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265" yWindow="5565" windowWidth="5535" windowHeight="6105" activeTab="3"/>
  </bookViews>
  <sheets>
    <sheet name="Пример" sheetId="1" r:id="rId1"/>
    <sheet name="Спортзал" sheetId="2" r:id="rId2"/>
    <sheet name="библиотека" sheetId="3" r:id="rId3"/>
    <sheet name="Библ откосы" sheetId="4" r:id="rId4"/>
  </sheets>
  <calcPr calcId="145621"/>
</workbook>
</file>

<file path=xl/calcChain.xml><?xml version="1.0" encoding="utf-8"?>
<calcChain xmlns="http://schemas.openxmlformats.org/spreadsheetml/2006/main">
  <c r="E8" i="4" l="1"/>
  <c r="E13" i="4"/>
  <c r="E15" i="4" s="1"/>
  <c r="E9" i="4"/>
  <c r="E19" i="4" l="1"/>
  <c r="E14" i="4"/>
  <c r="E20" i="4" l="1"/>
  <c r="E21" i="4"/>
  <c r="D66" i="2" l="1"/>
  <c r="D67" i="2"/>
  <c r="D22" i="3" l="1"/>
  <c r="E24" i="3"/>
  <c r="D20" i="3"/>
  <c r="D19" i="3"/>
  <c r="E23" i="3" l="1"/>
  <c r="D7" i="2"/>
  <c r="E92" i="2" l="1"/>
  <c r="E91" i="2"/>
  <c r="D90" i="2"/>
  <c r="D89" i="2"/>
  <c r="D59" i="2" l="1"/>
  <c r="E70" i="2"/>
  <c r="C28" i="2"/>
  <c r="C38" i="2" s="1"/>
  <c r="C49" i="2" s="1"/>
  <c r="C59" i="2" s="1"/>
  <c r="D49" i="2"/>
  <c r="D38" i="2"/>
  <c r="D28" i="2"/>
  <c r="D18" i="2"/>
  <c r="E71" i="2" l="1"/>
</calcChain>
</file>

<file path=xl/sharedStrings.xml><?xml version="1.0" encoding="utf-8"?>
<sst xmlns="http://schemas.openxmlformats.org/spreadsheetml/2006/main" count="199" uniqueCount="65">
  <si>
    <t>Штукатурка цементным составом толщиной 16‐20 мм</t>
  </si>
  <si>
    <t>Штукатурка цементным составом толщиной 21-40 мм</t>
  </si>
  <si>
    <t>Штукатурка цементным составом толщиной 41-60 мм</t>
  </si>
  <si>
    <t>Штукатурка цементным составом толщиной боле 60 мм</t>
  </si>
  <si>
    <t>Сетка штукатурная сварная оцинкованная 10х10 мм d0,6 мм</t>
  </si>
  <si>
    <t>Анкер‐клин 6х60 мм</t>
  </si>
  <si>
    <t>№ п.п.</t>
  </si>
  <si>
    <t>Наименование</t>
  </si>
  <si>
    <t>Объем, м</t>
  </si>
  <si>
    <t>Спецификация выполненных работ</t>
  </si>
  <si>
    <t>Примечание: 100% штукатурки выполнено по сетке штукатурной сварной 10х10 мм d0,6 мм, закрепленной к ограждающим конструкциям при помощи анкер‐клина 6х60 мм (не менее 5 шт/м2).</t>
  </si>
  <si>
    <t>Профиль углозащитный оцинкованный 31х31 мм 0,5 мм</t>
  </si>
  <si>
    <t>Пом 2.037</t>
  </si>
  <si>
    <t>Шпаклевка базовая по оштукатуренной поверхности</t>
  </si>
  <si>
    <t>Шпаклевка базовая по поверхности ГВЛ</t>
  </si>
  <si>
    <t>Монтаж углавого профиля</t>
  </si>
  <si>
    <t>D</t>
  </si>
  <si>
    <t>Вид 1</t>
  </si>
  <si>
    <t>Вид 2</t>
  </si>
  <si>
    <t>Вид 3</t>
  </si>
  <si>
    <t>Вид 4</t>
  </si>
  <si>
    <t>Вид 5, 6 , 7 , 8</t>
  </si>
  <si>
    <t>Итог</t>
  </si>
  <si>
    <t>522.34 п.м.</t>
  </si>
  <si>
    <t>15.16 п.м.</t>
  </si>
  <si>
    <t>252.11 п.м.</t>
  </si>
  <si>
    <t>71.89 п.м.</t>
  </si>
  <si>
    <t>114.34 п.м.</t>
  </si>
  <si>
    <t>68.84 п.м.</t>
  </si>
  <si>
    <t>Объем, м²</t>
  </si>
  <si>
    <t xml:space="preserve">Окраска поверхности стен с предварительной огрунтовкой в 2 слоя </t>
  </si>
  <si>
    <t>Объем, кг*</t>
  </si>
  <si>
    <t>Окраска поверхности стен с предварительной огрунтовкой в 2 слоя:</t>
  </si>
  <si>
    <t>Грунтовка универсальная</t>
  </si>
  <si>
    <t>Матовая водно-дисперсионная краска RAL 9003 НГ</t>
  </si>
  <si>
    <t>Монтаж углового профиля</t>
  </si>
  <si>
    <t>Шпаклевка финишная по ГВЛ</t>
  </si>
  <si>
    <t>Шпаклевка финишная по оштукатуренной поверхности</t>
  </si>
  <si>
    <t>Зашивка коммуникации ГВЛ в 1 слой</t>
  </si>
  <si>
    <t>итог</t>
  </si>
  <si>
    <t>16.00 п.м.</t>
  </si>
  <si>
    <t>Откосы</t>
  </si>
  <si>
    <t>Шпаклевка оконных откосов базовая</t>
  </si>
  <si>
    <t>Шпаклевка оконных откосов финишная</t>
  </si>
  <si>
    <t xml:space="preserve">Окраска поверхности откосов с предварительной огрунтовкой в 2 слоя </t>
  </si>
  <si>
    <t>332 п.м</t>
  </si>
  <si>
    <t>14.80 п.м.</t>
  </si>
  <si>
    <t>698.56 п.м.</t>
  </si>
  <si>
    <t xml:space="preserve">Ведомость работ и используемых материалов </t>
  </si>
  <si>
    <t>Ед. изм.</t>
  </si>
  <si>
    <t>Коэф. расхода</t>
  </si>
  <si>
    <t>Объем</t>
  </si>
  <si>
    <t>м²</t>
  </si>
  <si>
    <t>Ведомость работ и используемых материалов (Шпаклевка базовая)</t>
  </si>
  <si>
    <t xml:space="preserve">Шпатлевка цементная </t>
  </si>
  <si>
    <t>кг</t>
  </si>
  <si>
    <t>1.2</t>
  </si>
  <si>
    <t>Грунтовка универсальный ЛАСТИМИН_ / LP-51 А</t>
  </si>
  <si>
    <t>Ведомость работ и используемых материалов (Шпаклевка финишная)</t>
  </si>
  <si>
    <t>Шпатлевка гипсовая</t>
  </si>
  <si>
    <t>Окраска поверхностей потолков с предварительной огрунтовкой поверхностей / в 2 слоя</t>
  </si>
  <si>
    <t>Ведомость работ и используемых материалов (Окраска)</t>
  </si>
  <si>
    <t>Устройство откосов из ГКЛ / в 1 слой</t>
  </si>
  <si>
    <t>Выравнивание поверхностей откосов толщ. до 5 мм с предварительной огрунтовкой поверхности</t>
  </si>
  <si>
    <t>Краска водно-дисперсионная RAL 9003 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</si>
</sst>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ГОСТ тип А"/>
      <family val="2"/>
      <charset val="204"/>
    </font>
    <font>
      <sz val="10"/>
      <color theme="1"/>
      <name val="ГОСТ тип А"/>
      <family val="2"/>
      <charset val="204"/>
    </font>
    <font>
      <sz val="11"/>
      <color theme="1"/>
      <name val="ГОСТ тип А"/>
      <family val="2"/>
      <charset val="204"/>
    </font>
    <font>
      <b/>
      <sz val="11"/>
      <color theme="1"/>
      <name val="ГОСТ тип А"/>
      <family val="2"/>
      <charset val="204"/>
    </font>
    <font>
      <sz val="10"/>
      <name val="ГОСТ тип А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2" fontId="2" fillId="0" borderId="0" xfId="0" applyNumberFormat="1" applyFont="1" applyBorder="1" applyAlignment="1">
      <alignment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0" borderId="1" xfId="0" applyFont="1" applyBorder="1" applyAlignment="1">
      <alignment horizontal="left" vertical="center" indent="2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left" vertical="center" wrapText="1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B14" sqref="B14:D18"/>
    </sheetView>
  </sheetViews>
  <sheetFormatPr defaultRowHeight="15" x14ac:dyDescent="0.25"/>
  <cols>
    <col min="1" max="1" width="12.28515625" customWidth="1"/>
    <col min="2" max="2" width="9.140625" style="1"/>
    <col min="3" max="3" width="56.5703125" customWidth="1"/>
    <col min="4" max="4" width="12.7109375" style="1" customWidth="1"/>
  </cols>
  <sheetData>
    <row r="2" spans="1:4" x14ac:dyDescent="0.25">
      <c r="B2" s="5"/>
      <c r="C2" s="7" t="s">
        <v>9</v>
      </c>
      <c r="D2" s="6"/>
    </row>
    <row r="3" spans="1:4" x14ac:dyDescent="0.25">
      <c r="B3" s="2" t="s">
        <v>6</v>
      </c>
      <c r="C3" s="3" t="s">
        <v>7</v>
      </c>
      <c r="D3" s="2" t="s">
        <v>8</v>
      </c>
    </row>
    <row r="4" spans="1:4" x14ac:dyDescent="0.25">
      <c r="B4" s="2">
        <v>1</v>
      </c>
      <c r="C4" s="3" t="s">
        <v>0</v>
      </c>
      <c r="D4" s="2"/>
    </row>
    <row r="5" spans="1:4" x14ac:dyDescent="0.25">
      <c r="B5" s="2">
        <v>2</v>
      </c>
      <c r="C5" s="3" t="s">
        <v>1</v>
      </c>
      <c r="D5" s="2"/>
    </row>
    <row r="6" spans="1:4" x14ac:dyDescent="0.25">
      <c r="B6" s="2">
        <v>3</v>
      </c>
      <c r="C6" s="3" t="s">
        <v>2</v>
      </c>
      <c r="D6" s="2"/>
    </row>
    <row r="7" spans="1:4" x14ac:dyDescent="0.25">
      <c r="B7" s="2">
        <v>4</v>
      </c>
      <c r="C7" s="3" t="s">
        <v>3</v>
      </c>
      <c r="D7" s="2"/>
    </row>
    <row r="8" spans="1:4" x14ac:dyDescent="0.25">
      <c r="B8" s="2">
        <v>5</v>
      </c>
      <c r="C8" s="3" t="s">
        <v>4</v>
      </c>
      <c r="D8" s="2"/>
    </row>
    <row r="9" spans="1:4" x14ac:dyDescent="0.25">
      <c r="B9" s="2">
        <v>6</v>
      </c>
      <c r="C9" s="3" t="s">
        <v>5</v>
      </c>
      <c r="D9" s="2"/>
    </row>
    <row r="10" spans="1:4" ht="15" customHeight="1" x14ac:dyDescent="0.25">
      <c r="B10" s="2">
        <v>7</v>
      </c>
      <c r="C10" s="8" t="s">
        <v>11</v>
      </c>
      <c r="D10" s="2"/>
    </row>
    <row r="12" spans="1:4" ht="60" x14ac:dyDescent="0.25">
      <c r="C12" s="4" t="s">
        <v>10</v>
      </c>
    </row>
    <row r="13" spans="1:4" x14ac:dyDescent="0.25">
      <c r="A13" t="s">
        <v>16</v>
      </c>
    </row>
    <row r="14" spans="1:4" x14ac:dyDescent="0.25">
      <c r="B14" s="5"/>
      <c r="C14" s="7" t="s">
        <v>9</v>
      </c>
      <c r="D14" s="6"/>
    </row>
    <row r="15" spans="1:4" x14ac:dyDescent="0.25">
      <c r="B15" s="2" t="s">
        <v>6</v>
      </c>
      <c r="C15" s="3" t="s">
        <v>7</v>
      </c>
      <c r="D15" s="2" t="s">
        <v>8</v>
      </c>
    </row>
    <row r="16" spans="1:4" x14ac:dyDescent="0.25">
      <c r="B16" s="2">
        <v>1</v>
      </c>
      <c r="C16" s="3" t="s">
        <v>13</v>
      </c>
      <c r="D16" s="2"/>
    </row>
    <row r="17" spans="2:4" x14ac:dyDescent="0.25">
      <c r="B17" s="2">
        <v>2</v>
      </c>
      <c r="C17" s="3" t="s">
        <v>14</v>
      </c>
      <c r="D17" s="2"/>
    </row>
    <row r="18" spans="2:4" x14ac:dyDescent="0.25">
      <c r="B18" s="2">
        <v>3</v>
      </c>
      <c r="C18" s="3" t="s">
        <v>15</v>
      </c>
      <c r="D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2"/>
  <sheetViews>
    <sheetView topLeftCell="C55" zoomScale="130" zoomScaleNormal="130" workbookViewId="0">
      <selection activeCell="E67" sqref="E67"/>
    </sheetView>
  </sheetViews>
  <sheetFormatPr defaultRowHeight="12.75" x14ac:dyDescent="0.2"/>
  <cols>
    <col min="1" max="1" width="13.7109375" style="9" customWidth="1"/>
    <col min="2" max="2" width="9.140625" style="22"/>
    <col min="3" max="3" width="59.5703125" style="22" customWidth="1"/>
    <col min="4" max="4" width="12.7109375" style="13" customWidth="1"/>
    <col min="5" max="5" width="10.7109375" style="13" customWidth="1"/>
    <col min="6" max="6" width="9.140625" style="56"/>
    <col min="7" max="16384" width="9.140625" style="14"/>
  </cols>
  <sheetData>
    <row r="4" spans="1:5" x14ac:dyDescent="0.2">
      <c r="A4" s="9" t="s">
        <v>12</v>
      </c>
      <c r="B4" s="10"/>
      <c r="C4" s="11" t="s">
        <v>9</v>
      </c>
      <c r="D4" s="12"/>
    </row>
    <row r="5" spans="1:5" x14ac:dyDescent="0.2">
      <c r="B5" s="15" t="s">
        <v>6</v>
      </c>
      <c r="C5" s="16" t="s">
        <v>7</v>
      </c>
      <c r="D5" s="17" t="s">
        <v>29</v>
      </c>
    </row>
    <row r="6" spans="1:5" x14ac:dyDescent="0.2">
      <c r="B6" s="15">
        <v>1</v>
      </c>
      <c r="C6" s="16" t="s">
        <v>1</v>
      </c>
      <c r="D6" s="17">
        <v>2943.23</v>
      </c>
    </row>
    <row r="7" spans="1:5" x14ac:dyDescent="0.2">
      <c r="B7" s="15">
        <v>2</v>
      </c>
      <c r="C7" s="16" t="s">
        <v>4</v>
      </c>
      <c r="D7" s="17">
        <f>D6</f>
        <v>2943.23</v>
      </c>
    </row>
    <row r="8" spans="1:5" x14ac:dyDescent="0.2">
      <c r="B8" s="15">
        <v>3</v>
      </c>
      <c r="C8" s="18" t="s">
        <v>11</v>
      </c>
      <c r="D8" s="17" t="s">
        <v>45</v>
      </c>
    </row>
    <row r="9" spans="1:5" x14ac:dyDescent="0.2">
      <c r="B9" s="19"/>
      <c r="C9" s="20"/>
      <c r="D9" s="21"/>
    </row>
    <row r="10" spans="1:5" x14ac:dyDescent="0.2">
      <c r="A10" s="9" t="s">
        <v>17</v>
      </c>
    </row>
    <row r="11" spans="1:5" x14ac:dyDescent="0.2">
      <c r="B11" s="10"/>
      <c r="C11" s="11" t="s">
        <v>9</v>
      </c>
      <c r="D11" s="12"/>
    </row>
    <row r="12" spans="1:5" x14ac:dyDescent="0.2">
      <c r="B12" s="15" t="s">
        <v>6</v>
      </c>
      <c r="C12" s="16" t="s">
        <v>7</v>
      </c>
      <c r="D12" s="17" t="s">
        <v>29</v>
      </c>
    </row>
    <row r="13" spans="1:5" x14ac:dyDescent="0.2">
      <c r="B13" s="15">
        <v>1</v>
      </c>
      <c r="C13" s="16" t="s">
        <v>13</v>
      </c>
      <c r="D13" s="17">
        <v>178.11</v>
      </c>
    </row>
    <row r="14" spans="1:5" x14ac:dyDescent="0.2">
      <c r="B14" s="15">
        <v>2</v>
      </c>
      <c r="C14" s="16" t="s">
        <v>14</v>
      </c>
      <c r="D14" s="17">
        <v>0</v>
      </c>
    </row>
    <row r="15" spans="1:5" x14ac:dyDescent="0.2">
      <c r="B15" s="15">
        <v>3</v>
      </c>
      <c r="C15" s="16" t="s">
        <v>37</v>
      </c>
      <c r="D15" s="17">
        <v>178.11</v>
      </c>
      <c r="E15" s="34"/>
    </row>
    <row r="16" spans="1:5" x14ac:dyDescent="0.2">
      <c r="B16" s="15">
        <v>4</v>
      </c>
      <c r="C16" s="16" t="s">
        <v>36</v>
      </c>
      <c r="D16" s="17">
        <v>0</v>
      </c>
      <c r="E16" s="34"/>
    </row>
    <row r="17" spans="1:5" x14ac:dyDescent="0.2">
      <c r="B17" s="15">
        <v>5</v>
      </c>
      <c r="C17" s="16" t="s">
        <v>35</v>
      </c>
      <c r="D17" s="17" t="s">
        <v>28</v>
      </c>
    </row>
    <row r="18" spans="1:5" x14ac:dyDescent="0.2">
      <c r="B18" s="15">
        <v>6</v>
      </c>
      <c r="C18" s="23" t="s">
        <v>30</v>
      </c>
      <c r="D18" s="17">
        <f>D13</f>
        <v>178.11</v>
      </c>
    </row>
    <row r="20" spans="1:5" x14ac:dyDescent="0.2">
      <c r="A20" s="9" t="s">
        <v>18</v>
      </c>
    </row>
    <row r="21" spans="1:5" x14ac:dyDescent="0.2">
      <c r="B21" s="10"/>
      <c r="C21" s="11" t="s">
        <v>9</v>
      </c>
      <c r="D21" s="12"/>
    </row>
    <row r="22" spans="1:5" x14ac:dyDescent="0.2">
      <c r="B22" s="15" t="s">
        <v>6</v>
      </c>
      <c r="C22" s="16" t="s">
        <v>7</v>
      </c>
      <c r="D22" s="17" t="s">
        <v>29</v>
      </c>
    </row>
    <row r="23" spans="1:5" x14ac:dyDescent="0.2">
      <c r="B23" s="15">
        <v>1</v>
      </c>
      <c r="C23" s="16" t="s">
        <v>13</v>
      </c>
      <c r="D23" s="17">
        <v>340.88</v>
      </c>
    </row>
    <row r="24" spans="1:5" x14ac:dyDescent="0.2">
      <c r="B24" s="15">
        <v>2</v>
      </c>
      <c r="C24" s="16" t="s">
        <v>14</v>
      </c>
      <c r="D24" s="17">
        <v>0</v>
      </c>
    </row>
    <row r="25" spans="1:5" x14ac:dyDescent="0.2">
      <c r="B25" s="15">
        <v>3</v>
      </c>
      <c r="C25" s="16" t="s">
        <v>37</v>
      </c>
      <c r="D25" s="17">
        <v>340.88</v>
      </c>
      <c r="E25" s="34"/>
    </row>
    <row r="26" spans="1:5" x14ac:dyDescent="0.2">
      <c r="B26" s="15">
        <v>4</v>
      </c>
      <c r="C26" s="16" t="s">
        <v>36</v>
      </c>
      <c r="D26" s="17">
        <v>0</v>
      </c>
      <c r="E26" s="34"/>
    </row>
    <row r="27" spans="1:5" x14ac:dyDescent="0.2">
      <c r="B27" s="15">
        <v>5</v>
      </c>
      <c r="C27" s="16" t="s">
        <v>35</v>
      </c>
      <c r="D27" s="17" t="s">
        <v>27</v>
      </c>
    </row>
    <row r="28" spans="1:5" x14ac:dyDescent="0.2">
      <c r="B28" s="15">
        <v>6</v>
      </c>
      <c r="C28" s="23" t="str">
        <f>C18</f>
        <v xml:space="preserve">Окраска поверхности стен с предварительной огрунтовкой в 2 слоя </v>
      </c>
      <c r="D28" s="17">
        <f>D23</f>
        <v>340.88</v>
      </c>
    </row>
    <row r="30" spans="1:5" x14ac:dyDescent="0.2">
      <c r="A30" s="9" t="s">
        <v>19</v>
      </c>
    </row>
    <row r="31" spans="1:5" x14ac:dyDescent="0.2">
      <c r="B31" s="10"/>
      <c r="C31" s="11" t="s">
        <v>9</v>
      </c>
      <c r="D31" s="12"/>
    </row>
    <row r="32" spans="1:5" x14ac:dyDescent="0.2">
      <c r="B32" s="15" t="s">
        <v>6</v>
      </c>
      <c r="C32" s="16" t="s">
        <v>7</v>
      </c>
      <c r="D32" s="17" t="s">
        <v>29</v>
      </c>
    </row>
    <row r="33" spans="1:5" x14ac:dyDescent="0.2">
      <c r="B33" s="15">
        <v>1</v>
      </c>
      <c r="C33" s="16" t="s">
        <v>13</v>
      </c>
      <c r="D33" s="17">
        <v>192.99</v>
      </c>
    </row>
    <row r="34" spans="1:5" x14ac:dyDescent="0.2">
      <c r="B34" s="15">
        <v>2</v>
      </c>
      <c r="C34" s="16" t="s">
        <v>14</v>
      </c>
      <c r="D34" s="17">
        <v>0</v>
      </c>
    </row>
    <row r="35" spans="1:5" x14ac:dyDescent="0.2">
      <c r="B35" s="15">
        <v>3</v>
      </c>
      <c r="C35" s="16" t="s">
        <v>37</v>
      </c>
      <c r="D35" s="17">
        <v>192.99</v>
      </c>
      <c r="E35" s="34"/>
    </row>
    <row r="36" spans="1:5" x14ac:dyDescent="0.2">
      <c r="B36" s="15">
        <v>4</v>
      </c>
      <c r="C36" s="16" t="s">
        <v>36</v>
      </c>
      <c r="D36" s="17">
        <v>0</v>
      </c>
      <c r="E36" s="34"/>
    </row>
    <row r="37" spans="1:5" x14ac:dyDescent="0.2">
      <c r="B37" s="15">
        <v>5</v>
      </c>
      <c r="C37" s="16" t="s">
        <v>35</v>
      </c>
      <c r="D37" s="17" t="s">
        <v>26</v>
      </c>
    </row>
    <row r="38" spans="1:5" x14ac:dyDescent="0.2">
      <c r="B38" s="15">
        <v>6</v>
      </c>
      <c r="C38" s="23" t="str">
        <f>C28</f>
        <v xml:space="preserve">Окраска поверхности стен с предварительной огрунтовкой в 2 слоя </v>
      </c>
      <c r="D38" s="17">
        <f>D33</f>
        <v>192.99</v>
      </c>
    </row>
    <row r="39" spans="1:5" x14ac:dyDescent="0.2">
      <c r="B39" s="19"/>
      <c r="C39" s="24"/>
      <c r="D39" s="21"/>
    </row>
    <row r="41" spans="1:5" x14ac:dyDescent="0.2">
      <c r="A41" s="9" t="s">
        <v>20</v>
      </c>
    </row>
    <row r="42" spans="1:5" x14ac:dyDescent="0.2">
      <c r="B42" s="10"/>
      <c r="C42" s="11" t="s">
        <v>9</v>
      </c>
      <c r="D42" s="12"/>
    </row>
    <row r="43" spans="1:5" x14ac:dyDescent="0.2">
      <c r="B43" s="15" t="s">
        <v>6</v>
      </c>
      <c r="C43" s="16" t="s">
        <v>7</v>
      </c>
      <c r="D43" s="17" t="s">
        <v>8</v>
      </c>
    </row>
    <row r="44" spans="1:5" x14ac:dyDescent="0.2">
      <c r="B44" s="15">
        <v>1</v>
      </c>
      <c r="C44" s="16" t="s">
        <v>13</v>
      </c>
      <c r="D44" s="17">
        <v>246.3</v>
      </c>
    </row>
    <row r="45" spans="1:5" x14ac:dyDescent="0.2">
      <c r="B45" s="15">
        <v>2</v>
      </c>
      <c r="C45" s="16" t="s">
        <v>14</v>
      </c>
      <c r="D45" s="17">
        <v>0</v>
      </c>
    </row>
    <row r="46" spans="1:5" x14ac:dyDescent="0.2">
      <c r="B46" s="15">
        <v>3</v>
      </c>
      <c r="C46" s="16" t="s">
        <v>37</v>
      </c>
      <c r="D46" s="17">
        <v>246.3</v>
      </c>
      <c r="E46" s="34"/>
    </row>
    <row r="47" spans="1:5" x14ac:dyDescent="0.2">
      <c r="B47" s="15">
        <v>4</v>
      </c>
      <c r="C47" s="16" t="s">
        <v>36</v>
      </c>
      <c r="D47" s="17">
        <v>0</v>
      </c>
      <c r="E47" s="34"/>
    </row>
    <row r="48" spans="1:5" x14ac:dyDescent="0.2">
      <c r="B48" s="15">
        <v>5</v>
      </c>
      <c r="C48" s="16" t="s">
        <v>35</v>
      </c>
      <c r="D48" s="17" t="s">
        <v>25</v>
      </c>
    </row>
    <row r="49" spans="1:6" x14ac:dyDescent="0.2">
      <c r="B49" s="15">
        <v>6</v>
      </c>
      <c r="C49" s="23" t="str">
        <f>C38</f>
        <v xml:space="preserve">Окраска поверхности стен с предварительной огрунтовкой в 2 слоя </v>
      </c>
      <c r="D49" s="17">
        <f>D44</f>
        <v>246.3</v>
      </c>
    </row>
    <row r="51" spans="1:6" x14ac:dyDescent="0.2">
      <c r="A51" s="9" t="s">
        <v>21</v>
      </c>
    </row>
    <row r="52" spans="1:6" x14ac:dyDescent="0.2">
      <c r="B52" s="10"/>
      <c r="C52" s="11" t="s">
        <v>9</v>
      </c>
      <c r="D52" s="12"/>
    </row>
    <row r="53" spans="1:6" x14ac:dyDescent="0.2">
      <c r="B53" s="15" t="s">
        <v>6</v>
      </c>
      <c r="C53" s="16" t="s">
        <v>7</v>
      </c>
      <c r="D53" s="17" t="s">
        <v>29</v>
      </c>
    </row>
    <row r="54" spans="1:6" x14ac:dyDescent="0.2">
      <c r="B54" s="15">
        <v>1</v>
      </c>
      <c r="C54" s="16" t="s">
        <v>13</v>
      </c>
      <c r="D54" s="17">
        <v>105.63</v>
      </c>
    </row>
    <row r="55" spans="1:6" x14ac:dyDescent="0.2">
      <c r="B55" s="15">
        <v>2</v>
      </c>
      <c r="C55" s="16" t="s">
        <v>14</v>
      </c>
      <c r="D55" s="17">
        <v>4.1500000000000004</v>
      </c>
    </row>
    <row r="56" spans="1:6" x14ac:dyDescent="0.2">
      <c r="B56" s="15">
        <v>3</v>
      </c>
      <c r="C56" s="16" t="s">
        <v>37</v>
      </c>
      <c r="D56" s="17">
        <v>105.63</v>
      </c>
      <c r="E56" s="34"/>
    </row>
    <row r="57" spans="1:6" x14ac:dyDescent="0.2">
      <c r="B57" s="15">
        <v>4</v>
      </c>
      <c r="C57" s="16" t="s">
        <v>36</v>
      </c>
      <c r="D57" s="17">
        <v>4.1500000000000004</v>
      </c>
      <c r="E57" s="34"/>
    </row>
    <row r="58" spans="1:6" x14ac:dyDescent="0.2">
      <c r="B58" s="15">
        <v>5</v>
      </c>
      <c r="C58" s="16" t="s">
        <v>35</v>
      </c>
      <c r="D58" s="17" t="s">
        <v>24</v>
      </c>
    </row>
    <row r="59" spans="1:6" s="28" customFormat="1" x14ac:dyDescent="0.2">
      <c r="A59" s="25"/>
      <c r="B59" s="15">
        <v>6</v>
      </c>
      <c r="C59" s="23" t="str">
        <f>C49</f>
        <v xml:space="preserve">Окраска поверхности стен с предварительной огрунтовкой в 2 слоя </v>
      </c>
      <c r="D59" s="26">
        <f>D54+D55</f>
        <v>109.78</v>
      </c>
      <c r="E59" s="27"/>
      <c r="F59" s="57"/>
    </row>
    <row r="61" spans="1:6" x14ac:dyDescent="0.2">
      <c r="A61" s="9" t="s">
        <v>22</v>
      </c>
    </row>
    <row r="62" spans="1:6" x14ac:dyDescent="0.2">
      <c r="B62" s="10"/>
      <c r="C62" s="29" t="s">
        <v>9</v>
      </c>
      <c r="D62" s="30"/>
      <c r="E62" s="31"/>
    </row>
    <row r="63" spans="1:6" x14ac:dyDescent="0.2">
      <c r="B63" s="15" t="s">
        <v>6</v>
      </c>
      <c r="C63" s="16" t="s">
        <v>7</v>
      </c>
      <c r="D63" s="17" t="s">
        <v>29</v>
      </c>
      <c r="E63" s="32" t="s">
        <v>31</v>
      </c>
    </row>
    <row r="64" spans="1:6" x14ac:dyDescent="0.2">
      <c r="B64" s="15">
        <v>1</v>
      </c>
      <c r="C64" s="16" t="s">
        <v>13</v>
      </c>
      <c r="D64" s="17">
        <v>555.89</v>
      </c>
      <c r="E64" s="32"/>
      <c r="F64" s="56">
        <v>1063.9100000000001</v>
      </c>
    </row>
    <row r="65" spans="1:6" x14ac:dyDescent="0.2">
      <c r="B65" s="15">
        <v>2</v>
      </c>
      <c r="C65" s="16" t="s">
        <v>14</v>
      </c>
      <c r="D65" s="17">
        <v>520.01</v>
      </c>
      <c r="E65" s="32"/>
      <c r="F65" s="56">
        <v>4.1500000000000004</v>
      </c>
    </row>
    <row r="66" spans="1:6" x14ac:dyDescent="0.2">
      <c r="B66" s="15">
        <v>3</v>
      </c>
      <c r="C66" s="16" t="s">
        <v>37</v>
      </c>
      <c r="D66" s="17">
        <f>D64</f>
        <v>555.89</v>
      </c>
      <c r="E66" s="32"/>
      <c r="F66" s="56">
        <v>1063.9100000000001</v>
      </c>
    </row>
    <row r="67" spans="1:6" x14ac:dyDescent="0.2">
      <c r="B67" s="15">
        <v>4</v>
      </c>
      <c r="C67" s="16" t="s">
        <v>36</v>
      </c>
      <c r="D67" s="17">
        <f>D65</f>
        <v>520.01</v>
      </c>
      <c r="E67" s="32"/>
      <c r="F67" s="56">
        <v>4.1500000000000004</v>
      </c>
    </row>
    <row r="68" spans="1:6" x14ac:dyDescent="0.2">
      <c r="B68" s="15">
        <v>5</v>
      </c>
      <c r="C68" s="16" t="s">
        <v>35</v>
      </c>
      <c r="D68" s="17" t="s">
        <v>23</v>
      </c>
      <c r="E68" s="32"/>
      <c r="F68" s="56" t="s">
        <v>23</v>
      </c>
    </row>
    <row r="69" spans="1:6" x14ac:dyDescent="0.2">
      <c r="B69" s="15">
        <v>6</v>
      </c>
      <c r="C69" s="23" t="s">
        <v>32</v>
      </c>
      <c r="D69" s="17">
        <v>1075.9000000000001</v>
      </c>
      <c r="E69" s="32"/>
      <c r="F69" s="56">
        <v>1068.0600000000002</v>
      </c>
    </row>
    <row r="70" spans="1:6" x14ac:dyDescent="0.2">
      <c r="B70" s="33">
        <v>6.1</v>
      </c>
      <c r="C70" s="16" t="s">
        <v>33</v>
      </c>
      <c r="D70" s="32"/>
      <c r="E70" s="32">
        <f>D69*0.15</f>
        <v>161.38500000000002</v>
      </c>
    </row>
    <row r="71" spans="1:6" x14ac:dyDescent="0.2">
      <c r="B71" s="33">
        <v>6.2</v>
      </c>
      <c r="C71" s="16" t="s">
        <v>34</v>
      </c>
      <c r="D71" s="32"/>
      <c r="E71" s="32">
        <f>D69*0.3</f>
        <v>322.77000000000004</v>
      </c>
    </row>
    <row r="74" spans="1:6" x14ac:dyDescent="0.2">
      <c r="B74" s="10"/>
      <c r="C74" s="11" t="s">
        <v>9</v>
      </c>
      <c r="D74" s="35"/>
      <c r="E74" s="36"/>
    </row>
    <row r="75" spans="1:6" x14ac:dyDescent="0.2">
      <c r="B75" s="15" t="s">
        <v>6</v>
      </c>
      <c r="C75" s="16" t="s">
        <v>7</v>
      </c>
      <c r="D75" s="17" t="s">
        <v>29</v>
      </c>
    </row>
    <row r="76" spans="1:6" x14ac:dyDescent="0.2">
      <c r="B76" s="15">
        <v>1</v>
      </c>
      <c r="C76" s="16" t="s">
        <v>38</v>
      </c>
      <c r="D76" s="17">
        <v>4.1500000000000004</v>
      </c>
    </row>
    <row r="80" spans="1:6" x14ac:dyDescent="0.2">
      <c r="A80" s="9" t="s">
        <v>39</v>
      </c>
      <c r="B80" s="10"/>
      <c r="C80" s="11" t="s">
        <v>9</v>
      </c>
      <c r="D80" s="12"/>
    </row>
    <row r="81" spans="1:6" x14ac:dyDescent="0.2">
      <c r="B81" s="15" t="s">
        <v>6</v>
      </c>
      <c r="C81" s="16" t="s">
        <v>7</v>
      </c>
      <c r="D81" s="17" t="s">
        <v>29</v>
      </c>
    </row>
    <row r="82" spans="1:6" x14ac:dyDescent="0.2">
      <c r="B82" s="15">
        <v>1</v>
      </c>
      <c r="C82" s="16" t="s">
        <v>0</v>
      </c>
      <c r="D82" s="17">
        <v>28.72</v>
      </c>
    </row>
    <row r="83" spans="1:6" x14ac:dyDescent="0.2">
      <c r="B83" s="15">
        <v>2</v>
      </c>
      <c r="C83" s="18" t="s">
        <v>11</v>
      </c>
      <c r="D83" s="17" t="s">
        <v>40</v>
      </c>
    </row>
    <row r="86" spans="1:6" x14ac:dyDescent="0.2">
      <c r="A86" s="9" t="s">
        <v>41</v>
      </c>
      <c r="B86" s="10"/>
      <c r="C86" s="11" t="s">
        <v>9</v>
      </c>
      <c r="D86" s="12"/>
      <c r="E86" s="32" t="s">
        <v>31</v>
      </c>
    </row>
    <row r="87" spans="1:6" x14ac:dyDescent="0.2">
      <c r="B87" s="15" t="s">
        <v>6</v>
      </c>
      <c r="C87" s="16" t="s">
        <v>7</v>
      </c>
      <c r="D87" s="17" t="s">
        <v>29</v>
      </c>
      <c r="E87" s="32"/>
    </row>
    <row r="88" spans="1:6" x14ac:dyDescent="0.2">
      <c r="B88" s="15">
        <v>1</v>
      </c>
      <c r="C88" s="16" t="s">
        <v>42</v>
      </c>
      <c r="D88" s="17">
        <v>37.68</v>
      </c>
      <c r="E88" s="32"/>
    </row>
    <row r="89" spans="1:6" x14ac:dyDescent="0.2">
      <c r="B89" s="15">
        <v>2</v>
      </c>
      <c r="C89" s="16" t="s">
        <v>43</v>
      </c>
      <c r="D89" s="17">
        <f>D88</f>
        <v>37.68</v>
      </c>
      <c r="E89" s="32"/>
    </row>
    <row r="90" spans="1:6" s="28" customFormat="1" x14ac:dyDescent="0.2">
      <c r="A90" s="25"/>
      <c r="B90" s="15">
        <v>3</v>
      </c>
      <c r="C90" s="23" t="s">
        <v>44</v>
      </c>
      <c r="D90" s="26">
        <f>D88</f>
        <v>37.68</v>
      </c>
      <c r="E90" s="32"/>
      <c r="F90" s="57"/>
    </row>
    <row r="91" spans="1:6" x14ac:dyDescent="0.2">
      <c r="B91" s="33">
        <v>3.1</v>
      </c>
      <c r="C91" s="16" t="s">
        <v>33</v>
      </c>
      <c r="D91" s="32"/>
      <c r="E91" s="32">
        <f>D88*0.15</f>
        <v>5.6520000000000001</v>
      </c>
    </row>
    <row r="92" spans="1:6" x14ac:dyDescent="0.2">
      <c r="B92" s="33">
        <v>3.2</v>
      </c>
      <c r="C92" s="16" t="s">
        <v>34</v>
      </c>
      <c r="D92" s="32"/>
      <c r="E92" s="32">
        <f>D88*0.3</f>
        <v>11.304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E33"/>
  <sheetViews>
    <sheetView topLeftCell="A25" workbookViewId="0">
      <selection activeCell="B36" sqref="B36"/>
    </sheetView>
  </sheetViews>
  <sheetFormatPr defaultRowHeight="15" x14ac:dyDescent="0.25"/>
  <cols>
    <col min="1" max="1" width="13.7109375" style="37" customWidth="1"/>
    <col min="2" max="2" width="9.140625" style="55"/>
    <col min="3" max="3" width="59.5703125" style="37" customWidth="1"/>
    <col min="4" max="4" width="12.7109375" style="55" customWidth="1"/>
    <col min="5" max="5" width="10.7109375" style="37" customWidth="1"/>
    <col min="6" max="16384" width="9.140625" style="37"/>
  </cols>
  <sheetData>
    <row r="15" spans="1:5" x14ac:dyDescent="0.25">
      <c r="A15" s="38"/>
      <c r="B15" s="39"/>
      <c r="C15" s="40" t="s">
        <v>9</v>
      </c>
      <c r="D15" s="41"/>
      <c r="E15" s="42"/>
    </row>
    <row r="16" spans="1:5" x14ac:dyDescent="0.25">
      <c r="A16" s="38"/>
      <c r="B16" s="43" t="s">
        <v>6</v>
      </c>
      <c r="C16" s="44" t="s">
        <v>7</v>
      </c>
      <c r="D16" s="45" t="s">
        <v>29</v>
      </c>
      <c r="E16" s="46" t="s">
        <v>31</v>
      </c>
    </row>
    <row r="17" spans="1:5" x14ac:dyDescent="0.25">
      <c r="A17" s="38"/>
      <c r="B17" s="43">
        <v>1</v>
      </c>
      <c r="C17" s="44" t="s">
        <v>13</v>
      </c>
      <c r="D17" s="45">
        <v>1035.18</v>
      </c>
      <c r="E17" s="46"/>
    </row>
    <row r="18" spans="1:5" x14ac:dyDescent="0.25">
      <c r="A18" s="38"/>
      <c r="B18" s="43">
        <v>2</v>
      </c>
      <c r="C18" s="44" t="s">
        <v>14</v>
      </c>
      <c r="D18" s="45">
        <v>66.28</v>
      </c>
      <c r="E18" s="46"/>
    </row>
    <row r="19" spans="1:5" x14ac:dyDescent="0.25">
      <c r="A19" s="38"/>
      <c r="B19" s="43">
        <v>3</v>
      </c>
      <c r="C19" s="44" t="s">
        <v>37</v>
      </c>
      <c r="D19" s="45">
        <f>D17</f>
        <v>1035.18</v>
      </c>
      <c r="E19" s="46"/>
    </row>
    <row r="20" spans="1:5" x14ac:dyDescent="0.25">
      <c r="A20" s="38"/>
      <c r="B20" s="43">
        <v>4</v>
      </c>
      <c r="C20" s="44" t="s">
        <v>36</v>
      </c>
      <c r="D20" s="45">
        <f>D18</f>
        <v>66.28</v>
      </c>
      <c r="E20" s="46"/>
    </row>
    <row r="21" spans="1:5" x14ac:dyDescent="0.25">
      <c r="A21" s="38"/>
      <c r="B21" s="43">
        <v>5</v>
      </c>
      <c r="C21" s="44" t="s">
        <v>35</v>
      </c>
      <c r="D21" s="45" t="s">
        <v>47</v>
      </c>
      <c r="E21" s="46"/>
    </row>
    <row r="22" spans="1:5" ht="30" x14ac:dyDescent="0.25">
      <c r="A22" s="38"/>
      <c r="B22" s="43">
        <v>6</v>
      </c>
      <c r="C22" s="47" t="s">
        <v>32</v>
      </c>
      <c r="D22" s="45">
        <f>1282+128</f>
        <v>1410</v>
      </c>
      <c r="E22" s="46"/>
    </row>
    <row r="23" spans="1:5" x14ac:dyDescent="0.25">
      <c r="A23" s="38"/>
      <c r="B23" s="48">
        <v>6.1</v>
      </c>
      <c r="C23" s="44" t="s">
        <v>33</v>
      </c>
      <c r="D23" s="45"/>
      <c r="E23" s="46">
        <f>D22*0.15</f>
        <v>211.5</v>
      </c>
    </row>
    <row r="24" spans="1:5" x14ac:dyDescent="0.25">
      <c r="A24" s="38"/>
      <c r="B24" s="48">
        <v>6.2</v>
      </c>
      <c r="C24" s="44" t="s">
        <v>34</v>
      </c>
      <c r="D24" s="45"/>
      <c r="E24" s="46">
        <f>D22*0.3</f>
        <v>423</v>
      </c>
    </row>
    <row r="26" spans="1:5" x14ac:dyDescent="0.25">
      <c r="A26" s="38" t="s">
        <v>39</v>
      </c>
      <c r="B26" s="39"/>
      <c r="C26" s="49" t="s">
        <v>9</v>
      </c>
      <c r="D26" s="50"/>
      <c r="E26" s="51"/>
    </row>
    <row r="27" spans="1:5" x14ac:dyDescent="0.25">
      <c r="A27" s="38"/>
      <c r="B27" s="43" t="s">
        <v>6</v>
      </c>
      <c r="C27" s="44" t="s">
        <v>7</v>
      </c>
      <c r="D27" s="45" t="s">
        <v>29</v>
      </c>
      <c r="E27" s="51"/>
    </row>
    <row r="28" spans="1:5" x14ac:dyDescent="0.25">
      <c r="A28" s="38"/>
      <c r="B28" s="43">
        <v>1</v>
      </c>
      <c r="C28" s="44" t="s">
        <v>0</v>
      </c>
      <c r="D28" s="45">
        <v>19.059999999999999</v>
      </c>
      <c r="E28" s="51"/>
    </row>
    <row r="29" spans="1:5" x14ac:dyDescent="0.25">
      <c r="A29" s="38"/>
      <c r="B29" s="43">
        <v>2</v>
      </c>
      <c r="C29" s="52" t="s">
        <v>11</v>
      </c>
      <c r="D29" s="45" t="s">
        <v>46</v>
      </c>
      <c r="E29" s="51"/>
    </row>
    <row r="31" spans="1:5" x14ac:dyDescent="0.25">
      <c r="B31" s="54"/>
      <c r="C31" s="53" t="s">
        <v>9</v>
      </c>
      <c r="D31" s="54"/>
    </row>
    <row r="32" spans="1:5" x14ac:dyDescent="0.25">
      <c r="B32" s="54" t="s">
        <v>6</v>
      </c>
      <c r="C32" s="53" t="s">
        <v>7</v>
      </c>
      <c r="D32" s="54" t="s">
        <v>29</v>
      </c>
    </row>
    <row r="33" spans="2:4" x14ac:dyDescent="0.25">
      <c r="B33" s="54">
        <v>1</v>
      </c>
      <c r="C33" s="53" t="s">
        <v>38</v>
      </c>
      <c r="D33" s="54">
        <v>25.85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9" sqref="E9"/>
    </sheetView>
  </sheetViews>
  <sheetFormatPr defaultRowHeight="15" x14ac:dyDescent="0.25"/>
  <cols>
    <col min="2" max="2" width="51" customWidth="1"/>
    <col min="4" max="4" width="15.5703125" customWidth="1"/>
  </cols>
  <sheetData>
    <row r="1" spans="1:5" x14ac:dyDescent="0.25">
      <c r="A1" s="58"/>
      <c r="B1" s="59" t="s">
        <v>48</v>
      </c>
      <c r="C1" s="60"/>
      <c r="D1" s="60"/>
      <c r="E1" s="60"/>
    </row>
    <row r="2" spans="1:5" x14ac:dyDescent="0.25">
      <c r="A2" s="58" t="s">
        <v>6</v>
      </c>
      <c r="B2" s="61" t="s">
        <v>7</v>
      </c>
      <c r="C2" s="60" t="s">
        <v>49</v>
      </c>
      <c r="D2" s="60" t="s">
        <v>50</v>
      </c>
      <c r="E2" s="60" t="s">
        <v>51</v>
      </c>
    </row>
    <row r="3" spans="1:5" x14ac:dyDescent="0.25">
      <c r="A3" s="62">
        <v>1</v>
      </c>
      <c r="B3" s="23" t="s">
        <v>62</v>
      </c>
      <c r="C3" s="17" t="s">
        <v>52</v>
      </c>
      <c r="D3" s="63">
        <v>1</v>
      </c>
      <c r="E3" s="17">
        <v>9.2799999999999994</v>
      </c>
    </row>
    <row r="4" spans="1:5" x14ac:dyDescent="0.25">
      <c r="A4" s="64"/>
      <c r="B4" s="64"/>
      <c r="C4" s="64"/>
      <c r="D4" s="64"/>
      <c r="E4" s="64"/>
    </row>
    <row r="5" spans="1:5" x14ac:dyDescent="0.25">
      <c r="A5" s="58"/>
      <c r="B5" s="59" t="s">
        <v>53</v>
      </c>
      <c r="C5" s="60"/>
      <c r="D5" s="60"/>
      <c r="E5" s="60"/>
    </row>
    <row r="6" spans="1:5" x14ac:dyDescent="0.25">
      <c r="A6" s="58" t="s">
        <v>6</v>
      </c>
      <c r="B6" s="61" t="s">
        <v>7</v>
      </c>
      <c r="C6" s="60" t="s">
        <v>49</v>
      </c>
      <c r="D6" s="60" t="s">
        <v>50</v>
      </c>
      <c r="E6" s="60" t="s">
        <v>51</v>
      </c>
    </row>
    <row r="7" spans="1:5" ht="25.5" x14ac:dyDescent="0.25">
      <c r="A7" s="62">
        <v>1</v>
      </c>
      <c r="B7" s="23" t="s">
        <v>63</v>
      </c>
      <c r="C7" s="17" t="s">
        <v>52</v>
      </c>
      <c r="D7" s="63">
        <v>1</v>
      </c>
      <c r="E7" s="17">
        <v>29.24</v>
      </c>
    </row>
    <row r="8" spans="1:5" x14ac:dyDescent="0.25">
      <c r="A8" s="62">
        <v>1.1000000000000001</v>
      </c>
      <c r="B8" s="65" t="s">
        <v>54</v>
      </c>
      <c r="C8" s="17" t="s">
        <v>55</v>
      </c>
      <c r="D8" s="63">
        <v>1.8</v>
      </c>
      <c r="E8" s="17">
        <f>E7*D8</f>
        <v>52.631999999999998</v>
      </c>
    </row>
    <row r="9" spans="1:5" x14ac:dyDescent="0.25">
      <c r="A9" s="62" t="s">
        <v>56</v>
      </c>
      <c r="B9" s="65" t="s">
        <v>57</v>
      </c>
      <c r="C9" s="17" t="s">
        <v>55</v>
      </c>
      <c r="D9" s="63">
        <v>0.15</v>
      </c>
      <c r="E9" s="17">
        <f>E7*D9</f>
        <v>4.3859999999999992</v>
      </c>
    </row>
    <row r="10" spans="1:5" x14ac:dyDescent="0.25">
      <c r="A10" s="66"/>
      <c r="B10" s="66"/>
      <c r="C10" s="66"/>
      <c r="D10" s="66"/>
      <c r="E10" s="66"/>
    </row>
    <row r="11" spans="1:5" x14ac:dyDescent="0.25">
      <c r="A11" s="58"/>
      <c r="B11" s="59" t="s">
        <v>58</v>
      </c>
      <c r="C11" s="60"/>
      <c r="D11" s="60"/>
      <c r="E11" s="60"/>
    </row>
    <row r="12" spans="1:5" x14ac:dyDescent="0.25">
      <c r="A12" s="58" t="s">
        <v>6</v>
      </c>
      <c r="B12" s="61" t="s">
        <v>7</v>
      </c>
      <c r="C12" s="60" t="s">
        <v>49</v>
      </c>
      <c r="D12" s="60" t="s">
        <v>50</v>
      </c>
      <c r="E12" s="60" t="s">
        <v>51</v>
      </c>
    </row>
    <row r="13" spans="1:5" ht="25.5" x14ac:dyDescent="0.25">
      <c r="A13" s="62">
        <v>1</v>
      </c>
      <c r="B13" s="23" t="s">
        <v>63</v>
      </c>
      <c r="C13" s="17" t="s">
        <v>52</v>
      </c>
      <c r="D13" s="63">
        <v>1</v>
      </c>
      <c r="E13" s="17">
        <f>E7</f>
        <v>29.24</v>
      </c>
    </row>
    <row r="14" spans="1:5" x14ac:dyDescent="0.25">
      <c r="A14" s="62">
        <v>1.1000000000000001</v>
      </c>
      <c r="B14" s="65" t="s">
        <v>57</v>
      </c>
      <c r="C14" s="17" t="s">
        <v>55</v>
      </c>
      <c r="D14" s="63">
        <v>0.15</v>
      </c>
      <c r="E14" s="17">
        <f>E13*D14</f>
        <v>4.3859999999999992</v>
      </c>
    </row>
    <row r="15" spans="1:5" x14ac:dyDescent="0.25">
      <c r="A15" s="62" t="s">
        <v>56</v>
      </c>
      <c r="B15" s="67" t="s">
        <v>59</v>
      </c>
      <c r="C15" s="17" t="s">
        <v>55</v>
      </c>
      <c r="D15" s="63">
        <v>1.8</v>
      </c>
      <c r="E15" s="17">
        <f>E13*D15</f>
        <v>52.631999999999998</v>
      </c>
    </row>
    <row r="16" spans="1:5" x14ac:dyDescent="0.25">
      <c r="A16" s="64"/>
      <c r="B16" s="64"/>
      <c r="C16" s="64"/>
      <c r="D16" s="64"/>
      <c r="E16" s="64"/>
    </row>
    <row r="17" spans="1:5" x14ac:dyDescent="0.25">
      <c r="A17" s="58"/>
      <c r="B17" s="59" t="s">
        <v>61</v>
      </c>
      <c r="C17" s="60"/>
      <c r="D17" s="60"/>
      <c r="E17" s="60"/>
    </row>
    <row r="18" spans="1:5" x14ac:dyDescent="0.25">
      <c r="A18" s="58" t="s">
        <v>6</v>
      </c>
      <c r="B18" s="61" t="s">
        <v>7</v>
      </c>
      <c r="C18" s="60" t="s">
        <v>49</v>
      </c>
      <c r="D18" s="60" t="s">
        <v>50</v>
      </c>
      <c r="E18" s="60" t="s">
        <v>51</v>
      </c>
    </row>
    <row r="19" spans="1:5" ht="25.5" x14ac:dyDescent="0.25">
      <c r="A19" s="62">
        <v>1</v>
      </c>
      <c r="B19" s="23" t="s">
        <v>60</v>
      </c>
      <c r="C19" s="17" t="s">
        <v>52</v>
      </c>
      <c r="D19" s="63">
        <v>1</v>
      </c>
      <c r="E19" s="17">
        <f>E13</f>
        <v>29.24</v>
      </c>
    </row>
    <row r="20" spans="1:5" x14ac:dyDescent="0.25">
      <c r="A20" s="62">
        <v>1.1000000000000001</v>
      </c>
      <c r="B20" s="65" t="s">
        <v>57</v>
      </c>
      <c r="C20" s="17" t="s">
        <v>55</v>
      </c>
      <c r="D20" s="63">
        <v>0.15</v>
      </c>
      <c r="E20" s="17">
        <f>E19*D20</f>
        <v>4.3859999999999992</v>
      </c>
    </row>
    <row r="21" spans="1:5" x14ac:dyDescent="0.25">
      <c r="A21" s="62" t="s">
        <v>56</v>
      </c>
      <c r="B21" s="67" t="s">
        <v>64</v>
      </c>
      <c r="C21" s="17" t="s">
        <v>55</v>
      </c>
      <c r="D21" s="63">
        <v>0.3</v>
      </c>
      <c r="E21" s="17">
        <f>E19*D21</f>
        <v>8.7719999999999985</v>
      </c>
    </row>
  </sheetData>
  <mergeCells count="3">
    <mergeCell ref="A4:E4"/>
    <mergeCell ref="A10:E10"/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</vt:lpstr>
      <vt:lpstr>Спортзал</vt:lpstr>
      <vt:lpstr>библиотека</vt:lpstr>
      <vt:lpstr>Библ откосы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МирзаяновИИ</dc:creator>
  <cp:lastModifiedBy>МирзаяновИИ</cp:lastModifiedBy>
  <dcterms:created xsi:type="dcterms:W3CDTF">2025-09-01T11:02:25Z</dcterms:created>
  <dcterms:modified xsi:type="dcterms:W3CDTF">2025-09-26T09:51:38Z</dcterms:modified>
</cp:coreProperties>
</file>