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Ankur\PPT-AI\"/>
    </mc:Choice>
  </mc:AlternateContent>
  <xr:revisionPtr revIDLastSave="0" documentId="13_ncr:1_{38AA328D-4809-4109-8ED9-9D2D917AF1F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4" i="1" l="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E46" i="1"/>
  <c r="E45" i="1"/>
  <c r="E42" i="1"/>
  <c r="E36" i="1"/>
  <c r="E32" i="1"/>
  <c r="E30" i="1"/>
  <c r="E29" i="1"/>
  <c r="E27" i="1"/>
  <c r="E26" i="1"/>
  <c r="E23" i="1"/>
  <c r="E21" i="1"/>
  <c r="E16" i="1"/>
  <c r="E17" i="1"/>
  <c r="E12" i="1"/>
  <c r="E6" i="1"/>
  <c r="E4" i="1"/>
  <c r="E5" i="1"/>
  <c r="E7" i="1"/>
  <c r="E8" i="1"/>
  <c r="E9" i="1"/>
  <c r="E10" i="1"/>
  <c r="E11" i="1"/>
  <c r="E13" i="1"/>
  <c r="E14" i="1"/>
  <c r="E15" i="1"/>
  <c r="E18" i="1"/>
  <c r="E19" i="1"/>
  <c r="E20" i="1"/>
  <c r="E22" i="1"/>
  <c r="E24" i="1"/>
  <c r="E25" i="1"/>
  <c r="E28" i="1"/>
  <c r="E31" i="1"/>
  <c r="E33" i="1"/>
  <c r="E34" i="1"/>
  <c r="E35" i="1"/>
  <c r="E37" i="1"/>
  <c r="E38" i="1"/>
  <c r="E39" i="1"/>
  <c r="E40" i="1"/>
  <c r="E41" i="1"/>
  <c r="E43" i="1"/>
  <c r="E44" i="1"/>
  <c r="E3" i="1"/>
  <c r="F70" i="1"/>
  <c r="F170" i="1"/>
  <c r="F173" i="1"/>
  <c r="F155"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6" i="1"/>
  <c r="F157" i="1"/>
  <c r="F158" i="1"/>
  <c r="F159" i="1"/>
  <c r="F160" i="1"/>
  <c r="F161" i="1"/>
  <c r="F162" i="1"/>
  <c r="F163" i="1"/>
  <c r="F164" i="1"/>
  <c r="F165" i="1"/>
  <c r="F166" i="1"/>
  <c r="F167" i="1"/>
  <c r="F168" i="1"/>
  <c r="F169" i="1"/>
  <c r="F171" i="1"/>
  <c r="F172" i="1"/>
  <c r="F120" i="1"/>
  <c r="F97" i="1"/>
  <c r="F98" i="1"/>
  <c r="F99" i="1"/>
  <c r="F100" i="1"/>
  <c r="F101" i="1"/>
  <c r="F102" i="1"/>
  <c r="F103" i="1"/>
  <c r="F104" i="1"/>
  <c r="F105" i="1"/>
  <c r="F106" i="1"/>
  <c r="F107" i="1"/>
  <c r="F108" i="1"/>
  <c r="F109" i="1"/>
  <c r="F110" i="1"/>
  <c r="F111" i="1"/>
  <c r="F112" i="1"/>
  <c r="F113" i="1"/>
  <c r="F114" i="1"/>
  <c r="F115" i="1"/>
  <c r="F116" i="1"/>
  <c r="F117" i="1"/>
  <c r="F118" i="1"/>
  <c r="F119" i="1"/>
  <c r="F95" i="1"/>
  <c r="F96" i="1"/>
  <c r="F71" i="1" l="1"/>
  <c r="F72" i="1"/>
  <c r="F73" i="1"/>
  <c r="F74" i="1"/>
  <c r="F75" i="1"/>
  <c r="F76" i="1"/>
  <c r="F77" i="1"/>
  <c r="F78" i="1"/>
  <c r="F79" i="1"/>
  <c r="F80" i="1"/>
  <c r="F81" i="1"/>
  <c r="F82" i="1"/>
  <c r="F83" i="1"/>
  <c r="F84" i="1"/>
  <c r="F85" i="1"/>
  <c r="F86" i="1"/>
  <c r="F87" i="1"/>
  <c r="F88" i="1"/>
  <c r="F89" i="1"/>
  <c r="F90" i="1"/>
  <c r="F91" i="1"/>
  <c r="F92" i="1"/>
  <c r="F93" i="1"/>
  <c r="F94" i="1"/>
  <c r="F55" i="1"/>
  <c r="F56" i="1"/>
  <c r="F57" i="1"/>
  <c r="F58" i="1"/>
  <c r="F59" i="1"/>
  <c r="F60" i="1"/>
  <c r="F61" i="1"/>
  <c r="F62" i="1"/>
  <c r="F63" i="1"/>
  <c r="F64" i="1"/>
  <c r="F65" i="1"/>
  <c r="F66" i="1"/>
  <c r="F67" i="1"/>
  <c r="F68" i="1"/>
  <c r="F69" i="1"/>
  <c r="F54" i="1"/>
  <c r="F53" i="1"/>
  <c r="F52" i="1"/>
  <c r="G52" i="1"/>
</calcChain>
</file>

<file path=xl/sharedStrings.xml><?xml version="1.0" encoding="utf-8"?>
<sst xmlns="http://schemas.openxmlformats.org/spreadsheetml/2006/main" count="939" uniqueCount="496">
  <si>
    <t>Company</t>
  </si>
  <si>
    <t>Product</t>
  </si>
  <si>
    <t>Type</t>
  </si>
  <si>
    <t>Description</t>
  </si>
  <si>
    <t>Ditre Italia</t>
  </si>
  <si>
    <t>Sofa</t>
  </si>
  <si>
    <t>Atlantis</t>
  </si>
  <si>
    <t>A refined modular system to furnish a welcoming place, built around individual needs and desires. Unprecedented tilt angles and variable depth of elements, together with an armrest which acts as a coffee table or a cushion make Atlantis a flexible and functional sofa.</t>
  </si>
  <si>
    <t>Blum</t>
  </si>
  <si>
    <t>Like a fluffy cloud. The compact and welcoming Blum sofa stands out for its clean-cut design, modularity and practical, adjustable backrests and armrests. A myriad configuration possibilities thanks to the shapes and sizes available: from the two- or three-seater versions through to the pouffes and the corner end pieces.</t>
  </si>
  <si>
    <t>Cali</t>
  </si>
  <si>
    <t>The Cali collection has been extended with a family of upholstered products featuring delightful sinuous and enveloping silhouettes. The design of the tub chair and sofas – two- or three-seater – stands out with a remarkable sense of stability which is emphasised by the solid legs.</t>
  </si>
  <si>
    <t>Isla</t>
  </si>
  <si>
    <t>Compositional freedom combined with a yearning for informality have given rise to a sofa consisting of an archipelago of rounded shapes. Islands providing comfortable seats, with soft cushions to be arranged to your liking, including a backrest with a variable tilt angle that distinguishes the ensemble and adapts to varying body shapes and to different surroundings.</t>
  </si>
  <si>
    <t>Vento</t>
  </si>
  <si>
    <t>Soft, generous and organic, clean-cut shapes that appear to be in motion. An enveloping sofa – either two- or three-seater – also available in the island version, draws its inspiration from the world of nature and its ability to be plied, which extends the Vento collection with consistency and elegance.</t>
  </si>
  <si>
    <t>Avalon</t>
  </si>
  <si>
    <t>Avalon, the legendary, magical island from the King Arthur saga, becomes an inviting island for relaxing at home, a place for gathering and sharing that furnishes the living space in our homes.</t>
  </si>
  <si>
    <t>Avenue</t>
  </si>
  <si>
    <t>Avenue is a sofa characterised by rigour enriched with a few, measured features. The premise for the design was to create a sofa with a high seat and formal or informal backrests.</t>
  </si>
  <si>
    <t>Crossline</t>
  </si>
  <si>
    <t>A sofa made up of free-form elements, this model is functional for any typical living room activities like reading, sleeping, resting, working and playing.</t>
  </si>
  <si>
    <t>Pacific</t>
  </si>
  <si>
    <t>An organic, fluid seating concept with overlapping forms like sculpted objects, Pacific is a sofa designed to wow. Its 3D shape creates a sculptural look, while sinuous lines bring out its innovative modular build.</t>
  </si>
  <si>
    <t>Drop</t>
  </si>
  <si>
    <t>Drop sofa is inspired by the idea of a dress or jacket laid over the seat becoming the padding. The seat and backrest fabric looks slightly crinkled and rucked up, draped over a rigid frame holding everything in place. As though it were a bedroom chair with clothes casually strewn over it.</t>
  </si>
  <si>
    <t>Sanders universe</t>
  </si>
  <si>
    <t>Ada</t>
  </si>
  <si>
    <t>An archipelago of islands that can be arranged as required and complement each other. They can be accessorised as desired to suit fluid spaces in the home environment. Backs can be repositioned and slide as required.</t>
  </si>
  <si>
    <t>Bepop</t>
  </si>
  <si>
    <t>A sofa system with a unique horizontal configuration and a dual personality: architectural and formal when closed, cosy and homely when open</t>
  </si>
  <si>
    <t>Blake</t>
  </si>
  <si>
    <t>A sofa with soft shapes and a simple design. New round elements at two different heights feature impressive seats and generous dimensions, enveloping the body in a comfortable embrace.</t>
  </si>
  <si>
    <t>On Line Plain</t>
  </si>
  <si>
    <t>The new configuration enhances the original lines of this model with adjustable back and armrests to achieve optimal personalised comfort.</t>
  </si>
  <si>
    <t>Bijoux</t>
  </si>
  <si>
    <t>With its extremely versatile modularity, the sofa Bijoux by DiTre Italia offers a wide range of compositions to best fit the space of your living area. With its sober, elegant design it gives your living room a chic, refined atmosphere. A sofa with extremely snug, soft cushions ensuring maximum comfort, Bijoux can be fitted with a headrest that comes in 5 sizes adapted to the size of the cushions, in order to support a more vertical, correct posture for reading and relaxing.</t>
  </si>
  <si>
    <t>Clip</t>
  </si>
  <si>
    <t>Cosy and enveloping comfort based on simple, minimal shapes. Clip’s soft lines add a sculptural appeal to any space while preserving its clean-cut, balanced and timeless features. It combines magnificently with the pouf and coffee tables from the same collection.</t>
  </si>
  <si>
    <t>Krisby</t>
  </si>
  <si>
    <t>A modular sofa system featuring feet with flowing lines made of a metal alloy, Krisby defines its identity by means of two, removable armrests. The more informal version is soft and feather-filled while the more formal one has boxed edges.</t>
  </si>
  <si>
    <t>Royal</t>
  </si>
  <si>
    <t>Royal is inspired by the world of fashion and interior decoration and is available in two versions distinguished by different backrest cushions: in the first case, the cushions are as wide as the seat while lots of small back cushions define the second option.</t>
  </si>
  <si>
    <t>Skin</t>
  </si>
  <si>
    <t>Skin redefines the sofa concept by means of a set of cushions that are contained within the side structure. In fact, the sides become an accessory and new, more comfortable and particularly soft and enveloping seats are a benefit that comes hand-in-hand with the redefinition of this sofa’s structure.</t>
  </si>
  <si>
    <t>Sanders Universe is the first green project undertaken by Ditre Italia, created by the collaboration with fashion designer Tiziano Guardini, a consummate creator of eco-sustainable fashion collections, who, throughout his career has always sought to maintain the equilibrium between man and nature. Greenwear Philosophy is a plan of Ditre Italia born from the desire to contribute to the health of the planet through a process of sustainable development.</t>
  </si>
  <si>
    <t>Union</t>
  </si>
  <si>
    <t>A modular system including one-piece base modules on feet, bases with movable cushions and coffee tables in two sizes. In the one-piece version, the lack of a fixed backrest makes it possible to create arrangements facing each other or freestanding, two-sided configurations.</t>
  </si>
  <si>
    <t>In its made-over version, Urban becomes a very versatile sofa system with minimalist, elegant lines. The feather filling -both for the modules with movable cushions and for the one-piece bases-is both comfortable and informal.</t>
  </si>
  <si>
    <t>Urban 2.0</t>
  </si>
  <si>
    <t>Althon</t>
  </si>
  <si>
    <t>Soft and minimalist fabric volumes, refined proportions and sartorial details contribute to creating an elegant and inviting sofa system. Different types of arrangements can be achieved using fixed and modular sofas, the main ingredients of an interior design project. Two backrest heights offer two different interpretations: High for a classic, generous style and Low to describe a more contemporary.</t>
  </si>
  <si>
    <t>Anderson</t>
  </si>
  <si>
    <t>The Anderson sofa has been designed and built with pleasantly relaxing moments in mind. Anderson features impressive proportions, an imposing armrest and a reclining headrest; all these qualities pool together to ensure unsurpassable comfort. Also available in leather, Anderson is a comfortable sofa with a lightweight appearance afforded by the slender feet.</t>
  </si>
  <si>
    <t>Arlott High</t>
  </si>
  <si>
    <t>A horizontal expanse just barely defined on the sides by slim armrests that distinguish the different versions and configurations available. The landscape is sketched with minimalist, clean-cut lines enlivened by the dynamism of the backrest that can be adjusted for perfect relaxation, to read or to chat on: in other words, to live your best
life. Two versions are available: one with seat cushions at floor level and another raised from the floor on slim feet featuring a metal base which can be covered with leather or lacquered. Fixed or modular, straight or corner sofas make for perfect, timeless upholstered seating.</t>
  </si>
  <si>
    <t>Arlott Low</t>
  </si>
  <si>
    <t>A horizontal expanse just barely defined on the sides by slim armrests that distinguish the different versions and configurations available. The landscape is sketched with minimalist, clean-cut lines enlivened by the dynamism of the backrest that can be adjusted for perfect relaxation, to read or to chat on: in other words, to live your best life. Two versions are available: one with seat cushions at floor level and another raised from the floor on slim feet featuring a metal base which can be covered with leather or lacquered. Fixed or modular, straight or corner sofas make for perfect, timeless upholstered seating.</t>
  </si>
  <si>
    <t>A sofa with elegant lines highlighted by the special shape of the armrests. There are many customisation options, starting from three feet versions: a discreet and subtle L-shaped metal profile, an informal, bridge-shaped version and, last but not least, a framework that runs along the whole edge of the sofa. T ake your pick from these three different personalities to feel at home in your own house.</t>
  </si>
  <si>
    <t>Artis</t>
  </si>
  <si>
    <t>Buble</t>
  </si>
  <si>
    <t>Bublé features simple striking lines, enhanced with special stitching. Although its design is rigorous, it is attractively cosy with its soft feather seat padding. All backs can be equipped with a gas-lift system to increase height, adding unusual comfort for a topdesign sofa.</t>
  </si>
  <si>
    <t>Stateliness, elegance, minimalism or lightness. The proportions of Dalton low have been made over and enriched by a metal foot that can be fully adjusted in height. This detail totally revolutionises the degrees of comfort offered by the seat.</t>
  </si>
  <si>
    <t>Dalton low</t>
  </si>
  <si>
    <t>Dalton</t>
  </si>
  <si>
    <t>Grandeur, elegance, simplicity or lightness. Dynamic but not excessive: the two key features for a sofa with armrests in two sizes, with two solutions for the back. One has a full-length back cushion (Dalton), and one has scatter cushions in different sizes for the backs (Dalton Soft). It is available upholstered in entirely removable fabric, or with removable leather or eco-leather cushions, with non-removable covers for the structure. Three finishes are available for its striking feet: chrome, chrome nickel or oxidised iron. Design: Spessotto &amp; Agnoletto.</t>
  </si>
  <si>
    <t>Eclectico Comfort</t>
  </si>
  <si>
    <t>Ecléctico Comfort is a modular sofa featuring a plain or quilted seat cushion and two different armrest options: a tall or low one to hedge in the sofa and a wide one to give it a more decisive personality. Comfort is always ensured by two backrest height options.</t>
  </si>
  <si>
    <t>Elliot</t>
  </si>
  <si>
    <t xml:space="preserve">This sofa features pure, minimalist elegance enriched by unmistakable vintage details such as the soft curves of the armrest that blend into the backrest, or the wooden foot with its tip in brass. Elliot is also available in the mixed leather and fabric version with various foot options. This model also offers exclusive modules: for instance, the original upholstered pouf can be used as a seat or as a multi-purpose top if fitted with a lacquered, sheet metal tray. The Epoque foot has a vintage design inspired by the shape of a walking stick to pay homage to the cosmopolitan and refinedly eccentric style of European capitals. </t>
  </si>
  <si>
    <t>Kanaha</t>
  </si>
  <si>
    <t>Kanaha reconsiders the sofas’ furnishing complement by a multi-material and expressive version, based on a metal structure that reinterprets the planning style of the big masters of contemporary design. Design: Daniele Lo Scalzo Moscheri Back cushions are thinner near the armrests: their details of junction proposes an innovative sartorial solution that connects different components.</t>
  </si>
  <si>
    <t>Kim</t>
  </si>
  <si>
    <t>Kim stems from the wish to make a sofa that can be used to the full. More than a sofa, we should call it a “system” in which the bookcase module completely alters functions within domestic spaces. If your idea of a bookcase is of an accessory distinct from the sofa, with Kim it becomes part of your couch, an element at its service, creating the idea of a private niche totally dedicated to relaxation.</t>
  </si>
  <si>
    <t>Kim High</t>
  </si>
  <si>
    <t>It’s no coincidence that the natural upgrade of the Kim project is Kim High: this version features tall, comfortable cushions that can be gradually reclined.</t>
  </si>
  <si>
    <t>Kris</t>
  </si>
  <si>
    <t>An evergreen sofa, this new version is enhanced by a quilted structure and new, tubular feet. An evergreen sofa, this new version is enhanced by a quilted structure and new, tubular feet.</t>
  </si>
  <si>
    <t>Lennox</t>
  </si>
  <si>
    <t>A daring design that uses asymmetry to convey style and comfort. Lennox’s new, black, sledge legs amplify the versatility of this model which opens up to accommodate different tastes, heightening the perceived beauty of an already very exclusive product.</t>
  </si>
  <si>
    <t>Loman</t>
  </si>
  <si>
    <t>This sofa system comes in two solutions for the back. One with a full-length back cushion (Loman), the other with scatter cushions in different sizes for the backs (Loman Soft). It is available with upholstery in entirely removable fabric or with removable leather/eco-leather cushions, with non-removable covers for the structure. The rear support for the backs can also be customised in fabric, eco-leather or leather. The feet and low unit are available in three colours: white, brown or lead. Metal accessories make it complete: bookshelves, tops and small tables are available in the same lacquer finishes as the low unit/feet for a coordinated composition. Design: Spessotto &amp; Agnoletto.</t>
  </si>
  <si>
    <t>Monolith</t>
  </si>
  <si>
    <t>Monolith is a project of an organic sofa built with modular volumes and of easy reading. A “family feeling” inspiration that links the sofa with several functions that don’t exaggerate with aesthetic virtuosity but privilege functionality, the range of accessories and the charm of details. Design: Daniele Lo Scalzo Moscheri.</t>
  </si>
  <si>
    <t>Nevyll</t>
  </si>
  <si>
    <t>Soft and minimalist fabric volumes, refined proportions and sartorial details contribute to creating an elegant and inviting sofa system. Two backrest heights offer two different interpretations: High for a classic, generous style and Low to describe a more contemporary, fashionable mood.</t>
  </si>
  <si>
    <t>Let’s examine all the expressions of comfort and then stop at the place where On Line is waiting to welcome us. A system of vertical and horiz ontal lines harmonises the fixed section of the seat with the mobile one made up of cushions. Backrests and armrests can be adjusted for unsurpassable customisation and comfort.</t>
  </si>
  <si>
    <t>Papilo</t>
  </si>
  <si>
    <t>Endless combinations let you decide on the look of your sofa but also how to change it. Informal and creative, Papilo isn’t just a sofa: more precisely, it’s a free-standing upholstered seating system. Everything revolves around a mobile cushion with an adjustable shape, sitting on a contrasting, streamlined, geometric base. The backrests are also mobile and adjust to your body when you use them, ensuring unique, wraparound comfort. This sofa has no front or back and each side offers potential and freedom of interpretation, enhanced by a design that goes beyond symmetry. No other sofa will ever be such a perfect fit.</t>
  </si>
  <si>
    <t>Sanders</t>
  </si>
  <si>
    <t>Sanders gives creativity boundless freedom: two colours can be chosen for the same module and you can even assemble different-coloured modules together.</t>
  </si>
  <si>
    <t>Sanders evolves into the Air version: raised from the floor on an elegant, metal base, it takes on an exclusive personality that preserves its versatility. Sanders Air can be used to stylishly and elegantly furnish domestic and hospitality spaces such as lounges, waiting rooms and executive offices thanks to its ability to offer two-sided arrangements.</t>
  </si>
  <si>
    <t>Sanders Air</t>
  </si>
  <si>
    <t>ST. Germain</t>
  </si>
  <si>
    <t>When you talk about a sofa, you are thinking of a single object. A sofa system, on the other hand, is a multiple experience. St. Germain is a new, typical example of a multi-expressive sofa that takes a knowledgeable step back into the past while retaining the timeless appeal of an ageless classic: a carefully crafted object.</t>
  </si>
  <si>
    <t>Sofa Beds</t>
  </si>
  <si>
    <t>Isabel</t>
  </si>
  <si>
    <t>The Isabel sofa bed boasts soft, contemporary forms that are particularly apt to enhance modern settings.</t>
  </si>
  <si>
    <t>The features of the Sanders sofa bed come from the homonymous sofa. It boasts a simple, minimalist shape that can be converted into a spare bed. Just like its sofa version, it features back cushions that can be moved around at will.</t>
  </si>
  <si>
    <t>Freedom 2.0</t>
  </si>
  <si>
    <t>Freedom is an everyday sofa bed, with sturdy proportions that become an impressive sofa, in every respect, when it is closed. Freedom also means freedom of expression, made possible thanks to the four armrest widths that allow you to adapt this model to your own tastes and spaces.</t>
  </si>
  <si>
    <t>Kanaha 2.0</t>
  </si>
  <si>
    <t>Following in the footsteps of the multi-material version of the sofa it is inspired by, once again this version of Kanaha has an exposed structure in leather that reinterprets the style of great contemporary designers. The back cushions are tapered towards the armrests.</t>
  </si>
  <si>
    <t>Lulu 2.0</t>
  </si>
  <si>
    <t>Lulù 2.0 was inspired by a desire to create a sofa bed with a single-structure seat. slender armrests and contrasting trims make it a highly attractive product for an apartment with young appeal. The trim is also available in the same colour, giving the sofa an unmistakably more serious look but distinct appeal.</t>
  </si>
  <si>
    <t>Biarritz chair</t>
  </si>
  <si>
    <t>Biarritz table</t>
  </si>
  <si>
    <t>Arcade</t>
  </si>
  <si>
    <t>Sentei</t>
  </si>
  <si>
    <t>Isa</t>
  </si>
  <si>
    <t>Xcs</t>
  </si>
  <si>
    <t>Billie</t>
  </si>
  <si>
    <t>Bounty</t>
  </si>
  <si>
    <t>Nell</t>
  </si>
  <si>
    <t>Pillar</t>
  </si>
  <si>
    <t>Kyo</t>
  </si>
  <si>
    <t>Archie</t>
  </si>
  <si>
    <t>Central Park</t>
  </si>
  <si>
    <t>Linear</t>
  </si>
  <si>
    <t>ST. Tropez</t>
  </si>
  <si>
    <t>Claire</t>
  </si>
  <si>
    <t>Attractive and refined shapes give rise to a composition comprising a table – in various sizes – and a chair – covered with leather or fabric. An original and concurrently classic look for the set, like an urban landscape which harmoniously brings together different souls.</t>
  </si>
  <si>
    <t>Inspired by pillars, arches and passageways, Arcade blends these architectural features to create a modular range of supports. They make a strong sculptural statement, regardless of the space in which they are arranged.</t>
  </si>
  <si>
    <t>The idea behind the Sentei table is to create a sculptural piece. The base seems to rise forth from the floor, just as a three-stemmed tree stump rises forth from the ground. It is sculptural yet light, designed yet seemingly random.</t>
  </si>
  <si>
    <t>The Cali chair is inspired by the fourarmed Indian goddess, Kali, metaphorically represented in this product in its fully upholstered legs, bringing the promise of stability.</t>
  </si>
  <si>
    <t>Wood and natural leather are used to create this elegantly refined piece, featuring exclusive leather work on the backrest.</t>
  </si>
  <si>
    <t>Both ancient and iconic, the “X” symbol marks a point of intersection and is the distinguishing feature of the XCS table and console. Two sides created by juxtaposing slender, diagonal metal plates are joined together by a lengthways beam made up of two tubular rods. The frame has a striking design, featuring elegant details and finishes. It supports the top which comes in wood, glass or natural stone, in various shapes and sizes.</t>
  </si>
  <si>
    <t>The Billie tub chair has a strippedback, sculptural design, representing an extreme simplification of the concept of a chair. Its three main elements appear to fuse together as if by magic.</t>
  </si>
  <si>
    <t>The soft curves of the chair create a contrast with the sharp edges of the table, resulting in elegantly balanced shapes.</t>
  </si>
  <si>
    <t>A collection of tables with a contrasting wood, marble or glass top resting on an extremely light frame. The very thin metal blades of the base allow it to be used either separately or in pairs, for round, oval or rectangular tables.</t>
  </si>
  <si>
    <t>A minimalist top rests on a sculptural base formed by two columns inspired by the Greek agora. Its complexity is revealed by the covering in primary materials such as cement and marble. A table discreetly furnishes the dining area.</t>
  </si>
  <si>
    <t>A structure like a enveloping shell, with a dynamic open and closed effect. Inspired by the cult of objects from the past, especially the seats of vintage sports cars, it pays tribute to the iconic number 356.</t>
  </si>
  <si>
    <t>It’s the chair inspired by the homonymous armchair. Its height and size have been designed to make it perfect for refined and discreet dining tables. Optional, heavyduty leather armrests enhance a light, easily recognisable, metal structure.</t>
  </si>
  <si>
    <t>Archie reinterprets the traditional, upholstered dining chair with an interplay of overlapping volumes that make it very distinctive yet discreetly elegant as well.</t>
  </si>
  <si>
    <t>Central Park is both a table and a sculpture in which colours, lines, curves and slim panels combine to harmonise with the many original finishes available for the top. The collection of Central park seats, on the other hand, is available in three different versions and imitates the style of vintage sports car seats.</t>
  </si>
  <si>
    <t>A bold yet minimalist presence: presenting Linear, an inviting chair courtesy of its elegant yet rounded shape that expresses superlative ergonomic contents. It embraces the body while leaving ample freedom of movement thus providing wellness and comfort. Made from polyurethane foam on a metal, loadbearing frame, it sits on a wood base.</t>
  </si>
  <si>
    <t>Comfort and elegance, ergonomic appeal and versatile use. A refined and elegant combination of eucalyptus wood and leather and fabric for the seat.</t>
  </si>
  <si>
    <t>Beauty comes from a perfect shape: the circle, from which the Clair table and chair originate and by which they are inspired. The formal consistency of this project designs a tidy, relaxing setting full of personality. The load-bearing metal frames also originate from a circular shape, covered with prized, heavy-duty leather or soft leather, in harmony with the smoked or transparent glass of the table.</t>
  </si>
  <si>
    <t>Puppet</t>
  </si>
  <si>
    <t>Chloe Luxury</t>
  </si>
  <si>
    <t>Otello</t>
  </si>
  <si>
    <t>Skin Bed Table</t>
  </si>
  <si>
    <t>Erys Bed Table</t>
  </si>
  <si>
    <t>Pop Bed Table</t>
  </si>
  <si>
    <t>Puppet Bed Table</t>
  </si>
  <si>
    <t>Eric Bed Table</t>
  </si>
  <si>
    <t>Aany Bed Table</t>
  </si>
  <si>
    <t>Alar</t>
  </si>
  <si>
    <t>Bend</t>
  </si>
  <si>
    <t>Kailua</t>
  </si>
  <si>
    <t>Nathan</t>
  </si>
  <si>
    <t>Aris</t>
  </si>
  <si>
    <t>Flann 2.0</t>
  </si>
  <si>
    <t>Sound</t>
  </si>
  <si>
    <t>A winning duo for the bedroom space. A bed with a generously sized headboard reminiscent of the idea and shape of a soft pillow; and a bed-side cabinet which, in contrast, emphasises its stark and disciplined shape, dictated by a metal surface and solid base upholstered with leather or fabric.</t>
  </si>
  <si>
    <t>A strong and sophisticated design combines graceful curves and roundness, making it both aesthetically impactful and functional. The high upholstered headboard is teamed with a bed frame marked by bands and stitching, which enable Avalon to be enhanced with sophisticated combinations of fabric and leather.</t>
  </si>
  <si>
    <t>Like a sweeping wave, a generous curve defines the headboard of a sculptural bed distinguished by soft shapes. Providing both comfort and intimacy, Pacific outlines a welcoming place to rest and feel cocooned. The bed extends and completes the namesake collection comprising a sofa and armchair.</t>
  </si>
  <si>
    <t>A slender metal frame comes together with two slim wooden surfaces to generate an elegant, unpretentious and minimal bed-side cabinet which is both functional and flexible to use and to adorn the bedroom space.</t>
  </si>
  <si>
    <t>The meticulous combination of two understated shapes has given rise to a furnishing element which gracefully complements the bedroom space. A slim yet concurrently stable column supports a practical drawer, simulating the unexpected effect of a serving tray.</t>
  </si>
  <si>
    <t>Drawing inspiration from the sofa of the same name, Ada the bed retains the same informal, yet sophisticated, concept of hovering like a plane. Its slimline headboard makes it ideal for contemporary interiors where space is versatile and adaptable.</t>
  </si>
  <si>
    <t>A soberly designed headboard ads an inviting embrace to a bed with compact dimensions. Lightweight and minimalist are the distinguishing qualities of Skin.</t>
  </si>
  <si>
    <t>Chloè Luxury is an unobtrusive bed that shares the distinctive pleating found in the armchairs of the same name. This eye-catching element adds a touch of feminine class and romanticism to the bedroom.</t>
  </si>
  <si>
    <t>Rotund and dramatic. Qualities that make for an exclusive bedroom. The sculptural impact of this bed is best appreciated when it is placed in the centre of the room.</t>
  </si>
  <si>
    <t>Timelessness is the key feature of Royal. This bed’s reinterpreted proportions and the illusion of hovering in the air make it an elegant item for contemporary living.</t>
  </si>
  <si>
    <t>Otello is a bed system featuring an upholstered headboard that can be adjusted to two heights and a divan bed available in three versions. It is an ideal structure for hotels and, more generally, elegantly designed bedrooms.</t>
  </si>
  <si>
    <t>Defined by a harmonious, minimalist design, Alar features a slim headboard covered with leather or fabric against which two, optional cushions can be fitted, offering the utmost in comfort. The bed frame is available in two heights and in various versions.</t>
  </si>
  <si>
    <t>Curvy yet sturdy , Bend stands out for its stiff headboard that accommodates two comfortable cushions creating a surface more suitable for reading in bed. Parts of this bed are available in fabric, leatherand in the mix version.</t>
  </si>
  <si>
    <t>Kailua – a bed that originates from the homonymous sofa – replicates its distinctive metal feet as well as its elegant proportions and absolute comfort. It’s distinguished by a structure covered with leather or fabric which is then wrapped with strips of fabric that further enhance its design, making it really unique and special.</t>
  </si>
  <si>
    <t>The Kim bed picks up the distinctive, elegant lines of the sofa that goes by the same name. These are particularly evident on the headboard and bed frame. The harmonious structure, covered with fabric, leather or mix upholstery, can be customised by one of two exclusive feet, available with or without an outer prop.</t>
  </si>
  <si>
    <t>The Nathan bed boasts an iconic, wooden structure upholstered with a sheet of leather on the headboard which designs and defines its shape while accommodating soft cushions and making the bed sturdy and comfortable.</t>
  </si>
  <si>
    <t>Papilo stems from the wish to enhance the bedroom, combining comfort and originality . This product stands for relaxation and originality which are guaranteed by the headrest made of two very large, soft, squashy cushions and a bed frame available in two versions that raise the headboard to different heights from the floor.</t>
  </si>
  <si>
    <t>The Aris bed, in fabric or leather, offers informal appeal with a sophisticated overall effect. Its design is highly refined while its slender thicknesses make it ideal for young and dynamic people who live in changing spaces. The bed structure is available in different sizes. The feet are available in four finishes: grey, brown, white and chrome. The trim comes in a contrasting colour, as illustrated in the photo, or in the same colour, which must be specified when ordering.</t>
  </si>
  <si>
    <t>Just like the elegant armchair it is inspired by, this bed’s headboard steals the show as a single, wraparound structure. An elegant bed designed to look beautiful in any type of bedroom.The many types of upholstery available define its style as being more traditional or modern.</t>
  </si>
  <si>
    <t>True originality does not lie in appearance but in a perfect match with a variety of furnishings and the ability to be a protagonist in any context. Flann surprisingly changes in character when upholstered in more striking combinations of fabric.</t>
  </si>
  <si>
    <t>The elegant looks of the Kanaha bed depend on the materials employed for it. The metal feet blend in with the slim, upholstered bed frame, creating a bed with an unmistakable style.</t>
  </si>
  <si>
    <t>The charm of a top-design bed combines with the desire for a strictly personal world. Sound offers a balance of being fashionable and pursuing a familiar dimension. In this way, its fully upholstered headboard blends harmoniously with its more streamline structure, supported by metal feet in four finishes: chrome, white, grey and brown.</t>
  </si>
  <si>
    <t>Outdoor</t>
  </si>
  <si>
    <t>Tao sofa</t>
  </si>
  <si>
    <t>Tao table</t>
  </si>
  <si>
    <t>Papilo sofa</t>
  </si>
  <si>
    <t>Isamu sofa</t>
  </si>
  <si>
    <t>Isamu armchair</t>
  </si>
  <si>
    <t>Isamu table</t>
  </si>
  <si>
    <t>Isamu chair</t>
  </si>
  <si>
    <t>Plain air</t>
  </si>
  <si>
    <t>356 sofa</t>
  </si>
  <si>
    <t>356 sunbed</t>
  </si>
  <si>
    <t xml:space="preserve">Kyo sofa </t>
  </si>
  <si>
    <t>Sanders air sofa</t>
  </si>
  <si>
    <t>Sanders air sunbed</t>
  </si>
  <si>
    <t>356 Armchair</t>
  </si>
  <si>
    <t>Kyo armchair</t>
  </si>
  <si>
    <t>356 chair</t>
  </si>
  <si>
    <t>Nell table</t>
  </si>
  <si>
    <t>Pillar table</t>
  </si>
  <si>
    <t>Kyo chair</t>
  </si>
  <si>
    <t>Kevin</t>
  </si>
  <si>
    <t>Nell coffee table</t>
  </si>
  <si>
    <t>Stone</t>
  </si>
  <si>
    <t xml:space="preserve">Iroko wood makes up the shaped and textured base of an outdoor sofa with straightforward appeal and outstanding versatility. Tao is upholstered with fabric and delivers impeccable comfort levels and modularity owing to the various modular elements available, including pouffes, chaises longues and two different sized coffee tables with a marble, stoneware or hpl top.
</t>
  </si>
  <si>
    <t xml:space="preserve">In its outdoor design, Papilo is inspired by what cells look like under a microscope. These seemingly ‘living’ elements mould themselves to one another. The collection is made up of many free-standing seating modules.
</t>
  </si>
  <si>
    <t>Different sized sofas, armchairs and chaise longues for the living area, plus tables and chairs for the dining area, create a complete collection, suitable for any outdoor space. It is partially decorated with an outdoor mesh upholstery to create a mixture of materials, refined finishes and colours.</t>
  </si>
  <si>
    <t>356 Outdoor echoes the design of the 356 chair and features a unique wrap-around backrest surrounding the edge of the seat. The collection includes the Lounge, Sofa, and Daybed designs, bridging technology and tradition, true to the Ditre Italia brand.</t>
  </si>
  <si>
    <t xml:space="preserve">356 Outdoor echoes the design of the 356 chair and features a unique wrap-around backrest surrounding the edge of the seat. The collection includes the Lounge, Sofa, and Daybed designs, bridging technology and tradition, true to the Ditre Italia brand.
</t>
  </si>
  <si>
    <t>The Kyo range has been expanded and is now also part of the new Outdoor collection by Ditre Italia. The chair still has the same build and offers the same level of comfort as the original Kyo armchair, but braided rope detailing has been added to the armrests and back to create the perfect outdoor seating look.</t>
  </si>
  <si>
    <t>One of Ditre Italia’s most iconic sofas has found a new home, while retaining its distinctive aesthetic. A range of new outdoor fabrics gives Sanders Air a new look, with soft, elegant colours that are perfect for outdoor spaces. The low platform coffee tables in solid wood are the ideal complement. They come in two different sizes.</t>
  </si>
  <si>
    <t>A structure like an enveloping shell, with a dynamic open and closed effect. Inspired by the cult of objects from the past, especially the seats of vintage sports cars, it pays tribute to the iconic number 356.</t>
  </si>
  <si>
    <t>A collection of tables with a contrasting top resting on an extremely light frame. The very thin metal blades of the base allow it to be used either separately or in pairs, for round, oval or rectangular tables.</t>
  </si>
  <si>
    <t>A minimalist top rests on a sculptural base formed by two columns inspired by the Greek agora. Its complexity is revealed by the covering in primary materials such as cement and marble.</t>
  </si>
  <si>
    <t>The Kyo chairs, just like the armchair, have been decorated with a braided design on the armrests. A new and exclusive selection of fabrics also makes this chair perfect for the new Outdoor collection.</t>
  </si>
  <si>
    <t>Complementary furniture</t>
  </si>
  <si>
    <t>Angle</t>
  </si>
  <si>
    <t>Heliios</t>
  </si>
  <si>
    <t>Hertz</t>
  </si>
  <si>
    <t>Boxy</t>
  </si>
  <si>
    <t>Circus</t>
  </si>
  <si>
    <t>Solitude</t>
  </si>
  <si>
    <t>Buckle</t>
  </si>
  <si>
    <t>Unit prive box</t>
  </si>
  <si>
    <t>Unit secretaire</t>
  </si>
  <si>
    <t>Stone-in</t>
  </si>
  <si>
    <t xml:space="preserve">Xcs consolle </t>
  </si>
  <si>
    <t>Unit</t>
  </si>
  <si>
    <t>Multitude</t>
  </si>
  <si>
    <t>Eric</t>
  </si>
  <si>
    <t>Overlap</t>
  </si>
  <si>
    <t>Beam</t>
  </si>
  <si>
    <t>Mellow</t>
  </si>
  <si>
    <t>Dialogo</t>
  </si>
  <si>
    <t>Unit bookshelf</t>
  </si>
  <si>
    <t>Eric booktable</t>
  </si>
  <si>
    <t>Primopiano</t>
  </si>
  <si>
    <t>Glare</t>
  </si>
  <si>
    <t>Aany</t>
  </si>
  <si>
    <t>Nippon rock</t>
  </si>
  <si>
    <t>Unit storage</t>
  </si>
  <si>
    <t>Polyura</t>
  </si>
  <si>
    <t>Clip set</t>
  </si>
  <si>
    <t>Aulos</t>
  </si>
  <si>
    <t>Erys</t>
  </si>
  <si>
    <t>Urban</t>
  </si>
  <si>
    <t>Tondina</t>
  </si>
  <si>
    <t>Darling</t>
  </si>
  <si>
    <t>West</t>
  </si>
  <si>
    <t>Nolan</t>
  </si>
  <si>
    <t>Carter</t>
  </si>
  <si>
    <t>Bag</t>
  </si>
  <si>
    <t>David</t>
  </si>
  <si>
    <t>Fluid</t>
  </si>
  <si>
    <t>A small architectural feature plays the starring role in the home. With its sculptural shape, in both the high and low version, the Angle sideboard is distinguished by a tapered design and a reduced depth. The frame, body, top and doors can be ordered with customised materials and finishes.</t>
  </si>
  <si>
    <t>The Arcade family has been extended to generate coffee tables with consistent shapes, which interpret the idea of pillars and passageways with a remarkable sense of styling and balance. The coffee tables – which come in different heights and with varying profiles – are available in various finishes, including “Oxide Mirror”, an unprecedented mirror surface with a distressed look.</t>
  </si>
  <si>
    <t>An overlapping of two generously sized surfaces brings the idea of an eclipse into the home. Amid games of light and shadow, the Helios mirror incorporates a functional and decorative light strip and is ideal for furnishing both the bedroom and the living room in an original way.</t>
  </si>
  <si>
    <t>From the vibration of a music track to its soft and textured graphic transcription. The neutral coloured design of Hertz is emphasised by the processing of the wool, which lends the rug a distinctive three-dimensional effect.</t>
  </si>
  <si>
    <t xml:space="preserve">The four smoked glass sides framing the mirror lend lightness and three-dimensionality to a traditionally two-dimensional object. The recessed position in the frame creates the illusion that the mirror surface is transparent and reveals another space on the other side of it.
</t>
  </si>
  <si>
    <t xml:space="preserve">Lines and semicircles are articulated among themselves in a game of shapes and colors embellished by the decorative sign of the lacquered metal handle, which draws inspiration from the purist architecture of the French master Le Corbusier.
</t>
  </si>
  <si>
    <t>Solitude is a textile screen system created by Daniele Lo Scalzo Moscheri. A vertical surface that opens in a fan to define new spaces and private corners inside the house.</t>
  </si>
  <si>
    <t xml:space="preserve">The Buckle carpet is a decorative item created by Daniele Lo Scalzo Moscheri, who conceives the floor as a foundation for any special space.
</t>
  </si>
  <si>
    <t>The living area has been enriched with an object that distinguishes an elegant home: the cocktail cabinet. Unit Privé is precious as a casket and can be used as a small secretaire, or as a Glamour Box for the sleeping area.</t>
  </si>
  <si>
    <t>A worktop, the drawers, and a leather panel are assembled to create a functional and linear object. The aesthetic elegance distinguishes Unit Desk and, at the same time, makes it suitable for every Ditre Italia collection.</t>
  </si>
  <si>
    <t>Tris coffee table is composed of three round tops that, thanks to a mechanism, rotate on themselves with a wide configuration possibility. Their flexibility allows a lateral positioning and the possibility of being a central service for the sofa.</t>
  </si>
  <si>
    <t>Ideally carved in stone, Stone is a triptych of small tables designed to match perfectly with shapes and colours of Ditre Italia products. Available both for the indoor both for the outdoor spaces.</t>
  </si>
  <si>
    <t>The starting point for designing a storage unit is its structure. An overturned metal beam provides the perfect trigger for seeing how to add doors to a floating horizontal form, supported by an ultra-lightweight frame with a minimal cross-section.</t>
  </si>
  <si>
    <t xml:space="preserve">This iconic, timeless symbol has been reinterpreted using thin metal plates that open and close to set the different heights of the X-shaped sides. The two ends are connected by a central double-bar crossbeam. The frame has a striking design, featuring elegant details and finishes. It supports the top which comes in wood or natural stone, in various sizes.
</t>
  </si>
  <si>
    <t>Eric is well-suited to different spaces in the home, from the bedroom to the living room, and the entrance to the dining room.</t>
  </si>
  <si>
    <t>A set of coffee tables specifically sized to suit the Union and Urban sofa. Thanks to their exceptional versatility, which is also achieved by two foot heights, they are a perfect match for all the sofas in our catalogue.</t>
  </si>
  <si>
    <t xml:space="preserve">This wall-hung mirror features two contrasting mirrors fitted one behind the other. The front one reflects your image, of course, while the one at the back has a burnished finish.
</t>
  </si>
  <si>
    <t>The Skin coffee table is as linear as can be. It’s made of very sturdy , laser-cut and bent sheet metal.</t>
  </si>
  <si>
    <t>The mirrored surface has a light painted metal frame that creates a recess on all four sides. Glare is a 3D mirror that can be installed bothvertically and horiz ontally.</t>
  </si>
  <si>
    <t>Featuring a crossshaped base in solid wood, these coffee tables belong to a collection that is really flexible in terms of shapes, dimensions and top materials such as wood and veined marble. A collection of coffee tables that can be used in front of or behind the sofa and as benches or poufs or as movable occasional tables, they are available rectangular or round.</t>
  </si>
  <si>
    <t xml:space="preserve">This intriguing rug, that picks up the Bauhaus style with oriental accents, talks about the history of design at its rigorous and creative beginnings. It conveys a minimalist yet original image for large living room spaces.
</t>
  </si>
  <si>
    <t>Unit is a modular storage system that expresses its beauty through alternating solids and voids. We could define it as practical architecture, so linear and elegant that it can enhance any space. Glass cabinets on metal bases make for harmonious, flexible arrangements.</t>
  </si>
  <si>
    <t>The three Polyura coffee tables are inspired by the Papilo sofa which they complement in an organic way. In an ideal arrangement, the largest tabletop emerges from under the sofa like a platform/coffee table. Nevertheless, it can of course be used in different ways. The shape of the tops and legs coherently complements its minimalist design. It’s available in three finishes: Eucalyptus, Grey wood and lacquered glass for the round table, three sizes and three heights.</t>
  </si>
  <si>
    <t xml:space="preserve">Freedom once again: to create, arrange, invite, change your mind and reorganise. Clip Set is inspired by timeless paper clips that can be used over and over again. A collection of free-sanding upholstered seating with the same theme in common but differing in size and extremely versatile: the pouf, for example, can be turned into a coffee table. But these very lively elements can suggest lots of other transformations as well. The metal coffee tables that complement the range offer a functional and eyecatching contrast.
</t>
  </si>
  <si>
    <t>A slim yet sturdy frame turns into a set of round coffee tables available with one or two tops and in two heights. The surfaces are made of eucalyptus wood with bevelled edges and are available in brown or ash grey. The unsymmetrical shaped bench can partially cover the sofa and be used as a magazine stand or as a low desk.</t>
  </si>
  <si>
    <t>The main theme of the Aulos line is the colour of its transparent glass. A metal frame is the most elementary load-bearing system there is. Five, very unusual, transparent shades are available while two heights make for two different sizes. The largest coffee table features unsymmetrical legs which enhance the unique personality of this collection.</t>
  </si>
  <si>
    <t>A complementary furniture collection consisting of various shapes and sizes, featuring metal frames and wooden or veined marble tops. Large, low coffee tables stand in front of sofas, long and narrow bookcases are designed to frame them while a round pouf and a small desk complete the living room area.</t>
  </si>
  <si>
    <t>Tondina is a light fixture made of metal and glass. The slim metal structure made of brushed brass rods is slightly out-of-alignment to suggest a spiral diffusion of light. It is available floor-standing or as a table lamp. Two types of glass are also available: clear or opal.</t>
  </si>
  <si>
    <t>Carpet with beige, brown or ash ending.</t>
  </si>
  <si>
    <t>Pearl and dove-grey finish rugs.</t>
  </si>
  <si>
    <t xml:space="preserve">A line of accessories made up of bookcases, shelves and a painted metal side table designed for the Loman and Bijoux sofas.
</t>
  </si>
  <si>
    <t>The Kevin line consists of very informal coffee tables in different shapes and sizes. This feature makes them versatile and a perfect complement to any style thanks to their lacquered, wood or precious marble tops.</t>
  </si>
  <si>
    <t>Bag is complemented by cube-shaped, stone-gres coffee tables that suit the modularity of the upholstered furniture.</t>
  </si>
  <si>
    <t>Dialogo is the name of a range of cabinets, sideboards and TV cabinets featuring a slim carcass supported by a metal frame that sets off its functional volume. The collection is composed of 4 pieces in different sizes and heights. Its connection with the world of upholstered furniture is strongly conveyed by a “textile” finish achieved using original textured wood in a dove-gray shade. Popular Eucalyptus wood is also available instead.</t>
  </si>
  <si>
    <t>The softly-rounded shape of the David tabletops are set off by their special, smooth, bevelled edges. Available in Dark Emperador and Carrara marble and in the three Chalk, Anthracite and Very dark brown lacquers.</t>
  </si>
  <si>
    <t>Tris</t>
  </si>
  <si>
    <t>Union-urban</t>
  </si>
  <si>
    <t>Dialogo 4</t>
  </si>
  <si>
    <t>Armchair</t>
  </si>
  <si>
    <t>Bed</t>
  </si>
  <si>
    <t>Table and chair</t>
  </si>
  <si>
    <t>Chole</t>
  </si>
  <si>
    <t>Blazer</t>
  </si>
  <si>
    <t>Loto</t>
  </si>
  <si>
    <t>Hall</t>
  </si>
  <si>
    <t>Origami</t>
  </si>
  <si>
    <t>Beetle</t>
  </si>
  <si>
    <t>Marabu</t>
  </si>
  <si>
    <t>Octavia</t>
  </si>
  <si>
    <t>Cuper</t>
  </si>
  <si>
    <t>Cut and cut soft</t>
  </si>
  <si>
    <t>Beyl</t>
  </si>
  <si>
    <t>Lucia</t>
  </si>
  <si>
    <t>Softy</t>
  </si>
  <si>
    <t>Nathy</t>
  </si>
  <si>
    <t>Daytona</t>
  </si>
  <si>
    <t>Duffle</t>
  </si>
  <si>
    <t>Ellie</t>
  </si>
  <si>
    <t>Ray</t>
  </si>
  <si>
    <t>Round</t>
  </si>
  <si>
    <t>Softly padded round shapes for an armchair that becomes a cosy nest.</t>
  </si>
  <si>
    <t>Inspired by the most stylish sports car seat upholstery, the body of the 356 chair is enveloping and linear, with rounded yet stark profiles. The seat is housed in a base which can either swivel or consist of four metal feet.</t>
  </si>
  <si>
    <t>A delightful and harmonious overlapping of different materials brings to mind the characteristic shape of the lapel on a blazer. Blazer is an elegant armchair, which is compact in size yet with perfectly balanced proportions and can be customised with several upholstery covers, choosing between leather and fabric.</t>
  </si>
  <si>
    <t>Rounding the edges to provide surprising comfort levels. Loto is designed like a comfortable and sculptural shell, consisting of a solid wooden base teamed with a seat featuring soft and concurrently sturdy padding.</t>
  </si>
  <si>
    <t>Puppet is a tangible interpretation of something we do frequently: plumping up a cushion. The backrest is a soft padded cushion that wraps around a rotund seat.</t>
  </si>
  <si>
    <t>An organic armchair with curved lines and overlapping volumes, Pacific is a collector’s item. Design is used as a tool for creating a personalised form of expression.</t>
  </si>
  <si>
    <t>Hall was created as a way of translating a liqueur chalice into a seat. This stylistic rendering results in a chair that has a regal air, both in its proportions and its forms.</t>
  </si>
  <si>
    <t>Vento armchair takes its inspiration from nature, allowing simple organic forms to be curved and shaped intuitively by forces of nature.</t>
  </si>
  <si>
    <t>The Origami chaise longue is inspired by the Japanese art of folding a flat surface into several parts to create different shapes. The base is almost indistinguishable, designed to elevate the subtle, elegant seat as though it were a work of art.</t>
  </si>
  <si>
    <t>A design inspired by the typical appearance of beetles. The structure is divided into three parts and elegantly supported by narrow metal legs. The external lines are taut and well-defined, whereas the padded parts are soft and abundant.</t>
  </si>
  <si>
    <t>Marabù is the outcome of a functional and aesthetic contrast. A soft, embracing seat, with a voluminous body supported by a curved tubular frame that appears to let it float in mid-air.</t>
  </si>
  <si>
    <t>As informal as the gesture of dropping a dress or jacket onto the seat. Octavia offers a soft welcome, where the crumpled-look and uneven upholstery contrasts with the rigorous metal frame.</t>
  </si>
  <si>
    <t>Cuper reinterprets the classic bergère model: high and featuring a generous headrest, it is original thanks to the tilting movement that allows the backrest to be reclined as required.</t>
  </si>
  <si>
    <t>Sartorial details become a project. The Cut armchair stands out for its discretion. Its harmonious lines reveal all the comfort enclosed in a moulded shell, interrupted by bold stitching that sets off its shape and divides its volumes.</t>
  </si>
  <si>
    <t>Clip’s soft lines add a sculptural appeal to any space while preserving its clean-cut, balanced and timeless features.</t>
  </si>
  <si>
    <t>An armchair is a private, personal space, the perfect choice when you want to spend some time all by yourself, relaxing between two armrests, stretching your body out and letting your head be supported by a headrest. Sink into its warm embrace; the rounded shape of its backrest and the refined design of its leather armrests inspired by the Althon sofa make for a very tasteful and elegant armchair. The two different heights of the backrest classify it under the category of the classic bergère chair or, in the lower version, as a lounge chair.</t>
  </si>
  <si>
    <t>The act of transforming a simple shape into comfortable seating by removing some of its aesthetic parts makes Bend a recognisable yet unobtrusive object. Its soft shapes connect the bold, square volumes of its vertical surfaces. But Bend also displays sartorial details: the corners are made of vertical fabric or leather strips sewn on with double hems.</t>
  </si>
  <si>
    <t>The soft, rounded shapes of this armchair are embellished behind the backrest by elegant and refined pleating, reminiscent of bygone days. An Art Decò yet contemporary armchair that perfectly furnishes any type of setting.</t>
  </si>
  <si>
    <t>Elegance and femininity create a perfect synthesis of curves and details. Lucia is designed to add a touch of graceful elegance to living rooms while preserving its timeless, understated appeal. Its warm embrace is available in two versions, with a high or low backrest.</t>
  </si>
  <si>
    <t>This armchair has a strong visual impact that, at once, expresses solidity and softness. The metal base and its leather cover express a vintage soul, creating a pleasant contrast with the generous seat padding and producing interplays of different materials with very elegant results. It’s the ideal chair to distinguish contemporary, emotive settings such as lounge areas, waiting rooms, cosy sitting areas and hotel lobbies.</t>
  </si>
  <si>
    <t>Paired with sofas arranged into an island to favour conversation, or standing by itself next to a coffee table for a comfortable read, Nathy is always an iconic presence on the domestic scene. Sheets of natural leather are stretched over the wooden frame of the armchair to define and contain the shape of the soft, wraparound seat and backrest cushions.</t>
  </si>
  <si>
    <t>With its black nickel finish metal frame and its wooden armrests, Daytona is the perfect armchair for important places. Both the bedroom and the living will be enhanced by the unmistakable personality of this masterpiece.</t>
  </si>
  <si>
    <t>Timeless shapes that express ageless beauty are brought up to date, by innovative details in the lines, the frame and in the feet available in different finishing or in wooden eucalyptus and black nickel finish.</t>
  </si>
  <si>
    <t>The armchair recalls the classic design of the 1950s: harmonious and compact shapes are given a distinct and recognisable personality with pressure die-cast feet in exclusive design.</t>
  </si>
  <si>
    <t>The seat and backrest are practically suspended, supported by a slim frame in black finish metal. An object that can add a unique touch to any setting, be it a living room or a public place. Lots of upholsteries are available for it on catalogue.</t>
  </si>
  <si>
    <t>The Linear chair brings to mind classic shapes, made over in a modern key. The wrap around seat and the tall backrest make it very comfortable. Available with a swivel base in metal or in Eucalyptus wood.</t>
  </si>
  <si>
    <t>An armchair with allembracing and comfortable lines, with elegant wood feet that add sophisticated appeal, for a perfect balance of vintage and modern design.</t>
  </si>
  <si>
    <t>The Round chair has a wraparound shape with imposing but extremely well-balanced proportions that give it a very cosy appeal. It is available leather or fabric upholstered or in the special mixed version featuring fabric and leather together.</t>
  </si>
  <si>
    <t>This elegant armchair in the dual front-back coloured version has an impressive base in solid wood. With its comfortable and slightly over-sized seat, the St. Tropez sofa has been designed for important moments: those dedicated to relaxation.</t>
  </si>
  <si>
    <t>Link</t>
  </si>
  <si>
    <t>https://www.ditreitalia.com/en/products/sofas/atlantis</t>
  </si>
  <si>
    <t>https://www.ditreitalia.com/en/products/sofa-beds/isabel</t>
  </si>
  <si>
    <t>https://www.ditreitalia.com/en/products/sofa-beds/sanders-3</t>
  </si>
  <si>
    <t>https://www.ditreitalia.com/en/products/sofa-beds/freedom</t>
  </si>
  <si>
    <t>https://www.ditreitalia.com/en/products/sofa-beds/kanaha-3</t>
  </si>
  <si>
    <t>https://www.ditreitalia.com/en/products/sofa-beds/lulu-018</t>
  </si>
  <si>
    <t>https://www.ditreitalia.com/en/products/tables-and-chairs/biarritz-2</t>
  </si>
  <si>
    <t>https://www.ditreitalia.com/en/products/tables-and-chairs/biarritz</t>
  </si>
  <si>
    <t>https://www.ditreitalia.com/en/products/tables-and-chairs/arcade</t>
  </si>
  <si>
    <t>https://www.ditreitalia.com/en/products/tables-and-chairs/sentei</t>
  </si>
  <si>
    <t>https://www.ditreitalia.com/en/products/tables-and-chairs/cali</t>
  </si>
  <si>
    <t>https://www.ditreitalia.com/en/products/tables-and-chairs/isa</t>
  </si>
  <si>
    <t>https://www.ditreitalia.com/en/products/tables-and-chairs/xcs-2</t>
  </si>
  <si>
    <t>https://www.ditreitalia.com/en/products/tables-and-chairs/billie</t>
  </si>
  <si>
    <t>https://www.ditreitalia.com/en/products/tables-and-chairs/bounty-2</t>
  </si>
  <si>
    <t>https://www.ditreitalia.com/en/products/tables-and-chairs/nell-2</t>
  </si>
  <si>
    <t>https://www.ditreitalia.com/en/products/tables-and-chairs/356</t>
  </si>
  <si>
    <t>https://www.ditreitalia.com/en/products/tables-and-chairs/kyo-2</t>
  </si>
  <si>
    <t>https://www.ditreitalia.com/en/products/tables-and-chairs/archie</t>
  </si>
  <si>
    <t>https://www.ditreitalia.com/en/products/tables-and-chairs/central-park</t>
  </si>
  <si>
    <t>https://www.ditreitalia.com/en/products/tables-and-chairs/linear-2</t>
  </si>
  <si>
    <t>https://www.ditreitalia.com/en/products/tables-and-chairs/st-tropez-2</t>
  </si>
  <si>
    <t>https://www.ditreitalia.com/en/products/tables-and-chairs/claire-3</t>
  </si>
  <si>
    <t>https://www.ditreitalia.com/en/products/bed/avalon-3</t>
  </si>
  <si>
    <t>https://www.ditreitalia.com/en/products/bed/pacific-3</t>
  </si>
  <si>
    <t>https://www.ditreitalia.com/en/products/bed/puppet-2</t>
  </si>
  <si>
    <t>https://www.ditreitalia.com/en/products/bed/erys</t>
  </si>
  <si>
    <t>https://www.ditreitalia.com/en/products/bed/pop</t>
  </si>
  <si>
    <t>https://www.ditreitalia.com/en/products/bed/puppet-3</t>
  </si>
  <si>
    <t>https://www.ditreitalia.com/en/products/bed/eric-4</t>
  </si>
  <si>
    <t>https://www.ditreitalia.com/en/products/bed/ada-2</t>
  </si>
  <si>
    <t>https://www.ditreitalia.com/en/products/bed/skin-3</t>
  </si>
  <si>
    <t>https://www.ditreitalia.com/en/products/bed/chloe-luxury-2</t>
  </si>
  <si>
    <t>https://www.ditreitalia.com/en/products/bed/clip-3</t>
  </si>
  <si>
    <t>https://www.ditreitalia.com/en/products/bed/royal-2</t>
  </si>
  <si>
    <t>https://www.ditreitalia.com/en/products/bed/otello</t>
  </si>
  <si>
    <t>https://www.ditreitalia.com/en/products/bed/aany-2</t>
  </si>
  <si>
    <t>https://www.ditreitalia.com/en/products/bed/skin-4</t>
  </si>
  <si>
    <t>https://www.ditreitalia.com/en/products/bed/alar</t>
  </si>
  <si>
    <t>https://www.ditreitalia.com/en/products/bed/bend-2</t>
  </si>
  <si>
    <t>https://www.ditreitalia.com/en/products/bed/kailua-2</t>
  </si>
  <si>
    <t>https://www.ditreitalia.com/en/products/bed/kim-2</t>
  </si>
  <si>
    <t>https://www.ditreitalia.com/en/products/bed/nathan</t>
  </si>
  <si>
    <t>https://www.ditreitalia.com/en/products/bed/papilo-2</t>
  </si>
  <si>
    <t>https://www.ditreitalia.com/en/products/bed/aris</t>
  </si>
  <si>
    <t>https://www.ditreitalia.com/en/products/bed/claire-2</t>
  </si>
  <si>
    <t>https://www.ditreitalia.com/en/products/bed/flann</t>
  </si>
  <si>
    <t>https://www.ditreitalia.com/en/products/bed/sound</t>
  </si>
  <si>
    <t>https://www.ditreitalia.com/en/products/bed/kanaha-4</t>
  </si>
  <si>
    <t>https://www.ditreitalia.com/en/products/sofas/tao</t>
  </si>
  <si>
    <t>https://www.ditreitalia.com/en/products/complementary-furniture/tao-2</t>
  </si>
  <si>
    <t>https://www.ditreitalia.com/en/products/sofas/papilo-outdoor</t>
  </si>
  <si>
    <t>https://www.ditreitalia.com/en/products/sofas/isamu</t>
  </si>
  <si>
    <t>https://www.ditreitalia.com/en/products/armchairs/poltrona-isamu</t>
  </si>
  <si>
    <t>https://www.ditreitalia.com/en/products/complementary-furniture/tavolo-isamu</t>
  </si>
  <si>
    <t>https://www.ditreitalia.com/en/products/complementary-furniture/sedia-isamu</t>
  </si>
  <si>
    <t>https://www.ditreitalia.com/en/products/complementary-furniture/plain-air</t>
  </si>
  <si>
    <t>https://www.ditreitalia.com/en/products/sofas/356-outdoor-sofa</t>
  </si>
  <si>
    <t>https://www.ditreitalia.com/en/products/sofas/sunbed-356-outdoor</t>
  </si>
  <si>
    <t>https://www.ditreitalia.com/en/products/sofas/kyo-outdoor-sofa</t>
  </si>
  <si>
    <t>https://www.ditreitalia.com/en/products/sofas/sanders-air-outdoor-sofa</t>
  </si>
  <si>
    <t>https://www.ditreitalia.com/en/products/sofas/sanders-air-sunbed</t>
  </si>
  <si>
    <t>https://www.ditreitalia.com/en/products/armchairs/356-outdoor-armchair</t>
  </si>
  <si>
    <t>https://www.ditreitalia.com/en/products/armchairs/kyo-outdoor-armchair</t>
  </si>
  <si>
    <t>https://www.ditreitalia.com/en/products/complementary-furniture/sedia-356</t>
  </si>
  <si>
    <t>https://www.ditreitalia.com/en/products/complementary-furniture/tavolo-nell-outdoor</t>
  </si>
  <si>
    <t>https://www.ditreitalia.com/en/products/complementary-furniture/tavolo-pillar-outdoor</t>
  </si>
  <si>
    <t>https://www.ditreitalia.com/en/products/complementary-furniture/sedia-kyo-outdoor</t>
  </si>
  <si>
    <t>https://www.ditreitalia.com/en/products/complementary-furniture/loman-outdoor</t>
  </si>
  <si>
    <t>https://www.ditreitalia.com/en/products/complementary-furniture/kevin-outdoor</t>
  </si>
  <si>
    <t>https://www.ditreitalia.com/en/products/complementary-furniture/monolith-outdoor</t>
  </si>
  <si>
    <t>https://www.ditreitalia.com/en/products/complementary-furniture/stone-outdoor</t>
  </si>
  <si>
    <t>https://www.ditreitalia.com/en/products/complementary-furniture/nell-outdoor</t>
  </si>
  <si>
    <t>https://www.ditreitalia.com/en/products/complementary-furniture/angle</t>
  </si>
  <si>
    <t>https://www.ditreitalia.com/en/products/complementary-furniture/hertz</t>
  </si>
  <si>
    <t>https://www.ditreitalia.com/en/products/complementary-furniture/boxy</t>
  </si>
  <si>
    <t>https://www.ditreitalia.com/en/products/complementary-furniture/circus</t>
  </si>
  <si>
    <t>https://www.ditreitalia.com/en/products/complementary-furniture/arcade-2</t>
  </si>
  <si>
    <t>https://www.ditreitalia.com/en/products/complementary-furniture/helios</t>
  </si>
  <si>
    <t>https://www.ditreitalia.com/en/products/complementary-furniture/avalon-2</t>
  </si>
  <si>
    <t>https://www.ditreitalia.com/en/products/complementary-furniture/crossline-2</t>
  </si>
  <si>
    <t>https://www.ditreitalia.com/en/products/complementary-furniture/solitude</t>
  </si>
  <si>
    <t>https://www.ditreitalia.com/en/products/complementary-furniture/buckle</t>
  </si>
  <si>
    <t>https://www.ditreitalia.com/en/products/complementary-furniture/plain-air-2</t>
  </si>
  <si>
    <t>https://www.ditreitalia.com/en/products/complementary-furniture/unit-prive-box</t>
  </si>
  <si>
    <t>https://www.ditreitalia.com/en/products/complementary-furniture/unit-desk</t>
  </si>
  <si>
    <t>https://www.ditreitalia.com/en/products/complementary-furniture/tris</t>
  </si>
  <si>
    <t>https://www.ditreitalia.com/en/products/complementary-furniture/stone</t>
  </si>
  <si>
    <t>https://www.ditreitalia.com/en/products/complementary-furniture/xcs-consolle</t>
  </si>
  <si>
    <t>https://www.ditreitalia.com/en/products/complementary-furniture/unit-3</t>
  </si>
  <si>
    <t>https://www.ditreitalia.com/en/products/complementary-furniture/multitude</t>
  </si>
  <si>
    <t>https://www.ditreitalia.com/en/products/complementary-furniture/eric</t>
  </si>
  <si>
    <t>https://www.ditreitalia.com/en/products/complementary-furniture/overlap</t>
  </si>
  <si>
    <t>https://www.ditreitalia.com/en/products/complementary-furniture/beam</t>
  </si>
  <si>
    <t>https://www.ditreitalia.com/en/products/complementary-furniture/mellow</t>
  </si>
  <si>
    <t>https://www.ditreitalia.com/en/products/complementary-furniture/dialogo-2</t>
  </si>
  <si>
    <t>https://www.ditreitalia.com/en/products/complementary-furniture/nell</t>
  </si>
  <si>
    <t>https://www.ditreitalia.com/en/products/complementary-furniture/unit-2</t>
  </si>
  <si>
    <t>https://www.ditreitalia.com/en/products/complementary-furniture/xcs</t>
  </si>
  <si>
    <t>https://www.ditreitalia.com/en/products/complementary-furniture/eric-2</t>
  </si>
  <si>
    <t>https://www.ditreitalia.com/en/products/complementary-furniture/union-urban</t>
  </si>
  <si>
    <t>https://www.ditreitalia.com/en/products/complementary-furniture/primopiano</t>
  </si>
  <si>
    <t>https://www.ditreitalia.com/en/products/complementary-furniture/skin</t>
  </si>
  <si>
    <t>https://www.ditreitalia.com/en/products/complementary-furniture/glare</t>
  </si>
  <si>
    <t>https://www.ditreitalia.com/en/products/complementary-furniture/aany</t>
  </si>
  <si>
    <t>https://www.ditreitalia.com/en/products/complementary-furniture/nippon-rock</t>
  </si>
  <si>
    <t>https://www.ditreitalia.com/en/products/complementary-furniture/unit</t>
  </si>
  <si>
    <t>https://www.ditreitalia.com/en/products/complementary-furniture/polyura</t>
  </si>
  <si>
    <t>https://www.ditreitalia.com/en/products/complementary-furniture/clip-set</t>
  </si>
  <si>
    <t>https://www.ditreitalia.com/en/products/complementary-furniture/kalua</t>
  </si>
  <si>
    <t>https://www.ditreitalia.com/en/products/complementary-furniture/aulos</t>
  </si>
  <si>
    <t>https://www.ditreitalia.com/en/products/complementary-furniture/1735</t>
  </si>
  <si>
    <t>https://www.ditreitalia.com/en/products/complementary-furniture/urban-2</t>
  </si>
  <si>
    <t>https://www.ditreitalia.com/en/products/complementary-furniture/tondina</t>
  </si>
  <si>
    <t>https://www.ditreitalia.com/en/products/complementary-furniture/darling</t>
  </si>
  <si>
    <t>https://www.ditreitalia.com/en/products/complementary-furniture/west</t>
  </si>
  <si>
    <t>https://www.ditreitalia.com/en/products/complementary-furniture/nolan-nolan-elegant</t>
  </si>
  <si>
    <t>https://www.ditreitalia.com/en/products/complementary-furniture/carter</t>
  </si>
  <si>
    <t>https://www.ditreitalia.com/en/products/complementary-furniture/monolith-2</t>
  </si>
  <si>
    <t>https://www.ditreitalia.com/en/products/complementary-furniture/loman-2</t>
  </si>
  <si>
    <t>https://www.ditreitalia.com/en/products/complementary-furniture/kevin</t>
  </si>
  <si>
    <t>https://www.ditreitalia.com/en/products/complementary-furniture/bag-2</t>
  </si>
  <si>
    <t>https://www.ditreitalia.com/en/products/complementary-furniture/dialogo</t>
  </si>
  <si>
    <t>https://www.ditreitalia.com/en/products/complementary-furniture/david</t>
  </si>
  <si>
    <t>https://www.ditreitalia.com/en/products/complementary-furniture/kanaha-2</t>
  </si>
  <si>
    <t>https://www.ditreitalia.com/en/products/complementary-furniture/fluid</t>
  </si>
  <si>
    <t>https://www.ditreitalia.com/en/products/armchairs/chloe-2</t>
  </si>
  <si>
    <t>https://www.ditreitalia.com/en/products/armchairs/356-2</t>
  </si>
  <si>
    <t>https://www.ditreitalia.com/en/products/armchairs/blazer</t>
  </si>
  <si>
    <t>https://www.ditreitalia.com/en/products/armchairs/cali-3</t>
  </si>
  <si>
    <t>https://www.ditreitalia.com/en/products/armchairs/loto</t>
  </si>
  <si>
    <t>https://www.ditreitalia.com/en/products/armchairs/puppet</t>
  </si>
  <si>
    <t>https://www.ditreitalia.com/en/products/armchairs/pacific-2</t>
  </si>
  <si>
    <t>https://www.ditreitalia.com/en/products/armchairs/hall</t>
  </si>
  <si>
    <t>https://www.ditreitalia.com/en/products/armchairs/vento</t>
  </si>
  <si>
    <t>https://www.ditreitalia.com/en/products/armchairs/origami</t>
  </si>
  <si>
    <t>https://www.ditreitalia.com/en/products/armchairs/beetle</t>
  </si>
  <si>
    <t>https://www.ditreitalia.com/en/products/armchairs/marabu</t>
  </si>
  <si>
    <t>https://www.ditreitalia.com/en/products/armchairs/octavia</t>
  </si>
  <si>
    <t>https://www.ditreitalia.com/en/products/armchairs/cuper</t>
  </si>
  <si>
    <t>https://www.ditreitalia.com/en/products/armchairs/cut-cut-soft</t>
  </si>
  <si>
    <t>https://www.ditreitalia.com/en/products/armchairs/clip-2</t>
  </si>
  <si>
    <t>https://www.ditreitalia.com/en/products/armchairs/beyl</t>
  </si>
  <si>
    <t>https://www.ditreitalia.com/en/products/armchairs/bend</t>
  </si>
  <si>
    <t>https://www.ditreitalia.com/en/products/armchairs/chloe-luxury</t>
  </si>
  <si>
    <t>https://www.ditreitalia.com/en/products/armchairs/lucia</t>
  </si>
  <si>
    <t>https://www.ditreitalia.com/en/products/armchairs/softy</t>
  </si>
  <si>
    <t>https://www.ditreitalia.com/en/products/armchairs/nathy</t>
  </si>
  <si>
    <t>https://www.ditreitalia.com/en/products/armchairs/daytona</t>
  </si>
  <si>
    <t>https://www.ditreitalia.com/en/products/armchairs/duffle</t>
  </si>
  <si>
    <t>https://www.ditreitalia.com/en/products/armchairs/ellie</t>
  </si>
  <si>
    <t>https://www.ditreitalia.com/en/products/armchairs/kyo</t>
  </si>
  <si>
    <t>https://www.ditreitalia.com/en/products/armchairs/ray</t>
  </si>
  <si>
    <t>https://www.ditreitalia.com/en/products/armchairs/linear</t>
  </si>
  <si>
    <t>https://www.ditreitalia.com/en/products/armchairs/round</t>
  </si>
  <si>
    <t>https://www.ditreitalia.com/en/products/armchairs/st-tropez</t>
  </si>
  <si>
    <t>On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</si>
</sst>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9"/>
      <color rgb="FF212121"/>
      <name val="Arial"/>
      <family val="2"/>
    </font>
    <font>
      <sz val="9"/>
      <color rgb="FF212121"/>
      <name val="Inherit"/>
    </font>
    <font>
      <sz val="7"/>
      <color rgb="FF212121"/>
      <name val="Montserrat"/>
    </font>
    <font>
      <sz val="7"/>
      <color rgb="FF212121"/>
      <name val="Inherit"/>
    </font>
    <font>
      <sz val="11"/>
      <color theme="1"/>
      <name val="Inherit"/>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2">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vertical="center" wrapText="1"/>
    </xf>
    <xf numFmtId="0" fontId="2" fillId="0" borderId="0" xfId="0" applyFont="1" applyAlignment="1">
      <alignment vertical="center" wrapText="1"/>
    </xf>
    <xf numFmtId="0" fontId="1" fillId="0" borderId="0" xfId="0" applyFont="1" applyAlignment="1">
      <alignment wrapText="1"/>
    </xf>
    <xf numFmtId="0" fontId="5"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wrapText="1"/>
    </xf>
    <xf numFmtId="0" fontId="7" fillId="0" borderId="0" xfId="1"/>
  </cellXfs>
  <cellStyles count="2">
    <cellStyle name="Hyperlink" xfId="1" builtinId="8"/>
    <cellStyle name="Normal" xfId="0" builtinId="0"/>
  </cellStyles>
  <dxfs count="11">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00B0F0"/>
        </patternFill>
      </fill>
    </dxf>
    <dxf>
      <fill>
        <patternFill>
          <bgColor rgb="FF7030A0"/>
        </patternFill>
      </fill>
    </dxf>
    <dxf>
      <fill>
        <patternFill>
          <bgColor theme="7" tint="-0.24994659260841701"/>
        </patternFill>
      </fill>
    </dxf>
    <dxf>
      <fill>
        <patternFill>
          <bgColor rgb="FFFFFF00"/>
        </patternFill>
      </fill>
    </dxf>
    <dxf>
      <fill>
        <patternFill>
          <bgColor theme="5" tint="-0.24994659260841701"/>
        </patternFill>
      </fill>
    </dxf>
    <dxf>
      <fill>
        <patternFill>
          <bgColor rgb="FF92D050"/>
        </patternFill>
      </fill>
    </dxf>
    <dxf>
      <fill>
        <patternFill>
          <bgColor theme="2"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itreitalia.com/en/products/complementary-furniture/boxy" TargetMode="External"/><Relationship Id="rId21" Type="http://schemas.openxmlformats.org/officeDocument/2006/relationships/hyperlink" Target="https://www.ditreitalia.com/en/products/complementary-furniture/monolith-outdoor" TargetMode="External"/><Relationship Id="rId42" Type="http://schemas.openxmlformats.org/officeDocument/2006/relationships/hyperlink" Target="https://www.ditreitalia.com/en/products/complementary-furniture/union-urban" TargetMode="External"/><Relationship Id="rId47" Type="http://schemas.openxmlformats.org/officeDocument/2006/relationships/hyperlink" Target="https://www.ditreitalia.com/en/products/complementary-furniture/polyura" TargetMode="External"/><Relationship Id="rId63" Type="http://schemas.openxmlformats.org/officeDocument/2006/relationships/hyperlink" Target="https://www.ditreitalia.com/en/products/armchairs/marabu" TargetMode="External"/><Relationship Id="rId68" Type="http://schemas.openxmlformats.org/officeDocument/2006/relationships/hyperlink" Target="https://www.ditreitalia.com/en/products/armchairs/beyl" TargetMode="External"/><Relationship Id="rId16" Type="http://schemas.openxmlformats.org/officeDocument/2006/relationships/hyperlink" Target="https://www.ditreitalia.com/en/products/sofas/sanders-air-sunbed" TargetMode="External"/><Relationship Id="rId11" Type="http://schemas.openxmlformats.org/officeDocument/2006/relationships/hyperlink" Target="https://www.ditreitalia.com/en/products/sofas/papilo-outdoor" TargetMode="External"/><Relationship Id="rId24" Type="http://schemas.openxmlformats.org/officeDocument/2006/relationships/hyperlink" Target="https://www.ditreitalia.com/en/products/complementary-furniture/helios" TargetMode="External"/><Relationship Id="rId32" Type="http://schemas.openxmlformats.org/officeDocument/2006/relationships/hyperlink" Target="https://www.ditreitalia.com/en/products/complementary-furniture/stone" TargetMode="External"/><Relationship Id="rId37" Type="http://schemas.openxmlformats.org/officeDocument/2006/relationships/hyperlink" Target="https://www.ditreitalia.com/en/products/complementary-furniture/beam" TargetMode="External"/><Relationship Id="rId40" Type="http://schemas.openxmlformats.org/officeDocument/2006/relationships/hyperlink" Target="https://www.ditreitalia.com/en/products/complementary-furniture/nell" TargetMode="External"/><Relationship Id="rId45" Type="http://schemas.openxmlformats.org/officeDocument/2006/relationships/hyperlink" Target="https://www.ditreitalia.com/en/products/complementary-furniture/nippon-rock" TargetMode="External"/><Relationship Id="rId53" Type="http://schemas.openxmlformats.org/officeDocument/2006/relationships/hyperlink" Target="https://www.ditreitalia.com/en/products/complementary-furniture/carter" TargetMode="External"/><Relationship Id="rId58" Type="http://schemas.openxmlformats.org/officeDocument/2006/relationships/hyperlink" Target="https://www.ditreitalia.com/en/products/armchairs/loto" TargetMode="External"/><Relationship Id="rId66" Type="http://schemas.openxmlformats.org/officeDocument/2006/relationships/hyperlink" Target="https://www.ditreitalia.com/en/products/armchairs/cut-cut-soft" TargetMode="External"/><Relationship Id="rId74" Type="http://schemas.openxmlformats.org/officeDocument/2006/relationships/hyperlink" Target="https://www.ditreitalia.com/en/products/armchairs/ellie" TargetMode="External"/><Relationship Id="rId79" Type="http://schemas.openxmlformats.org/officeDocument/2006/relationships/printerSettings" Target="../printerSettings/printerSettings1.bin"/><Relationship Id="rId5" Type="http://schemas.openxmlformats.org/officeDocument/2006/relationships/hyperlink" Target="https://www.ditreitalia.com/en/products/bed/pacific-3" TargetMode="External"/><Relationship Id="rId61" Type="http://schemas.openxmlformats.org/officeDocument/2006/relationships/hyperlink" Target="https://www.ditreitalia.com/en/products/armchairs/vento" TargetMode="External"/><Relationship Id="rId19" Type="http://schemas.openxmlformats.org/officeDocument/2006/relationships/hyperlink" Target="https://www.ditreitalia.com/en/products/complementary-furniture/loman-outdoor" TargetMode="External"/><Relationship Id="rId14" Type="http://schemas.openxmlformats.org/officeDocument/2006/relationships/hyperlink" Target="https://www.ditreitalia.com/en/products/sofas/sunbed-356-outdoor" TargetMode="External"/><Relationship Id="rId22" Type="http://schemas.openxmlformats.org/officeDocument/2006/relationships/hyperlink" Target="https://www.ditreitalia.com/en/products/complementary-furniture/angle" TargetMode="External"/><Relationship Id="rId27" Type="http://schemas.openxmlformats.org/officeDocument/2006/relationships/hyperlink" Target="https://www.ditreitalia.com/en/products/complementary-furniture/circus" TargetMode="External"/><Relationship Id="rId30" Type="http://schemas.openxmlformats.org/officeDocument/2006/relationships/hyperlink" Target="https://www.ditreitalia.com/en/products/complementary-furniture/unit-desk" TargetMode="External"/><Relationship Id="rId35" Type="http://schemas.openxmlformats.org/officeDocument/2006/relationships/hyperlink" Target="https://www.ditreitalia.com/en/products/complementary-furniture/eric" TargetMode="External"/><Relationship Id="rId43" Type="http://schemas.openxmlformats.org/officeDocument/2006/relationships/hyperlink" Target="https://www.ditreitalia.com/en/products/complementary-furniture/glare" TargetMode="External"/><Relationship Id="rId48" Type="http://schemas.openxmlformats.org/officeDocument/2006/relationships/hyperlink" Target="https://www.ditreitalia.com/en/products/complementary-furniture/clip-set" TargetMode="External"/><Relationship Id="rId56" Type="http://schemas.openxmlformats.org/officeDocument/2006/relationships/hyperlink" Target="https://www.ditreitalia.com/en/products/armchairs/chloe-2" TargetMode="External"/><Relationship Id="rId64" Type="http://schemas.openxmlformats.org/officeDocument/2006/relationships/hyperlink" Target="https://www.ditreitalia.com/en/products/armchairs/octavia" TargetMode="External"/><Relationship Id="rId69" Type="http://schemas.openxmlformats.org/officeDocument/2006/relationships/hyperlink" Target="https://www.ditreitalia.com/en/products/armchairs/bend" TargetMode="External"/><Relationship Id="rId77" Type="http://schemas.openxmlformats.org/officeDocument/2006/relationships/hyperlink" Target="https://www.ditreitalia.com/en/products/armchairs/linear" TargetMode="External"/><Relationship Id="rId8" Type="http://schemas.openxmlformats.org/officeDocument/2006/relationships/hyperlink" Target="https://www.ditreitalia.com/en/products/bed/chloe-luxury-2" TargetMode="External"/><Relationship Id="rId51" Type="http://schemas.openxmlformats.org/officeDocument/2006/relationships/hyperlink" Target="https://www.ditreitalia.com/en/products/complementary-furniture/tondina" TargetMode="External"/><Relationship Id="rId72" Type="http://schemas.openxmlformats.org/officeDocument/2006/relationships/hyperlink" Target="https://www.ditreitalia.com/en/products/armchairs/softy" TargetMode="External"/><Relationship Id="rId3" Type="http://schemas.openxmlformats.org/officeDocument/2006/relationships/hyperlink" Target="https://www.ditreitalia.com/en/products/tables-and-chairs/biarritz-2" TargetMode="External"/><Relationship Id="rId12" Type="http://schemas.openxmlformats.org/officeDocument/2006/relationships/hyperlink" Target="https://www.ditreitalia.com/en/products/complementary-furniture/tavolo-isamu" TargetMode="External"/><Relationship Id="rId17" Type="http://schemas.openxmlformats.org/officeDocument/2006/relationships/hyperlink" Target="https://www.ditreitalia.com/en/products/complementary-furniture/tavolo-pillar-outdoor" TargetMode="External"/><Relationship Id="rId25" Type="http://schemas.openxmlformats.org/officeDocument/2006/relationships/hyperlink" Target="https://www.ditreitalia.com/en/products/complementary-furniture/avalon-2" TargetMode="External"/><Relationship Id="rId33" Type="http://schemas.openxmlformats.org/officeDocument/2006/relationships/hyperlink" Target="https://www.ditreitalia.com/en/products/complementary-furniture/unit-3" TargetMode="External"/><Relationship Id="rId38" Type="http://schemas.openxmlformats.org/officeDocument/2006/relationships/hyperlink" Target="https://www.ditreitalia.com/en/products/complementary-furniture/mellow" TargetMode="External"/><Relationship Id="rId46" Type="http://schemas.openxmlformats.org/officeDocument/2006/relationships/hyperlink" Target="https://www.ditreitalia.com/en/products/complementary-furniture/unit" TargetMode="External"/><Relationship Id="rId59" Type="http://schemas.openxmlformats.org/officeDocument/2006/relationships/hyperlink" Target="https://www.ditreitalia.com/en/products/armchairs/pacific-2" TargetMode="External"/><Relationship Id="rId67" Type="http://schemas.openxmlformats.org/officeDocument/2006/relationships/hyperlink" Target="https://www.ditreitalia.com/en/products/armchairs/clip-2" TargetMode="External"/><Relationship Id="rId20" Type="http://schemas.openxmlformats.org/officeDocument/2006/relationships/hyperlink" Target="https://www.ditreitalia.com/en/products/complementary-furniture/kevin-outdoor" TargetMode="External"/><Relationship Id="rId41" Type="http://schemas.openxmlformats.org/officeDocument/2006/relationships/hyperlink" Target="https://www.ditreitalia.com/en/products/complementary-furniture/unit-2" TargetMode="External"/><Relationship Id="rId54" Type="http://schemas.openxmlformats.org/officeDocument/2006/relationships/hyperlink" Target="https://www.ditreitalia.com/en/products/complementary-furniture/monolith-2" TargetMode="External"/><Relationship Id="rId62" Type="http://schemas.openxmlformats.org/officeDocument/2006/relationships/hyperlink" Target="https://www.ditreitalia.com/en/products/armchairs/origami" TargetMode="External"/><Relationship Id="rId70" Type="http://schemas.openxmlformats.org/officeDocument/2006/relationships/hyperlink" Target="https://www.ditreitalia.com/en/products/armchairs/chloe-luxury" TargetMode="External"/><Relationship Id="rId75" Type="http://schemas.openxmlformats.org/officeDocument/2006/relationships/hyperlink" Target="https://www.ditreitalia.com/en/products/armchairs/kyo" TargetMode="External"/><Relationship Id="rId1" Type="http://schemas.openxmlformats.org/officeDocument/2006/relationships/hyperlink" Target="https://www.ditreitalia.com/en/products/sofas/atlantis" TargetMode="External"/><Relationship Id="rId6" Type="http://schemas.openxmlformats.org/officeDocument/2006/relationships/hyperlink" Target="https://www.ditreitalia.com/en/products/bed/ada-2" TargetMode="External"/><Relationship Id="rId15" Type="http://schemas.openxmlformats.org/officeDocument/2006/relationships/hyperlink" Target="https://www.ditreitalia.com/en/products/sofas/kyo-outdoor-sofa" TargetMode="External"/><Relationship Id="rId23" Type="http://schemas.openxmlformats.org/officeDocument/2006/relationships/hyperlink" Target="https://www.ditreitalia.com/en/products/complementary-furniture/arcade-2" TargetMode="External"/><Relationship Id="rId28" Type="http://schemas.openxmlformats.org/officeDocument/2006/relationships/hyperlink" Target="https://www.ditreitalia.com/en/products/complementary-furniture/buckle" TargetMode="External"/><Relationship Id="rId36" Type="http://schemas.openxmlformats.org/officeDocument/2006/relationships/hyperlink" Target="https://www.ditreitalia.com/en/products/complementary-furniture/overlap" TargetMode="External"/><Relationship Id="rId49" Type="http://schemas.openxmlformats.org/officeDocument/2006/relationships/hyperlink" Target="https://www.ditreitalia.com/en/products/complementary-furniture/aulos" TargetMode="External"/><Relationship Id="rId57" Type="http://schemas.openxmlformats.org/officeDocument/2006/relationships/hyperlink" Target="https://www.ditreitalia.com/en/products/armchairs/blazer" TargetMode="External"/><Relationship Id="rId10" Type="http://schemas.openxmlformats.org/officeDocument/2006/relationships/hyperlink" Target="https://www.ditreitalia.com/en/products/complementary-furniture/tao-2" TargetMode="External"/><Relationship Id="rId31" Type="http://schemas.openxmlformats.org/officeDocument/2006/relationships/hyperlink" Target="https://www.ditreitalia.com/en/products/complementary-furniture/tris" TargetMode="External"/><Relationship Id="rId44" Type="http://schemas.openxmlformats.org/officeDocument/2006/relationships/hyperlink" Target="https://www.ditreitalia.com/en/products/complementary-furniture/aany" TargetMode="External"/><Relationship Id="rId52" Type="http://schemas.openxmlformats.org/officeDocument/2006/relationships/hyperlink" Target="https://www.ditreitalia.com/en/products/complementary-furniture/west" TargetMode="External"/><Relationship Id="rId60" Type="http://schemas.openxmlformats.org/officeDocument/2006/relationships/hyperlink" Target="https://www.ditreitalia.com/en/products/armchairs/hall" TargetMode="External"/><Relationship Id="rId65" Type="http://schemas.openxmlformats.org/officeDocument/2006/relationships/hyperlink" Target="https://www.ditreitalia.com/en/products/armchairs/cuper" TargetMode="External"/><Relationship Id="rId73" Type="http://schemas.openxmlformats.org/officeDocument/2006/relationships/hyperlink" Target="https://www.ditreitalia.com/en/products/armchairs/duffle" TargetMode="External"/><Relationship Id="rId78" Type="http://schemas.openxmlformats.org/officeDocument/2006/relationships/hyperlink" Target="https://www.ditreitalia.com/en/products/armchairs/round" TargetMode="External"/><Relationship Id="rId4" Type="http://schemas.openxmlformats.org/officeDocument/2006/relationships/hyperlink" Target="https://www.ditreitalia.com/en/products/tables-and-chairs/linear-2" TargetMode="External"/><Relationship Id="rId9" Type="http://schemas.openxmlformats.org/officeDocument/2006/relationships/hyperlink" Target="https://www.ditreitalia.com/en/products/bed/clip-3" TargetMode="External"/><Relationship Id="rId13" Type="http://schemas.openxmlformats.org/officeDocument/2006/relationships/hyperlink" Target="https://www.ditreitalia.com/en/products/sofas/356-outdoor-sofa" TargetMode="External"/><Relationship Id="rId18" Type="http://schemas.openxmlformats.org/officeDocument/2006/relationships/hyperlink" Target="https://www.ditreitalia.com/en/products/complementary-furniture/sedia-kyo-outdoor" TargetMode="External"/><Relationship Id="rId39" Type="http://schemas.openxmlformats.org/officeDocument/2006/relationships/hyperlink" Target="https://www.ditreitalia.com/en/products/complementary-furniture/dialogo-2" TargetMode="External"/><Relationship Id="rId34" Type="http://schemas.openxmlformats.org/officeDocument/2006/relationships/hyperlink" Target="https://www.ditreitalia.com/en/products/complementary-furniture/multitude" TargetMode="External"/><Relationship Id="rId50" Type="http://schemas.openxmlformats.org/officeDocument/2006/relationships/hyperlink" Target="https://www.ditreitalia.com/en/products/complementary-furniture/1735" TargetMode="External"/><Relationship Id="rId55" Type="http://schemas.openxmlformats.org/officeDocument/2006/relationships/hyperlink" Target="https://www.ditreitalia.com/en/products/complementary-furniture/kevin" TargetMode="External"/><Relationship Id="rId76" Type="http://schemas.openxmlformats.org/officeDocument/2006/relationships/hyperlink" Target="https://www.ditreitalia.com/en/products/armchairs/ray" TargetMode="External"/><Relationship Id="rId7" Type="http://schemas.openxmlformats.org/officeDocument/2006/relationships/hyperlink" Target="https://www.ditreitalia.com/en/products/bed/skin-3" TargetMode="External"/><Relationship Id="rId71" Type="http://schemas.openxmlformats.org/officeDocument/2006/relationships/hyperlink" Target="https://www.ditreitalia.com/en/products/armchairs/lucia" TargetMode="External"/><Relationship Id="rId2" Type="http://schemas.openxmlformats.org/officeDocument/2006/relationships/hyperlink" Target="https://www.ditreitalia.com/en/products/sofa-beds/kanaha-3" TargetMode="External"/><Relationship Id="rId29" Type="http://schemas.openxmlformats.org/officeDocument/2006/relationships/hyperlink" Target="https://www.ditreitalia.com/en/products/complementary-furniture/unit-prive-bo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2"/>
  <sheetViews>
    <sheetView tabSelected="1" topLeftCell="A189" zoomScale="90" zoomScaleNormal="90" workbookViewId="0">
      <selection activeCell="F202" sqref="F202"/>
    </sheetView>
  </sheetViews>
  <sheetFormatPr defaultRowHeight="14.4"/>
  <cols>
    <col min="1" max="1" width="11.33203125" customWidth="1"/>
    <col min="3" max="3" width="15.88671875" customWidth="1"/>
    <col min="4" max="4" width="60" style="2" customWidth="1"/>
    <col min="5" max="5" width="52.88671875" customWidth="1"/>
  </cols>
  <sheetData>
    <row r="1" spans="1:5">
      <c r="A1" s="1" t="s">
        <v>0</v>
      </c>
      <c r="B1" s="1" t="s">
        <v>1</v>
      </c>
      <c r="C1" s="1" t="s">
        <v>2</v>
      </c>
      <c r="D1" s="6" t="s">
        <v>3</v>
      </c>
      <c r="E1" s="1" t="s">
        <v>338</v>
      </c>
    </row>
    <row r="2" spans="1:5" ht="46.8">
      <c r="A2" s="1" t="s">
        <v>4</v>
      </c>
      <c r="B2" t="s">
        <v>5</v>
      </c>
      <c r="C2" t="s">
        <v>6</v>
      </c>
      <c r="D2" s="3" t="s">
        <v>7</v>
      </c>
      <c r="E2" s="11" t="s">
        <v>339</v>
      </c>
    </row>
    <row r="3" spans="1:5" ht="58.2">
      <c r="A3" s="1" t="s">
        <v>4</v>
      </c>
      <c r="B3" t="s">
        <v>5</v>
      </c>
      <c r="C3" t="s">
        <v>8</v>
      </c>
      <c r="D3" s="3" t="s">
        <v>9</v>
      </c>
      <c r="E3" t="str">
        <f>"https://www.ditreitalia.com/en/products/sofas/" &amp; LOWER(C3)</f>
        <v>https://www.ditreitalia.com/en/products/sofas/blum</v>
      </c>
    </row>
    <row r="4" spans="1:5" ht="45.6">
      <c r="A4" s="1" t="s">
        <v>4</v>
      </c>
      <c r="B4" t="s">
        <v>5</v>
      </c>
      <c r="C4" t="s">
        <v>10</v>
      </c>
      <c r="D4" s="4" t="s">
        <v>11</v>
      </c>
      <c r="E4" t="str">
        <f>"https://www.ditreitalia.com/en/products/sofas/" &amp; LOWER(C4)&amp;"-2"</f>
        <v>https://www.ditreitalia.com/en/products/sofas/cali-2</v>
      </c>
    </row>
    <row r="5" spans="1:5" ht="57">
      <c r="A5" s="1" t="s">
        <v>4</v>
      </c>
      <c r="B5" t="s">
        <v>5</v>
      </c>
      <c r="C5" t="s">
        <v>12</v>
      </c>
      <c r="D5" s="4" t="s">
        <v>13</v>
      </c>
      <c r="E5" t="str">
        <f t="shared" ref="E5:E44" si="0">"https://www.ditreitalia.com/en/products/sofas/" &amp; LOWER(C5)</f>
        <v>https://www.ditreitalia.com/en/products/sofas/isla</v>
      </c>
    </row>
    <row r="6" spans="1:5" ht="46.8">
      <c r="A6" s="1" t="s">
        <v>4</v>
      </c>
      <c r="B6" t="s">
        <v>5</v>
      </c>
      <c r="C6" t="s">
        <v>14</v>
      </c>
      <c r="D6" s="3" t="s">
        <v>15</v>
      </c>
      <c r="E6" t="str">
        <f>"https://www.ditreitalia.com/en/products/sofas/" &amp; LOWER(C6)&amp;"-2"</f>
        <v>https://www.ditreitalia.com/en/products/sofas/vento-2</v>
      </c>
    </row>
    <row r="7" spans="1:5" ht="35.4">
      <c r="A7" s="1" t="s">
        <v>4</v>
      </c>
      <c r="B7" t="s">
        <v>5</v>
      </c>
      <c r="C7" t="s">
        <v>16</v>
      </c>
      <c r="D7" s="3" t="s">
        <v>17</v>
      </c>
      <c r="E7" t="str">
        <f t="shared" si="0"/>
        <v>https://www.ditreitalia.com/en/products/sofas/avalon</v>
      </c>
    </row>
    <row r="8" spans="1:5" ht="34.200000000000003">
      <c r="A8" s="1" t="s">
        <v>4</v>
      </c>
      <c r="B8" t="s">
        <v>5</v>
      </c>
      <c r="C8" t="s">
        <v>18</v>
      </c>
      <c r="D8" s="4" t="s">
        <v>19</v>
      </c>
      <c r="E8" t="str">
        <f t="shared" si="0"/>
        <v>https://www.ditreitalia.com/en/products/sofas/avenue</v>
      </c>
    </row>
    <row r="9" spans="1:5" ht="24">
      <c r="A9" s="1" t="s">
        <v>4</v>
      </c>
      <c r="B9" t="s">
        <v>5</v>
      </c>
      <c r="C9" t="s">
        <v>20</v>
      </c>
      <c r="D9" s="3" t="s">
        <v>21</v>
      </c>
      <c r="E9" t="str">
        <f t="shared" si="0"/>
        <v>https://www.ditreitalia.com/en/products/sofas/crossline</v>
      </c>
    </row>
    <row r="10" spans="1:5" ht="35.4">
      <c r="A10" s="1" t="s">
        <v>4</v>
      </c>
      <c r="B10" t="s">
        <v>5</v>
      </c>
      <c r="C10" t="s">
        <v>22</v>
      </c>
      <c r="D10" s="3" t="s">
        <v>23</v>
      </c>
      <c r="E10" t="str">
        <f t="shared" si="0"/>
        <v>https://www.ditreitalia.com/en/products/sofas/pacific</v>
      </c>
    </row>
    <row r="11" spans="1:5" ht="46.8">
      <c r="A11" s="1" t="s">
        <v>4</v>
      </c>
      <c r="B11" t="s">
        <v>5</v>
      </c>
      <c r="C11" t="s">
        <v>24</v>
      </c>
      <c r="D11" s="3" t="s">
        <v>25</v>
      </c>
      <c r="E11" t="str">
        <f t="shared" si="0"/>
        <v>https://www.ditreitalia.com/en/products/sofas/drop</v>
      </c>
    </row>
    <row r="12" spans="1:5" ht="68.400000000000006">
      <c r="A12" s="1" t="s">
        <v>4</v>
      </c>
      <c r="B12" t="s">
        <v>5</v>
      </c>
      <c r="C12" t="s">
        <v>26</v>
      </c>
      <c r="D12" s="5" t="s">
        <v>45</v>
      </c>
      <c r="E12" t="str">
        <f>"https://www.ditreitalia.com/en/products/sofas/" &amp;"sanders-universe"</f>
        <v>https://www.ditreitalia.com/en/products/sofas/sanders-universe</v>
      </c>
    </row>
    <row r="13" spans="1:5" ht="57.6">
      <c r="A13" s="1" t="s">
        <v>4</v>
      </c>
      <c r="B13" t="s">
        <v>5</v>
      </c>
      <c r="C13" t="s">
        <v>27</v>
      </c>
      <c r="D13" s="2" t="s">
        <v>28</v>
      </c>
      <c r="E13" t="str">
        <f t="shared" si="0"/>
        <v>https://www.ditreitalia.com/en/products/sofas/ada</v>
      </c>
    </row>
    <row r="14" spans="1:5" ht="24">
      <c r="A14" s="1" t="s">
        <v>4</v>
      </c>
      <c r="B14" t="s">
        <v>5</v>
      </c>
      <c r="C14" t="s">
        <v>29</v>
      </c>
      <c r="D14" s="3" t="s">
        <v>30</v>
      </c>
      <c r="E14" t="str">
        <f t="shared" si="0"/>
        <v>https://www.ditreitalia.com/en/products/sofas/bepop</v>
      </c>
    </row>
    <row r="15" spans="1:5" ht="35.4">
      <c r="A15" s="1" t="s">
        <v>4</v>
      </c>
      <c r="B15" t="s">
        <v>5</v>
      </c>
      <c r="C15" t="s">
        <v>31</v>
      </c>
      <c r="D15" s="3" t="s">
        <v>32</v>
      </c>
      <c r="E15" t="str">
        <f t="shared" si="0"/>
        <v>https://www.ditreitalia.com/en/products/sofas/blake</v>
      </c>
    </row>
    <row r="16" spans="1:5" ht="24">
      <c r="A16" s="1" t="s">
        <v>4</v>
      </c>
      <c r="B16" t="s">
        <v>5</v>
      </c>
      <c r="C16" t="s">
        <v>33</v>
      </c>
      <c r="D16" s="3" t="s">
        <v>34</v>
      </c>
      <c r="E16" t="str">
        <f>"https://www.ditreitalia.com/en/products/sofas/" &amp; "on-line-plane"</f>
        <v>https://www.ditreitalia.com/en/products/sofas/on-line-plane</v>
      </c>
    </row>
    <row r="17" spans="1:5" ht="68.400000000000006">
      <c r="A17" s="1" t="s">
        <v>4</v>
      </c>
      <c r="B17" t="s">
        <v>5</v>
      </c>
      <c r="C17" t="s">
        <v>35</v>
      </c>
      <c r="D17" s="5" t="s">
        <v>36</v>
      </c>
      <c r="E17" t="str">
        <f>"https://www.ditreitalia.com/en/products/sofas/" &amp; LOWER(C17)</f>
        <v>https://www.ditreitalia.com/en/products/sofas/bijoux</v>
      </c>
    </row>
    <row r="18" spans="1:5" ht="46.8">
      <c r="A18" s="1" t="s">
        <v>4</v>
      </c>
      <c r="B18" t="s">
        <v>5</v>
      </c>
      <c r="C18" t="s">
        <v>37</v>
      </c>
      <c r="D18" s="3" t="s">
        <v>38</v>
      </c>
      <c r="E18" t="str">
        <f t="shared" si="0"/>
        <v>https://www.ditreitalia.com/en/products/sofas/clip</v>
      </c>
    </row>
    <row r="19" spans="1:5" ht="46.8">
      <c r="A19" s="1" t="s">
        <v>4</v>
      </c>
      <c r="B19" t="s">
        <v>5</v>
      </c>
      <c r="C19" t="s">
        <v>39</v>
      </c>
      <c r="D19" s="3" t="s">
        <v>40</v>
      </c>
      <c r="E19" t="str">
        <f t="shared" si="0"/>
        <v>https://www.ditreitalia.com/en/products/sofas/krisby</v>
      </c>
    </row>
    <row r="20" spans="1:5" ht="46.8">
      <c r="A20" s="1" t="s">
        <v>4</v>
      </c>
      <c r="B20" t="s">
        <v>5</v>
      </c>
      <c r="C20" t="s">
        <v>41</v>
      </c>
      <c r="D20" s="3" t="s">
        <v>42</v>
      </c>
      <c r="E20" t="str">
        <f t="shared" si="0"/>
        <v>https://www.ditreitalia.com/en/products/sofas/royal</v>
      </c>
    </row>
    <row r="21" spans="1:5" ht="45.6">
      <c r="A21" s="1" t="s">
        <v>4</v>
      </c>
      <c r="B21" t="s">
        <v>5</v>
      </c>
      <c r="C21" t="s">
        <v>43</v>
      </c>
      <c r="D21" s="4" t="s">
        <v>44</v>
      </c>
      <c r="E21" t="str">
        <f>"https://www.ditreitalia.com/en/products/sofas/" &amp; LOWER(C21)&amp;"-2"</f>
        <v>https://www.ditreitalia.com/en/products/sofas/skin-2</v>
      </c>
    </row>
    <row r="22" spans="1:5" ht="46.8">
      <c r="A22" s="1" t="s">
        <v>4</v>
      </c>
      <c r="B22" t="s">
        <v>5</v>
      </c>
      <c r="C22" t="s">
        <v>46</v>
      </c>
      <c r="D22" s="3" t="s">
        <v>47</v>
      </c>
      <c r="E22" t="str">
        <f t="shared" si="0"/>
        <v>https://www.ditreitalia.com/en/products/sofas/union</v>
      </c>
    </row>
    <row r="23" spans="1:5" ht="34.200000000000003">
      <c r="A23" s="1" t="s">
        <v>4</v>
      </c>
      <c r="B23" t="s">
        <v>5</v>
      </c>
      <c r="C23" t="s">
        <v>49</v>
      </c>
      <c r="D23" s="4" t="s">
        <v>48</v>
      </c>
      <c r="E23" t="str">
        <f>"https://www.ditreitalia.com/en/products/sofas/" &amp; "urban-2-0"</f>
        <v>https://www.ditreitalia.com/en/products/sofas/urban-2-0</v>
      </c>
    </row>
    <row r="24" spans="1:5" ht="69.599999999999994">
      <c r="A24" s="1" t="s">
        <v>4</v>
      </c>
      <c r="B24" t="s">
        <v>5</v>
      </c>
      <c r="C24" t="s">
        <v>50</v>
      </c>
      <c r="D24" s="3" t="s">
        <v>51</v>
      </c>
      <c r="E24" t="str">
        <f t="shared" si="0"/>
        <v>https://www.ditreitalia.com/en/products/sofas/althon</v>
      </c>
    </row>
    <row r="25" spans="1:5" ht="57">
      <c r="A25" s="1" t="s">
        <v>4</v>
      </c>
      <c r="B25" t="s">
        <v>5</v>
      </c>
      <c r="C25" t="s">
        <v>52</v>
      </c>
      <c r="D25" s="5" t="s">
        <v>53</v>
      </c>
      <c r="E25" t="str">
        <f t="shared" si="0"/>
        <v>https://www.ditreitalia.com/en/products/sofas/anderson</v>
      </c>
    </row>
    <row r="26" spans="1:5" ht="129.6">
      <c r="A26" s="1" t="s">
        <v>4</v>
      </c>
      <c r="B26" t="s">
        <v>5</v>
      </c>
      <c r="C26" t="s">
        <v>54</v>
      </c>
      <c r="D26" s="2" t="s">
        <v>55</v>
      </c>
      <c r="E26" t="str">
        <f>"https://www.ditreitalia.com/en/products/sofas/" &amp; "arlott-high"</f>
        <v>https://www.ditreitalia.com/en/products/sofas/arlott-high</v>
      </c>
    </row>
    <row r="27" spans="1:5" ht="92.4">
      <c r="A27" s="1" t="s">
        <v>4</v>
      </c>
      <c r="B27" t="s">
        <v>5</v>
      </c>
      <c r="C27" t="s">
        <v>56</v>
      </c>
      <c r="D27" s="3" t="s">
        <v>57</v>
      </c>
      <c r="E27" t="str">
        <f>"https://www.ditreitalia.com/en/products/sofas/" &amp; "arlott-low"</f>
        <v>https://www.ditreitalia.com/en/products/sofas/arlott-low</v>
      </c>
    </row>
    <row r="28" spans="1:5" ht="58.2">
      <c r="A28" s="1" t="s">
        <v>4</v>
      </c>
      <c r="B28" t="s">
        <v>5</v>
      </c>
      <c r="C28" t="s">
        <v>59</v>
      </c>
      <c r="D28" s="3" t="s">
        <v>58</v>
      </c>
      <c r="E28" t="str">
        <f t="shared" si="0"/>
        <v>https://www.ditreitalia.com/en/products/sofas/artis</v>
      </c>
    </row>
    <row r="29" spans="1:5" ht="45.6">
      <c r="A29" s="1" t="s">
        <v>4</v>
      </c>
      <c r="B29" t="s">
        <v>5</v>
      </c>
      <c r="C29" t="s">
        <v>60</v>
      </c>
      <c r="D29" s="4" t="s">
        <v>61</v>
      </c>
      <c r="E29" t="str">
        <f>"https://www.ditreitalia.com/en/products/sofas/" &amp; LOWER(C29)&amp;"_blob"</f>
        <v>https://www.ditreitalia.com/en/products/sofas/buble_blob</v>
      </c>
    </row>
    <row r="30" spans="1:5" ht="46.8">
      <c r="A30" s="1" t="s">
        <v>4</v>
      </c>
      <c r="B30" t="s">
        <v>5</v>
      </c>
      <c r="C30" t="s">
        <v>63</v>
      </c>
      <c r="D30" s="3" t="s">
        <v>62</v>
      </c>
      <c r="E30" t="str">
        <f>"https://www.ditreitalia.com/en/products/sofas/" &amp; "dalton-low"</f>
        <v>https://www.ditreitalia.com/en/products/sofas/dalton-low</v>
      </c>
    </row>
    <row r="31" spans="1:5" ht="79.8">
      <c r="A31" s="1" t="s">
        <v>4</v>
      </c>
      <c r="B31" t="s">
        <v>5</v>
      </c>
      <c r="C31" t="s">
        <v>64</v>
      </c>
      <c r="D31" s="5" t="s">
        <v>65</v>
      </c>
      <c r="E31" t="str">
        <f t="shared" si="0"/>
        <v>https://www.ditreitalia.com/en/products/sofas/dalton</v>
      </c>
    </row>
    <row r="32" spans="1:5" ht="57.6">
      <c r="A32" s="1" t="s">
        <v>4</v>
      </c>
      <c r="B32" t="s">
        <v>5</v>
      </c>
      <c r="C32" t="s">
        <v>66</v>
      </c>
      <c r="D32" s="2" t="s">
        <v>67</v>
      </c>
      <c r="E32" t="str">
        <f>"https://www.ditreitalia.com/en/products/sofas/" &amp; "eclectico-comfort"</f>
        <v>https://www.ditreitalia.com/en/products/sofas/eclectico-comfort</v>
      </c>
    </row>
    <row r="33" spans="1:5" ht="129.6">
      <c r="A33" s="1" t="s">
        <v>4</v>
      </c>
      <c r="B33" t="s">
        <v>5</v>
      </c>
      <c r="C33" t="s">
        <v>68</v>
      </c>
      <c r="D33" s="2" t="s">
        <v>69</v>
      </c>
      <c r="E33" t="str">
        <f t="shared" si="0"/>
        <v>https://www.ditreitalia.com/en/products/sofas/elliot</v>
      </c>
    </row>
    <row r="34" spans="1:5" ht="58.2">
      <c r="A34" s="1" t="s">
        <v>4</v>
      </c>
      <c r="B34" t="s">
        <v>5</v>
      </c>
      <c r="C34" t="s">
        <v>70</v>
      </c>
      <c r="D34" s="3" t="s">
        <v>71</v>
      </c>
      <c r="E34" t="str">
        <f t="shared" si="0"/>
        <v>https://www.ditreitalia.com/en/products/sofas/kanaha</v>
      </c>
    </row>
    <row r="35" spans="1:5" ht="69.599999999999994">
      <c r="A35" s="1" t="s">
        <v>4</v>
      </c>
      <c r="B35" t="s">
        <v>5</v>
      </c>
      <c r="C35" t="s">
        <v>72</v>
      </c>
      <c r="D35" s="3" t="s">
        <v>73</v>
      </c>
      <c r="E35" t="str">
        <f t="shared" si="0"/>
        <v>https://www.ditreitalia.com/en/products/sofas/kim</v>
      </c>
    </row>
    <row r="36" spans="1:5" ht="22.8">
      <c r="A36" s="1" t="s">
        <v>4</v>
      </c>
      <c r="B36" t="s">
        <v>5</v>
      </c>
      <c r="C36" t="s">
        <v>74</v>
      </c>
      <c r="D36" s="4" t="s">
        <v>75</v>
      </c>
      <c r="E36" t="str">
        <f>"https://www.ditreitalia.com/en/products/sofas/" &amp; "kim-high"</f>
        <v>https://www.ditreitalia.com/en/products/sofas/kim-high</v>
      </c>
    </row>
    <row r="37" spans="1:5" ht="35.4">
      <c r="A37" s="1" t="s">
        <v>4</v>
      </c>
      <c r="B37" t="s">
        <v>5</v>
      </c>
      <c r="C37" t="s">
        <v>76</v>
      </c>
      <c r="D37" s="3" t="s">
        <v>77</v>
      </c>
      <c r="E37" t="str">
        <f t="shared" si="0"/>
        <v>https://www.ditreitalia.com/en/products/sofas/kris</v>
      </c>
    </row>
    <row r="38" spans="1:5" ht="45.6">
      <c r="A38" s="1" t="s">
        <v>4</v>
      </c>
      <c r="B38" t="s">
        <v>5</v>
      </c>
      <c r="C38" t="s">
        <v>78</v>
      </c>
      <c r="D38" s="5" t="s">
        <v>79</v>
      </c>
      <c r="E38" t="str">
        <f t="shared" si="0"/>
        <v>https://www.ditreitalia.com/en/products/sofas/lennox</v>
      </c>
    </row>
    <row r="39" spans="1:5" ht="102.6">
      <c r="A39" s="1" t="s">
        <v>4</v>
      </c>
      <c r="B39" t="s">
        <v>5</v>
      </c>
      <c r="C39" t="s">
        <v>80</v>
      </c>
      <c r="D39" s="5" t="s">
        <v>81</v>
      </c>
      <c r="E39" t="str">
        <f t="shared" si="0"/>
        <v>https://www.ditreitalia.com/en/products/sofas/loman</v>
      </c>
    </row>
    <row r="40" spans="1:5" ht="45.6">
      <c r="A40" s="1" t="s">
        <v>4</v>
      </c>
      <c r="B40" t="s">
        <v>5</v>
      </c>
      <c r="C40" t="s">
        <v>82</v>
      </c>
      <c r="D40" s="5" t="s">
        <v>83</v>
      </c>
      <c r="E40" t="str">
        <f t="shared" si="0"/>
        <v>https://www.ditreitalia.com/en/products/sofas/monolith</v>
      </c>
    </row>
    <row r="41" spans="1:5" ht="45.6">
      <c r="A41" s="1" t="s">
        <v>4</v>
      </c>
      <c r="B41" t="s">
        <v>5</v>
      </c>
      <c r="C41" t="s">
        <v>84</v>
      </c>
      <c r="D41" s="4" t="s">
        <v>85</v>
      </c>
      <c r="E41" t="str">
        <f t="shared" si="0"/>
        <v>https://www.ditreitalia.com/en/products/sofas/nevyll</v>
      </c>
    </row>
    <row r="42" spans="1:5" ht="57">
      <c r="A42" s="1" t="s">
        <v>4</v>
      </c>
      <c r="B42" t="s">
        <v>5</v>
      </c>
      <c r="C42" t="s">
        <v>495</v>
      </c>
      <c r="D42" s="4" t="s">
        <v>86</v>
      </c>
      <c r="E42" t="str">
        <f>"https://www.ditreitalia.com/en/products/sofas/" &amp; "on-line"</f>
        <v>https://www.ditreitalia.com/en/products/sofas/on-line</v>
      </c>
    </row>
    <row r="43" spans="1:5" ht="92.4">
      <c r="A43" s="1" t="s">
        <v>4</v>
      </c>
      <c r="B43" t="s">
        <v>5</v>
      </c>
      <c r="C43" t="s">
        <v>87</v>
      </c>
      <c r="D43" s="3" t="s">
        <v>88</v>
      </c>
      <c r="E43" t="str">
        <f t="shared" si="0"/>
        <v>https://www.ditreitalia.com/en/products/sofas/papilo</v>
      </c>
    </row>
    <row r="44" spans="1:5" ht="43.2">
      <c r="A44" s="1" t="s">
        <v>4</v>
      </c>
      <c r="B44" t="s">
        <v>5</v>
      </c>
      <c r="C44" t="s">
        <v>89</v>
      </c>
      <c r="D44" s="2" t="s">
        <v>90</v>
      </c>
      <c r="E44" t="str">
        <f t="shared" si="0"/>
        <v>https://www.ditreitalia.com/en/products/sofas/sanders</v>
      </c>
    </row>
    <row r="45" spans="1:5" ht="57">
      <c r="A45" s="1" t="s">
        <v>4</v>
      </c>
      <c r="B45" t="s">
        <v>5</v>
      </c>
      <c r="C45" t="s">
        <v>92</v>
      </c>
      <c r="D45" s="5" t="s">
        <v>91</v>
      </c>
      <c r="E45" t="str">
        <f>"https://www.ditreitalia.com/en/products/sofas/" &amp;"sanders-air"</f>
        <v>https://www.ditreitalia.com/en/products/sofas/sanders-air</v>
      </c>
    </row>
    <row r="46" spans="1:5" ht="72">
      <c r="A46" s="1" t="s">
        <v>4</v>
      </c>
      <c r="B46" t="s">
        <v>5</v>
      </c>
      <c r="C46" t="s">
        <v>93</v>
      </c>
      <c r="D46" s="2" t="s">
        <v>94</v>
      </c>
      <c r="E46" t="str">
        <f>"https://www.ditreitalia.com/en/products/sofas/" &amp;"st-germain"</f>
        <v>https://www.ditreitalia.com/en/products/sofas/st-germain</v>
      </c>
    </row>
    <row r="47" spans="1:5" ht="24">
      <c r="A47" s="1" t="s">
        <v>4</v>
      </c>
      <c r="B47" t="s">
        <v>95</v>
      </c>
      <c r="C47" t="s">
        <v>96</v>
      </c>
      <c r="D47" s="3" t="s">
        <v>97</v>
      </c>
      <c r="E47" t="s">
        <v>340</v>
      </c>
    </row>
    <row r="48" spans="1:5" ht="35.4">
      <c r="A48" s="1" t="s">
        <v>4</v>
      </c>
      <c r="B48" t="s">
        <v>95</v>
      </c>
      <c r="C48" t="s">
        <v>89</v>
      </c>
      <c r="D48" s="3" t="s">
        <v>98</v>
      </c>
      <c r="E48" t="s">
        <v>341</v>
      </c>
    </row>
    <row r="49" spans="1:7" ht="46.8">
      <c r="A49" s="1" t="s">
        <v>4</v>
      </c>
      <c r="B49" t="s">
        <v>95</v>
      </c>
      <c r="C49" t="s">
        <v>99</v>
      </c>
      <c r="D49" s="3" t="s">
        <v>100</v>
      </c>
      <c r="E49" t="s">
        <v>342</v>
      </c>
    </row>
    <row r="50" spans="1:7" ht="45.6">
      <c r="A50" s="1" t="s">
        <v>4</v>
      </c>
      <c r="B50" t="s">
        <v>95</v>
      </c>
      <c r="C50" t="s">
        <v>101</v>
      </c>
      <c r="D50" s="5" t="s">
        <v>102</v>
      </c>
      <c r="E50" s="11" t="s">
        <v>343</v>
      </c>
    </row>
    <row r="51" spans="1:7" ht="45.6">
      <c r="A51" s="1" t="s">
        <v>4</v>
      </c>
      <c r="B51" t="s">
        <v>95</v>
      </c>
      <c r="C51" t="s">
        <v>103</v>
      </c>
      <c r="D51" s="5" t="s">
        <v>104</v>
      </c>
      <c r="E51" t="s">
        <v>344</v>
      </c>
    </row>
    <row r="52" spans="1:7" ht="45.6">
      <c r="A52" s="1" t="s">
        <v>4</v>
      </c>
      <c r="B52" t="s">
        <v>289</v>
      </c>
      <c r="C52" s="2" t="s">
        <v>105</v>
      </c>
      <c r="D52" s="4" t="s">
        <v>121</v>
      </c>
      <c r="E52" s="11" t="s">
        <v>345</v>
      </c>
      <c r="F52" t="str">
        <f>"MD "&amp;C52</f>
        <v>MD Biarritz chair</v>
      </c>
      <c r="G52" t="str">
        <f>""</f>
        <v/>
      </c>
    </row>
    <row r="53" spans="1:7" ht="45.6">
      <c r="A53" s="1" t="s">
        <v>4</v>
      </c>
      <c r="B53" t="s">
        <v>289</v>
      </c>
      <c r="C53" s="2" t="s">
        <v>106</v>
      </c>
      <c r="D53" s="4" t="s">
        <v>121</v>
      </c>
      <c r="E53" t="s">
        <v>346</v>
      </c>
      <c r="F53" t="str">
        <f>"MD "&amp;C53</f>
        <v>MD Biarritz table</v>
      </c>
    </row>
    <row r="54" spans="1:7" ht="34.200000000000003">
      <c r="A54" s="1" t="s">
        <v>4</v>
      </c>
      <c r="B54" t="s">
        <v>289</v>
      </c>
      <c r="C54" s="2" t="s">
        <v>107</v>
      </c>
      <c r="D54" s="4" t="s">
        <v>122</v>
      </c>
      <c r="E54" t="s">
        <v>347</v>
      </c>
      <c r="F54" t="str">
        <f>"MD "&amp;C54</f>
        <v>MD Arcade</v>
      </c>
    </row>
    <row r="55" spans="1:7" ht="34.200000000000003">
      <c r="A55" s="1" t="s">
        <v>4</v>
      </c>
      <c r="B55" t="s">
        <v>289</v>
      </c>
      <c r="C55" s="2" t="s">
        <v>108</v>
      </c>
      <c r="D55" s="4" t="s">
        <v>123</v>
      </c>
      <c r="E55" s="11" t="s">
        <v>348</v>
      </c>
      <c r="F55" t="str">
        <f t="shared" ref="F55:F83" si="1">"MD "&amp;C55</f>
        <v>MD Sentei</v>
      </c>
    </row>
    <row r="56" spans="1:7" ht="34.200000000000003">
      <c r="A56" s="1" t="s">
        <v>4</v>
      </c>
      <c r="B56" t="s">
        <v>289</v>
      </c>
      <c r="C56" s="2" t="s">
        <v>10</v>
      </c>
      <c r="D56" s="4" t="s">
        <v>124</v>
      </c>
      <c r="E56" t="s">
        <v>349</v>
      </c>
      <c r="F56" t="str">
        <f t="shared" si="1"/>
        <v>MD Cali</v>
      </c>
    </row>
    <row r="57" spans="1:7" ht="22.8">
      <c r="A57" s="1" t="s">
        <v>4</v>
      </c>
      <c r="B57" t="s">
        <v>289</v>
      </c>
      <c r="C57" s="2" t="s">
        <v>109</v>
      </c>
      <c r="D57" s="4" t="s">
        <v>125</v>
      </c>
      <c r="E57" t="s">
        <v>350</v>
      </c>
      <c r="F57" t="str">
        <f t="shared" si="1"/>
        <v>MD Isa</v>
      </c>
    </row>
    <row r="58" spans="1:7" ht="68.400000000000006">
      <c r="A58" s="1" t="s">
        <v>4</v>
      </c>
      <c r="B58" t="s">
        <v>289</v>
      </c>
      <c r="C58" s="2" t="s">
        <v>110</v>
      </c>
      <c r="D58" s="4" t="s">
        <v>126</v>
      </c>
      <c r="E58" t="s">
        <v>351</v>
      </c>
      <c r="F58" t="str">
        <f t="shared" si="1"/>
        <v>MD Xcs</v>
      </c>
    </row>
    <row r="59" spans="1:7" ht="34.200000000000003">
      <c r="A59" s="1" t="s">
        <v>4</v>
      </c>
      <c r="B59" t="s">
        <v>289</v>
      </c>
      <c r="C59" s="2" t="s">
        <v>111</v>
      </c>
      <c r="D59" s="4" t="s">
        <v>127</v>
      </c>
      <c r="E59" t="s">
        <v>352</v>
      </c>
      <c r="F59" t="str">
        <f t="shared" si="1"/>
        <v>MD Billie</v>
      </c>
    </row>
    <row r="60" spans="1:7" ht="22.8">
      <c r="A60" s="1" t="s">
        <v>4</v>
      </c>
      <c r="B60" t="s">
        <v>289</v>
      </c>
      <c r="C60" s="2" t="s">
        <v>112</v>
      </c>
      <c r="D60" s="4" t="s">
        <v>128</v>
      </c>
      <c r="E60" t="s">
        <v>353</v>
      </c>
      <c r="F60" t="str">
        <f t="shared" si="1"/>
        <v>MD Bounty</v>
      </c>
    </row>
    <row r="61" spans="1:7" ht="34.200000000000003">
      <c r="A61" s="1" t="s">
        <v>4</v>
      </c>
      <c r="B61" t="s">
        <v>289</v>
      </c>
      <c r="C61" s="2" t="s">
        <v>113</v>
      </c>
      <c r="D61" s="4" t="s">
        <v>129</v>
      </c>
      <c r="E61" t="s">
        <v>354</v>
      </c>
      <c r="F61" t="str">
        <f t="shared" si="1"/>
        <v>MD Nell</v>
      </c>
    </row>
    <row r="62" spans="1:7" ht="34.200000000000003">
      <c r="A62" s="1" t="s">
        <v>4</v>
      </c>
      <c r="B62" t="s">
        <v>289</v>
      </c>
      <c r="C62" s="2" t="s">
        <v>114</v>
      </c>
      <c r="D62" s="4" t="s">
        <v>130</v>
      </c>
      <c r="E62" t="s">
        <v>354</v>
      </c>
      <c r="F62" t="str">
        <f t="shared" si="1"/>
        <v>MD Pillar</v>
      </c>
    </row>
    <row r="63" spans="1:7" ht="34.200000000000003">
      <c r="A63" s="1" t="s">
        <v>4</v>
      </c>
      <c r="B63" t="s">
        <v>289</v>
      </c>
      <c r="C63">
        <v>356</v>
      </c>
      <c r="D63" s="4" t="s">
        <v>131</v>
      </c>
      <c r="E63" t="s">
        <v>355</v>
      </c>
      <c r="F63" t="str">
        <f t="shared" si="1"/>
        <v>MD 356</v>
      </c>
    </row>
    <row r="64" spans="1:7" ht="34.200000000000003">
      <c r="A64" s="1" t="s">
        <v>4</v>
      </c>
      <c r="B64" t="s">
        <v>289</v>
      </c>
      <c r="C64" s="2" t="s">
        <v>115</v>
      </c>
      <c r="D64" s="4" t="s">
        <v>132</v>
      </c>
      <c r="E64" t="s">
        <v>356</v>
      </c>
      <c r="F64" t="str">
        <f t="shared" si="1"/>
        <v>MD Kyo</v>
      </c>
    </row>
    <row r="65" spans="1:6" ht="22.8">
      <c r="A65" s="1" t="s">
        <v>4</v>
      </c>
      <c r="B65" t="s">
        <v>289</v>
      </c>
      <c r="C65" s="2" t="s">
        <v>116</v>
      </c>
      <c r="D65" s="4" t="s">
        <v>133</v>
      </c>
      <c r="E65" t="s">
        <v>357</v>
      </c>
      <c r="F65" t="str">
        <f t="shared" si="1"/>
        <v>MD Archie</v>
      </c>
    </row>
    <row r="66" spans="1:6" ht="45.6">
      <c r="A66" s="1" t="s">
        <v>4</v>
      </c>
      <c r="B66" t="s">
        <v>289</v>
      </c>
      <c r="C66" s="2" t="s">
        <v>117</v>
      </c>
      <c r="D66" s="4" t="s">
        <v>134</v>
      </c>
      <c r="E66" t="s">
        <v>358</v>
      </c>
      <c r="F66" t="str">
        <f t="shared" si="1"/>
        <v>MD Central Park</v>
      </c>
    </row>
    <row r="67" spans="1:6" ht="57">
      <c r="A67" s="1" t="s">
        <v>4</v>
      </c>
      <c r="B67" t="s">
        <v>289</v>
      </c>
      <c r="C67" s="2" t="s">
        <v>118</v>
      </c>
      <c r="D67" s="4" t="s">
        <v>135</v>
      </c>
      <c r="E67" s="11" t="s">
        <v>359</v>
      </c>
      <c r="F67" t="str">
        <f t="shared" si="1"/>
        <v>MD Linear</v>
      </c>
    </row>
    <row r="68" spans="1:6" ht="22.8">
      <c r="A68" s="1" t="s">
        <v>4</v>
      </c>
      <c r="B68" t="s">
        <v>289</v>
      </c>
      <c r="C68" s="2" t="s">
        <v>119</v>
      </c>
      <c r="D68" s="4" t="s">
        <v>136</v>
      </c>
      <c r="E68" t="s">
        <v>360</v>
      </c>
      <c r="F68" t="str">
        <f t="shared" si="1"/>
        <v>MD ST. Tropez</v>
      </c>
    </row>
    <row r="69" spans="1:6" ht="69.599999999999994">
      <c r="A69" s="1" t="s">
        <v>4</v>
      </c>
      <c r="B69" t="s">
        <v>289</v>
      </c>
      <c r="C69" s="2" t="s">
        <v>120</v>
      </c>
      <c r="D69" s="3" t="s">
        <v>137</v>
      </c>
      <c r="E69" t="s">
        <v>361</v>
      </c>
      <c r="F69" t="str">
        <f t="shared" si="1"/>
        <v>MD Claire</v>
      </c>
    </row>
    <row r="70" spans="1:6" ht="72">
      <c r="A70" s="1" t="s">
        <v>4</v>
      </c>
      <c r="B70" t="s">
        <v>288</v>
      </c>
      <c r="C70" s="2" t="s">
        <v>16</v>
      </c>
      <c r="D70" s="2" t="s">
        <v>155</v>
      </c>
      <c r="E70" s="1" t="s">
        <v>362</v>
      </c>
      <c r="F70" t="str">
        <f>"MD "&amp;C70</f>
        <v>MD Avalon</v>
      </c>
    </row>
    <row r="71" spans="1:6" ht="72">
      <c r="A71" s="1" t="s">
        <v>4</v>
      </c>
      <c r="B71" t="s">
        <v>288</v>
      </c>
      <c r="C71" s="2" t="s">
        <v>22</v>
      </c>
      <c r="D71" s="2" t="s">
        <v>156</v>
      </c>
      <c r="E71" s="11" t="s">
        <v>363</v>
      </c>
      <c r="F71" t="str">
        <f t="shared" si="1"/>
        <v>MD Pacific</v>
      </c>
    </row>
    <row r="72" spans="1:6" ht="45.6">
      <c r="A72" s="1" t="s">
        <v>4</v>
      </c>
      <c r="B72" t="s">
        <v>288</v>
      </c>
      <c r="C72" s="2" t="s">
        <v>138</v>
      </c>
      <c r="D72" s="4" t="s">
        <v>154</v>
      </c>
      <c r="E72" t="s">
        <v>364</v>
      </c>
      <c r="F72" t="str">
        <f t="shared" si="1"/>
        <v>MD Puppet</v>
      </c>
    </row>
    <row r="73" spans="1:6" ht="57.6">
      <c r="A73" s="1" t="s">
        <v>4</v>
      </c>
      <c r="B73" t="s">
        <v>288</v>
      </c>
      <c r="C73" s="2" t="s">
        <v>142</v>
      </c>
      <c r="D73" s="2" t="s">
        <v>157</v>
      </c>
      <c r="E73" t="s">
        <v>365</v>
      </c>
      <c r="F73" t="str">
        <f t="shared" si="1"/>
        <v>MD Erys Bed Table</v>
      </c>
    </row>
    <row r="74" spans="1:6" ht="57.6">
      <c r="A74" s="1" t="s">
        <v>4</v>
      </c>
      <c r="B74" t="s">
        <v>288</v>
      </c>
      <c r="C74" s="2" t="s">
        <v>143</v>
      </c>
      <c r="D74" s="2" t="s">
        <v>158</v>
      </c>
      <c r="E74" t="s">
        <v>366</v>
      </c>
      <c r="F74" t="str">
        <f t="shared" si="1"/>
        <v>MD Pop Bed Table</v>
      </c>
    </row>
    <row r="75" spans="1:6" ht="72">
      <c r="A75" s="1" t="s">
        <v>4</v>
      </c>
      <c r="B75" t="s">
        <v>288</v>
      </c>
      <c r="C75" s="2" t="s">
        <v>144</v>
      </c>
      <c r="D75" s="2" t="s">
        <v>154</v>
      </c>
      <c r="E75" t="s">
        <v>367</v>
      </c>
      <c r="F75" t="str">
        <f t="shared" si="1"/>
        <v>MD Puppet Bed Table</v>
      </c>
    </row>
    <row r="76" spans="1:6">
      <c r="A76" s="1" t="s">
        <v>4</v>
      </c>
      <c r="B76" t="s">
        <v>288</v>
      </c>
      <c r="C76" s="2" t="s">
        <v>145</v>
      </c>
      <c r="D76"/>
      <c r="E76" t="s">
        <v>368</v>
      </c>
      <c r="F76" t="str">
        <f t="shared" si="1"/>
        <v>MD Eric Bed Table</v>
      </c>
    </row>
    <row r="77" spans="1:6" ht="57.6">
      <c r="A77" s="1" t="s">
        <v>4</v>
      </c>
      <c r="B77" t="s">
        <v>288</v>
      </c>
      <c r="C77" s="2" t="s">
        <v>27</v>
      </c>
      <c r="D77" s="2" t="s">
        <v>159</v>
      </c>
      <c r="E77" s="11" t="s">
        <v>369</v>
      </c>
      <c r="F77" t="str">
        <f t="shared" si="1"/>
        <v>MD Ada</v>
      </c>
    </row>
    <row r="78" spans="1:6" ht="43.2">
      <c r="A78" s="1" t="s">
        <v>4</v>
      </c>
      <c r="B78" t="s">
        <v>288</v>
      </c>
      <c r="C78" s="2" t="s">
        <v>43</v>
      </c>
      <c r="D78" s="2" t="s">
        <v>160</v>
      </c>
      <c r="E78" s="11" t="s">
        <v>370</v>
      </c>
      <c r="F78" t="str">
        <f t="shared" si="1"/>
        <v>MD Skin</v>
      </c>
    </row>
    <row r="79" spans="1:6" ht="43.2">
      <c r="A79" s="1" t="s">
        <v>4</v>
      </c>
      <c r="B79" t="s">
        <v>288</v>
      </c>
      <c r="C79" s="2" t="s">
        <v>139</v>
      </c>
      <c r="D79" s="2" t="s">
        <v>161</v>
      </c>
      <c r="E79" s="11" t="s">
        <v>371</v>
      </c>
      <c r="F79" t="str">
        <f t="shared" si="1"/>
        <v>MD Chloe Luxury</v>
      </c>
    </row>
    <row r="80" spans="1:6" ht="43.2">
      <c r="A80" s="1" t="s">
        <v>4</v>
      </c>
      <c r="B80" t="s">
        <v>288</v>
      </c>
      <c r="C80" s="2" t="s">
        <v>37</v>
      </c>
      <c r="D80" s="2" t="s">
        <v>162</v>
      </c>
      <c r="E80" s="11" t="s">
        <v>372</v>
      </c>
      <c r="F80" t="str">
        <f t="shared" si="1"/>
        <v>MD Clip</v>
      </c>
    </row>
    <row r="81" spans="1:6" ht="43.2">
      <c r="A81" s="1" t="s">
        <v>4</v>
      </c>
      <c r="B81" t="s">
        <v>288</v>
      </c>
      <c r="C81" s="2" t="s">
        <v>41</v>
      </c>
      <c r="D81" s="2" t="s">
        <v>163</v>
      </c>
      <c r="E81" t="s">
        <v>373</v>
      </c>
      <c r="F81" t="str">
        <f t="shared" si="1"/>
        <v>MD Royal</v>
      </c>
    </row>
    <row r="82" spans="1:6" ht="57.6">
      <c r="A82" s="1" t="s">
        <v>4</v>
      </c>
      <c r="B82" t="s">
        <v>288</v>
      </c>
      <c r="C82" s="2" t="s">
        <v>140</v>
      </c>
      <c r="D82" s="2" t="s">
        <v>164</v>
      </c>
      <c r="E82" t="s">
        <v>374</v>
      </c>
      <c r="F82" t="str">
        <f t="shared" si="1"/>
        <v>MD Otello</v>
      </c>
    </row>
    <row r="83" spans="1:6" ht="57.6">
      <c r="A83" s="1" t="s">
        <v>4</v>
      </c>
      <c r="B83" t="s">
        <v>288</v>
      </c>
      <c r="C83" s="2" t="s">
        <v>146</v>
      </c>
      <c r="D83" s="2" t="s">
        <v>165</v>
      </c>
      <c r="E83" t="s">
        <v>375</v>
      </c>
      <c r="F83" t="str">
        <f t="shared" si="1"/>
        <v>MD Aany Bed Table</v>
      </c>
    </row>
    <row r="84" spans="1:6">
      <c r="A84" s="1" t="s">
        <v>4</v>
      </c>
      <c r="B84" t="s">
        <v>288</v>
      </c>
      <c r="C84" s="2" t="s">
        <v>141</v>
      </c>
      <c r="E84" t="s">
        <v>376</v>
      </c>
      <c r="F84" t="str">
        <f t="shared" ref="F84:F94" si="2">"MD "&amp;C84</f>
        <v>MD Skin Bed Table</v>
      </c>
    </row>
    <row r="85" spans="1:6" ht="57.6">
      <c r="A85" s="1" t="s">
        <v>4</v>
      </c>
      <c r="B85" t="s">
        <v>288</v>
      </c>
      <c r="C85" s="2" t="s">
        <v>147</v>
      </c>
      <c r="D85" s="2" t="s">
        <v>165</v>
      </c>
      <c r="E85" t="s">
        <v>377</v>
      </c>
      <c r="F85" t="str">
        <f t="shared" si="2"/>
        <v>MD Alar</v>
      </c>
    </row>
    <row r="86" spans="1:6" ht="57.6">
      <c r="A86" s="1" t="s">
        <v>4</v>
      </c>
      <c r="B86" t="s">
        <v>288</v>
      </c>
      <c r="C86" s="2" t="s">
        <v>148</v>
      </c>
      <c r="D86" s="2" t="s">
        <v>166</v>
      </c>
      <c r="E86" t="s">
        <v>378</v>
      </c>
      <c r="F86" t="str">
        <f t="shared" si="2"/>
        <v>MD Bend</v>
      </c>
    </row>
    <row r="87" spans="1:6" ht="72">
      <c r="A87" s="1" t="s">
        <v>4</v>
      </c>
      <c r="B87" t="s">
        <v>288</v>
      </c>
      <c r="C87" s="2" t="s">
        <v>149</v>
      </c>
      <c r="D87" s="2" t="s">
        <v>167</v>
      </c>
      <c r="E87" t="s">
        <v>379</v>
      </c>
      <c r="F87" t="str">
        <f t="shared" si="2"/>
        <v>MD Kailua</v>
      </c>
    </row>
    <row r="88" spans="1:6" ht="72">
      <c r="A88" s="1" t="s">
        <v>4</v>
      </c>
      <c r="B88" t="s">
        <v>288</v>
      </c>
      <c r="C88" s="2" t="s">
        <v>72</v>
      </c>
      <c r="D88" s="2" t="s">
        <v>168</v>
      </c>
      <c r="E88" t="s">
        <v>380</v>
      </c>
      <c r="F88" t="str">
        <f t="shared" si="2"/>
        <v>MD Kim</v>
      </c>
    </row>
    <row r="89" spans="1:6" ht="57.6">
      <c r="A89" s="1" t="s">
        <v>4</v>
      </c>
      <c r="B89" t="s">
        <v>288</v>
      </c>
      <c r="C89" s="2" t="s">
        <v>150</v>
      </c>
      <c r="D89" s="2" t="s">
        <v>169</v>
      </c>
      <c r="E89" t="s">
        <v>381</v>
      </c>
      <c r="F89" t="str">
        <f t="shared" si="2"/>
        <v>MD Nathan</v>
      </c>
    </row>
    <row r="90" spans="1:6" ht="72">
      <c r="A90" s="1" t="s">
        <v>4</v>
      </c>
      <c r="B90" t="s">
        <v>288</v>
      </c>
      <c r="C90" s="2" t="s">
        <v>87</v>
      </c>
      <c r="D90" s="2" t="s">
        <v>170</v>
      </c>
      <c r="E90" t="s">
        <v>382</v>
      </c>
      <c r="F90" t="str">
        <f t="shared" si="2"/>
        <v>MD Papilo</v>
      </c>
    </row>
    <row r="91" spans="1:6" ht="100.8">
      <c r="A91" s="1" t="s">
        <v>4</v>
      </c>
      <c r="B91" t="s">
        <v>288</v>
      </c>
      <c r="C91" s="2" t="s">
        <v>151</v>
      </c>
      <c r="D91" s="2" t="s">
        <v>171</v>
      </c>
      <c r="E91" t="s">
        <v>383</v>
      </c>
      <c r="F91" t="str">
        <f t="shared" si="2"/>
        <v>MD Aris</v>
      </c>
    </row>
    <row r="92" spans="1:6" ht="72">
      <c r="A92" s="1" t="s">
        <v>4</v>
      </c>
      <c r="B92" t="s">
        <v>288</v>
      </c>
      <c r="C92" s="2" t="s">
        <v>120</v>
      </c>
      <c r="D92" s="2" t="s">
        <v>172</v>
      </c>
      <c r="E92" t="s">
        <v>384</v>
      </c>
      <c r="F92" t="str">
        <f t="shared" si="2"/>
        <v>MD Claire</v>
      </c>
    </row>
    <row r="93" spans="1:6" ht="57.6">
      <c r="A93" s="1" t="s">
        <v>4</v>
      </c>
      <c r="B93" t="s">
        <v>288</v>
      </c>
      <c r="C93" s="2" t="s">
        <v>152</v>
      </c>
      <c r="D93" s="2" t="s">
        <v>173</v>
      </c>
      <c r="E93" t="s">
        <v>385</v>
      </c>
      <c r="F93" t="str">
        <f t="shared" si="2"/>
        <v>MD Flann 2.0</v>
      </c>
    </row>
    <row r="94" spans="1:6" ht="43.2">
      <c r="A94" s="1" t="s">
        <v>4</v>
      </c>
      <c r="B94" t="s">
        <v>288</v>
      </c>
      <c r="C94" s="2" t="s">
        <v>70</v>
      </c>
      <c r="D94" s="2" t="s">
        <v>174</v>
      </c>
      <c r="E94" t="s">
        <v>387</v>
      </c>
      <c r="F94" t="str">
        <f t="shared" si="2"/>
        <v>MD Kanaha</v>
      </c>
    </row>
    <row r="95" spans="1:6" ht="86.4">
      <c r="A95" s="1" t="s">
        <v>4</v>
      </c>
      <c r="B95" t="s">
        <v>288</v>
      </c>
      <c r="C95" s="2" t="s">
        <v>153</v>
      </c>
      <c r="D95" s="2" t="s">
        <v>175</v>
      </c>
      <c r="E95" t="s">
        <v>386</v>
      </c>
      <c r="F95" t="str">
        <f t="shared" ref="F95:F158" si="3">"MD "&amp;C95</f>
        <v>MD Sound</v>
      </c>
    </row>
    <row r="96" spans="1:6" ht="100.8">
      <c r="A96" s="1" t="s">
        <v>4</v>
      </c>
      <c r="B96" t="s">
        <v>176</v>
      </c>
      <c r="C96" s="2" t="s">
        <v>177</v>
      </c>
      <c r="D96" s="2" t="s">
        <v>199</v>
      </c>
      <c r="E96" t="s">
        <v>388</v>
      </c>
      <c r="F96" t="str">
        <f t="shared" si="3"/>
        <v>MD Tao sofa</v>
      </c>
    </row>
    <row r="97" spans="1:6" ht="100.8">
      <c r="A97" s="1" t="s">
        <v>4</v>
      </c>
      <c r="B97" t="s">
        <v>176</v>
      </c>
      <c r="C97" s="2" t="s">
        <v>178</v>
      </c>
      <c r="D97" s="2" t="s">
        <v>199</v>
      </c>
      <c r="E97" s="11" t="s">
        <v>389</v>
      </c>
      <c r="F97" t="str">
        <f t="shared" si="3"/>
        <v>MD Tao table</v>
      </c>
    </row>
    <row r="98" spans="1:6" ht="72">
      <c r="A98" s="1" t="s">
        <v>4</v>
      </c>
      <c r="B98" t="s">
        <v>176</v>
      </c>
      <c r="C98" s="2" t="s">
        <v>179</v>
      </c>
      <c r="D98" s="2" t="s">
        <v>200</v>
      </c>
      <c r="E98" s="11" t="s">
        <v>390</v>
      </c>
      <c r="F98" t="str">
        <f t="shared" si="3"/>
        <v>MD Papilo sofa</v>
      </c>
    </row>
    <row r="99" spans="1:6" ht="38.4">
      <c r="A99" s="1" t="s">
        <v>4</v>
      </c>
      <c r="B99" t="s">
        <v>176</v>
      </c>
      <c r="C99" s="2" t="s">
        <v>180</v>
      </c>
      <c r="D99" s="7" t="s">
        <v>201</v>
      </c>
      <c r="E99" t="s">
        <v>391</v>
      </c>
      <c r="F99" t="str">
        <f t="shared" si="3"/>
        <v>MD Isamu sofa</v>
      </c>
    </row>
    <row r="100" spans="1:6" ht="38.4">
      <c r="A100" s="1" t="s">
        <v>4</v>
      </c>
      <c r="B100" t="s">
        <v>176</v>
      </c>
      <c r="C100" s="2" t="s">
        <v>181</v>
      </c>
      <c r="D100" s="7" t="s">
        <v>201</v>
      </c>
      <c r="E100" t="s">
        <v>392</v>
      </c>
      <c r="F100" t="str">
        <f t="shared" si="3"/>
        <v>MD Isamu armchair</v>
      </c>
    </row>
    <row r="101" spans="1:6" ht="38.4">
      <c r="A101" s="1" t="s">
        <v>4</v>
      </c>
      <c r="B101" t="s">
        <v>176</v>
      </c>
      <c r="C101" s="2" t="s">
        <v>182</v>
      </c>
      <c r="D101" s="7" t="s">
        <v>201</v>
      </c>
      <c r="E101" s="11" t="s">
        <v>393</v>
      </c>
      <c r="F101" t="str">
        <f t="shared" si="3"/>
        <v>MD Isamu table</v>
      </c>
    </row>
    <row r="102" spans="1:6" ht="38.4">
      <c r="A102" s="1" t="s">
        <v>4</v>
      </c>
      <c r="B102" t="s">
        <v>176</v>
      </c>
      <c r="C102" s="2" t="s">
        <v>183</v>
      </c>
      <c r="D102" s="7" t="s">
        <v>201</v>
      </c>
      <c r="E102" t="s">
        <v>394</v>
      </c>
      <c r="F102" t="str">
        <f t="shared" si="3"/>
        <v>MD Isamu chair</v>
      </c>
    </row>
    <row r="103" spans="1:6">
      <c r="A103" s="1" t="s">
        <v>4</v>
      </c>
      <c r="B103" t="s">
        <v>176</v>
      </c>
      <c r="C103" s="2" t="s">
        <v>184</v>
      </c>
      <c r="E103" t="s">
        <v>395</v>
      </c>
      <c r="F103" t="str">
        <f t="shared" si="3"/>
        <v>MD Plain air</v>
      </c>
    </row>
    <row r="104" spans="1:6" ht="28.8">
      <c r="A104" s="1" t="s">
        <v>4</v>
      </c>
      <c r="B104" t="s">
        <v>176</v>
      </c>
      <c r="C104" s="2" t="s">
        <v>185</v>
      </c>
      <c r="D104" s="7" t="s">
        <v>202</v>
      </c>
      <c r="E104" s="11" t="s">
        <v>396</v>
      </c>
      <c r="F104" t="str">
        <f t="shared" si="3"/>
        <v>MD 356 sofa</v>
      </c>
    </row>
    <row r="105" spans="1:6" ht="72">
      <c r="A105" s="1" t="s">
        <v>4</v>
      </c>
      <c r="B105" t="s">
        <v>176</v>
      </c>
      <c r="C105" s="2" t="s">
        <v>186</v>
      </c>
      <c r="D105" s="2" t="s">
        <v>203</v>
      </c>
      <c r="E105" s="11" t="s">
        <v>397</v>
      </c>
      <c r="F105" t="str">
        <f t="shared" si="3"/>
        <v>MD 356 sunbed</v>
      </c>
    </row>
    <row r="106" spans="1:6" ht="38.4">
      <c r="A106" s="1" t="s">
        <v>4</v>
      </c>
      <c r="B106" t="s">
        <v>176</v>
      </c>
      <c r="C106" s="2" t="s">
        <v>187</v>
      </c>
      <c r="D106" s="7" t="s">
        <v>204</v>
      </c>
      <c r="E106" s="11" t="s">
        <v>398</v>
      </c>
      <c r="F106" t="str">
        <f t="shared" si="3"/>
        <v xml:space="preserve">MD Kyo sofa </v>
      </c>
    </row>
    <row r="107" spans="1:6" ht="38.4">
      <c r="A107" s="1" t="s">
        <v>4</v>
      </c>
      <c r="B107" t="s">
        <v>176</v>
      </c>
      <c r="C107" s="2" t="s">
        <v>188</v>
      </c>
      <c r="D107" s="7" t="s">
        <v>205</v>
      </c>
      <c r="E107" t="s">
        <v>399</v>
      </c>
      <c r="F107" t="str">
        <f t="shared" si="3"/>
        <v>MD Sanders air sofa</v>
      </c>
    </row>
    <row r="108" spans="1:6" ht="38.4">
      <c r="A108" s="1" t="s">
        <v>4</v>
      </c>
      <c r="B108" t="s">
        <v>176</v>
      </c>
      <c r="C108" s="2" t="s">
        <v>189</v>
      </c>
      <c r="D108" s="7" t="s">
        <v>205</v>
      </c>
      <c r="E108" s="11" t="s">
        <v>400</v>
      </c>
      <c r="F108" t="str">
        <f t="shared" si="3"/>
        <v>MD Sanders air sunbed</v>
      </c>
    </row>
    <row r="109" spans="1:6" ht="28.8">
      <c r="A109" s="1" t="s">
        <v>4</v>
      </c>
      <c r="B109" t="s">
        <v>176</v>
      </c>
      <c r="C109" s="2" t="s">
        <v>190</v>
      </c>
      <c r="D109" s="7" t="s">
        <v>202</v>
      </c>
      <c r="E109" t="s">
        <v>401</v>
      </c>
      <c r="F109" t="str">
        <f t="shared" si="3"/>
        <v>MD 356 Armchair</v>
      </c>
    </row>
    <row r="110" spans="1:6" ht="38.4">
      <c r="A110" s="1" t="s">
        <v>4</v>
      </c>
      <c r="B110" t="s">
        <v>176</v>
      </c>
      <c r="C110" s="2" t="s">
        <v>191</v>
      </c>
      <c r="D110" s="7" t="s">
        <v>204</v>
      </c>
      <c r="E110" t="s">
        <v>402</v>
      </c>
      <c r="F110" t="str">
        <f t="shared" si="3"/>
        <v>MD Kyo armchair</v>
      </c>
    </row>
    <row r="111" spans="1:6" ht="28.8">
      <c r="A111" s="1" t="s">
        <v>4</v>
      </c>
      <c r="B111" t="s">
        <v>176</v>
      </c>
      <c r="C111" s="2" t="s">
        <v>192</v>
      </c>
      <c r="D111" s="7" t="s">
        <v>206</v>
      </c>
      <c r="E111" t="s">
        <v>403</v>
      </c>
      <c r="F111" t="str">
        <f t="shared" si="3"/>
        <v>MD 356 chair</v>
      </c>
    </row>
    <row r="112" spans="1:6" ht="28.8">
      <c r="A112" s="1" t="s">
        <v>4</v>
      </c>
      <c r="B112" t="s">
        <v>176</v>
      </c>
      <c r="C112" s="2" t="s">
        <v>193</v>
      </c>
      <c r="D112" s="7" t="s">
        <v>207</v>
      </c>
      <c r="E112" t="s">
        <v>404</v>
      </c>
      <c r="F112" t="str">
        <f t="shared" si="3"/>
        <v>MD Nell table</v>
      </c>
    </row>
    <row r="113" spans="1:6" ht="19.2">
      <c r="A113" s="1" t="s">
        <v>4</v>
      </c>
      <c r="B113" t="s">
        <v>176</v>
      </c>
      <c r="C113" s="2" t="s">
        <v>194</v>
      </c>
      <c r="D113" s="7" t="s">
        <v>208</v>
      </c>
      <c r="E113" s="11" t="s">
        <v>405</v>
      </c>
      <c r="F113" t="str">
        <f t="shared" si="3"/>
        <v>MD Pillar table</v>
      </c>
    </row>
    <row r="114" spans="1:6" ht="28.8">
      <c r="A114" s="1" t="s">
        <v>4</v>
      </c>
      <c r="B114" t="s">
        <v>176</v>
      </c>
      <c r="C114" s="2" t="s">
        <v>195</v>
      </c>
      <c r="D114" s="7" t="s">
        <v>209</v>
      </c>
      <c r="E114" s="11" t="s">
        <v>406</v>
      </c>
      <c r="F114" t="str">
        <f t="shared" si="3"/>
        <v>MD Kyo chair</v>
      </c>
    </row>
    <row r="115" spans="1:6">
      <c r="A115" s="1" t="s">
        <v>4</v>
      </c>
      <c r="B115" t="s">
        <v>176</v>
      </c>
      <c r="C115" s="2" t="s">
        <v>80</v>
      </c>
      <c r="E115" s="11" t="s">
        <v>407</v>
      </c>
      <c r="F115" t="str">
        <f t="shared" si="3"/>
        <v>MD Loman</v>
      </c>
    </row>
    <row r="116" spans="1:6">
      <c r="A116" s="1" t="s">
        <v>4</v>
      </c>
      <c r="B116" t="s">
        <v>176</v>
      </c>
      <c r="C116" s="2" t="s">
        <v>196</v>
      </c>
      <c r="E116" s="11" t="s">
        <v>408</v>
      </c>
      <c r="F116" t="str">
        <f t="shared" si="3"/>
        <v>MD Kevin</v>
      </c>
    </row>
    <row r="117" spans="1:6">
      <c r="A117" s="1" t="s">
        <v>4</v>
      </c>
      <c r="B117" t="s">
        <v>176</v>
      </c>
      <c r="C117" s="2" t="s">
        <v>82</v>
      </c>
      <c r="E117" s="11" t="s">
        <v>409</v>
      </c>
      <c r="F117" t="str">
        <f t="shared" si="3"/>
        <v>MD Monolith</v>
      </c>
    </row>
    <row r="118" spans="1:6">
      <c r="A118" s="1" t="s">
        <v>4</v>
      </c>
      <c r="B118" t="s">
        <v>176</v>
      </c>
      <c r="C118" s="2" t="s">
        <v>197</v>
      </c>
      <c r="E118" t="s">
        <v>411</v>
      </c>
      <c r="F118" t="str">
        <f t="shared" si="3"/>
        <v>MD Nell coffee table</v>
      </c>
    </row>
    <row r="119" spans="1:6">
      <c r="A119" s="1" t="s">
        <v>4</v>
      </c>
      <c r="B119" t="s">
        <v>176</v>
      </c>
      <c r="C119" s="2" t="s">
        <v>198</v>
      </c>
      <c r="E119" t="s">
        <v>410</v>
      </c>
      <c r="F119" t="str">
        <f t="shared" si="3"/>
        <v>MD Stone</v>
      </c>
    </row>
    <row r="120" spans="1:6" ht="38.4">
      <c r="A120" s="1" t="s">
        <v>4</v>
      </c>
      <c r="B120" t="s">
        <v>210</v>
      </c>
      <c r="C120" s="2" t="s">
        <v>211</v>
      </c>
      <c r="D120" s="7" t="s">
        <v>249</v>
      </c>
      <c r="E120" s="11" t="s">
        <v>412</v>
      </c>
      <c r="F120" t="str">
        <f t="shared" si="3"/>
        <v>MD Angle</v>
      </c>
    </row>
    <row r="121" spans="1:6" ht="48">
      <c r="A121" s="1" t="s">
        <v>4</v>
      </c>
      <c r="B121" t="s">
        <v>210</v>
      </c>
      <c r="C121" s="2" t="s">
        <v>107</v>
      </c>
      <c r="D121" s="7" t="s">
        <v>250</v>
      </c>
      <c r="E121" s="11" t="s">
        <v>416</v>
      </c>
      <c r="F121" t="str">
        <f t="shared" si="3"/>
        <v>MD Arcade</v>
      </c>
    </row>
    <row r="122" spans="1:6" ht="28.8">
      <c r="A122" s="1" t="s">
        <v>4</v>
      </c>
      <c r="B122" t="s">
        <v>210</v>
      </c>
      <c r="C122" s="2" t="s">
        <v>212</v>
      </c>
      <c r="D122" s="7" t="s">
        <v>251</v>
      </c>
      <c r="E122" s="11" t="s">
        <v>417</v>
      </c>
      <c r="F122" t="str">
        <f t="shared" si="3"/>
        <v>MD Heliios</v>
      </c>
    </row>
    <row r="123" spans="1:6" ht="55.2">
      <c r="A123" s="1" t="s">
        <v>4</v>
      </c>
      <c r="B123" t="s">
        <v>210</v>
      </c>
      <c r="C123" s="2" t="s">
        <v>213</v>
      </c>
      <c r="D123" s="8" t="s">
        <v>252</v>
      </c>
      <c r="E123" t="s">
        <v>413</v>
      </c>
      <c r="F123" t="str">
        <f t="shared" si="3"/>
        <v>MD Hertz</v>
      </c>
    </row>
    <row r="124" spans="1:6">
      <c r="A124" s="1" t="s">
        <v>4</v>
      </c>
      <c r="B124" t="s">
        <v>210</v>
      </c>
      <c r="C124" s="2" t="s">
        <v>16</v>
      </c>
      <c r="D124" s="8"/>
      <c r="E124" s="11" t="s">
        <v>418</v>
      </c>
      <c r="F124" t="str">
        <f t="shared" si="3"/>
        <v>MD Avalon</v>
      </c>
    </row>
    <row r="125" spans="1:6" ht="72">
      <c r="A125" s="1" t="s">
        <v>4</v>
      </c>
      <c r="B125" t="s">
        <v>210</v>
      </c>
      <c r="C125" s="2" t="s">
        <v>214</v>
      </c>
      <c r="D125" s="2" t="s">
        <v>253</v>
      </c>
      <c r="E125" s="11" t="s">
        <v>414</v>
      </c>
      <c r="F125" t="str">
        <f t="shared" si="3"/>
        <v>MD Boxy</v>
      </c>
    </row>
    <row r="126" spans="1:6" ht="72">
      <c r="A126" s="1" t="s">
        <v>4</v>
      </c>
      <c r="B126" t="s">
        <v>210</v>
      </c>
      <c r="C126" s="2" t="s">
        <v>215</v>
      </c>
      <c r="D126" s="2" t="s">
        <v>254</v>
      </c>
      <c r="E126" s="11" t="s">
        <v>415</v>
      </c>
      <c r="F126" t="str">
        <f t="shared" si="3"/>
        <v>MD Circus</v>
      </c>
    </row>
    <row r="127" spans="1:6">
      <c r="A127" s="1" t="s">
        <v>4</v>
      </c>
      <c r="B127" t="s">
        <v>210</v>
      </c>
      <c r="C127" s="2" t="s">
        <v>20</v>
      </c>
      <c r="E127" t="s">
        <v>419</v>
      </c>
      <c r="F127" t="str">
        <f t="shared" si="3"/>
        <v>MD Crossline</v>
      </c>
    </row>
    <row r="128" spans="1:6" ht="19.2">
      <c r="A128" s="1" t="s">
        <v>4</v>
      </c>
      <c r="B128" t="s">
        <v>210</v>
      </c>
      <c r="C128" s="2" t="s">
        <v>216</v>
      </c>
      <c r="D128" s="7" t="s">
        <v>255</v>
      </c>
      <c r="E128" t="s">
        <v>420</v>
      </c>
      <c r="F128" t="str">
        <f t="shared" si="3"/>
        <v>MD Solitude</v>
      </c>
    </row>
    <row r="129" spans="1:6" ht="57.6">
      <c r="A129" s="1" t="s">
        <v>4</v>
      </c>
      <c r="B129" t="s">
        <v>210</v>
      </c>
      <c r="C129" s="2" t="s">
        <v>217</v>
      </c>
      <c r="D129" s="2" t="s">
        <v>256</v>
      </c>
      <c r="E129" s="11" t="s">
        <v>421</v>
      </c>
      <c r="F129" t="str">
        <f t="shared" si="3"/>
        <v>MD Buckle</v>
      </c>
    </row>
    <row r="130" spans="1:6">
      <c r="A130" s="1" t="s">
        <v>4</v>
      </c>
      <c r="B130" t="s">
        <v>210</v>
      </c>
      <c r="C130" s="2" t="s">
        <v>184</v>
      </c>
      <c r="E130" t="s">
        <v>422</v>
      </c>
      <c r="F130" t="str">
        <f t="shared" si="3"/>
        <v>MD Plain air</v>
      </c>
    </row>
    <row r="131" spans="1:6" ht="28.8">
      <c r="A131" s="1" t="s">
        <v>4</v>
      </c>
      <c r="B131" t="s">
        <v>210</v>
      </c>
      <c r="C131" s="2" t="s">
        <v>218</v>
      </c>
      <c r="D131" s="7" t="s">
        <v>257</v>
      </c>
      <c r="E131" s="11" t="s">
        <v>423</v>
      </c>
      <c r="F131" t="str">
        <f t="shared" si="3"/>
        <v>MD Unit prive box</v>
      </c>
    </row>
    <row r="132" spans="1:6" ht="28.8">
      <c r="A132" s="1" t="s">
        <v>4</v>
      </c>
      <c r="B132" t="s">
        <v>210</v>
      </c>
      <c r="C132" s="2" t="s">
        <v>219</v>
      </c>
      <c r="D132" s="7" t="s">
        <v>258</v>
      </c>
      <c r="E132" s="11" t="s">
        <v>424</v>
      </c>
      <c r="F132" t="str">
        <f t="shared" si="3"/>
        <v>MD Unit secretaire</v>
      </c>
    </row>
    <row r="133" spans="1:6" ht="28.8">
      <c r="A133" s="1" t="s">
        <v>4</v>
      </c>
      <c r="B133" t="s">
        <v>210</v>
      </c>
      <c r="C133" s="2" t="s">
        <v>284</v>
      </c>
      <c r="D133" s="7" t="s">
        <v>259</v>
      </c>
      <c r="E133" s="11" t="s">
        <v>425</v>
      </c>
      <c r="F133" t="str">
        <f t="shared" si="3"/>
        <v>MD Tris</v>
      </c>
    </row>
    <row r="134" spans="1:6" ht="32.4">
      <c r="A134" s="1" t="s">
        <v>4</v>
      </c>
      <c r="B134" t="s">
        <v>210</v>
      </c>
      <c r="C134" s="2" t="s">
        <v>220</v>
      </c>
      <c r="D134" s="9" t="s">
        <v>260</v>
      </c>
      <c r="E134" s="11" t="s">
        <v>426</v>
      </c>
      <c r="F134" t="str">
        <f t="shared" si="3"/>
        <v>MD Stone-in</v>
      </c>
    </row>
    <row r="135" spans="1:6">
      <c r="A135" s="1" t="s">
        <v>4</v>
      </c>
      <c r="B135" t="s">
        <v>210</v>
      </c>
      <c r="C135" s="2" t="s">
        <v>221</v>
      </c>
      <c r="E135" t="s">
        <v>427</v>
      </c>
      <c r="F135" t="str">
        <f t="shared" si="3"/>
        <v xml:space="preserve">MD Xcs consolle </v>
      </c>
    </row>
    <row r="136" spans="1:6">
      <c r="A136" s="1" t="s">
        <v>4</v>
      </c>
      <c r="B136" t="s">
        <v>210</v>
      </c>
      <c r="C136" s="2" t="s">
        <v>222</v>
      </c>
      <c r="E136" s="11" t="s">
        <v>428</v>
      </c>
      <c r="F136" t="str">
        <f t="shared" si="3"/>
        <v>MD Unit</v>
      </c>
    </row>
    <row r="137" spans="1:6">
      <c r="A137" s="1" t="s">
        <v>4</v>
      </c>
      <c r="B137" t="s">
        <v>210</v>
      </c>
      <c r="C137" s="2" t="s">
        <v>223</v>
      </c>
      <c r="E137" s="11" t="s">
        <v>429</v>
      </c>
      <c r="F137" t="str">
        <f t="shared" si="3"/>
        <v>MD Multitude</v>
      </c>
    </row>
    <row r="138" spans="1:6">
      <c r="A138" s="1" t="s">
        <v>4</v>
      </c>
      <c r="B138" t="s">
        <v>210</v>
      </c>
      <c r="C138" s="2" t="s">
        <v>224</v>
      </c>
      <c r="E138" s="11" t="s">
        <v>430</v>
      </c>
      <c r="F138" t="str">
        <f t="shared" si="3"/>
        <v>MD Eric</v>
      </c>
    </row>
    <row r="139" spans="1:6">
      <c r="A139" s="1" t="s">
        <v>4</v>
      </c>
      <c r="B139" t="s">
        <v>210</v>
      </c>
      <c r="C139" s="2" t="s">
        <v>225</v>
      </c>
      <c r="E139" s="11" t="s">
        <v>431</v>
      </c>
      <c r="F139" t="str">
        <f t="shared" si="3"/>
        <v>MD Overlap</v>
      </c>
    </row>
    <row r="140" spans="1:6" ht="28.8">
      <c r="A140" s="1" t="s">
        <v>4</v>
      </c>
      <c r="B140" t="s">
        <v>210</v>
      </c>
      <c r="C140" s="2" t="s">
        <v>226</v>
      </c>
      <c r="D140" s="7" t="s">
        <v>261</v>
      </c>
      <c r="E140" s="11" t="s">
        <v>432</v>
      </c>
      <c r="F140" t="str">
        <f t="shared" si="3"/>
        <v>MD Beam</v>
      </c>
    </row>
    <row r="141" spans="1:6">
      <c r="A141" s="1" t="s">
        <v>4</v>
      </c>
      <c r="B141" t="s">
        <v>210</v>
      </c>
      <c r="C141" s="2" t="s">
        <v>227</v>
      </c>
      <c r="E141" s="11" t="s">
        <v>433</v>
      </c>
      <c r="F141" t="str">
        <f t="shared" si="3"/>
        <v>MD Mellow</v>
      </c>
    </row>
    <row r="142" spans="1:6">
      <c r="A142" s="1" t="s">
        <v>4</v>
      </c>
      <c r="B142" t="s">
        <v>210</v>
      </c>
      <c r="C142" s="2" t="s">
        <v>228</v>
      </c>
      <c r="E142" s="11" t="s">
        <v>434</v>
      </c>
      <c r="F142" t="str">
        <f t="shared" si="3"/>
        <v>MD Dialogo</v>
      </c>
    </row>
    <row r="143" spans="1:6">
      <c r="A143" s="1" t="s">
        <v>4</v>
      </c>
      <c r="B143" t="s">
        <v>210</v>
      </c>
      <c r="C143" s="2" t="s">
        <v>113</v>
      </c>
      <c r="E143" s="11" t="s">
        <v>435</v>
      </c>
      <c r="F143" t="str">
        <f t="shared" si="3"/>
        <v>MD Nell</v>
      </c>
    </row>
    <row r="144" spans="1:6">
      <c r="A144" s="1" t="s">
        <v>4</v>
      </c>
      <c r="B144" t="s">
        <v>210</v>
      </c>
      <c r="C144" s="2" t="s">
        <v>229</v>
      </c>
      <c r="E144" s="11" t="s">
        <v>436</v>
      </c>
      <c r="F144" t="str">
        <f t="shared" si="3"/>
        <v>MD Unit bookshelf</v>
      </c>
    </row>
    <row r="145" spans="1:6" ht="100.8">
      <c r="A145" s="1" t="s">
        <v>4</v>
      </c>
      <c r="B145" t="s">
        <v>210</v>
      </c>
      <c r="C145" s="2" t="s">
        <v>110</v>
      </c>
      <c r="D145" s="2" t="s">
        <v>262</v>
      </c>
      <c r="E145" t="s">
        <v>437</v>
      </c>
      <c r="F145" t="str">
        <f t="shared" si="3"/>
        <v>MD Xcs</v>
      </c>
    </row>
    <row r="146" spans="1:6" ht="19.2">
      <c r="A146" s="1" t="s">
        <v>4</v>
      </c>
      <c r="B146" t="s">
        <v>210</v>
      </c>
      <c r="C146" s="2" t="s">
        <v>230</v>
      </c>
      <c r="D146" s="7" t="s">
        <v>263</v>
      </c>
      <c r="E146" t="s">
        <v>438</v>
      </c>
      <c r="F146" t="str">
        <f t="shared" si="3"/>
        <v>MD Eric booktable</v>
      </c>
    </row>
    <row r="147" spans="1:6" ht="28.8">
      <c r="A147" s="1" t="s">
        <v>4</v>
      </c>
      <c r="B147" t="s">
        <v>210</v>
      </c>
      <c r="C147" s="2" t="s">
        <v>285</v>
      </c>
      <c r="D147" s="7" t="s">
        <v>264</v>
      </c>
      <c r="E147" s="11" t="s">
        <v>439</v>
      </c>
      <c r="F147" t="str">
        <f t="shared" si="3"/>
        <v>MD Union-urban</v>
      </c>
    </row>
    <row r="148" spans="1:6" ht="57.6">
      <c r="A148" s="1" t="s">
        <v>4</v>
      </c>
      <c r="B148" t="s">
        <v>210</v>
      </c>
      <c r="C148" s="2" t="s">
        <v>231</v>
      </c>
      <c r="D148" s="2" t="s">
        <v>265</v>
      </c>
      <c r="E148" t="s">
        <v>440</v>
      </c>
      <c r="F148" t="str">
        <f t="shared" si="3"/>
        <v>MD Primopiano</v>
      </c>
    </row>
    <row r="149" spans="1:6" ht="27.6">
      <c r="A149" s="1" t="s">
        <v>4</v>
      </c>
      <c r="B149" t="s">
        <v>210</v>
      </c>
      <c r="C149" s="2" t="s">
        <v>43</v>
      </c>
      <c r="D149" s="8" t="s">
        <v>266</v>
      </c>
      <c r="E149" t="s">
        <v>441</v>
      </c>
      <c r="F149" t="str">
        <f t="shared" si="3"/>
        <v>MD Skin</v>
      </c>
    </row>
    <row r="150" spans="1:6" ht="19.2">
      <c r="A150" s="1" t="s">
        <v>4</v>
      </c>
      <c r="B150" t="s">
        <v>210</v>
      </c>
      <c r="C150" s="2" t="s">
        <v>232</v>
      </c>
      <c r="D150" s="7" t="s">
        <v>267</v>
      </c>
      <c r="E150" s="11" t="s">
        <v>442</v>
      </c>
      <c r="F150" t="str">
        <f t="shared" si="3"/>
        <v>MD Glare</v>
      </c>
    </row>
    <row r="151" spans="1:6" ht="38.4">
      <c r="A151" s="1" t="s">
        <v>4</v>
      </c>
      <c r="B151" t="s">
        <v>210</v>
      </c>
      <c r="C151" s="2" t="s">
        <v>233</v>
      </c>
      <c r="D151" s="7" t="s">
        <v>268</v>
      </c>
      <c r="E151" s="11" t="s">
        <v>443</v>
      </c>
      <c r="F151" t="str">
        <f t="shared" si="3"/>
        <v>MD Aany</v>
      </c>
    </row>
    <row r="152" spans="1:6" ht="43.8">
      <c r="A152" s="1" t="s">
        <v>4</v>
      </c>
      <c r="B152" t="s">
        <v>210</v>
      </c>
      <c r="C152" s="2" t="s">
        <v>234</v>
      </c>
      <c r="D152" s="10" t="s">
        <v>269</v>
      </c>
      <c r="E152" s="11" t="s">
        <v>444</v>
      </c>
      <c r="F152" t="str">
        <f t="shared" si="3"/>
        <v>MD Nippon rock</v>
      </c>
    </row>
    <row r="153" spans="1:6" ht="28.8">
      <c r="A153" s="1" t="s">
        <v>4</v>
      </c>
      <c r="B153" t="s">
        <v>210</v>
      </c>
      <c r="C153" s="2" t="s">
        <v>235</v>
      </c>
      <c r="D153" s="7" t="s">
        <v>270</v>
      </c>
      <c r="E153" s="11" t="s">
        <v>445</v>
      </c>
      <c r="F153" t="str">
        <f t="shared" si="3"/>
        <v>MD Unit storage</v>
      </c>
    </row>
    <row r="154" spans="1:6" ht="48">
      <c r="A154" s="1" t="s">
        <v>4</v>
      </c>
      <c r="B154" t="s">
        <v>210</v>
      </c>
      <c r="C154" s="2" t="s">
        <v>236</v>
      </c>
      <c r="D154" s="7" t="s">
        <v>271</v>
      </c>
      <c r="E154" s="11" t="s">
        <v>446</v>
      </c>
      <c r="F154" t="str">
        <f t="shared" si="3"/>
        <v>MD Polyura</v>
      </c>
    </row>
    <row r="155" spans="1:6" ht="87">
      <c r="A155" s="1" t="s">
        <v>4</v>
      </c>
      <c r="B155" t="s">
        <v>210</v>
      </c>
      <c r="C155" s="2" t="s">
        <v>237</v>
      </c>
      <c r="D155" s="10" t="s">
        <v>272</v>
      </c>
      <c r="E155" s="11" t="s">
        <v>447</v>
      </c>
      <c r="F155" t="str">
        <f>"MD "&amp;C155</f>
        <v>MD Clip set</v>
      </c>
    </row>
    <row r="156" spans="1:6" ht="38.4">
      <c r="A156" s="1" t="s">
        <v>4</v>
      </c>
      <c r="B156" t="s">
        <v>210</v>
      </c>
      <c r="C156" s="2" t="s">
        <v>149</v>
      </c>
      <c r="D156" s="7" t="s">
        <v>273</v>
      </c>
      <c r="E156" t="s">
        <v>448</v>
      </c>
      <c r="F156" t="str">
        <f t="shared" si="3"/>
        <v>MD Kailua</v>
      </c>
    </row>
    <row r="157" spans="1:6" ht="38.4">
      <c r="A157" s="1" t="s">
        <v>4</v>
      </c>
      <c r="B157" t="s">
        <v>210</v>
      </c>
      <c r="C157" s="2" t="s">
        <v>238</v>
      </c>
      <c r="D157" s="7" t="s">
        <v>274</v>
      </c>
      <c r="E157" s="11" t="s">
        <v>449</v>
      </c>
      <c r="F157" t="str">
        <f t="shared" si="3"/>
        <v>MD Aulos</v>
      </c>
    </row>
    <row r="158" spans="1:6" ht="38.4">
      <c r="A158" s="1" t="s">
        <v>4</v>
      </c>
      <c r="B158" t="s">
        <v>210</v>
      </c>
      <c r="C158" s="2" t="s">
        <v>239</v>
      </c>
      <c r="D158" s="7" t="s">
        <v>275</v>
      </c>
      <c r="E158" s="11" t="s">
        <v>450</v>
      </c>
      <c r="F158" t="str">
        <f t="shared" si="3"/>
        <v>MD Erys</v>
      </c>
    </row>
    <row r="159" spans="1:6">
      <c r="A159" s="1" t="s">
        <v>4</v>
      </c>
      <c r="B159" t="s">
        <v>210</v>
      </c>
      <c r="C159" s="2" t="s">
        <v>240</v>
      </c>
      <c r="E159" t="s">
        <v>451</v>
      </c>
      <c r="F159" t="str">
        <f t="shared" ref="F159:F202" si="4">"MD "&amp;C159</f>
        <v>MD Urban</v>
      </c>
    </row>
    <row r="160" spans="1:6" ht="28.8">
      <c r="A160" s="1" t="s">
        <v>4</v>
      </c>
      <c r="B160" t="s">
        <v>210</v>
      </c>
      <c r="C160" s="2" t="s">
        <v>241</v>
      </c>
      <c r="D160" s="7" t="s">
        <v>276</v>
      </c>
      <c r="E160" s="11" t="s">
        <v>452</v>
      </c>
      <c r="F160" t="str">
        <f t="shared" si="4"/>
        <v>MD Tondina</v>
      </c>
    </row>
    <row r="161" spans="1:6">
      <c r="A161" s="1" t="s">
        <v>4</v>
      </c>
      <c r="B161" t="s">
        <v>210</v>
      </c>
      <c r="C161" s="2" t="s">
        <v>242</v>
      </c>
      <c r="E161" t="s">
        <v>453</v>
      </c>
      <c r="F161" t="str">
        <f t="shared" si="4"/>
        <v>MD Darling</v>
      </c>
    </row>
    <row r="162" spans="1:6">
      <c r="A162" s="1" t="s">
        <v>4</v>
      </c>
      <c r="B162" t="s">
        <v>210</v>
      </c>
      <c r="C162" s="2" t="s">
        <v>243</v>
      </c>
      <c r="D162" s="7" t="s">
        <v>277</v>
      </c>
      <c r="E162" s="11" t="s">
        <v>454</v>
      </c>
      <c r="F162" t="str">
        <f t="shared" si="4"/>
        <v>MD West</v>
      </c>
    </row>
    <row r="163" spans="1:6">
      <c r="A163" s="1" t="s">
        <v>4</v>
      </c>
      <c r="B163" t="s">
        <v>210</v>
      </c>
      <c r="C163" s="2" t="s">
        <v>244</v>
      </c>
      <c r="D163" s="2" t="s">
        <v>278</v>
      </c>
      <c r="E163" t="s">
        <v>455</v>
      </c>
      <c r="F163" t="str">
        <f t="shared" si="4"/>
        <v>MD Nolan</v>
      </c>
    </row>
    <row r="164" spans="1:6">
      <c r="A164" s="1" t="s">
        <v>4</v>
      </c>
      <c r="B164" t="s">
        <v>210</v>
      </c>
      <c r="C164" s="2" t="s">
        <v>245</v>
      </c>
      <c r="D164" s="7" t="s">
        <v>277</v>
      </c>
      <c r="E164" s="11" t="s">
        <v>456</v>
      </c>
      <c r="F164" t="str">
        <f t="shared" si="4"/>
        <v>MD Carter</v>
      </c>
    </row>
    <row r="165" spans="1:6">
      <c r="A165" s="1" t="s">
        <v>4</v>
      </c>
      <c r="B165" t="s">
        <v>210</v>
      </c>
      <c r="C165" s="2" t="s">
        <v>82</v>
      </c>
      <c r="D165" s="7"/>
      <c r="E165" s="11" t="s">
        <v>457</v>
      </c>
      <c r="F165" t="str">
        <f t="shared" si="4"/>
        <v>MD Monolith</v>
      </c>
    </row>
    <row r="166" spans="1:6" ht="43.2">
      <c r="A166" s="1" t="s">
        <v>4</v>
      </c>
      <c r="B166" t="s">
        <v>210</v>
      </c>
      <c r="C166" s="2" t="s">
        <v>80</v>
      </c>
      <c r="D166" s="2" t="s">
        <v>279</v>
      </c>
      <c r="E166" t="s">
        <v>458</v>
      </c>
      <c r="F166" t="str">
        <f t="shared" si="4"/>
        <v>MD Loman</v>
      </c>
    </row>
    <row r="167" spans="1:6" ht="28.8">
      <c r="A167" s="1" t="s">
        <v>4</v>
      </c>
      <c r="B167" t="s">
        <v>210</v>
      </c>
      <c r="C167" s="2" t="s">
        <v>196</v>
      </c>
      <c r="D167" s="7" t="s">
        <v>280</v>
      </c>
      <c r="E167" s="11" t="s">
        <v>459</v>
      </c>
      <c r="F167" t="str">
        <f t="shared" si="4"/>
        <v>MD Kevin</v>
      </c>
    </row>
    <row r="168" spans="1:6" ht="28.8">
      <c r="A168" s="1" t="s">
        <v>4</v>
      </c>
      <c r="B168" t="s">
        <v>210</v>
      </c>
      <c r="C168" s="2" t="s">
        <v>246</v>
      </c>
      <c r="D168" s="2" t="s">
        <v>281</v>
      </c>
      <c r="E168" t="s">
        <v>460</v>
      </c>
      <c r="F168" t="str">
        <f t="shared" si="4"/>
        <v>MD Bag</v>
      </c>
    </row>
    <row r="169" spans="1:6" ht="100.8">
      <c r="A169" s="1" t="s">
        <v>4</v>
      </c>
      <c r="B169" t="s">
        <v>210</v>
      </c>
      <c r="C169" s="2" t="s">
        <v>286</v>
      </c>
      <c r="D169" s="2" t="s">
        <v>282</v>
      </c>
      <c r="E169" t="s">
        <v>461</v>
      </c>
      <c r="F169" t="str">
        <f t="shared" si="4"/>
        <v>MD Dialogo 4</v>
      </c>
    </row>
    <row r="170" spans="1:6" ht="32.4">
      <c r="A170" s="1" t="s">
        <v>4</v>
      </c>
      <c r="B170" t="s">
        <v>210</v>
      </c>
      <c r="C170" s="2" t="s">
        <v>247</v>
      </c>
      <c r="D170" s="9" t="s">
        <v>283</v>
      </c>
      <c r="E170" t="s">
        <v>462</v>
      </c>
      <c r="F170" t="str">
        <f>"MD "&amp;C170</f>
        <v>MD David</v>
      </c>
    </row>
    <row r="171" spans="1:6">
      <c r="A171" s="1" t="s">
        <v>4</v>
      </c>
      <c r="B171" t="s">
        <v>210</v>
      </c>
      <c r="C171" s="2" t="s">
        <v>70</v>
      </c>
      <c r="E171" t="s">
        <v>463</v>
      </c>
      <c r="F171" t="str">
        <f t="shared" si="4"/>
        <v>MD Kanaha</v>
      </c>
    </row>
    <row r="172" spans="1:6">
      <c r="A172" s="1" t="s">
        <v>4</v>
      </c>
      <c r="B172" t="s">
        <v>210</v>
      </c>
      <c r="C172" s="2" t="s">
        <v>248</v>
      </c>
      <c r="E172" t="s">
        <v>464</v>
      </c>
      <c r="F172" t="str">
        <f t="shared" si="4"/>
        <v>MD Fluid</v>
      </c>
    </row>
    <row r="173" spans="1:6" ht="27.6">
      <c r="A173" s="1" t="s">
        <v>4</v>
      </c>
      <c r="B173" t="s">
        <v>287</v>
      </c>
      <c r="C173" s="2" t="s">
        <v>290</v>
      </c>
      <c r="D173" s="8" t="s">
        <v>309</v>
      </c>
      <c r="E173" s="11" t="s">
        <v>465</v>
      </c>
      <c r="F173" t="str">
        <f t="shared" si="4"/>
        <v>MD Chole</v>
      </c>
    </row>
    <row r="174" spans="1:6" ht="28.8">
      <c r="A174" s="1" t="s">
        <v>4</v>
      </c>
      <c r="B174" t="s">
        <v>287</v>
      </c>
      <c r="C174">
        <v>356</v>
      </c>
      <c r="D174" s="7" t="s">
        <v>310</v>
      </c>
      <c r="E174" t="s">
        <v>466</v>
      </c>
      <c r="F174" t="str">
        <f t="shared" si="4"/>
        <v>MD 356</v>
      </c>
    </row>
    <row r="175" spans="1:6" ht="43.2">
      <c r="A175" s="1" t="s">
        <v>4</v>
      </c>
      <c r="B175" t="s">
        <v>287</v>
      </c>
      <c r="C175" s="2" t="s">
        <v>291</v>
      </c>
      <c r="D175" s="9" t="s">
        <v>311</v>
      </c>
      <c r="E175" s="11" t="s">
        <v>467</v>
      </c>
      <c r="F175" t="str">
        <f t="shared" si="4"/>
        <v>MD Blazer</v>
      </c>
    </row>
    <row r="176" spans="1:6" ht="28.8">
      <c r="A176" s="1" t="s">
        <v>4</v>
      </c>
      <c r="B176" t="s">
        <v>287</v>
      </c>
      <c r="C176" s="2" t="s">
        <v>10</v>
      </c>
      <c r="D176" s="7" t="s">
        <v>11</v>
      </c>
      <c r="E176" t="s">
        <v>468</v>
      </c>
      <c r="F176" t="str">
        <f t="shared" si="4"/>
        <v>MD Cali</v>
      </c>
    </row>
    <row r="177" spans="1:6" ht="28.8">
      <c r="A177" s="1" t="s">
        <v>4</v>
      </c>
      <c r="B177" t="s">
        <v>287</v>
      </c>
      <c r="C177" s="2" t="s">
        <v>292</v>
      </c>
      <c r="D177" s="7" t="s">
        <v>312</v>
      </c>
      <c r="E177" s="11" t="s">
        <v>469</v>
      </c>
      <c r="F177" t="str">
        <f t="shared" si="4"/>
        <v>MD Loto</v>
      </c>
    </row>
    <row r="178" spans="1:6" ht="19.2">
      <c r="A178" s="1" t="s">
        <v>4</v>
      </c>
      <c r="B178" t="s">
        <v>287</v>
      </c>
      <c r="C178" s="2" t="s">
        <v>138</v>
      </c>
      <c r="D178" s="7" t="s">
        <v>313</v>
      </c>
      <c r="E178" t="s">
        <v>470</v>
      </c>
      <c r="F178" t="str">
        <f t="shared" si="4"/>
        <v>MD Puppet</v>
      </c>
    </row>
    <row r="179" spans="1:6" ht="19.2">
      <c r="A179" s="1" t="s">
        <v>4</v>
      </c>
      <c r="B179" t="s">
        <v>287</v>
      </c>
      <c r="C179" s="2" t="s">
        <v>22</v>
      </c>
      <c r="D179" s="7" t="s">
        <v>314</v>
      </c>
      <c r="E179" s="11" t="s">
        <v>471</v>
      </c>
      <c r="F179" t="str">
        <f t="shared" si="4"/>
        <v>MD Pacific</v>
      </c>
    </row>
    <row r="180" spans="1:6" ht="19.2">
      <c r="A180" s="1" t="s">
        <v>4</v>
      </c>
      <c r="B180" t="s">
        <v>287</v>
      </c>
      <c r="C180" s="2" t="s">
        <v>293</v>
      </c>
      <c r="D180" s="7" t="s">
        <v>315</v>
      </c>
      <c r="E180" s="11" t="s">
        <v>472</v>
      </c>
      <c r="F180" t="str">
        <f t="shared" si="4"/>
        <v>MD Hall</v>
      </c>
    </row>
    <row r="181" spans="1:6" ht="19.2">
      <c r="A181" s="1" t="s">
        <v>4</v>
      </c>
      <c r="B181" t="s">
        <v>287</v>
      </c>
      <c r="C181" s="2" t="s">
        <v>14</v>
      </c>
      <c r="D181" s="7" t="s">
        <v>316</v>
      </c>
      <c r="E181" s="11" t="s">
        <v>473</v>
      </c>
      <c r="F181" t="str">
        <f t="shared" si="4"/>
        <v>MD Vento</v>
      </c>
    </row>
    <row r="182" spans="1:6" ht="28.8">
      <c r="A182" s="1" t="s">
        <v>4</v>
      </c>
      <c r="B182" t="s">
        <v>287</v>
      </c>
      <c r="C182" s="2" t="s">
        <v>294</v>
      </c>
      <c r="D182" s="7" t="s">
        <v>317</v>
      </c>
      <c r="E182" s="11" t="s">
        <v>474</v>
      </c>
      <c r="F182" t="str">
        <f t="shared" si="4"/>
        <v>MD Origami</v>
      </c>
    </row>
    <row r="183" spans="1:6" ht="28.8">
      <c r="A183" s="1" t="s">
        <v>4</v>
      </c>
      <c r="B183" t="s">
        <v>287</v>
      </c>
      <c r="C183" s="2" t="s">
        <v>295</v>
      </c>
      <c r="D183" s="7" t="s">
        <v>318</v>
      </c>
      <c r="E183" t="s">
        <v>475</v>
      </c>
      <c r="F183" t="str">
        <f t="shared" si="4"/>
        <v>MD Beetle</v>
      </c>
    </row>
    <row r="184" spans="1:6" ht="19.2">
      <c r="A184" s="1" t="s">
        <v>4</v>
      </c>
      <c r="B184" t="s">
        <v>287</v>
      </c>
      <c r="C184" s="2" t="s">
        <v>296</v>
      </c>
      <c r="D184" s="7" t="s">
        <v>319</v>
      </c>
      <c r="E184" s="11" t="s">
        <v>476</v>
      </c>
      <c r="F184" t="str">
        <f t="shared" si="4"/>
        <v>MD Marabu</v>
      </c>
    </row>
    <row r="185" spans="1:6" ht="28.8">
      <c r="A185" s="1" t="s">
        <v>4</v>
      </c>
      <c r="B185" t="s">
        <v>287</v>
      </c>
      <c r="C185" s="2" t="s">
        <v>297</v>
      </c>
      <c r="D185" s="7" t="s">
        <v>320</v>
      </c>
      <c r="E185" s="11" t="s">
        <v>477</v>
      </c>
      <c r="F185" t="str">
        <f t="shared" si="4"/>
        <v>MD Octavia</v>
      </c>
    </row>
    <row r="186" spans="1:6" ht="19.2">
      <c r="A186" s="1" t="s">
        <v>4</v>
      </c>
      <c r="B186" t="s">
        <v>287</v>
      </c>
      <c r="C186" s="2" t="s">
        <v>298</v>
      </c>
      <c r="D186" s="7" t="s">
        <v>321</v>
      </c>
      <c r="E186" s="11" t="s">
        <v>478</v>
      </c>
      <c r="F186" t="str">
        <f t="shared" si="4"/>
        <v>MD Cuper</v>
      </c>
    </row>
    <row r="187" spans="1:6" ht="32.4">
      <c r="A187" s="1" t="s">
        <v>4</v>
      </c>
      <c r="B187" t="s">
        <v>287</v>
      </c>
      <c r="C187" s="2" t="s">
        <v>299</v>
      </c>
      <c r="D187" s="9" t="s">
        <v>322</v>
      </c>
      <c r="E187" s="11" t="s">
        <v>479</v>
      </c>
      <c r="F187" t="str">
        <f t="shared" si="4"/>
        <v>MD Cut and cut soft</v>
      </c>
    </row>
    <row r="188" spans="1:6" ht="19.2">
      <c r="A188" s="1" t="s">
        <v>4</v>
      </c>
      <c r="B188" t="s">
        <v>287</v>
      </c>
      <c r="C188" s="2" t="s">
        <v>37</v>
      </c>
      <c r="D188" s="7" t="s">
        <v>323</v>
      </c>
      <c r="E188" s="11" t="s">
        <v>480</v>
      </c>
      <c r="F188" t="str">
        <f t="shared" si="4"/>
        <v>MD Clip</v>
      </c>
    </row>
    <row r="189" spans="1:6" ht="57.6">
      <c r="A189" s="1" t="s">
        <v>4</v>
      </c>
      <c r="B189" t="s">
        <v>287</v>
      </c>
      <c r="C189" s="2" t="s">
        <v>300</v>
      </c>
      <c r="D189" s="7" t="s">
        <v>324</v>
      </c>
      <c r="E189" s="11" t="s">
        <v>481</v>
      </c>
      <c r="F189" t="str">
        <f t="shared" si="4"/>
        <v>MD Beyl</v>
      </c>
    </row>
    <row r="190" spans="1:6" ht="38.4">
      <c r="A190" s="1" t="s">
        <v>4</v>
      </c>
      <c r="B190" t="s">
        <v>287</v>
      </c>
      <c r="C190" s="2" t="s">
        <v>148</v>
      </c>
      <c r="D190" s="7" t="s">
        <v>325</v>
      </c>
      <c r="E190" s="11" t="s">
        <v>482</v>
      </c>
      <c r="F190" t="str">
        <f t="shared" si="4"/>
        <v>MD Bend</v>
      </c>
    </row>
    <row r="191" spans="1:6" ht="28.8">
      <c r="A191" s="1" t="s">
        <v>4</v>
      </c>
      <c r="B191" t="s">
        <v>287</v>
      </c>
      <c r="C191" s="2" t="s">
        <v>139</v>
      </c>
      <c r="D191" s="7" t="s">
        <v>326</v>
      </c>
      <c r="E191" s="11" t="s">
        <v>483</v>
      </c>
      <c r="F191" t="str">
        <f t="shared" si="4"/>
        <v>MD Chloe Luxury</v>
      </c>
    </row>
    <row r="192" spans="1:6" ht="28.8">
      <c r="A192" s="1" t="s">
        <v>4</v>
      </c>
      <c r="B192" t="s">
        <v>287</v>
      </c>
      <c r="C192" s="2" t="s">
        <v>301</v>
      </c>
      <c r="D192" s="7" t="s">
        <v>327</v>
      </c>
      <c r="E192" s="11" t="s">
        <v>484</v>
      </c>
      <c r="F192" t="str">
        <f t="shared" si="4"/>
        <v>MD Lucia</v>
      </c>
    </row>
    <row r="193" spans="1:6" ht="48">
      <c r="A193" s="1" t="s">
        <v>4</v>
      </c>
      <c r="B193" t="s">
        <v>287</v>
      </c>
      <c r="C193" s="2" t="s">
        <v>302</v>
      </c>
      <c r="D193" s="7" t="s">
        <v>328</v>
      </c>
      <c r="E193" s="11" t="s">
        <v>485</v>
      </c>
      <c r="F193" t="str">
        <f t="shared" si="4"/>
        <v>MD Softy</v>
      </c>
    </row>
    <row r="194" spans="1:6" ht="38.4">
      <c r="A194" s="1" t="s">
        <v>4</v>
      </c>
      <c r="B194" t="s">
        <v>287</v>
      </c>
      <c r="C194" s="2" t="s">
        <v>303</v>
      </c>
      <c r="D194" s="7" t="s">
        <v>329</v>
      </c>
      <c r="E194" t="s">
        <v>486</v>
      </c>
      <c r="F194" t="str">
        <f t="shared" si="4"/>
        <v>MD Nathy</v>
      </c>
    </row>
    <row r="195" spans="1:6" ht="28.8">
      <c r="A195" s="1" t="s">
        <v>4</v>
      </c>
      <c r="B195" t="s">
        <v>287</v>
      </c>
      <c r="C195" s="2" t="s">
        <v>304</v>
      </c>
      <c r="D195" s="7" t="s">
        <v>330</v>
      </c>
      <c r="E195" t="s">
        <v>487</v>
      </c>
      <c r="F195" t="str">
        <f t="shared" si="4"/>
        <v>MD Daytona</v>
      </c>
    </row>
    <row r="196" spans="1:6" ht="28.8">
      <c r="A196" s="1" t="s">
        <v>4</v>
      </c>
      <c r="B196" t="s">
        <v>287</v>
      </c>
      <c r="C196" s="2" t="s">
        <v>305</v>
      </c>
      <c r="D196" s="7" t="s">
        <v>331</v>
      </c>
      <c r="E196" s="11" t="s">
        <v>488</v>
      </c>
      <c r="F196" t="str">
        <f t="shared" si="4"/>
        <v>MD Duffle</v>
      </c>
    </row>
    <row r="197" spans="1:6" ht="19.2">
      <c r="A197" s="1" t="s">
        <v>4</v>
      </c>
      <c r="B197" t="s">
        <v>287</v>
      </c>
      <c r="C197" s="2" t="s">
        <v>306</v>
      </c>
      <c r="D197" s="7" t="s">
        <v>332</v>
      </c>
      <c r="E197" s="11" t="s">
        <v>489</v>
      </c>
      <c r="F197" t="str">
        <f t="shared" si="4"/>
        <v>MD Ellie</v>
      </c>
    </row>
    <row r="198" spans="1:6" ht="28.8">
      <c r="A198" s="1" t="s">
        <v>4</v>
      </c>
      <c r="B198" t="s">
        <v>287</v>
      </c>
      <c r="C198" s="2" t="s">
        <v>115</v>
      </c>
      <c r="D198" s="7" t="s">
        <v>333</v>
      </c>
      <c r="E198" s="11" t="s">
        <v>490</v>
      </c>
      <c r="F198" t="str">
        <f t="shared" si="4"/>
        <v>MD Kyo</v>
      </c>
    </row>
    <row r="199" spans="1:6" ht="28.8">
      <c r="A199" s="1" t="s">
        <v>4</v>
      </c>
      <c r="B199" t="s">
        <v>287</v>
      </c>
      <c r="C199" s="2" t="s">
        <v>118</v>
      </c>
      <c r="D199" s="7" t="s">
        <v>334</v>
      </c>
      <c r="E199" s="11" t="s">
        <v>492</v>
      </c>
      <c r="F199" t="str">
        <f t="shared" si="4"/>
        <v>MD Linear</v>
      </c>
    </row>
    <row r="200" spans="1:6" ht="19.2">
      <c r="A200" s="1" t="s">
        <v>4</v>
      </c>
      <c r="B200" t="s">
        <v>287</v>
      </c>
      <c r="C200" s="2" t="s">
        <v>307</v>
      </c>
      <c r="D200" s="7" t="s">
        <v>335</v>
      </c>
      <c r="E200" s="11" t="s">
        <v>491</v>
      </c>
      <c r="F200" t="str">
        <f t="shared" si="4"/>
        <v>MD Ray</v>
      </c>
    </row>
    <row r="201" spans="1:6" ht="28.8">
      <c r="A201" s="1" t="s">
        <v>4</v>
      </c>
      <c r="B201" t="s">
        <v>287</v>
      </c>
      <c r="C201" s="2" t="s">
        <v>308</v>
      </c>
      <c r="D201" s="7" t="s">
        <v>336</v>
      </c>
      <c r="E201" s="11" t="s">
        <v>493</v>
      </c>
      <c r="F201" t="str">
        <f t="shared" si="4"/>
        <v>MD Round</v>
      </c>
    </row>
    <row r="202" spans="1:6" ht="28.8">
      <c r="A202" s="1" t="s">
        <v>4</v>
      </c>
      <c r="B202" t="s">
        <v>287</v>
      </c>
      <c r="C202" s="2" t="s">
        <v>119</v>
      </c>
      <c r="D202" s="7" t="s">
        <v>337</v>
      </c>
      <c r="E202" t="s">
        <v>494</v>
      </c>
      <c r="F202" t="str">
        <f t="shared" si="4"/>
        <v>MD ST. Tropez</v>
      </c>
    </row>
  </sheetData>
  <conditionalFormatting sqref="B1:B1048576">
    <cfRule type="cellIs" dxfId="10" priority="1" operator="equal">
      <formula>"Armchair"</formula>
    </cfRule>
    <cfRule type="cellIs" dxfId="9" priority="2" operator="equal">
      <formula>"Table and chair"</formula>
    </cfRule>
    <cfRule type="cellIs" dxfId="8" priority="3" operator="equal">
      <formula>"Bed"</formula>
    </cfRule>
    <cfRule type="cellIs" dxfId="7" priority="4" operator="equal">
      <formula>"Bed"</formula>
    </cfRule>
    <cfRule type="cellIs" dxfId="6" priority="5" operator="equal">
      <formula>"Complementary furniture"</formula>
    </cfRule>
    <cfRule type="cellIs" dxfId="5" priority="6" operator="equal">
      <formula>"Outdoor"</formula>
    </cfRule>
    <cfRule type="cellIs" dxfId="4" priority="7" operator="equal">
      <formula>"Beds"</formula>
    </cfRule>
    <cfRule type="cellIs" dxfId="3" priority="8" operator="equal">
      <formula>"Tables and chairs"</formula>
    </cfRule>
    <cfRule type="cellIs" dxfId="2" priority="9" operator="equal">
      <formula>"$B$52"</formula>
    </cfRule>
    <cfRule type="cellIs" dxfId="1" priority="10" operator="equal">
      <formula>"Sofa Beds"</formula>
    </cfRule>
    <cfRule type="cellIs" dxfId="0" priority="11" operator="equal">
      <formula>"Sofa"</formula>
    </cfRule>
    <cfRule type="colorScale" priority="12">
      <colorScale>
        <cfvo type="min"/>
        <cfvo type="percentile" val="50"/>
        <cfvo type="max"/>
        <color rgb="FFF8696B"/>
        <color rgb="FFFFEB84"/>
        <color rgb="FF63BE7B"/>
      </colorScale>
    </cfRule>
  </conditionalFormatting>
  <hyperlinks>
    <hyperlink ref="E2" r:id="rId1" xr:uid="{E0ACACF1-527A-4136-98F6-26DCC796A264}"/>
    <hyperlink ref="E50" r:id="rId2" xr:uid="{D75ED922-8B2E-4D4D-80F8-FDF6F12A8BCF}"/>
    <hyperlink ref="E52" r:id="rId3" xr:uid="{9D30D0C2-CA17-4900-B9BA-4C87F9C8346E}"/>
    <hyperlink ref="E67" r:id="rId4" xr:uid="{9C4584FC-10C1-41BA-8756-BACEA125F501}"/>
    <hyperlink ref="E71" r:id="rId5" xr:uid="{F91C2924-1F36-4801-96DD-EB0B9496AD57}"/>
    <hyperlink ref="E77" r:id="rId6" xr:uid="{7BEB5645-5B77-43C4-927C-741FA0D3E0B4}"/>
    <hyperlink ref="E78" r:id="rId7" xr:uid="{E24E7CEC-A96D-47CE-8164-4EE00B203106}"/>
    <hyperlink ref="E79" r:id="rId8" xr:uid="{AC24A145-3964-4EFA-B4A1-A99675A81FB1}"/>
    <hyperlink ref="E80" r:id="rId9" xr:uid="{AB174E91-B28F-42E2-BE40-55F4CC007916}"/>
    <hyperlink ref="E97" r:id="rId10" xr:uid="{F3259B34-6FDD-45D0-B690-4DE58F98CB26}"/>
    <hyperlink ref="E98" r:id="rId11" xr:uid="{5BE60378-4D54-4B17-86A2-9CA217892A0B}"/>
    <hyperlink ref="E101" r:id="rId12" xr:uid="{91AECBE3-64F0-4AFA-8DB9-212A2C4E7CD2}"/>
    <hyperlink ref="E104" r:id="rId13" xr:uid="{65FEC4B8-9302-4A0C-8C4F-0D6D2B62E55A}"/>
    <hyperlink ref="E105" r:id="rId14" xr:uid="{B63963BB-D904-451A-B7EB-A192DB77F9F3}"/>
    <hyperlink ref="E106" r:id="rId15" xr:uid="{14DA4970-B900-4E70-8096-109168D19FBB}"/>
    <hyperlink ref="E108" r:id="rId16" xr:uid="{CF8F8959-C9A7-411E-8D26-23936D1871CB}"/>
    <hyperlink ref="E113" r:id="rId17" xr:uid="{36C63A3D-8BC6-4D7E-B5D8-E1829D00D272}"/>
    <hyperlink ref="E114" r:id="rId18" xr:uid="{3FAE0F63-0026-4866-85BA-A2C47109744A}"/>
    <hyperlink ref="E115" r:id="rId19" xr:uid="{87C22852-577A-4DC6-80CC-D2C3C9FDF304}"/>
    <hyperlink ref="E116" r:id="rId20" xr:uid="{68837465-6D63-4E5C-B6DB-178D526DA7A9}"/>
    <hyperlink ref="E117" r:id="rId21" xr:uid="{79041F1A-45D0-465F-B637-0F5C67DE3A8B}"/>
    <hyperlink ref="E120" r:id="rId22" xr:uid="{0897BC38-E8EE-4F47-A5E5-AC0ABD37A203}"/>
    <hyperlink ref="E121" r:id="rId23" xr:uid="{7E7588B9-EC3B-4465-B3A8-621880FFE16A}"/>
    <hyperlink ref="E122" r:id="rId24" xr:uid="{421E3399-C88E-4F4D-A9A8-157C12A22567}"/>
    <hyperlink ref="E124" r:id="rId25" xr:uid="{3BA072D5-BE31-422B-AE26-435B379D7AB5}"/>
    <hyperlink ref="E125" r:id="rId26" xr:uid="{D1EEE636-5F5A-4188-BEEE-284D2A9018DC}"/>
    <hyperlink ref="E126" r:id="rId27" xr:uid="{840A98EB-4256-4AEF-9BF3-016DE611F2D9}"/>
    <hyperlink ref="E129" r:id="rId28" xr:uid="{B6C5355B-BFA4-404A-B696-22A9F870F9E3}"/>
    <hyperlink ref="E131" r:id="rId29" xr:uid="{707DF05B-4E2B-4C87-9975-F824F32F75CA}"/>
    <hyperlink ref="E132" r:id="rId30" xr:uid="{25DD6E45-FCD8-4D0B-A4F6-89CA338E9035}"/>
    <hyperlink ref="E133" r:id="rId31" xr:uid="{CCE2F23F-8D3A-4C64-88D3-20347120F69F}"/>
    <hyperlink ref="E134" r:id="rId32" xr:uid="{AE97E483-1E8D-420C-A819-2B8566A0DC4A}"/>
    <hyperlink ref="E136" r:id="rId33" xr:uid="{0BD2643A-DF66-410B-A85A-D540E7010319}"/>
    <hyperlink ref="E137" r:id="rId34" xr:uid="{1B1DA624-AA3B-4F03-B1EB-BA4854D91B23}"/>
    <hyperlink ref="E138" r:id="rId35" xr:uid="{754BA978-334E-4299-A972-B7742BD0D131}"/>
    <hyperlink ref="E139" r:id="rId36" xr:uid="{751188AD-980F-4835-A820-CDA40DB94AAB}"/>
    <hyperlink ref="E140" r:id="rId37" xr:uid="{F4C89EBE-16B9-42BD-9E63-BB776A827053}"/>
    <hyperlink ref="E141" r:id="rId38" xr:uid="{860DBFFD-83C5-430C-B5ED-9055FED22D14}"/>
    <hyperlink ref="E142" r:id="rId39" xr:uid="{6FF8FF25-6AB1-4327-B981-F2F6A4152A48}"/>
    <hyperlink ref="E143" r:id="rId40" xr:uid="{C8908723-32C7-4C74-9C0E-617ECD2B3387}"/>
    <hyperlink ref="E144" r:id="rId41" xr:uid="{692A5ADC-1665-444E-B6E3-1039507C5407}"/>
    <hyperlink ref="E147" r:id="rId42" xr:uid="{A5CF91AC-A88E-41D4-A94A-71DA0D4A0F3B}"/>
    <hyperlink ref="E150" r:id="rId43" xr:uid="{52E83B27-5EB6-4CB2-80BB-FC53C03ACC46}"/>
    <hyperlink ref="E151" r:id="rId44" xr:uid="{BCF08CDB-AFCD-4A00-B04E-8A4BC1F51C7F}"/>
    <hyperlink ref="E152" r:id="rId45" xr:uid="{AE04D416-1A6E-4C32-88BF-AA8893B24FA4}"/>
    <hyperlink ref="E153" r:id="rId46" xr:uid="{8DD391C7-DC53-478F-82D2-DA7177122DA3}"/>
    <hyperlink ref="E154" r:id="rId47" xr:uid="{62B93CA7-E25E-4926-BDE0-346E6392C219}"/>
    <hyperlink ref="E155" r:id="rId48" xr:uid="{6B3D77EB-DC4C-4565-9AAA-293EBD5DE609}"/>
    <hyperlink ref="E157" r:id="rId49" xr:uid="{C4C01764-3DB1-4238-98A2-F58ED7BCE44A}"/>
    <hyperlink ref="E158" r:id="rId50" xr:uid="{1E6FBC17-5586-449B-B8E0-C1A312D5E830}"/>
    <hyperlink ref="E160" r:id="rId51" xr:uid="{A1C712DC-EEAB-4EFB-A20E-B87477D661E3}"/>
    <hyperlink ref="E162" r:id="rId52" xr:uid="{666F6928-EB03-4151-97A0-30E0CEE1F4EF}"/>
    <hyperlink ref="E164" r:id="rId53" xr:uid="{B5416D3B-3485-4602-8C4C-CC7B8CC77EC7}"/>
    <hyperlink ref="E165" r:id="rId54" xr:uid="{F5B7766A-69B6-400F-99C8-20CE572E2268}"/>
    <hyperlink ref="E167" r:id="rId55" xr:uid="{5B7FA8D4-809E-459D-BB25-9CEAA2E6F73C}"/>
    <hyperlink ref="E173" r:id="rId56" xr:uid="{24EAE2A0-D8E9-44EE-A7C3-8EA5EAB8397B}"/>
    <hyperlink ref="E175" r:id="rId57" xr:uid="{9CAE59BA-53C7-4F02-9231-CD3D9AA8CFE9}"/>
    <hyperlink ref="E177" r:id="rId58" xr:uid="{34BC79EB-0037-43B2-9FAD-747343CAF6A0}"/>
    <hyperlink ref="E179" r:id="rId59" xr:uid="{F025A3B4-CF54-4BB1-8C55-46EAD49C1A14}"/>
    <hyperlink ref="E180" r:id="rId60" xr:uid="{57C6B7E6-999E-4E30-B846-D1BEC53B2ADD}"/>
    <hyperlink ref="E181" r:id="rId61" xr:uid="{07A5C82C-CDB5-400B-A7EE-052F9E349066}"/>
    <hyperlink ref="E182" r:id="rId62" xr:uid="{369016E9-540E-4887-ADD9-091929452215}"/>
    <hyperlink ref="E184" r:id="rId63" xr:uid="{96389D3E-2C28-4669-A4F3-88335D0200D1}"/>
    <hyperlink ref="E185" r:id="rId64" xr:uid="{798AD40D-BF62-460C-BEA3-FCA4662E913E}"/>
    <hyperlink ref="E186" r:id="rId65" xr:uid="{6DBADB15-F89C-4F7E-8040-02ABEB9DF4A5}"/>
    <hyperlink ref="E187" r:id="rId66" xr:uid="{BB035996-CD32-4CE5-A601-CC55D8800E76}"/>
    <hyperlink ref="E188" r:id="rId67" xr:uid="{87441F31-53B2-4707-94C4-13C50D7CAE64}"/>
    <hyperlink ref="E189" r:id="rId68" xr:uid="{50F1A996-FAF1-4946-8941-972F280AD871}"/>
    <hyperlink ref="E190" r:id="rId69" xr:uid="{E580E6A6-F343-4098-A767-C3F7698B74F8}"/>
    <hyperlink ref="E191" r:id="rId70" xr:uid="{74B7F3D3-ABAC-4ABB-9F81-A88AE9FFDFB4}"/>
    <hyperlink ref="E192" r:id="rId71" xr:uid="{7B430808-83F1-49F1-83DA-8F67F886DD35}"/>
    <hyperlink ref="E193" r:id="rId72" xr:uid="{D62DB2A7-F0D1-4FCB-AE4A-161BC5F0C36C}"/>
    <hyperlink ref="E196" r:id="rId73" xr:uid="{0C722DFF-8E41-4720-A454-1F3D6E65E2C0}"/>
    <hyperlink ref="E197" r:id="rId74" xr:uid="{0E92F8A5-D2AC-4676-A610-B20FE6F2C76D}"/>
    <hyperlink ref="E198" r:id="rId75" xr:uid="{FE6D300C-4C6F-4EBE-AF14-689DD2366878}"/>
    <hyperlink ref="E200" r:id="rId76" xr:uid="{73C45621-F5A1-41A8-8397-95B037167EA0}"/>
    <hyperlink ref="E199" r:id="rId77" xr:uid="{5BA16B60-E05D-40CF-8F6B-32AA896F3E49}"/>
    <hyperlink ref="E201" r:id="rId78" xr:uid="{E7362B0D-D602-40D4-98D1-C8512C10FDC7}"/>
  </hyperlinks>
  <pageMargins left="0.7" right="0.7" top="0.75" bottom="0.75" header="0.3" footer="0.3"/>
  <pageSetup paperSize="9" orientation="portrait" r:id="rId7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Ankur Narwade</cp:lastModifiedBy>
  <dcterms:created xsi:type="dcterms:W3CDTF">2025-05-08T06:03:06Z</dcterms:created>
  <dcterms:modified xsi:type="dcterms:W3CDTF">2025-05-30T06:53:34Z</dcterms:modified>
</cp:coreProperties>
</file>