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kush Kumar\Desktop\Learn\codecademy\Data Science\Projects\Marketing Attribution\"/>
    </mc:Choice>
  </mc:AlternateContent>
  <xr:revisionPtr revIDLastSave="0" documentId="13_ncr:1_{32EE1BC8-6878-4DA5-8124-42ADEF03D9A6}" xr6:coauthVersionLast="45" xr6:coauthVersionMax="45" xr10:uidLastSave="{00000000-0000-0000-0000-000000000000}"/>
  <bookViews>
    <workbookView xWindow="-120" yWindow="-120" windowWidth="20730" windowHeight="11160" xr2:uid="{094EFF54-2C76-45DC-99FA-A5C9E0CAE2E2}"/>
  </bookViews>
  <sheets>
    <sheet name="1 | CoolTShirts" sheetId="4" r:id="rId1"/>
    <sheet name="2 | First Touch" sheetId="1" r:id="rId2"/>
    <sheet name="3 | Last Touch" sheetId="5" r:id="rId3"/>
    <sheet name="4 | Last Touch - Purchase" sheetId="6" r:id="rId4"/>
    <sheet name="5 | First Vs. Last"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6" l="1"/>
  <c r="D26" i="6"/>
  <c r="D27" i="6"/>
  <c r="D28" i="6"/>
  <c r="D29" i="6"/>
  <c r="D24" i="6"/>
  <c r="D22" i="5"/>
  <c r="D23" i="5"/>
  <c r="D24" i="5"/>
  <c r="D25" i="5"/>
  <c r="D26" i="5"/>
  <c r="D21" i="5"/>
  <c r="E18" i="6"/>
  <c r="F14" i="6" s="1"/>
  <c r="F16" i="6"/>
  <c r="F15" i="6"/>
  <c r="F13" i="6"/>
  <c r="F12" i="6"/>
  <c r="F11" i="6"/>
  <c r="F9" i="6"/>
  <c r="E15" i="5"/>
  <c r="F10" i="5" s="1"/>
  <c r="F7" i="1"/>
  <c r="F8" i="1"/>
  <c r="F9" i="1"/>
  <c r="F6" i="1"/>
  <c r="E11" i="1"/>
  <c r="F10" i="6" l="1"/>
  <c r="D31" i="6"/>
  <c r="D32" i="6" s="1"/>
  <c r="D28" i="5"/>
  <c r="D29" i="5" s="1"/>
  <c r="F13" i="5"/>
  <c r="F6" i="5"/>
  <c r="F12" i="5"/>
  <c r="F9" i="5"/>
  <c r="F8" i="5"/>
  <c r="F11" i="5"/>
  <c r="F7" i="5"/>
  <c r="E24" i="6" l="1"/>
  <c r="E26" i="6"/>
  <c r="E29" i="6"/>
  <c r="E28" i="6"/>
  <c r="E25" i="6"/>
  <c r="E27" i="6"/>
  <c r="E21" i="5"/>
  <c r="E23" i="5"/>
  <c r="E25" i="5"/>
  <c r="E22" i="5"/>
  <c r="E24" i="5"/>
  <c r="E26" i="5"/>
</calcChain>
</file>

<file path=xl/sharedStrings.xml><?xml version="1.0" encoding="utf-8"?>
<sst xmlns="http://schemas.openxmlformats.org/spreadsheetml/2006/main" count="168" uniqueCount="59">
  <si>
    <t>[1]</t>
  </si>
  <si>
    <t>Tickmarks:</t>
  </si>
  <si>
    <t>Note 1:</t>
  </si>
  <si>
    <t>Note 2:</t>
  </si>
  <si>
    <t>Graphs:</t>
  </si>
  <si>
    <t xml:space="preserve">Refer to the powerpoint presentation for a simplified analysis. The .sql file was used for creating the queries. This excel file was used for organizing the data for analysis. </t>
  </si>
  <si>
    <t>Get Familiar with CoolTShirts</t>
  </si>
  <si>
    <t>getting-to-know-cool-tshirts</t>
  </si>
  <si>
    <t>nytimes</t>
  </si>
  <si>
    <t>weekly-newsletter</t>
  </si>
  <si>
    <t>email</t>
  </si>
  <si>
    <t>ten-crazy-cool-tshirts-facts</t>
  </si>
  <si>
    <t>buzzfeed</t>
  </si>
  <si>
    <t>retargetting-campaign</t>
  </si>
  <si>
    <t>retargetting-ad</t>
  </si>
  <si>
    <t>facebook</t>
  </si>
  <si>
    <t>interview-with-cool-tshirts-founder</t>
  </si>
  <si>
    <t>medium</t>
  </si>
  <si>
    <t>paid-search</t>
  </si>
  <si>
    <t>google</t>
  </si>
  <si>
    <t>cool-tshirts-search</t>
  </si>
  <si>
    <t>Total Campaign</t>
  </si>
  <si>
    <t>Total Sources</t>
  </si>
  <si>
    <t>1 - landing_page</t>
  </si>
  <si>
    <t>2 - shopping_cart</t>
  </si>
  <si>
    <t>3 - checkout</t>
  </si>
  <si>
    <t>4 - purchase</t>
  </si>
  <si>
    <t>Count</t>
  </si>
  <si>
    <t>Campaign Count</t>
  </si>
  <si>
    <t>Source Count</t>
  </si>
  <si>
    <t>UTM Campaign</t>
  </si>
  <si>
    <t>UTM Source</t>
  </si>
  <si>
    <t>Note 2</t>
  </si>
  <si>
    <t xml:space="preserve">CTS is running 8 campaign ads through 6 different sources. </t>
  </si>
  <si>
    <t>Page Name</t>
  </si>
  <si>
    <t>First Touch Attribution</t>
  </si>
  <si>
    <t>Total Visits</t>
  </si>
  <si>
    <t>UTM parameters are a way of tracking visits to a website. Developers, marketers, and analysts use them to capture information like the time, attribution source, and attribution medium for each user visit.</t>
  </si>
  <si>
    <t>Percent of Total Visits</t>
  </si>
  <si>
    <t>Last Touch Attribution</t>
  </si>
  <si>
    <t>First-touch attribution only considers the first source for each customer. This is a good way of knowing how visitors initially discover a website. For our SQL query, we found the  first touch visitors by finding the MIN timestamp.</t>
  </si>
  <si>
    <t>Last-touch attribution only considers the last source for each customer. This is a good way of knowing how visitors are drawn back to a website, especially for making a final purchase. For our SQL query, we found the  last touch visitors by finding the MAX timestamp.</t>
  </si>
  <si>
    <t>check = 0</t>
  </si>
  <si>
    <t xml:space="preserve">There are total of 6 sources and they can run multiple campaign ads. For example, google had two campaign ads. For our purpose, we will combine there total visits to determine which source brought in more visits. </t>
  </si>
  <si>
    <t>Percent of Total Visits From Campaign</t>
  </si>
  <si>
    <t>Percent of Total Visits From Source</t>
  </si>
  <si>
    <r>
      <t xml:space="preserve">I was provided a dataset which contained one SQL table called </t>
    </r>
    <r>
      <rPr>
        <b/>
        <sz val="11"/>
        <color theme="1"/>
        <rFont val="Calibri"/>
        <family val="2"/>
        <scheme val="minor"/>
      </rPr>
      <t>page_visits</t>
    </r>
    <r>
      <rPr>
        <sz val="11"/>
        <color theme="1"/>
        <rFont val="Calibri"/>
        <family val="2"/>
        <scheme val="minor"/>
      </rPr>
      <t xml:space="preserve">. The table contains data for each time a user visits the CoolTshirts website. There were </t>
    </r>
    <r>
      <rPr>
        <b/>
        <sz val="11"/>
        <color theme="1"/>
        <rFont val="Calibri"/>
        <family val="2"/>
        <scheme val="minor"/>
      </rPr>
      <t xml:space="preserve">5 columns </t>
    </r>
    <r>
      <rPr>
        <sz val="11"/>
        <color theme="1"/>
        <rFont val="Calibri"/>
        <family val="2"/>
        <scheme val="minor"/>
      </rPr>
      <t xml:space="preserve">for the table. Refer to the separate PDF file for the databse schema.
</t>
    </r>
  </si>
  <si>
    <t>Last Touch Attribution - Purchase</t>
  </si>
  <si>
    <t>Total Users visited "4 - purchase" page</t>
  </si>
  <si>
    <t>Total Users visited CTS</t>
  </si>
  <si>
    <t>Total number of users who visited were 1,979.  These are unique visitors and are not double counted. All 1,979  had first touch and came back to have a last touch. But only 361 actually made a purchase in there last touch. Note that you cannot make a purchase in the first touch because the user is taken to the landing page and then would need to put items in the shipping cart, then checkout, and then make the actual purchase.</t>
  </si>
  <si>
    <t>Total Users Who
Made A Purchase</t>
  </si>
  <si>
    <t>First Vs. Last Touch</t>
  </si>
  <si>
    <t>First-touch</t>
  </si>
  <si>
    <t>Last-touch</t>
  </si>
  <si>
    <t>Conclusion:</t>
  </si>
  <si>
    <t>Questions:</t>
  </si>
  <si>
    <t>CoolTShirts can re-invest in 5 campaigns. Given your findings in the project, which should they pick and why?</t>
  </si>
  <si>
    <t>There are two ways to analyze this. We can look at the first-touch and the last-touch.  The top three campaigns in the first-touch will bring in high traffic to the website. The top two campaigns in the last-touch had users who actually made the purchase. Therefore, the company should focus on the UTM source and campaign in the charts above to improve marketing and online presence.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</si>
</sst>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11"/>
      <color rgb="FF0000FF"/>
      <name val="Calibri"/>
      <family val="2"/>
      <scheme val="minor"/>
    </font>
    <font>
      <sz val="8"/>
      <name val="Calibri"/>
      <family val="2"/>
      <scheme val="minor"/>
    </font>
    <font>
      <sz val="11"/>
      <color rgb="FFFF0000"/>
      <name val="Calibri"/>
      <family val="2"/>
      <scheme val="minor"/>
    </font>
    <font>
      <b/>
      <sz val="11"/>
      <name val="Calibri"/>
      <family val="2"/>
      <scheme val="minor"/>
    </font>
    <font>
      <i/>
      <sz val="11"/>
      <color rgb="FFFF000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0" xfId="0" applyFill="1"/>
    <xf numFmtId="3" fontId="4" fillId="0" borderId="0" xfId="1" applyNumberFormat="1" applyFont="1" applyFill="1" applyAlignment="1">
      <alignment horizontal="center" vertical="center"/>
    </xf>
    <xf numFmtId="0" fontId="2" fillId="2" borderId="0" xfId="0" applyFont="1" applyFill="1"/>
    <xf numFmtId="14" fontId="4" fillId="0" borderId="0" xfId="1" applyNumberFormat="1" applyFont="1" applyFill="1" applyAlignment="1">
      <alignment horizontal="center" vertical="center"/>
    </xf>
    <xf numFmtId="0" fontId="3" fillId="0" borderId="0" xfId="0" applyFont="1" applyFill="1" applyAlignment="1">
      <alignment horizontal="right"/>
    </xf>
    <xf numFmtId="0" fontId="0" fillId="0" borderId="0" xfId="0" applyFill="1" applyAlignment="1">
      <alignment horizontal="left" vertical="top" wrapText="1"/>
    </xf>
    <xf numFmtId="0" fontId="5" fillId="0" borderId="0" xfId="0" applyFont="1" applyFill="1" applyAlignment="1">
      <alignment horizontal="right"/>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vertical="top" wrapText="1"/>
    </xf>
    <xf numFmtId="0" fontId="0" fillId="0" borderId="0" xfId="0" applyAlignment="1">
      <alignment horizontal="left" vertical="top" wrapText="1"/>
    </xf>
    <xf numFmtId="0" fontId="2" fillId="0" borderId="0" xfId="0" applyFont="1" applyFill="1" applyAlignment="1">
      <alignment horizontal="center" vertical="center" wrapText="1"/>
    </xf>
    <xf numFmtId="14" fontId="8" fillId="0" borderId="0" xfId="1" applyNumberFormat="1" applyFont="1" applyFill="1" applyAlignment="1">
      <alignment horizontal="left" vertical="center"/>
    </xf>
    <xf numFmtId="14" fontId="8" fillId="0" borderId="0" xfId="1" applyNumberFormat="1" applyFont="1" applyFill="1" applyAlignment="1">
      <alignment vertical="center"/>
    </xf>
    <xf numFmtId="0" fontId="0" fillId="0" borderId="0" xfId="0" applyFont="1" applyFill="1" applyAlignment="1">
      <alignment horizontal="center"/>
    </xf>
    <xf numFmtId="0" fontId="3" fillId="0" borderId="0" xfId="0" applyFont="1" applyFill="1"/>
    <xf numFmtId="0" fontId="0" fillId="0" borderId="0" xfId="0" applyFont="1" applyFill="1" applyAlignment="1">
      <alignment horizontal="center" vertical="center"/>
    </xf>
    <xf numFmtId="14" fontId="3" fillId="0" borderId="0" xfId="1" applyNumberFormat="1" applyFont="1" applyFill="1" applyAlignment="1">
      <alignment horizontal="left" vertical="center"/>
    </xf>
    <xf numFmtId="14" fontId="8" fillId="0" borderId="0" xfId="1" applyNumberFormat="1" applyFont="1" applyFill="1" applyAlignment="1">
      <alignment horizontal="center" vertical="center"/>
    </xf>
    <xf numFmtId="3" fontId="2" fillId="0" borderId="0" xfId="0" applyNumberFormat="1" applyFont="1" applyAlignment="1">
      <alignment horizontal="center"/>
    </xf>
    <xf numFmtId="10" fontId="0" fillId="0" borderId="0" xfId="2" applyNumberFormat="1" applyFont="1" applyAlignment="1">
      <alignment horizontal="center"/>
    </xf>
    <xf numFmtId="10" fontId="0" fillId="0" borderId="0" xfId="2" applyNumberFormat="1" applyFont="1" applyFill="1" applyAlignment="1">
      <alignment horizontal="center"/>
    </xf>
    <xf numFmtId="3" fontId="2" fillId="0" borderId="0" xfId="0" applyNumberFormat="1" applyFont="1" applyFill="1" applyAlignment="1">
      <alignment horizontal="center"/>
    </xf>
    <xf numFmtId="0" fontId="7" fillId="0" borderId="0" xfId="0" applyFont="1" applyFill="1" applyAlignment="1">
      <alignment horizontal="center"/>
    </xf>
    <xf numFmtId="0" fontId="7" fillId="0" borderId="0" xfId="0" applyFont="1" applyFill="1" applyAlignment="1">
      <alignment horizontal="center"/>
    </xf>
    <xf numFmtId="3" fontId="3" fillId="0" borderId="0" xfId="0" applyNumberFormat="1" applyFont="1" applyFill="1" applyAlignment="1">
      <alignment horizontal="center"/>
    </xf>
    <xf numFmtId="0" fontId="9" fillId="0" borderId="0" xfId="0" applyFont="1" applyFill="1" applyAlignment="1">
      <alignment horizontal="center"/>
    </xf>
    <xf numFmtId="14" fontId="8" fillId="0" borderId="0" xfId="1" applyNumberFormat="1" applyFont="1" applyFill="1" applyAlignment="1">
      <alignment horizontal="center" vertical="center" wrapText="1"/>
    </xf>
    <xf numFmtId="0" fontId="3" fillId="0" borderId="0" xfId="0" applyFont="1" applyFill="1" applyAlignment="1">
      <alignment vertical="center"/>
    </xf>
    <xf numFmtId="3" fontId="0" fillId="0" borderId="0" xfId="1" applyNumberFormat="1" applyFont="1" applyFill="1" applyAlignment="1">
      <alignment horizontal="center" vertical="center"/>
    </xf>
    <xf numFmtId="0" fontId="2" fillId="3" borderId="0" xfId="0" applyFont="1" applyFill="1" applyAlignment="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 | First Touch'!$F$5</c:f>
              <c:strCache>
                <c:ptCount val="1"/>
                <c:pt idx="0">
                  <c:v>Percent of Total Visits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 | First Touch'!$C$6:$C$9</c:f>
              <c:strCache>
                <c:ptCount val="4"/>
                <c:pt idx="0">
                  <c:v>medium</c:v>
                </c:pt>
                <c:pt idx="1">
                  <c:v>nytimes</c:v>
                </c:pt>
                <c:pt idx="2">
                  <c:v>buzzfeed</c:v>
                </c:pt>
                <c:pt idx="3">
                  <c:v>google</c:v>
                </c:pt>
              </c:strCache>
            </c:strRef>
          </c:cat>
          <c:val>
            <c:numRef>
              <c:f>'2 | First Touch'!$F$6:$F$9</c:f>
              <c:numCache>
                <c:formatCode>0.00%</c:formatCode>
                <c:ptCount val="4"/>
                <c:pt idx="0">
                  <c:v>0.31430015159171298</c:v>
                </c:pt>
                <c:pt idx="1">
                  <c:v>0.30924709449216775</c:v>
                </c:pt>
                <c:pt idx="2">
                  <c:v>0.29105608893380497</c:v>
                </c:pt>
                <c:pt idx="3">
                  <c:v>8.5396664982314296E-2</c:v>
                </c:pt>
              </c:numCache>
            </c:numRef>
          </c:val>
          <c:extLst>
            <c:ext xmlns:c16="http://schemas.microsoft.com/office/drawing/2014/chart" uri="{C3380CC4-5D6E-409C-BE32-E72D297353CC}">
              <c16:uniqueId val="{00000000-87E2-412F-ACA6-D6D1F50ADB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 | Last Touch'!$F$5</c:f>
              <c:strCache>
                <c:ptCount val="1"/>
                <c:pt idx="0">
                  <c:v>Percent of Total Visits From Campaign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 Last Touch'!$D$6:$D$13</c:f>
              <c:strCache>
                <c:ptCount val="8"/>
                <c:pt idx="0">
                  <c:v>weekly-newsletter</c:v>
                </c:pt>
                <c:pt idx="1">
                  <c:v>retargetting-ad</c:v>
                </c:pt>
                <c:pt idx="2">
                  <c:v>retargetting-campaign</c:v>
                </c:pt>
                <c:pt idx="3">
                  <c:v>getting-to-know-cool-tshirts</c:v>
                </c:pt>
                <c:pt idx="4">
                  <c:v>ten-crazy-cool-tshirts-facts</c:v>
                </c:pt>
                <c:pt idx="5">
                  <c:v>interview-with-cool-tshirts-founder</c:v>
                </c:pt>
                <c:pt idx="6">
                  <c:v>paid-search</c:v>
                </c:pt>
                <c:pt idx="7">
                  <c:v>cool-tshirts-search</c:v>
                </c:pt>
              </c:strCache>
            </c:strRef>
          </c:cat>
          <c:val>
            <c:numRef>
              <c:f>'3 | Last Touch'!$F$6:$F$13</c:f>
              <c:numCache>
                <c:formatCode>0.00%</c:formatCode>
                <c:ptCount val="8"/>
                <c:pt idx="0">
                  <c:v>0.22587165234967155</c:v>
                </c:pt>
                <c:pt idx="1">
                  <c:v>0.22385042950985345</c:v>
                </c:pt>
                <c:pt idx="2">
                  <c:v>0.12379989893885801</c:v>
                </c:pt>
                <c:pt idx="3">
                  <c:v>0.11723092470944922</c:v>
                </c:pt>
                <c:pt idx="4">
                  <c:v>9.6008084891359272E-2</c:v>
                </c:pt>
                <c:pt idx="5">
                  <c:v>9.2976250631632132E-2</c:v>
                </c:pt>
                <c:pt idx="6">
                  <c:v>8.9944416371905006E-2</c:v>
                </c:pt>
                <c:pt idx="7">
                  <c:v>3.0318342597271349E-2</c:v>
                </c:pt>
              </c:numCache>
            </c:numRef>
          </c:val>
          <c:extLst>
            <c:ext xmlns:c16="http://schemas.microsoft.com/office/drawing/2014/chart" uri="{C3380CC4-5D6E-409C-BE32-E72D297353CC}">
              <c16:uniqueId val="{00000000-22A4-4766-A0CA-7205079D945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 | Last Touch'!$E$20</c:f>
              <c:strCache>
                <c:ptCount val="1"/>
                <c:pt idx="0">
                  <c:v>Percent of Total Visits From Source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 Last Touch'!$C$21:$C$26</c:f>
              <c:strCache>
                <c:ptCount val="6"/>
                <c:pt idx="0">
                  <c:v>email</c:v>
                </c:pt>
                <c:pt idx="1">
                  <c:v>facebook</c:v>
                </c:pt>
                <c:pt idx="2">
                  <c:v>nytimes</c:v>
                </c:pt>
                <c:pt idx="3">
                  <c:v>buzzfeed</c:v>
                </c:pt>
                <c:pt idx="4">
                  <c:v>medium</c:v>
                </c:pt>
                <c:pt idx="5">
                  <c:v>google</c:v>
                </c:pt>
              </c:strCache>
            </c:strRef>
          </c:cat>
          <c:val>
            <c:numRef>
              <c:f>'3 | Last Touch'!$E$21:$E$26</c:f>
              <c:numCache>
                <c:formatCode>0.00%</c:formatCode>
                <c:ptCount val="6"/>
                <c:pt idx="0">
                  <c:v>0.34967155128852956</c:v>
                </c:pt>
                <c:pt idx="1">
                  <c:v>0.22385042950985345</c:v>
                </c:pt>
                <c:pt idx="2">
                  <c:v>0.11723092470944922</c:v>
                </c:pt>
                <c:pt idx="3">
                  <c:v>9.6008084891359272E-2</c:v>
                </c:pt>
                <c:pt idx="4">
                  <c:v>9.2976250631632132E-2</c:v>
                </c:pt>
                <c:pt idx="5">
                  <c:v>0.12026275896917635</c:v>
                </c:pt>
              </c:numCache>
            </c:numRef>
          </c:val>
          <c:extLst>
            <c:ext xmlns:c16="http://schemas.microsoft.com/office/drawing/2014/chart" uri="{C3380CC4-5D6E-409C-BE32-E72D297353CC}">
              <c16:uniqueId val="{00000000-4460-4150-B425-B8855673BF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 | Last Touch - Purchase'!$D$23</c:f>
              <c:strCache>
                <c:ptCount val="1"/>
                <c:pt idx="0">
                  <c:v>Total Users Who
Made A Purchase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 Last Touch - Purchase'!$C$24:$C$29</c:f>
              <c:strCache>
                <c:ptCount val="6"/>
                <c:pt idx="0">
                  <c:v>email</c:v>
                </c:pt>
                <c:pt idx="1">
                  <c:v>facebook</c:v>
                </c:pt>
                <c:pt idx="2">
                  <c:v>nytimes</c:v>
                </c:pt>
                <c:pt idx="3">
                  <c:v>buzzfeed</c:v>
                </c:pt>
                <c:pt idx="4">
                  <c:v>medium</c:v>
                </c:pt>
                <c:pt idx="5">
                  <c:v>google</c:v>
                </c:pt>
              </c:strCache>
            </c:strRef>
          </c:cat>
          <c:val>
            <c:numRef>
              <c:f>'4 | Last Touch - Purchase'!$D$24:$D$29</c:f>
              <c:numCache>
                <c:formatCode>#,##0</c:formatCode>
                <c:ptCount val="6"/>
                <c:pt idx="0">
                  <c:v>169</c:v>
                </c:pt>
                <c:pt idx="1">
                  <c:v>113</c:v>
                </c:pt>
                <c:pt idx="2">
                  <c:v>9</c:v>
                </c:pt>
                <c:pt idx="3">
                  <c:v>9</c:v>
                </c:pt>
                <c:pt idx="4">
                  <c:v>7</c:v>
                </c:pt>
                <c:pt idx="5">
                  <c:v>54</c:v>
                </c:pt>
              </c:numCache>
            </c:numRef>
          </c:val>
          <c:extLst>
            <c:ext xmlns:c16="http://schemas.microsoft.com/office/drawing/2014/chart" uri="{C3380CC4-5D6E-409C-BE32-E72D297353CC}">
              <c16:uniqueId val="{00000000-EBAD-4CA2-AD0F-A8AC3E99EEDB}"/>
            </c:ext>
          </c:extLst>
        </c:ser>
        <c:dLbls>
          <c:showLegendKey val="0"/>
          <c:showVal val="0"/>
          <c:showCatName val="0"/>
          <c:showSerName val="0"/>
          <c:showPercent val="0"/>
          <c:showBubbleSize val="0"/>
        </c:dLbls>
        <c:gapWidth val="219"/>
        <c:overlap val="-27"/>
        <c:axId val="1416167840"/>
        <c:axId val="1165326848"/>
      </c:barChart>
      <c:catAx>
        <c:axId val="141616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326848"/>
        <c:crosses val="autoZero"/>
        <c:auto val="1"/>
        <c:lblAlgn val="ctr"/>
        <c:lblOffset val="100"/>
        <c:noMultiLvlLbl val="0"/>
      </c:catAx>
      <c:valAx>
        <c:axId val="1165326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6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'4 | Last Touch - Purchase'!$D$23</c:f>
              <c:strCache>
                <c:ptCount val="1"/>
                <c:pt idx="0">
                  <c:v>Total Users Who
Made A Purchase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 | Last Touch - Purchase'!$C$24:$C$29</c:f>
              <c:strCache>
                <c:ptCount val="6"/>
                <c:pt idx="0">
                  <c:v>email</c:v>
                </c:pt>
                <c:pt idx="1">
                  <c:v>facebook</c:v>
                </c:pt>
                <c:pt idx="2">
                  <c:v>nytimes</c:v>
                </c:pt>
                <c:pt idx="3">
                  <c:v>buzzfeed</c:v>
                </c:pt>
                <c:pt idx="4">
                  <c:v>medium</c:v>
                </c:pt>
                <c:pt idx="5">
                  <c:v>google</c:v>
                </c:pt>
              </c:strCache>
            </c:strRef>
          </c:cat>
          <c:val>
            <c:numRef>
              <c:f>'4 | Last Touch - Purchase'!$D$24:$D$29</c:f>
              <c:numCache>
                <c:formatCode>#,##0</c:formatCode>
                <c:ptCount val="6"/>
                <c:pt idx="0">
                  <c:v>169</c:v>
                </c:pt>
                <c:pt idx="1">
                  <c:v>113</c:v>
                </c:pt>
                <c:pt idx="2">
                  <c:v>9</c:v>
                </c:pt>
                <c:pt idx="3">
                  <c:v>9</c:v>
                </c:pt>
                <c:pt idx="4">
                  <c:v>7</c:v>
                </c:pt>
                <c:pt idx="5">
                  <c:v>54</c:v>
                </c:pt>
              </c:numCache>
            </c:numRef>
          </c:val>
          <c:extLst>
            <c:ext xmlns:c16="http://schemas.microsoft.com/office/drawing/2014/chart" uri="{C3380CC4-5D6E-409C-BE32-E72D297353CC}">
              <c16:uniqueId val="{00000000-D862-4113-9CCC-D7558E563E9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71437</xdr:colOff>
      <xdr:row>21</xdr:row>
      <xdr:rowOff>52387</xdr:rowOff>
    </xdr:from>
    <xdr:to>
      <xdr:col>5</xdr:col>
      <xdr:colOff>490537</xdr:colOff>
      <xdr:row>35</xdr:row>
      <xdr:rowOff>128587</xdr:rowOff>
    </xdr:to>
    <xdr:graphicFrame macro="">
      <xdr:nvGraphicFramePr>
        <xdr:cNvPr id="8" name="Chart 7">
          <a:extLst>
            <a:ext uri="{FF2B5EF4-FFF2-40B4-BE49-F238E27FC236}">
              <a16:creationId xmlns:a16="http://schemas.microsoft.com/office/drawing/2014/main" id="{9485AD04-2332-4F1F-A68A-43CBB9AF5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xdr:colOff>
      <xdr:row>52</xdr:row>
      <xdr:rowOff>147637</xdr:rowOff>
    </xdr:from>
    <xdr:to>
      <xdr:col>5</xdr:col>
      <xdr:colOff>128587</xdr:colOff>
      <xdr:row>67</xdr:row>
      <xdr:rowOff>33337</xdr:rowOff>
    </xdr:to>
    <xdr:graphicFrame macro="">
      <xdr:nvGraphicFramePr>
        <xdr:cNvPr id="3" name="Chart 2">
          <a:extLst>
            <a:ext uri="{FF2B5EF4-FFF2-40B4-BE49-F238E27FC236}">
              <a16:creationId xmlns:a16="http://schemas.microsoft.com/office/drawing/2014/main" id="{07672600-2467-4CE5-B829-8C7A09262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338137</xdr:colOff>
      <xdr:row>53</xdr:row>
      <xdr:rowOff>33337</xdr:rowOff>
    </xdr:from>
    <xdr:to>
      <xdr:col>11</xdr:col>
      <xdr:colOff>328612</xdr:colOff>
      <xdr:row>67</xdr:row>
      <xdr:rowOff>109537</xdr:rowOff>
    </xdr:to>
    <xdr:graphicFrame macro="">
      <xdr:nvGraphicFramePr>
        <xdr:cNvPr id="4" name="Chart 3">
          <a:extLst>
            <a:ext uri="{FF2B5EF4-FFF2-40B4-BE49-F238E27FC236}">
              <a16:creationId xmlns:a16="http://schemas.microsoft.com/office/drawing/2014/main" id="{0FA01E31-645D-408E-AB75-1149B6886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45</xdr:row>
      <xdr:rowOff>90487</xdr:rowOff>
    </xdr:from>
    <xdr:to>
      <xdr:col>4</xdr:col>
      <xdr:colOff>57150</xdr:colOff>
      <xdr:row>59</xdr:row>
      <xdr:rowOff>166687</xdr:rowOff>
    </xdr:to>
    <xdr:graphicFrame macro="">
      <xdr:nvGraphicFramePr>
        <xdr:cNvPr id="5" name="Chart 4">
          <a:extLst>
            <a:ext uri="{FF2B5EF4-FFF2-40B4-BE49-F238E27FC236}">
              <a16:creationId xmlns:a16="http://schemas.microsoft.com/office/drawing/2014/main" id="{AC24FE49-7294-47A2-AB22-2F583F7E3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290512</xdr:colOff>
      <xdr:row>46</xdr:row>
      <xdr:rowOff>33337</xdr:rowOff>
    </xdr:from>
    <xdr:to>
      <xdr:col>9</xdr:col>
      <xdr:colOff>481012</xdr:colOff>
      <xdr:row>60</xdr:row>
      <xdr:rowOff>109537</xdr:rowOff>
    </xdr:to>
    <xdr:graphicFrame macro="">
      <xdr:nvGraphicFramePr>
        <xdr:cNvPr id="12" name="Chart 11">
          <a:extLst>
            <a:ext uri="{FF2B5EF4-FFF2-40B4-BE49-F238E27FC236}">
              <a16:creationId xmlns:a16="http://schemas.microsoft.com/office/drawing/2014/main" id="{33FA80A8-4392-4FEE-B3F9-CF786CA7E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137C-3221-4910-8A79-A8294C21D03A}">
  <dimension ref="A1:I49"/>
  <sheetViews>
    <sheetView tabSelected="1" workbookViewId="0">
      <selection activeCell="I8" sqref="I8"/>
    </sheetView>
  </sheetViews>
  <sheetFormatPr defaultColWidth="9.28515625" defaultRowHeight="15" x14ac:dyDescent="0.25"/>
  <cols>
    <col min="1" max="1" width="27.28515625" bestFit="1" customWidth="1"/>
    <col min="2" max="2" width="16.140625" bestFit="1" customWidth="1"/>
    <col min="3" max="3" width="33.5703125" bestFit="1" customWidth="1"/>
    <col min="4" max="4" width="11.7109375" bestFit="1" customWidth="1"/>
    <col min="5" max="5" width="12.7109375" bestFit="1" customWidth="1"/>
  </cols>
  <sheetData>
    <row r="1" spans="1:9" x14ac:dyDescent="0.25">
      <c r="A1" s="3" t="s">
        <v>6</v>
      </c>
      <c r="B1" s="3"/>
      <c r="C1" s="3"/>
      <c r="D1" s="3"/>
      <c r="E1" s="3"/>
      <c r="F1" s="3"/>
      <c r="G1" s="3"/>
      <c r="H1" s="3"/>
    </row>
    <row r="4" spans="1:9" x14ac:dyDescent="0.25">
      <c r="A4" s="1"/>
      <c r="B4" s="12" t="s">
        <v>28</v>
      </c>
      <c r="C4" s="12" t="s">
        <v>30</v>
      </c>
      <c r="D4" s="12" t="s">
        <v>31</v>
      </c>
      <c r="E4" s="12" t="s">
        <v>29</v>
      </c>
      <c r="F4" s="1"/>
      <c r="G4" s="1"/>
      <c r="H4" s="1"/>
      <c r="I4" s="1"/>
    </row>
    <row r="5" spans="1:9" x14ac:dyDescent="0.25">
      <c r="A5" s="1"/>
      <c r="B5" s="17">
        <v>1</v>
      </c>
      <c r="C5" s="4" t="s">
        <v>7</v>
      </c>
      <c r="D5" s="4" t="s">
        <v>8</v>
      </c>
      <c r="E5" s="17">
        <v>1</v>
      </c>
      <c r="F5" s="1"/>
      <c r="G5" s="1"/>
      <c r="H5" s="1"/>
      <c r="I5" s="1"/>
    </row>
    <row r="6" spans="1:9" x14ac:dyDescent="0.25">
      <c r="A6" s="1"/>
      <c r="B6" s="17">
        <v>2</v>
      </c>
      <c r="C6" s="4" t="s">
        <v>9</v>
      </c>
      <c r="D6" s="4" t="s">
        <v>10</v>
      </c>
      <c r="E6" s="17">
        <v>2</v>
      </c>
      <c r="F6" s="1"/>
      <c r="G6" s="1"/>
      <c r="H6" s="1"/>
      <c r="I6" s="1"/>
    </row>
    <row r="7" spans="1:9" x14ac:dyDescent="0.25">
      <c r="A7" s="1"/>
      <c r="B7" s="17">
        <v>3</v>
      </c>
      <c r="C7" s="4" t="s">
        <v>11</v>
      </c>
      <c r="D7" s="4" t="s">
        <v>12</v>
      </c>
      <c r="E7" s="17">
        <v>3</v>
      </c>
      <c r="F7" s="1"/>
      <c r="G7" s="1"/>
      <c r="H7" s="1"/>
      <c r="I7" s="1"/>
    </row>
    <row r="8" spans="1:9" x14ac:dyDescent="0.25">
      <c r="A8" s="1"/>
      <c r="B8" s="17">
        <v>4</v>
      </c>
      <c r="C8" s="4" t="s">
        <v>13</v>
      </c>
      <c r="D8" s="4" t="s">
        <v>10</v>
      </c>
      <c r="E8" s="17"/>
      <c r="F8" s="1"/>
      <c r="G8" s="1"/>
      <c r="H8" s="1"/>
      <c r="I8" s="1"/>
    </row>
    <row r="9" spans="1:9" x14ac:dyDescent="0.25">
      <c r="A9" s="1"/>
      <c r="B9" s="17">
        <v>5</v>
      </c>
      <c r="C9" s="4" t="s">
        <v>14</v>
      </c>
      <c r="D9" s="4" t="s">
        <v>15</v>
      </c>
      <c r="E9" s="17">
        <v>4</v>
      </c>
      <c r="F9" s="1"/>
      <c r="G9" s="1"/>
      <c r="H9" s="1"/>
      <c r="I9" s="1"/>
    </row>
    <row r="10" spans="1:9" x14ac:dyDescent="0.25">
      <c r="A10" s="1"/>
      <c r="B10" s="17">
        <v>6</v>
      </c>
      <c r="C10" s="4" t="s">
        <v>16</v>
      </c>
      <c r="D10" s="4" t="s">
        <v>17</v>
      </c>
      <c r="E10" s="17">
        <v>5</v>
      </c>
      <c r="F10" s="1"/>
      <c r="G10" s="1"/>
      <c r="H10" s="1"/>
      <c r="I10" s="1"/>
    </row>
    <row r="11" spans="1:9" x14ac:dyDescent="0.25">
      <c r="A11" s="1"/>
      <c r="B11" s="17">
        <v>7</v>
      </c>
      <c r="C11" s="4" t="s">
        <v>18</v>
      </c>
      <c r="D11" s="4" t="s">
        <v>19</v>
      </c>
      <c r="E11" s="17">
        <v>6</v>
      </c>
      <c r="F11" s="1"/>
      <c r="G11" s="1"/>
      <c r="H11" s="1"/>
      <c r="I11" s="1"/>
    </row>
    <row r="12" spans="1:9" x14ac:dyDescent="0.25">
      <c r="A12" s="1"/>
      <c r="B12" s="17">
        <v>8</v>
      </c>
      <c r="C12" s="4" t="s">
        <v>20</v>
      </c>
      <c r="D12" s="4" t="s">
        <v>19</v>
      </c>
      <c r="E12" s="17"/>
      <c r="F12" s="1"/>
      <c r="G12" s="1"/>
      <c r="H12" s="1"/>
      <c r="I12" s="1"/>
    </row>
    <row r="13" spans="1:9" x14ac:dyDescent="0.25">
      <c r="A13" s="1"/>
      <c r="C13" s="1"/>
      <c r="D13" s="1"/>
      <c r="E13" s="1"/>
      <c r="F13" s="1"/>
      <c r="G13" s="1"/>
      <c r="H13" s="1"/>
      <c r="I13" s="1"/>
    </row>
    <row r="14" spans="1:9" x14ac:dyDescent="0.25">
      <c r="A14" s="1"/>
      <c r="C14" s="1"/>
      <c r="D14" s="1"/>
      <c r="E14" s="1"/>
      <c r="F14" s="1"/>
      <c r="G14" s="1"/>
      <c r="H14" s="1"/>
      <c r="I14" s="1"/>
    </row>
    <row r="15" spans="1:9" x14ac:dyDescent="0.25">
      <c r="A15" s="1"/>
      <c r="B15" s="13" t="s">
        <v>21</v>
      </c>
      <c r="C15" s="15">
        <v>8</v>
      </c>
      <c r="D15" s="18" t="s">
        <v>0</v>
      </c>
      <c r="E15" s="1"/>
      <c r="F15" s="1"/>
      <c r="G15" s="1"/>
      <c r="H15" s="1"/>
      <c r="I15" s="1"/>
    </row>
    <row r="16" spans="1:9" x14ac:dyDescent="0.25">
      <c r="A16" s="1"/>
      <c r="B16" s="14" t="s">
        <v>22</v>
      </c>
      <c r="C16" s="15">
        <v>6</v>
      </c>
      <c r="D16" s="18" t="s">
        <v>0</v>
      </c>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2" t="s">
        <v>34</v>
      </c>
      <c r="C19" s="1"/>
      <c r="D19" s="1"/>
      <c r="E19" s="1"/>
      <c r="F19" s="1"/>
      <c r="G19" s="1"/>
      <c r="H19" s="1"/>
      <c r="I19" s="1"/>
    </row>
    <row r="20" spans="1:9" x14ac:dyDescent="0.25">
      <c r="A20" s="1"/>
      <c r="B20" s="4" t="s">
        <v>23</v>
      </c>
      <c r="C20" s="1"/>
      <c r="D20" s="4"/>
      <c r="E20" s="1"/>
      <c r="F20" s="1"/>
      <c r="G20" s="1"/>
      <c r="H20" s="1"/>
      <c r="I20" s="1"/>
    </row>
    <row r="21" spans="1:9" x14ac:dyDescent="0.25">
      <c r="A21" s="1"/>
      <c r="B21" s="4" t="s">
        <v>24</v>
      </c>
      <c r="C21" s="1"/>
      <c r="D21" s="1"/>
      <c r="E21" s="1"/>
      <c r="F21" s="1"/>
      <c r="G21" s="1"/>
      <c r="H21" s="1"/>
      <c r="I21" s="1"/>
    </row>
    <row r="22" spans="1:9" x14ac:dyDescent="0.25">
      <c r="A22" s="1"/>
      <c r="B22" s="4" t="s">
        <v>25</v>
      </c>
      <c r="C22" s="1"/>
      <c r="D22" s="1"/>
      <c r="E22" s="1"/>
      <c r="F22" s="1"/>
      <c r="G22" s="1"/>
      <c r="H22" s="1"/>
      <c r="I22" s="1"/>
    </row>
    <row r="23" spans="1:9" x14ac:dyDescent="0.25">
      <c r="A23" s="1"/>
      <c r="B23" s="4" t="s">
        <v>26</v>
      </c>
      <c r="C23" s="1"/>
      <c r="D23" s="1"/>
      <c r="E23" s="1"/>
      <c r="F23" s="1"/>
      <c r="G23" s="1"/>
      <c r="H23" s="1"/>
      <c r="I23" s="1"/>
    </row>
    <row r="24" spans="1:9" x14ac:dyDescent="0.25">
      <c r="A24" s="1"/>
      <c r="B24" s="1"/>
      <c r="C24" s="1"/>
      <c r="D24" s="1"/>
      <c r="E24" s="1"/>
      <c r="F24" s="1"/>
      <c r="G24" s="1"/>
      <c r="H24" s="1"/>
      <c r="I24" s="1"/>
    </row>
    <row r="25" spans="1:9" x14ac:dyDescent="0.25">
      <c r="A25" s="1"/>
      <c r="B25" s="1"/>
      <c r="C25" s="1"/>
      <c r="D25" s="1"/>
      <c r="E25" s="1"/>
      <c r="F25" s="1"/>
      <c r="G25" s="1"/>
      <c r="H25" s="1"/>
      <c r="I25" s="1"/>
    </row>
    <row r="26" spans="1:9" x14ac:dyDescent="0.25">
      <c r="A26" s="7" t="s">
        <v>2</v>
      </c>
      <c r="B26" s="10" t="s">
        <v>5</v>
      </c>
      <c r="C26" s="10"/>
      <c r="D26" s="10"/>
      <c r="E26" s="10"/>
      <c r="F26" s="10"/>
      <c r="G26" s="10"/>
      <c r="H26" s="10"/>
      <c r="I26" s="10"/>
    </row>
    <row r="27" spans="1:9" x14ac:dyDescent="0.25">
      <c r="A27" s="1"/>
      <c r="B27" s="10"/>
      <c r="C27" s="10"/>
      <c r="D27" s="10"/>
      <c r="E27" s="10"/>
      <c r="F27" s="10"/>
      <c r="G27" s="10"/>
      <c r="H27" s="10"/>
      <c r="I27" s="10"/>
    </row>
    <row r="28" spans="1:9" x14ac:dyDescent="0.25">
      <c r="A28" s="1"/>
      <c r="B28" s="10"/>
      <c r="C28" s="10"/>
      <c r="D28" s="10"/>
      <c r="E28" s="10"/>
      <c r="F28" s="10"/>
      <c r="G28" s="10"/>
      <c r="H28" s="10"/>
      <c r="I28" s="10"/>
    </row>
    <row r="29" spans="1:9" x14ac:dyDescent="0.25">
      <c r="A29" s="1"/>
      <c r="B29" s="8"/>
      <c r="C29" s="8"/>
      <c r="D29" s="8"/>
      <c r="E29" s="8"/>
      <c r="F29" s="8"/>
      <c r="G29" s="8"/>
      <c r="H29" s="8"/>
      <c r="I29" s="8"/>
    </row>
    <row r="30" spans="1:9" ht="15" customHeight="1" x14ac:dyDescent="0.25">
      <c r="A30" s="7" t="s">
        <v>32</v>
      </c>
      <c r="B30" s="9" t="s">
        <v>46</v>
      </c>
      <c r="C30" s="9"/>
      <c r="D30" s="9"/>
      <c r="E30" s="9"/>
      <c r="F30" s="9"/>
      <c r="G30" s="9"/>
      <c r="H30" s="9"/>
      <c r="I30" s="9"/>
    </row>
    <row r="31" spans="1:9" x14ac:dyDescent="0.25">
      <c r="A31" s="1"/>
      <c r="B31" s="9"/>
      <c r="C31" s="9"/>
      <c r="D31" s="9"/>
      <c r="E31" s="9"/>
      <c r="F31" s="9"/>
      <c r="G31" s="9"/>
      <c r="H31" s="9"/>
      <c r="I31" s="9"/>
    </row>
    <row r="32" spans="1:9" x14ac:dyDescent="0.25">
      <c r="A32" s="1"/>
      <c r="B32" s="9"/>
      <c r="C32" s="9"/>
      <c r="D32" s="9"/>
      <c r="E32" s="9"/>
      <c r="F32" s="9"/>
      <c r="G32" s="9"/>
      <c r="H32" s="9"/>
      <c r="I32" s="9"/>
    </row>
    <row r="33" spans="1:9" x14ac:dyDescent="0.25">
      <c r="A33" s="5" t="s">
        <v>1</v>
      </c>
      <c r="B33" s="1"/>
      <c r="C33" s="1"/>
      <c r="D33" s="1"/>
      <c r="E33" s="1"/>
      <c r="F33" s="1"/>
      <c r="G33" s="1"/>
      <c r="H33" s="1"/>
      <c r="I33" s="1"/>
    </row>
    <row r="34" spans="1:9" x14ac:dyDescent="0.25">
      <c r="A34" s="5" t="s">
        <v>0</v>
      </c>
      <c r="B34" s="9" t="s">
        <v>33</v>
      </c>
      <c r="C34" s="9"/>
      <c r="D34" s="9"/>
      <c r="E34" s="9"/>
      <c r="F34" s="9"/>
      <c r="G34" s="9"/>
      <c r="H34" s="9"/>
      <c r="I34" s="9"/>
    </row>
    <row r="35" spans="1:9" x14ac:dyDescent="0.25">
      <c r="A35" s="1"/>
      <c r="B35" s="9"/>
      <c r="C35" s="9"/>
      <c r="D35" s="9"/>
      <c r="E35" s="9"/>
      <c r="F35" s="9"/>
      <c r="G35" s="9"/>
      <c r="H35" s="9"/>
      <c r="I35" s="9"/>
    </row>
    <row r="36" spans="1:9" x14ac:dyDescent="0.25">
      <c r="A36" s="1"/>
      <c r="B36" s="1"/>
      <c r="C36" s="1"/>
      <c r="D36" s="1"/>
      <c r="E36" s="1"/>
      <c r="F36" s="1"/>
      <c r="G36" s="1"/>
      <c r="H36" s="1"/>
      <c r="I36" s="1"/>
    </row>
    <row r="37" spans="1:9" x14ac:dyDescent="0.25">
      <c r="A37" s="7"/>
      <c r="B37" s="1"/>
      <c r="C37" s="1"/>
      <c r="D37" s="1"/>
      <c r="E37" s="1"/>
      <c r="F37" s="1"/>
      <c r="G37" s="1"/>
      <c r="H37" s="1"/>
      <c r="I37" s="1"/>
    </row>
    <row r="38" spans="1:9" x14ac:dyDescent="0.25">
      <c r="A38" s="1"/>
      <c r="B38" s="1"/>
      <c r="C38" s="1"/>
      <c r="D38" s="1"/>
      <c r="E38" s="1"/>
      <c r="F38" s="1"/>
      <c r="G38" s="1"/>
      <c r="H38" s="1"/>
      <c r="I38" s="1"/>
    </row>
    <row r="39" spans="1:9" x14ac:dyDescent="0.25">
      <c r="A39" s="1"/>
      <c r="B39" s="1"/>
      <c r="C39" s="1"/>
      <c r="D39" s="1"/>
      <c r="E39" s="1"/>
      <c r="F39" s="1"/>
      <c r="G39" s="1"/>
      <c r="H39" s="1"/>
      <c r="I39" s="1"/>
    </row>
    <row r="40" spans="1:9" x14ac:dyDescent="0.25">
      <c r="A40" s="1"/>
      <c r="B40" s="1"/>
      <c r="C40" s="1"/>
      <c r="D40" s="1"/>
      <c r="E40" s="1"/>
      <c r="F40" s="1"/>
      <c r="G40" s="1"/>
      <c r="H40" s="1"/>
      <c r="I40" s="1"/>
    </row>
    <row r="41" spans="1:9" x14ac:dyDescent="0.25">
      <c r="A41" s="1"/>
      <c r="B41" s="1"/>
      <c r="C41" s="1"/>
      <c r="D41" s="1"/>
      <c r="E41" s="1"/>
      <c r="F41" s="1"/>
      <c r="G41" s="1"/>
      <c r="H41" s="1"/>
      <c r="I41" s="1"/>
    </row>
    <row r="42" spans="1:9" x14ac:dyDescent="0.25">
      <c r="A42" s="1"/>
      <c r="B42" s="1"/>
      <c r="C42" s="1"/>
      <c r="D42" s="1"/>
      <c r="E42" s="1"/>
      <c r="F42" s="1"/>
      <c r="G42" s="1"/>
      <c r="H42" s="1"/>
      <c r="I42" s="1"/>
    </row>
    <row r="43" spans="1:9" x14ac:dyDescent="0.25">
      <c r="A43" s="1"/>
      <c r="B43" s="1"/>
      <c r="C43" s="1"/>
      <c r="D43" s="1"/>
      <c r="E43" s="1"/>
      <c r="F43" s="1"/>
      <c r="G43" s="1"/>
      <c r="H43" s="1"/>
      <c r="I43" s="1"/>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1"/>
      <c r="C46" s="1"/>
      <c r="D46" s="1"/>
      <c r="E46" s="1"/>
      <c r="F46" s="1"/>
      <c r="G46" s="1"/>
      <c r="H46" s="1"/>
      <c r="I46" s="1"/>
    </row>
    <row r="47" spans="1:9" x14ac:dyDescent="0.25">
      <c r="A47" s="1"/>
      <c r="B47" s="1"/>
      <c r="C47" s="1"/>
      <c r="D47" s="1"/>
      <c r="E47" s="1"/>
      <c r="F47" s="1"/>
      <c r="G47" s="1"/>
      <c r="H47" s="1"/>
      <c r="I47" s="1"/>
    </row>
    <row r="48" spans="1:9" x14ac:dyDescent="0.25">
      <c r="A48" s="1"/>
      <c r="B48" s="1"/>
      <c r="C48" s="1"/>
      <c r="D48" s="1"/>
      <c r="E48" s="1"/>
      <c r="F48" s="1"/>
      <c r="G48" s="1"/>
      <c r="H48" s="1"/>
      <c r="I48" s="1"/>
    </row>
    <row r="49" spans="1:9" x14ac:dyDescent="0.25">
      <c r="A49" s="1"/>
      <c r="B49" s="1"/>
      <c r="C49" s="1"/>
      <c r="D49" s="1"/>
      <c r="E49" s="1"/>
      <c r="F49" s="1"/>
      <c r="G49" s="1"/>
      <c r="H49" s="1"/>
      <c r="I49" s="1"/>
    </row>
  </sheetData>
  <mergeCells count="3">
    <mergeCell ref="B34:I35"/>
    <mergeCell ref="B26:I28"/>
    <mergeCell ref="B30:I32"/>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6C8F0-577E-4759-BBA2-BFFFB2855D2F}">
  <dimension ref="A1:N34"/>
  <sheetViews>
    <sheetView workbookViewId="0">
      <selection activeCell="B5" sqref="B5:E8"/>
    </sheetView>
  </sheetViews>
  <sheetFormatPr defaultColWidth="9.28515625" defaultRowHeight="15" x14ac:dyDescent="0.25"/>
  <cols>
    <col min="1" max="1" width="21.140625" bestFit="1" customWidth="1"/>
    <col min="2" max="2" width="6.28515625" bestFit="1" customWidth="1"/>
    <col min="3" max="3" width="11.7109375" bestFit="1" customWidth="1"/>
    <col min="4" max="4" width="33.5703125" bestFit="1" customWidth="1"/>
    <col min="5" max="5" width="10.7109375" bestFit="1" customWidth="1"/>
    <col min="6" max="6" width="15.140625" bestFit="1" customWidth="1"/>
    <col min="7" max="8" width="11.28515625" bestFit="1" customWidth="1"/>
  </cols>
  <sheetData>
    <row r="1" spans="1:14" x14ac:dyDescent="0.25">
      <c r="A1" s="3" t="s">
        <v>35</v>
      </c>
      <c r="B1" s="3"/>
      <c r="C1" s="3"/>
      <c r="D1" s="3"/>
      <c r="E1" s="3"/>
      <c r="F1" s="3"/>
      <c r="G1" s="3"/>
      <c r="H1" s="3"/>
    </row>
    <row r="4" spans="1:14" x14ac:dyDescent="0.25">
      <c r="A4" s="1"/>
      <c r="B4" s="1"/>
    </row>
    <row r="5" spans="1:14" ht="30" x14ac:dyDescent="0.25">
      <c r="A5" s="1"/>
      <c r="B5" s="12" t="s">
        <v>27</v>
      </c>
      <c r="C5" s="12" t="s">
        <v>31</v>
      </c>
      <c r="D5" s="12" t="s">
        <v>30</v>
      </c>
      <c r="E5" s="12" t="s">
        <v>36</v>
      </c>
      <c r="F5" s="12" t="s">
        <v>38</v>
      </c>
    </row>
    <row r="6" spans="1:14" x14ac:dyDescent="0.25">
      <c r="A6" s="1"/>
      <c r="B6" s="2">
        <v>1</v>
      </c>
      <c r="C6" s="4" t="s">
        <v>17</v>
      </c>
      <c r="D6" s="4" t="s">
        <v>16</v>
      </c>
      <c r="E6" s="2">
        <v>622</v>
      </c>
      <c r="F6" s="21">
        <f>E6/$E$11</f>
        <v>0.31430015159171298</v>
      </c>
    </row>
    <row r="7" spans="1:14" x14ac:dyDescent="0.25">
      <c r="A7" s="1"/>
      <c r="B7" s="2">
        <v>2</v>
      </c>
      <c r="C7" s="4" t="s">
        <v>8</v>
      </c>
      <c r="D7" s="4" t="s">
        <v>7</v>
      </c>
      <c r="E7" s="2">
        <v>612</v>
      </c>
      <c r="F7" s="21">
        <f t="shared" ref="F7:F9" si="0">E7/$E$11</f>
        <v>0.30924709449216775</v>
      </c>
    </row>
    <row r="8" spans="1:14" x14ac:dyDescent="0.25">
      <c r="A8" s="1"/>
      <c r="B8" s="2">
        <v>3</v>
      </c>
      <c r="C8" s="4" t="s">
        <v>12</v>
      </c>
      <c r="D8" s="4" t="s">
        <v>11</v>
      </c>
      <c r="E8" s="2">
        <v>576</v>
      </c>
      <c r="F8" s="21">
        <f t="shared" si="0"/>
        <v>0.29105608893380497</v>
      </c>
    </row>
    <row r="9" spans="1:14" x14ac:dyDescent="0.25">
      <c r="A9" s="1"/>
      <c r="B9" s="2">
        <v>4</v>
      </c>
      <c r="C9" s="4" t="s">
        <v>19</v>
      </c>
      <c r="D9" s="4" t="s">
        <v>20</v>
      </c>
      <c r="E9" s="2">
        <v>169</v>
      </c>
      <c r="F9" s="21">
        <f t="shared" si="0"/>
        <v>8.5396664982314296E-2</v>
      </c>
    </row>
    <row r="10" spans="1:14" x14ac:dyDescent="0.25">
      <c r="A10" s="1"/>
      <c r="B10" s="1"/>
    </row>
    <row r="11" spans="1:14" x14ac:dyDescent="0.25">
      <c r="A11" s="1"/>
      <c r="B11" s="1"/>
      <c r="D11" s="19" t="s">
        <v>36</v>
      </c>
      <c r="E11" s="20">
        <f>SUM(E6:E9)</f>
        <v>1979</v>
      </c>
    </row>
    <row r="12" spans="1:14" x14ac:dyDescent="0.25">
      <c r="A12" s="1"/>
      <c r="B12" s="1"/>
    </row>
    <row r="14" spans="1:14" x14ac:dyDescent="0.25">
      <c r="A14" s="7" t="s">
        <v>2</v>
      </c>
      <c r="B14" s="10" t="s">
        <v>40</v>
      </c>
      <c r="C14" s="10"/>
      <c r="D14" s="10"/>
      <c r="E14" s="10"/>
      <c r="F14" s="10"/>
      <c r="G14" s="10"/>
      <c r="H14" s="10"/>
      <c r="I14" s="10"/>
    </row>
    <row r="15" spans="1:14" x14ac:dyDescent="0.25">
      <c r="A15" s="1"/>
      <c r="B15" s="10"/>
      <c r="C15" s="10"/>
      <c r="D15" s="10"/>
      <c r="E15" s="10"/>
      <c r="F15" s="10"/>
      <c r="G15" s="10"/>
      <c r="H15" s="10"/>
      <c r="I15" s="10"/>
      <c r="N15" s="2"/>
    </row>
    <row r="16" spans="1:14" x14ac:dyDescent="0.25">
      <c r="A16" s="1"/>
      <c r="B16" s="10"/>
      <c r="C16" s="10"/>
      <c r="D16" s="10"/>
      <c r="E16" s="10"/>
      <c r="F16" s="10"/>
      <c r="G16" s="10"/>
      <c r="H16" s="10"/>
      <c r="I16" s="10"/>
    </row>
    <row r="17" spans="1:9" x14ac:dyDescent="0.25">
      <c r="A17" s="7" t="s">
        <v>3</v>
      </c>
      <c r="B17" s="9" t="s">
        <v>37</v>
      </c>
      <c r="C17" s="9"/>
      <c r="D17" s="9"/>
      <c r="E17" s="9"/>
      <c r="F17" s="9"/>
      <c r="G17" s="9"/>
      <c r="H17" s="9"/>
      <c r="I17" s="9"/>
    </row>
    <row r="18" spans="1:9" x14ac:dyDescent="0.25">
      <c r="A18" s="1"/>
      <c r="B18" s="9"/>
      <c r="C18" s="9"/>
      <c r="D18" s="9"/>
      <c r="E18" s="9"/>
      <c r="F18" s="9"/>
      <c r="G18" s="9"/>
      <c r="H18" s="9"/>
      <c r="I18" s="9"/>
    </row>
    <row r="19" spans="1:9" x14ac:dyDescent="0.25">
      <c r="A19" s="1"/>
      <c r="B19" s="9"/>
      <c r="C19" s="9"/>
      <c r="D19" s="9"/>
      <c r="E19" s="9"/>
      <c r="F19" s="9"/>
      <c r="G19" s="9"/>
      <c r="H19" s="9"/>
      <c r="I19" s="9"/>
    </row>
    <row r="20" spans="1:9" x14ac:dyDescent="0.25">
      <c r="A20" s="1"/>
      <c r="B20" s="9"/>
      <c r="C20" s="9"/>
      <c r="D20" s="9"/>
      <c r="E20" s="9"/>
      <c r="F20" s="9"/>
      <c r="G20" s="9"/>
      <c r="H20" s="9"/>
      <c r="I20" s="9"/>
    </row>
    <row r="21" spans="1:9" x14ac:dyDescent="0.25">
      <c r="A21" s="1"/>
      <c r="B21" s="1"/>
      <c r="C21" s="1"/>
      <c r="D21" s="1"/>
      <c r="E21" s="1"/>
      <c r="F21" s="1"/>
      <c r="G21" s="1"/>
      <c r="H21" s="1"/>
      <c r="I21" s="1"/>
    </row>
    <row r="22" spans="1:9" x14ac:dyDescent="0.25">
      <c r="A22" s="7" t="s">
        <v>4</v>
      </c>
      <c r="B22" s="1"/>
      <c r="C22" s="1"/>
      <c r="D22" s="1"/>
      <c r="E22" s="1"/>
      <c r="F22" s="1"/>
      <c r="G22" s="1"/>
      <c r="H22" s="1"/>
      <c r="I22" s="1"/>
    </row>
    <row r="23" spans="1:9" x14ac:dyDescent="0.25">
      <c r="A23" s="1"/>
      <c r="B23" s="1"/>
      <c r="C23" s="1"/>
      <c r="D23" s="1"/>
      <c r="E23" s="1"/>
      <c r="F23" s="1"/>
      <c r="G23" s="1"/>
      <c r="H23" s="1"/>
      <c r="I23" s="1"/>
    </row>
    <row r="24" spans="1:9" x14ac:dyDescent="0.25">
      <c r="A24" s="1"/>
      <c r="B24" s="1"/>
      <c r="C24" s="1"/>
      <c r="D24" s="1"/>
      <c r="E24" s="1"/>
      <c r="F24" s="1"/>
      <c r="G24" s="1"/>
      <c r="H24" s="1"/>
      <c r="I24" s="1"/>
    </row>
    <row r="25" spans="1:9" x14ac:dyDescent="0.25">
      <c r="A25" s="1"/>
      <c r="B25" s="1"/>
      <c r="C25" s="1"/>
      <c r="D25" s="1"/>
      <c r="E25" s="1"/>
      <c r="F25" s="1"/>
      <c r="G25" s="1"/>
      <c r="H25" s="1"/>
      <c r="I25" s="1"/>
    </row>
    <row r="26" spans="1:9" x14ac:dyDescent="0.25">
      <c r="A26" s="1"/>
      <c r="B26" s="1"/>
      <c r="C26" s="1"/>
      <c r="D26" s="1"/>
      <c r="E26" s="1"/>
      <c r="F26" s="1"/>
      <c r="G26" s="1"/>
      <c r="H26" s="1"/>
      <c r="I26" s="1"/>
    </row>
    <row r="27" spans="1:9" x14ac:dyDescent="0.25">
      <c r="A27" s="1"/>
      <c r="B27" s="1"/>
      <c r="C27" s="1"/>
      <c r="D27" s="1"/>
      <c r="E27" s="1"/>
      <c r="F27" s="1"/>
      <c r="G27" s="1"/>
      <c r="H27" s="1"/>
      <c r="I27" s="1"/>
    </row>
    <row r="28" spans="1:9" x14ac:dyDescent="0.25">
      <c r="A28" s="1"/>
      <c r="B28" s="1"/>
      <c r="C28" s="1"/>
      <c r="D28" s="1"/>
      <c r="E28" s="1"/>
      <c r="F28" s="1"/>
      <c r="G28" s="1"/>
      <c r="H28" s="1"/>
      <c r="I28" s="1"/>
    </row>
    <row r="29" spans="1:9" x14ac:dyDescent="0.25">
      <c r="A29" s="1"/>
      <c r="B29" s="1"/>
      <c r="C29" s="1"/>
      <c r="D29" s="1"/>
      <c r="E29" s="1"/>
      <c r="F29" s="1"/>
      <c r="G29" s="1"/>
      <c r="H29" s="1"/>
      <c r="I29" s="1"/>
    </row>
    <row r="30" spans="1:9" x14ac:dyDescent="0.25">
      <c r="A30" s="1"/>
      <c r="B30" s="1"/>
      <c r="C30" s="1"/>
      <c r="D30" s="1"/>
      <c r="E30" s="1"/>
      <c r="F30" s="1"/>
      <c r="G30" s="1"/>
      <c r="H30" s="1"/>
      <c r="I30" s="1"/>
    </row>
    <row r="31" spans="1:9" x14ac:dyDescent="0.25">
      <c r="A31" s="1"/>
      <c r="B31" s="1"/>
      <c r="C31" s="1"/>
      <c r="D31" s="1"/>
      <c r="E31" s="1"/>
      <c r="F31" s="1"/>
      <c r="G31" s="1"/>
      <c r="H31" s="1"/>
      <c r="I31" s="1"/>
    </row>
    <row r="32" spans="1:9" x14ac:dyDescent="0.25">
      <c r="A32" s="1"/>
      <c r="B32" s="1"/>
      <c r="C32" s="1"/>
      <c r="D32" s="1"/>
      <c r="E32" s="1"/>
      <c r="F32" s="1"/>
      <c r="G32" s="1"/>
      <c r="H32" s="1"/>
      <c r="I32" s="1"/>
    </row>
    <row r="33" spans="1:9" x14ac:dyDescent="0.25">
      <c r="A33" s="1"/>
      <c r="B33" s="1"/>
      <c r="C33" s="1"/>
      <c r="D33" s="1"/>
      <c r="E33" s="1"/>
      <c r="F33" s="1"/>
      <c r="G33" s="1"/>
      <c r="H33" s="1"/>
      <c r="I33" s="1"/>
    </row>
    <row r="34" spans="1:9" x14ac:dyDescent="0.25">
      <c r="A34" s="1"/>
      <c r="B34" s="1"/>
      <c r="C34" s="1"/>
      <c r="D34" s="1"/>
      <c r="E34" s="1"/>
      <c r="F34" s="1"/>
      <c r="G34" s="1"/>
      <c r="H34" s="1"/>
      <c r="I34" s="1"/>
    </row>
  </sheetData>
  <mergeCells count="2">
    <mergeCell ref="B14:I16"/>
    <mergeCell ref="B17:I20"/>
  </mergeCells>
  <phoneticPr fontId="6" type="noConversion"/>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5265-8C9B-4B41-ADAB-9F9AE41867F2}">
  <dimension ref="A1:N65"/>
  <sheetViews>
    <sheetView topLeftCell="A16" workbookViewId="0">
      <selection activeCell="A36" sqref="A36:I38"/>
    </sheetView>
  </sheetViews>
  <sheetFormatPr defaultColWidth="9.28515625" defaultRowHeight="15" x14ac:dyDescent="0.25"/>
  <cols>
    <col min="1" max="1" width="20.7109375" bestFit="1" customWidth="1"/>
    <col min="2" max="2" width="6.28515625" bestFit="1" customWidth="1"/>
    <col min="3" max="3" width="11.7109375" bestFit="1" customWidth="1"/>
    <col min="4" max="4" width="33.5703125" bestFit="1" customWidth="1"/>
    <col min="5" max="5" width="15.5703125" customWidth="1"/>
    <col min="6" max="6" width="18.28515625" customWidth="1"/>
    <col min="7" max="8" width="11.28515625" bestFit="1" customWidth="1"/>
  </cols>
  <sheetData>
    <row r="1" spans="1:9" x14ac:dyDescent="0.25">
      <c r="A1" s="3" t="s">
        <v>39</v>
      </c>
      <c r="B1" s="3"/>
      <c r="C1" s="3"/>
      <c r="D1" s="3"/>
      <c r="E1" s="3"/>
      <c r="F1" s="3"/>
      <c r="G1" s="3"/>
      <c r="H1" s="3"/>
    </row>
    <row r="4" spans="1:9" x14ac:dyDescent="0.25">
      <c r="A4" s="1"/>
      <c r="B4" s="1"/>
    </row>
    <row r="5" spans="1:9" ht="45" x14ac:dyDescent="0.25">
      <c r="A5" s="1"/>
      <c r="B5" s="12" t="s">
        <v>27</v>
      </c>
      <c r="C5" s="12" t="s">
        <v>31</v>
      </c>
      <c r="D5" s="12" t="s">
        <v>30</v>
      </c>
      <c r="E5" s="12" t="s">
        <v>36</v>
      </c>
      <c r="F5" s="12" t="s">
        <v>44</v>
      </c>
      <c r="G5" s="1"/>
      <c r="H5" s="1"/>
      <c r="I5" s="1"/>
    </row>
    <row r="6" spans="1:9" x14ac:dyDescent="0.25">
      <c r="A6" s="1"/>
      <c r="B6" s="2">
        <v>1</v>
      </c>
      <c r="C6" s="4" t="s">
        <v>10</v>
      </c>
      <c r="D6" s="4" t="s">
        <v>9</v>
      </c>
      <c r="E6" s="2">
        <v>447</v>
      </c>
      <c r="F6" s="22">
        <f>E6/$E$15</f>
        <v>0.22587165234967155</v>
      </c>
      <c r="G6" s="1"/>
      <c r="H6" s="1"/>
      <c r="I6" s="1"/>
    </row>
    <row r="7" spans="1:9" x14ac:dyDescent="0.25">
      <c r="A7" s="1"/>
      <c r="B7" s="2">
        <v>2</v>
      </c>
      <c r="C7" s="4" t="s">
        <v>15</v>
      </c>
      <c r="D7" s="4" t="s">
        <v>14</v>
      </c>
      <c r="E7" s="2">
        <v>443</v>
      </c>
      <c r="F7" s="22">
        <f t="shared" ref="F7:F13" si="0">E7/$E$15</f>
        <v>0.22385042950985345</v>
      </c>
      <c r="G7" s="1"/>
      <c r="H7" s="1"/>
      <c r="I7" s="1"/>
    </row>
    <row r="8" spans="1:9" x14ac:dyDescent="0.25">
      <c r="A8" s="1"/>
      <c r="B8" s="2">
        <v>3</v>
      </c>
      <c r="C8" s="4" t="s">
        <v>10</v>
      </c>
      <c r="D8" s="4" t="s">
        <v>13</v>
      </c>
      <c r="E8" s="2">
        <v>245</v>
      </c>
      <c r="F8" s="22">
        <f t="shared" si="0"/>
        <v>0.12379989893885801</v>
      </c>
      <c r="G8" s="1"/>
      <c r="H8" s="1"/>
      <c r="I8" s="1"/>
    </row>
    <row r="9" spans="1:9" x14ac:dyDescent="0.25">
      <c r="A9" s="1"/>
      <c r="B9" s="2">
        <v>4</v>
      </c>
      <c r="C9" s="4" t="s">
        <v>8</v>
      </c>
      <c r="D9" s="4" t="s">
        <v>7</v>
      </c>
      <c r="E9" s="2">
        <v>232</v>
      </c>
      <c r="F9" s="22">
        <f t="shared" si="0"/>
        <v>0.11723092470944922</v>
      </c>
      <c r="G9" s="1"/>
      <c r="H9" s="1"/>
      <c r="I9" s="1"/>
    </row>
    <row r="10" spans="1:9" x14ac:dyDescent="0.25">
      <c r="A10" s="1"/>
      <c r="B10" s="2">
        <v>5</v>
      </c>
      <c r="C10" s="4" t="s">
        <v>12</v>
      </c>
      <c r="D10" s="4" t="s">
        <v>11</v>
      </c>
      <c r="E10" s="2">
        <v>190</v>
      </c>
      <c r="F10" s="22">
        <f t="shared" si="0"/>
        <v>9.6008084891359272E-2</v>
      </c>
      <c r="G10" s="1"/>
      <c r="H10" s="1"/>
      <c r="I10" s="1"/>
    </row>
    <row r="11" spans="1:9" x14ac:dyDescent="0.25">
      <c r="A11" s="1"/>
      <c r="B11" s="2">
        <v>6</v>
      </c>
      <c r="C11" s="4" t="s">
        <v>17</v>
      </c>
      <c r="D11" s="4" t="s">
        <v>16</v>
      </c>
      <c r="E11" s="2">
        <v>184</v>
      </c>
      <c r="F11" s="22">
        <f t="shared" si="0"/>
        <v>9.2976250631632132E-2</v>
      </c>
      <c r="G11" s="1"/>
      <c r="H11" s="1"/>
      <c r="I11" s="1"/>
    </row>
    <row r="12" spans="1:9" x14ac:dyDescent="0.25">
      <c r="A12" s="1"/>
      <c r="B12" s="2">
        <v>7</v>
      </c>
      <c r="C12" s="4" t="s">
        <v>19</v>
      </c>
      <c r="D12" s="4" t="s">
        <v>18</v>
      </c>
      <c r="E12" s="2">
        <v>178</v>
      </c>
      <c r="F12" s="22">
        <f t="shared" si="0"/>
        <v>8.9944416371905006E-2</v>
      </c>
      <c r="G12" s="1"/>
      <c r="H12" s="1"/>
      <c r="I12" s="1"/>
    </row>
    <row r="13" spans="1:9" x14ac:dyDescent="0.25">
      <c r="A13" s="1"/>
      <c r="B13" s="2">
        <v>8</v>
      </c>
      <c r="C13" s="4" t="s">
        <v>19</v>
      </c>
      <c r="D13" s="4" t="s">
        <v>20</v>
      </c>
      <c r="E13" s="2">
        <v>60</v>
      </c>
      <c r="F13" s="22">
        <f t="shared" si="0"/>
        <v>3.0318342597271349E-2</v>
      </c>
      <c r="G13" s="1"/>
      <c r="H13" s="1"/>
      <c r="I13" s="1"/>
    </row>
    <row r="14" spans="1:9" x14ac:dyDescent="0.25">
      <c r="A14" s="1"/>
      <c r="B14" s="1"/>
      <c r="C14" s="1"/>
      <c r="D14" s="1"/>
      <c r="E14" s="1"/>
      <c r="F14" s="1"/>
      <c r="G14" s="1"/>
      <c r="H14" s="1"/>
      <c r="I14" s="1"/>
    </row>
    <row r="15" spans="1:9" x14ac:dyDescent="0.25">
      <c r="A15" s="1"/>
      <c r="B15" s="1"/>
      <c r="C15" s="1"/>
      <c r="D15" s="19" t="s">
        <v>36</v>
      </c>
      <c r="E15" s="23">
        <f>SUM(E6:E13)</f>
        <v>1979</v>
      </c>
      <c r="F15" s="1"/>
      <c r="G15" s="1"/>
      <c r="H15" s="1"/>
      <c r="I15" s="1"/>
    </row>
    <row r="16" spans="1:9" x14ac:dyDescent="0.25">
      <c r="A16" s="1"/>
      <c r="B16" s="1"/>
      <c r="C16" s="1"/>
      <c r="D16" s="19"/>
      <c r="E16" s="23"/>
      <c r="F16" s="1"/>
      <c r="G16" s="1"/>
      <c r="H16" s="1"/>
      <c r="I16" s="1"/>
    </row>
    <row r="17" spans="1:9" x14ac:dyDescent="0.25">
      <c r="A17" s="1"/>
      <c r="B17" s="1"/>
      <c r="C17" s="1"/>
      <c r="D17" s="19"/>
      <c r="E17" s="23"/>
      <c r="F17" s="1"/>
      <c r="G17" s="1"/>
      <c r="H17" s="1"/>
      <c r="I17" s="1"/>
    </row>
    <row r="18" spans="1:9" x14ac:dyDescent="0.25">
      <c r="B18" s="1"/>
      <c r="C18" s="1"/>
      <c r="D18" s="1"/>
      <c r="E18" s="1"/>
      <c r="F18" s="1"/>
      <c r="G18" s="1"/>
      <c r="H18" s="1"/>
      <c r="I18" s="1"/>
    </row>
    <row r="19" spans="1:9" x14ac:dyDescent="0.25">
      <c r="B19" s="25"/>
      <c r="C19" s="25"/>
      <c r="D19" s="25"/>
      <c r="E19" s="25"/>
      <c r="F19" s="25"/>
      <c r="G19" s="1"/>
      <c r="H19" s="1"/>
      <c r="I19" s="1"/>
    </row>
    <row r="20" spans="1:9" ht="45" x14ac:dyDescent="0.25">
      <c r="B20" s="12" t="s">
        <v>27</v>
      </c>
      <c r="C20" s="12" t="s">
        <v>31</v>
      </c>
      <c r="D20" s="12" t="s">
        <v>36</v>
      </c>
      <c r="E20" s="12" t="s">
        <v>45</v>
      </c>
      <c r="F20" s="1"/>
      <c r="H20" s="1"/>
      <c r="I20" s="1"/>
    </row>
    <row r="21" spans="1:9" x14ac:dyDescent="0.25">
      <c r="B21" s="2">
        <v>1</v>
      </c>
      <c r="C21" s="4" t="s">
        <v>10</v>
      </c>
      <c r="D21" s="2">
        <f>SUMIF($C$6:$C$13, C21,$E$6:$E$13)</f>
        <v>692</v>
      </c>
      <c r="E21" s="22">
        <f>D21/$D$28</f>
        <v>0.34967155128852956</v>
      </c>
      <c r="F21" s="1"/>
      <c r="H21" s="1"/>
      <c r="I21" s="1"/>
    </row>
    <row r="22" spans="1:9" x14ac:dyDescent="0.25">
      <c r="B22" s="2">
        <v>2</v>
      </c>
      <c r="C22" s="4" t="s">
        <v>15</v>
      </c>
      <c r="D22" s="2">
        <f t="shared" ref="D22:D26" si="1">SUMIF($C$6:$C$13, C22,$E$6:$E$13)</f>
        <v>443</v>
      </c>
      <c r="E22" s="22">
        <f>D22/$D$28</f>
        <v>0.22385042950985345</v>
      </c>
      <c r="F22" s="1"/>
      <c r="H22" s="1"/>
      <c r="I22" s="1"/>
    </row>
    <row r="23" spans="1:9" x14ac:dyDescent="0.25">
      <c r="B23" s="2">
        <v>3</v>
      </c>
      <c r="C23" s="4" t="s">
        <v>8</v>
      </c>
      <c r="D23" s="2">
        <f t="shared" si="1"/>
        <v>232</v>
      </c>
      <c r="E23" s="22">
        <f>D23/$D$28</f>
        <v>0.11723092470944922</v>
      </c>
      <c r="F23" s="1"/>
      <c r="H23" s="1"/>
      <c r="I23" s="1"/>
    </row>
    <row r="24" spans="1:9" x14ac:dyDescent="0.25">
      <c r="B24" s="2">
        <v>4</v>
      </c>
      <c r="C24" s="4" t="s">
        <v>12</v>
      </c>
      <c r="D24" s="2">
        <f t="shared" si="1"/>
        <v>190</v>
      </c>
      <c r="E24" s="22">
        <f>D24/$D$28</f>
        <v>9.6008084891359272E-2</v>
      </c>
      <c r="F24" s="1"/>
      <c r="H24" s="1"/>
      <c r="I24" s="1"/>
    </row>
    <row r="25" spans="1:9" x14ac:dyDescent="0.25">
      <c r="B25" s="2">
        <v>5</v>
      </c>
      <c r="C25" s="4" t="s">
        <v>17</v>
      </c>
      <c r="D25" s="2">
        <f t="shared" si="1"/>
        <v>184</v>
      </c>
      <c r="E25" s="22">
        <f>D25/$D$28</f>
        <v>9.2976250631632132E-2</v>
      </c>
      <c r="F25" s="1"/>
      <c r="H25" s="1"/>
      <c r="I25" s="1"/>
    </row>
    <row r="26" spans="1:9" x14ac:dyDescent="0.25">
      <c r="B26" s="2">
        <v>6</v>
      </c>
      <c r="C26" s="4" t="s">
        <v>19</v>
      </c>
      <c r="D26" s="2">
        <f t="shared" si="1"/>
        <v>238</v>
      </c>
      <c r="E26" s="22">
        <f>D26/$D$28</f>
        <v>0.12026275896917635</v>
      </c>
      <c r="H26" s="1"/>
      <c r="I26" s="1"/>
    </row>
    <row r="27" spans="1:9" x14ac:dyDescent="0.25">
      <c r="B27" s="1"/>
      <c r="C27" s="1"/>
      <c r="D27" s="1"/>
      <c r="E27" s="1"/>
      <c r="F27" s="1"/>
      <c r="G27" s="1"/>
      <c r="H27" s="1"/>
      <c r="I27" s="1"/>
    </row>
    <row r="28" spans="1:9" x14ac:dyDescent="0.25">
      <c r="B28" s="1"/>
      <c r="C28" s="19" t="s">
        <v>36</v>
      </c>
      <c r="D28" s="23">
        <f>SUM(D21:D26)</f>
        <v>1979</v>
      </c>
      <c r="E28" s="16" t="s">
        <v>0</v>
      </c>
      <c r="F28" s="1"/>
      <c r="G28" s="1"/>
      <c r="H28" s="1"/>
      <c r="I28" s="1"/>
    </row>
    <row r="29" spans="1:9" x14ac:dyDescent="0.25">
      <c r="B29" s="1"/>
      <c r="C29" s="27" t="s">
        <v>42</v>
      </c>
      <c r="D29" s="26">
        <f>D28-E15</f>
        <v>0</v>
      </c>
      <c r="F29" s="1"/>
      <c r="G29" s="1"/>
      <c r="H29" s="1"/>
      <c r="I29" s="1"/>
    </row>
    <row r="30" spans="1:9" x14ac:dyDescent="0.25">
      <c r="B30" s="1"/>
      <c r="C30" s="1"/>
      <c r="D30" s="1"/>
      <c r="E30" s="1"/>
      <c r="F30" s="1"/>
      <c r="G30" s="1"/>
      <c r="H30" s="1"/>
      <c r="I30" s="1"/>
    </row>
    <row r="31" spans="1:9" x14ac:dyDescent="0.25">
      <c r="B31" s="1"/>
      <c r="C31" s="1"/>
      <c r="D31" s="1"/>
      <c r="E31" s="1"/>
      <c r="F31" s="1"/>
      <c r="G31" s="1"/>
      <c r="H31" s="1"/>
      <c r="I31" s="1"/>
    </row>
    <row r="32" spans="1:9" x14ac:dyDescent="0.25">
      <c r="B32" s="1"/>
      <c r="C32" s="1"/>
      <c r="D32" s="1"/>
      <c r="E32" s="1"/>
      <c r="F32" s="1"/>
      <c r="G32" s="1"/>
      <c r="H32" s="1"/>
      <c r="I32" s="1"/>
    </row>
    <row r="33" spans="1:14" x14ac:dyDescent="0.25">
      <c r="B33" s="1"/>
      <c r="C33" s="1"/>
      <c r="D33" s="1"/>
      <c r="E33" s="1"/>
      <c r="F33" s="1"/>
      <c r="G33" s="1"/>
      <c r="H33" s="1"/>
      <c r="I33" s="1"/>
    </row>
    <row r="34" spans="1:14" x14ac:dyDescent="0.25">
      <c r="B34" s="1"/>
      <c r="C34" s="1"/>
      <c r="D34" s="1"/>
      <c r="E34" s="1"/>
      <c r="F34" s="1"/>
      <c r="G34" s="1"/>
      <c r="H34" s="1"/>
      <c r="I34" s="1"/>
    </row>
    <row r="35" spans="1:14" x14ac:dyDescent="0.25">
      <c r="B35" s="1"/>
      <c r="C35" s="1"/>
      <c r="D35" s="1"/>
      <c r="E35" s="1"/>
      <c r="F35" s="1"/>
      <c r="G35" s="1"/>
      <c r="H35" s="1"/>
      <c r="I35" s="1"/>
    </row>
    <row r="36" spans="1:14" x14ac:dyDescent="0.25">
      <c r="A36" s="7" t="s">
        <v>2</v>
      </c>
      <c r="B36" s="10" t="s">
        <v>41</v>
      </c>
      <c r="C36" s="10"/>
      <c r="D36" s="10"/>
      <c r="E36" s="10"/>
      <c r="F36" s="10"/>
      <c r="G36" s="10"/>
      <c r="H36" s="10"/>
      <c r="I36" s="10"/>
    </row>
    <row r="37" spans="1:14" x14ac:dyDescent="0.25">
      <c r="A37" s="1"/>
      <c r="B37" s="10"/>
      <c r="C37" s="10"/>
      <c r="D37" s="10"/>
      <c r="E37" s="10"/>
      <c r="F37" s="10"/>
      <c r="G37" s="10"/>
      <c r="H37" s="10"/>
      <c r="I37" s="10"/>
      <c r="N37" s="2"/>
    </row>
    <row r="38" spans="1:14" x14ac:dyDescent="0.25">
      <c r="A38" s="1"/>
      <c r="B38" s="10"/>
      <c r="C38" s="10"/>
      <c r="D38" s="10"/>
      <c r="E38" s="10"/>
      <c r="F38" s="10"/>
      <c r="G38" s="10"/>
      <c r="H38" s="10"/>
      <c r="I38" s="10"/>
    </row>
    <row r="39" spans="1:14" x14ac:dyDescent="0.25">
      <c r="A39" s="7" t="s">
        <v>3</v>
      </c>
      <c r="B39" s="9" t="s">
        <v>37</v>
      </c>
      <c r="C39" s="9"/>
      <c r="D39" s="9"/>
      <c r="E39" s="9"/>
      <c r="F39" s="9"/>
      <c r="G39" s="9"/>
      <c r="H39" s="9"/>
      <c r="I39" s="9"/>
    </row>
    <row r="40" spans="1:14" x14ac:dyDescent="0.25">
      <c r="A40" s="1"/>
      <c r="B40" s="9"/>
      <c r="C40" s="9"/>
      <c r="D40" s="9"/>
      <c r="E40" s="9"/>
      <c r="F40" s="9"/>
      <c r="G40" s="9"/>
      <c r="H40" s="9"/>
      <c r="I40" s="9"/>
    </row>
    <row r="41" spans="1:14" x14ac:dyDescent="0.25">
      <c r="A41" s="1"/>
      <c r="B41" s="9"/>
      <c r="C41" s="9"/>
      <c r="D41" s="9"/>
      <c r="E41" s="9"/>
      <c r="F41" s="9"/>
      <c r="G41" s="9"/>
      <c r="H41" s="9"/>
      <c r="I41" s="9"/>
    </row>
    <row r="42" spans="1:14" x14ac:dyDescent="0.25">
      <c r="A42" s="1"/>
      <c r="B42" s="6"/>
      <c r="C42" s="6"/>
      <c r="D42" s="6"/>
      <c r="E42" s="6"/>
      <c r="F42" s="6"/>
      <c r="G42" s="6"/>
      <c r="H42" s="6"/>
      <c r="I42" s="6"/>
    </row>
    <row r="43" spans="1:14" x14ac:dyDescent="0.25">
      <c r="A43" s="5" t="s">
        <v>1</v>
      </c>
      <c r="B43" s="1"/>
      <c r="C43" s="1"/>
      <c r="D43" s="1"/>
      <c r="E43" s="1"/>
      <c r="F43" s="1"/>
      <c r="G43" s="1"/>
      <c r="H43" s="1"/>
      <c r="I43" s="1"/>
    </row>
    <row r="44" spans="1:14" ht="15" customHeight="1" x14ac:dyDescent="0.25">
      <c r="A44" s="5" t="s">
        <v>0</v>
      </c>
      <c r="B44" s="9" t="s">
        <v>43</v>
      </c>
      <c r="C44" s="9"/>
      <c r="D44" s="9"/>
      <c r="E44" s="9"/>
      <c r="F44" s="9"/>
      <c r="G44" s="9"/>
      <c r="H44" s="9"/>
      <c r="I44" s="9"/>
    </row>
    <row r="45" spans="1:14" x14ac:dyDescent="0.25">
      <c r="A45" s="1"/>
      <c r="B45" s="9"/>
      <c r="C45" s="9"/>
      <c r="D45" s="9"/>
      <c r="E45" s="9"/>
      <c r="F45" s="9"/>
      <c r="G45" s="9"/>
      <c r="H45" s="9"/>
      <c r="I45" s="9"/>
    </row>
    <row r="46" spans="1:14" x14ac:dyDescent="0.25">
      <c r="A46" s="1"/>
      <c r="B46" s="9"/>
      <c r="C46" s="9"/>
      <c r="D46" s="9"/>
      <c r="E46" s="9"/>
      <c r="F46" s="9"/>
      <c r="G46" s="9"/>
      <c r="H46" s="9"/>
      <c r="I46" s="9"/>
    </row>
    <row r="47" spans="1:14" x14ac:dyDescent="0.25">
      <c r="A47" s="1"/>
      <c r="B47" s="9"/>
      <c r="C47" s="9"/>
      <c r="D47" s="9"/>
      <c r="E47" s="9"/>
      <c r="F47" s="9"/>
      <c r="G47" s="9"/>
      <c r="H47" s="9"/>
      <c r="I47" s="9"/>
    </row>
    <row r="48" spans="1:14" x14ac:dyDescent="0.25">
      <c r="A48" s="1"/>
      <c r="B48" s="6"/>
      <c r="C48" s="6"/>
      <c r="D48" s="6"/>
      <c r="E48" s="6"/>
      <c r="F48" s="6"/>
      <c r="G48" s="6"/>
      <c r="H48" s="6"/>
      <c r="I48" s="6"/>
    </row>
    <row r="49" spans="1:9" x14ac:dyDescent="0.25">
      <c r="A49" s="1"/>
      <c r="B49" s="6"/>
      <c r="C49" s="6"/>
      <c r="D49" s="6"/>
      <c r="E49" s="6"/>
      <c r="F49" s="6"/>
      <c r="G49" s="6"/>
      <c r="H49" s="6"/>
      <c r="I49" s="6"/>
    </row>
    <row r="50" spans="1:9" x14ac:dyDescent="0.25">
      <c r="A50" s="1"/>
      <c r="B50" s="6"/>
      <c r="C50" s="6"/>
      <c r="D50" s="6"/>
      <c r="E50" s="6"/>
      <c r="F50" s="6"/>
      <c r="G50" s="6"/>
      <c r="H50" s="6"/>
      <c r="I50" s="6"/>
    </row>
    <row r="51" spans="1:9" x14ac:dyDescent="0.25">
      <c r="A51" s="1"/>
      <c r="B51" s="6"/>
      <c r="C51" s="6"/>
      <c r="D51" s="6"/>
      <c r="E51" s="6"/>
      <c r="F51" s="6"/>
      <c r="G51" s="6"/>
      <c r="H51" s="6"/>
      <c r="I51" s="6"/>
    </row>
    <row r="52" spans="1:9" x14ac:dyDescent="0.25">
      <c r="A52" s="1"/>
      <c r="B52" s="1"/>
      <c r="C52" s="1"/>
      <c r="D52" s="1"/>
      <c r="E52" s="1"/>
      <c r="F52" s="1"/>
      <c r="G52" s="1"/>
      <c r="H52" s="1"/>
      <c r="I52" s="1"/>
    </row>
    <row r="53" spans="1:9" x14ac:dyDescent="0.25">
      <c r="A53" s="7" t="s">
        <v>4</v>
      </c>
      <c r="B53" s="1"/>
      <c r="C53" s="1"/>
      <c r="D53" s="1"/>
      <c r="E53" s="1"/>
      <c r="F53" s="1"/>
      <c r="G53" s="1"/>
      <c r="H53" s="1"/>
      <c r="I53" s="1"/>
    </row>
    <row r="54" spans="1:9" x14ac:dyDescent="0.25">
      <c r="A54" s="1"/>
      <c r="B54" s="1"/>
      <c r="C54" s="1"/>
      <c r="D54" s="1"/>
      <c r="E54" s="1"/>
      <c r="F54" s="1"/>
      <c r="G54" s="1"/>
      <c r="H54" s="1"/>
      <c r="I54" s="1"/>
    </row>
    <row r="55" spans="1:9" x14ac:dyDescent="0.25">
      <c r="A55" s="1"/>
      <c r="B55" s="1"/>
      <c r="C55" s="1"/>
      <c r="D55" s="1"/>
      <c r="E55" s="1"/>
      <c r="F55" s="1"/>
      <c r="G55" s="1"/>
      <c r="H55" s="1"/>
      <c r="I55" s="1"/>
    </row>
    <row r="56" spans="1:9" x14ac:dyDescent="0.25">
      <c r="A56" s="1"/>
      <c r="B56" s="1"/>
      <c r="C56" s="1"/>
      <c r="D56" s="1"/>
      <c r="E56" s="1"/>
      <c r="F56" s="1"/>
      <c r="G56" s="1"/>
      <c r="H56" s="1"/>
      <c r="I56" s="1"/>
    </row>
    <row r="57" spans="1:9" x14ac:dyDescent="0.25">
      <c r="A57" s="1"/>
      <c r="B57" s="1"/>
      <c r="C57" s="1"/>
      <c r="D57" s="1"/>
      <c r="E57" s="1"/>
      <c r="F57" s="1"/>
      <c r="G57" s="1"/>
      <c r="H57" s="1"/>
      <c r="I57" s="1"/>
    </row>
    <row r="58" spans="1:9" x14ac:dyDescent="0.25">
      <c r="A58" s="1"/>
      <c r="B58" s="1"/>
      <c r="C58" s="1"/>
      <c r="D58" s="1"/>
      <c r="E58" s="1"/>
      <c r="F58" s="1"/>
      <c r="G58" s="1"/>
      <c r="H58" s="1"/>
      <c r="I58" s="1"/>
    </row>
    <row r="59" spans="1:9" x14ac:dyDescent="0.25">
      <c r="A59" s="1"/>
      <c r="B59" s="1"/>
      <c r="C59" s="1"/>
      <c r="D59" s="1"/>
      <c r="E59" s="1"/>
      <c r="F59" s="1"/>
      <c r="G59" s="1"/>
      <c r="H59" s="1"/>
      <c r="I59" s="1"/>
    </row>
    <row r="60" spans="1:9" x14ac:dyDescent="0.25">
      <c r="A60" s="1"/>
      <c r="B60" s="1"/>
      <c r="C60" s="1"/>
      <c r="D60" s="1"/>
      <c r="E60" s="1"/>
      <c r="F60" s="1"/>
      <c r="G60" s="1"/>
      <c r="H60" s="1"/>
      <c r="I60" s="1"/>
    </row>
    <row r="61" spans="1:9" x14ac:dyDescent="0.25">
      <c r="A61" s="1"/>
      <c r="B61" s="1"/>
      <c r="C61" s="1"/>
      <c r="D61" s="1"/>
      <c r="E61" s="1"/>
      <c r="F61" s="1"/>
      <c r="G61" s="1"/>
      <c r="H61" s="1"/>
      <c r="I61" s="1"/>
    </row>
    <row r="62" spans="1:9" x14ac:dyDescent="0.25">
      <c r="A62" s="1"/>
      <c r="B62" s="1"/>
      <c r="C62" s="1"/>
      <c r="D62" s="1"/>
      <c r="E62" s="1"/>
      <c r="F62" s="1"/>
      <c r="G62" s="1"/>
      <c r="H62" s="1"/>
      <c r="I62" s="1"/>
    </row>
    <row r="63" spans="1:9" x14ac:dyDescent="0.25">
      <c r="A63" s="1"/>
      <c r="B63" s="1"/>
      <c r="C63" s="1"/>
      <c r="D63" s="1"/>
      <c r="E63" s="1"/>
      <c r="F63" s="1"/>
      <c r="G63" s="1"/>
      <c r="H63" s="1"/>
      <c r="I63" s="1"/>
    </row>
    <row r="64" spans="1:9" x14ac:dyDescent="0.25">
      <c r="A64" s="1"/>
      <c r="B64" s="1"/>
      <c r="C64" s="1"/>
      <c r="D64" s="1"/>
      <c r="E64" s="1"/>
      <c r="F64" s="1"/>
      <c r="G64" s="1"/>
      <c r="H64" s="1"/>
      <c r="I64" s="1"/>
    </row>
    <row r="65" spans="1:9" x14ac:dyDescent="0.25">
      <c r="A65" s="1"/>
      <c r="B65" s="1"/>
      <c r="C65" s="1"/>
      <c r="D65" s="1"/>
      <c r="E65" s="1"/>
      <c r="F65" s="1"/>
      <c r="G65" s="1"/>
      <c r="H65" s="1"/>
      <c r="I65" s="1"/>
    </row>
  </sheetData>
  <mergeCells count="4">
    <mergeCell ref="B36:I38"/>
    <mergeCell ref="B39:I41"/>
    <mergeCell ref="B19:F19"/>
    <mergeCell ref="B44:I47"/>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39778-062F-4976-A24E-B76D307F1A52}">
  <dimension ref="A1:I58"/>
  <sheetViews>
    <sheetView topLeftCell="A25" workbookViewId="0">
      <selection activeCell="A36" sqref="A36"/>
    </sheetView>
  </sheetViews>
  <sheetFormatPr defaultColWidth="9.28515625" defaultRowHeight="15" x14ac:dyDescent="0.25"/>
  <cols>
    <col min="1" max="1" width="20.7109375" bestFit="1" customWidth="1"/>
    <col min="2" max="2" width="14.7109375" bestFit="1" customWidth="1"/>
    <col min="3" max="3" width="20" customWidth="1"/>
    <col min="4" max="4" width="33.5703125" bestFit="1" customWidth="1"/>
    <col min="5" max="5" width="15.5703125" customWidth="1"/>
    <col min="6" max="6" width="18.28515625" customWidth="1"/>
    <col min="7" max="8" width="11.28515625" bestFit="1" customWidth="1"/>
  </cols>
  <sheetData>
    <row r="1" spans="1:9" x14ac:dyDescent="0.25">
      <c r="A1" s="3" t="s">
        <v>47</v>
      </c>
      <c r="B1" s="3"/>
      <c r="C1" s="3"/>
      <c r="D1" s="3"/>
      <c r="E1" s="3"/>
      <c r="F1" s="3"/>
      <c r="G1" s="3"/>
      <c r="H1" s="3"/>
    </row>
    <row r="4" spans="1:9" ht="30" x14ac:dyDescent="0.25">
      <c r="A4" s="1"/>
      <c r="B4" s="28" t="s">
        <v>49</v>
      </c>
      <c r="C4" s="30">
        <v>1979</v>
      </c>
      <c r="D4" s="29" t="s">
        <v>0</v>
      </c>
    </row>
    <row r="5" spans="1:9" x14ac:dyDescent="0.25">
      <c r="A5" s="1"/>
      <c r="B5" s="1"/>
    </row>
    <row r="6" spans="1:9" x14ac:dyDescent="0.25">
      <c r="A6" s="1"/>
      <c r="B6" s="1"/>
    </row>
    <row r="7" spans="1:9" x14ac:dyDescent="0.25">
      <c r="A7" s="1"/>
      <c r="B7" s="1"/>
    </row>
    <row r="8" spans="1:9" ht="60" x14ac:dyDescent="0.25">
      <c r="A8" s="1"/>
      <c r="B8" s="12" t="s">
        <v>27</v>
      </c>
      <c r="C8" s="12" t="s">
        <v>31</v>
      </c>
      <c r="D8" s="12" t="s">
        <v>30</v>
      </c>
      <c r="E8" s="12" t="s">
        <v>51</v>
      </c>
      <c r="F8" s="12" t="s">
        <v>44</v>
      </c>
      <c r="G8" s="1"/>
      <c r="H8" s="1"/>
      <c r="I8" s="1"/>
    </row>
    <row r="9" spans="1:9" x14ac:dyDescent="0.25">
      <c r="A9" s="1"/>
      <c r="B9" s="2">
        <v>1</v>
      </c>
      <c r="C9" s="4" t="s">
        <v>10</v>
      </c>
      <c r="D9" s="4" t="s">
        <v>9</v>
      </c>
      <c r="E9" s="2">
        <v>115</v>
      </c>
      <c r="F9" s="22">
        <f>E9/$E$18</f>
        <v>0.31855955678670361</v>
      </c>
      <c r="G9" s="1"/>
      <c r="H9" s="1"/>
      <c r="I9" s="1"/>
    </row>
    <row r="10" spans="1:9" x14ac:dyDescent="0.25">
      <c r="A10" s="1"/>
      <c r="B10" s="2">
        <v>2</v>
      </c>
      <c r="C10" s="4" t="s">
        <v>15</v>
      </c>
      <c r="D10" s="4" t="s">
        <v>14</v>
      </c>
      <c r="E10" s="2">
        <v>113</v>
      </c>
      <c r="F10" s="22">
        <f t="shared" ref="F10:F16" si="0">E10/$E$18</f>
        <v>0.31301939058171746</v>
      </c>
      <c r="G10" s="1"/>
      <c r="H10" s="1"/>
      <c r="I10" s="1"/>
    </row>
    <row r="11" spans="1:9" x14ac:dyDescent="0.25">
      <c r="A11" s="1"/>
      <c r="B11" s="2">
        <v>3</v>
      </c>
      <c r="C11" s="4" t="s">
        <v>10</v>
      </c>
      <c r="D11" s="4" t="s">
        <v>13</v>
      </c>
      <c r="E11" s="2">
        <v>54</v>
      </c>
      <c r="F11" s="22">
        <f t="shared" si="0"/>
        <v>0.14958448753462603</v>
      </c>
      <c r="G11" s="1"/>
      <c r="H11" s="1"/>
      <c r="I11" s="1"/>
    </row>
    <row r="12" spans="1:9" x14ac:dyDescent="0.25">
      <c r="A12" s="1"/>
      <c r="B12" s="2">
        <v>4</v>
      </c>
      <c r="C12" s="4" t="s">
        <v>19</v>
      </c>
      <c r="D12" s="4" t="s">
        <v>18</v>
      </c>
      <c r="E12" s="2">
        <v>52</v>
      </c>
      <c r="F12" s="22">
        <f t="shared" si="0"/>
        <v>0.1440443213296399</v>
      </c>
      <c r="G12" s="1"/>
      <c r="H12" s="1"/>
      <c r="I12" s="1"/>
    </row>
    <row r="13" spans="1:9" x14ac:dyDescent="0.25">
      <c r="A13" s="1"/>
      <c r="B13" s="2">
        <v>5</v>
      </c>
      <c r="C13" s="4" t="s">
        <v>12</v>
      </c>
      <c r="D13" s="4" t="s">
        <v>11</v>
      </c>
      <c r="E13" s="2">
        <v>9</v>
      </c>
      <c r="F13" s="22">
        <f t="shared" si="0"/>
        <v>2.4930747922437674E-2</v>
      </c>
      <c r="G13" s="1"/>
      <c r="H13" s="1"/>
      <c r="I13" s="1"/>
    </row>
    <row r="14" spans="1:9" x14ac:dyDescent="0.25">
      <c r="A14" s="1"/>
      <c r="B14" s="2">
        <v>6</v>
      </c>
      <c r="C14" s="4" t="s">
        <v>8</v>
      </c>
      <c r="D14" s="4" t="s">
        <v>7</v>
      </c>
      <c r="E14" s="2">
        <v>9</v>
      </c>
      <c r="F14" s="22">
        <f t="shared" si="0"/>
        <v>2.4930747922437674E-2</v>
      </c>
      <c r="G14" s="1"/>
      <c r="H14" s="1"/>
      <c r="I14" s="1"/>
    </row>
    <row r="15" spans="1:9" x14ac:dyDescent="0.25">
      <c r="A15" s="1"/>
      <c r="B15" s="2">
        <v>7</v>
      </c>
      <c r="C15" s="4" t="s">
        <v>17</v>
      </c>
      <c r="D15" s="4" t="s">
        <v>16</v>
      </c>
      <c r="E15" s="2">
        <v>7</v>
      </c>
      <c r="F15" s="22">
        <f t="shared" si="0"/>
        <v>1.9390581717451522E-2</v>
      </c>
      <c r="G15" s="1"/>
      <c r="H15" s="1"/>
      <c r="I15" s="1"/>
    </row>
    <row r="16" spans="1:9" x14ac:dyDescent="0.25">
      <c r="A16" s="1"/>
      <c r="B16" s="2">
        <v>8</v>
      </c>
      <c r="C16" s="4" t="s">
        <v>19</v>
      </c>
      <c r="D16" s="4" t="s">
        <v>20</v>
      </c>
      <c r="E16" s="2">
        <v>2</v>
      </c>
      <c r="F16" s="22">
        <f t="shared" si="0"/>
        <v>5.5401662049861496E-3</v>
      </c>
      <c r="G16" s="1"/>
      <c r="H16" s="1"/>
      <c r="I16" s="1"/>
    </row>
    <row r="17" spans="1:9" x14ac:dyDescent="0.25">
      <c r="A17" s="1"/>
      <c r="B17" s="1"/>
      <c r="C17" s="1"/>
      <c r="D17" s="1"/>
      <c r="E17" s="1"/>
      <c r="F17" s="1"/>
      <c r="G17" s="1"/>
      <c r="H17" s="1"/>
      <c r="I17" s="1"/>
    </row>
    <row r="18" spans="1:9" ht="30" x14ac:dyDescent="0.25">
      <c r="A18" s="1"/>
      <c r="B18" s="1"/>
      <c r="C18" s="1"/>
      <c r="D18" s="28" t="s">
        <v>48</v>
      </c>
      <c r="E18" s="23">
        <f>SUM(E9:E16)</f>
        <v>361</v>
      </c>
      <c r="F18" s="1"/>
      <c r="G18" s="1"/>
      <c r="H18" s="1"/>
      <c r="I18" s="1"/>
    </row>
    <row r="19" spans="1:9" x14ac:dyDescent="0.25">
      <c r="A19" s="1"/>
      <c r="B19" s="1"/>
      <c r="C19" s="1"/>
      <c r="D19" s="19"/>
      <c r="E19" s="23"/>
      <c r="F19" s="1"/>
      <c r="G19" s="1"/>
      <c r="H19" s="1"/>
      <c r="I19" s="1"/>
    </row>
    <row r="20" spans="1:9" x14ac:dyDescent="0.25">
      <c r="A20" s="1"/>
      <c r="B20" s="1"/>
      <c r="C20" s="1"/>
      <c r="D20" s="19"/>
      <c r="E20" s="23"/>
      <c r="F20" s="1"/>
      <c r="G20" s="1"/>
      <c r="H20" s="1"/>
      <c r="I20" s="1"/>
    </row>
    <row r="21" spans="1:9" x14ac:dyDescent="0.25">
      <c r="A21" s="1"/>
      <c r="B21" s="1"/>
      <c r="C21" s="1"/>
      <c r="D21" s="1"/>
      <c r="E21" s="1"/>
      <c r="F21" s="1"/>
      <c r="G21" s="1"/>
      <c r="H21" s="1"/>
      <c r="I21" s="1"/>
    </row>
    <row r="22" spans="1:9" x14ac:dyDescent="0.25">
      <c r="A22" s="1"/>
      <c r="B22" s="25"/>
      <c r="C22" s="25"/>
      <c r="D22" s="25"/>
      <c r="E22" s="25"/>
      <c r="F22" s="25"/>
      <c r="G22" s="1"/>
      <c r="H22" s="1"/>
      <c r="I22" s="1"/>
    </row>
    <row r="23" spans="1:9" ht="45" x14ac:dyDescent="0.25">
      <c r="A23" s="1"/>
      <c r="B23" s="12" t="s">
        <v>27</v>
      </c>
      <c r="C23" s="12" t="s">
        <v>31</v>
      </c>
      <c r="D23" s="12" t="s">
        <v>51</v>
      </c>
      <c r="E23" s="12" t="s">
        <v>45</v>
      </c>
      <c r="F23" s="1"/>
      <c r="G23" s="1"/>
      <c r="H23" s="1"/>
      <c r="I23" s="1"/>
    </row>
    <row r="24" spans="1:9" x14ac:dyDescent="0.25">
      <c r="A24" s="1"/>
      <c r="B24" s="2">
        <v>1</v>
      </c>
      <c r="C24" s="4" t="s">
        <v>10</v>
      </c>
      <c r="D24" s="2">
        <f>SUMIF($C$9:$C$16, C24,$E$9:$E$16)</f>
        <v>169</v>
      </c>
      <c r="E24" s="22">
        <f>D24/$D$31</f>
        <v>0.46814404432132967</v>
      </c>
      <c r="F24" s="1"/>
      <c r="G24" s="1"/>
      <c r="H24" s="1"/>
      <c r="I24" s="1"/>
    </row>
    <row r="25" spans="1:9" x14ac:dyDescent="0.25">
      <c r="A25" s="1"/>
      <c r="B25" s="2">
        <v>2</v>
      </c>
      <c r="C25" s="4" t="s">
        <v>15</v>
      </c>
      <c r="D25" s="2">
        <f t="shared" ref="D25:D29" si="1">SUMIF($C$9:$C$16, C25,$E$9:$E$16)</f>
        <v>113</v>
      </c>
      <c r="E25" s="22">
        <f>D25/$D$31</f>
        <v>0.31301939058171746</v>
      </c>
      <c r="F25" s="1"/>
      <c r="G25" s="1"/>
      <c r="H25" s="1"/>
      <c r="I25" s="1"/>
    </row>
    <row r="26" spans="1:9" x14ac:dyDescent="0.25">
      <c r="A26" s="1"/>
      <c r="B26" s="2">
        <v>3</v>
      </c>
      <c r="C26" s="4" t="s">
        <v>8</v>
      </c>
      <c r="D26" s="2">
        <f t="shared" si="1"/>
        <v>9</v>
      </c>
      <c r="E26" s="22">
        <f>D26/$D$31</f>
        <v>2.4930747922437674E-2</v>
      </c>
      <c r="F26" s="1"/>
      <c r="G26" s="1"/>
      <c r="H26" s="1"/>
      <c r="I26" s="1"/>
    </row>
    <row r="27" spans="1:9" x14ac:dyDescent="0.25">
      <c r="A27" s="1"/>
      <c r="B27" s="2">
        <v>4</v>
      </c>
      <c r="C27" s="4" t="s">
        <v>12</v>
      </c>
      <c r="D27" s="2">
        <f t="shared" si="1"/>
        <v>9</v>
      </c>
      <c r="E27" s="22">
        <f>D27/$D$31</f>
        <v>2.4930747922437674E-2</v>
      </c>
      <c r="F27" s="1"/>
      <c r="G27" s="1"/>
      <c r="H27" s="1"/>
      <c r="I27" s="1"/>
    </row>
    <row r="28" spans="1:9" x14ac:dyDescent="0.25">
      <c r="A28" s="1"/>
      <c r="B28" s="2">
        <v>5</v>
      </c>
      <c r="C28" s="4" t="s">
        <v>17</v>
      </c>
      <c r="D28" s="2">
        <f t="shared" si="1"/>
        <v>7</v>
      </c>
      <c r="E28" s="22">
        <f>D28/$D$31</f>
        <v>1.9390581717451522E-2</v>
      </c>
      <c r="F28" s="1"/>
      <c r="G28" s="1"/>
      <c r="H28" s="1"/>
      <c r="I28" s="1"/>
    </row>
    <row r="29" spans="1:9" x14ac:dyDescent="0.25">
      <c r="A29" s="1"/>
      <c r="B29" s="2">
        <v>6</v>
      </c>
      <c r="C29" s="4" t="s">
        <v>19</v>
      </c>
      <c r="D29" s="2">
        <f t="shared" si="1"/>
        <v>54</v>
      </c>
      <c r="E29" s="22">
        <f>D29/$D$31</f>
        <v>0.14958448753462603</v>
      </c>
      <c r="F29" s="1"/>
      <c r="G29" s="1"/>
      <c r="H29" s="1"/>
      <c r="I29" s="1"/>
    </row>
    <row r="30" spans="1:9" x14ac:dyDescent="0.25">
      <c r="A30" s="1"/>
      <c r="B30" s="1"/>
      <c r="C30" s="1"/>
      <c r="D30" s="1"/>
      <c r="E30" s="1"/>
      <c r="F30" s="1"/>
      <c r="G30" s="1"/>
      <c r="H30" s="1"/>
      <c r="I30" s="1"/>
    </row>
    <row r="31" spans="1:9" ht="60" x14ac:dyDescent="0.25">
      <c r="A31" s="1"/>
      <c r="B31" s="1"/>
      <c r="C31" s="28" t="s">
        <v>48</v>
      </c>
      <c r="D31" s="23">
        <f>SUM(D24:D29)</f>
        <v>361</v>
      </c>
      <c r="E31" s="16" t="s">
        <v>0</v>
      </c>
      <c r="F31" s="1"/>
      <c r="G31" s="1"/>
      <c r="H31" s="1"/>
      <c r="I31" s="1"/>
    </row>
    <row r="32" spans="1:9" x14ac:dyDescent="0.25">
      <c r="A32" s="1"/>
      <c r="B32" s="1"/>
      <c r="C32" s="27" t="s">
        <v>42</v>
      </c>
      <c r="D32" s="26">
        <f>D31-E18</f>
        <v>0</v>
      </c>
      <c r="E32" s="1"/>
      <c r="F32" s="1"/>
      <c r="G32" s="1"/>
      <c r="H32" s="1"/>
      <c r="I32" s="1"/>
    </row>
    <row r="33" spans="1:9" x14ac:dyDescent="0.25">
      <c r="A33" s="1"/>
      <c r="B33" s="1"/>
      <c r="C33" s="1"/>
      <c r="D33" s="1"/>
      <c r="E33" s="1"/>
      <c r="F33" s="1"/>
      <c r="G33" s="1"/>
      <c r="H33" s="1"/>
      <c r="I33" s="1"/>
    </row>
    <row r="34" spans="1:9" x14ac:dyDescent="0.25">
      <c r="A34" s="1"/>
      <c r="B34" s="1"/>
      <c r="C34" s="1"/>
      <c r="D34" s="1"/>
      <c r="E34" s="1"/>
      <c r="F34" s="1"/>
      <c r="G34" s="1"/>
      <c r="H34" s="1"/>
      <c r="I34" s="1"/>
    </row>
    <row r="35" spans="1:9" x14ac:dyDescent="0.25">
      <c r="A35" s="1"/>
      <c r="B35" s="1"/>
      <c r="C35" s="1"/>
      <c r="D35" s="1"/>
      <c r="E35" s="1"/>
      <c r="F35" s="1"/>
      <c r="G35" s="1"/>
      <c r="H35" s="1"/>
      <c r="I35" s="1"/>
    </row>
    <row r="36" spans="1:9" x14ac:dyDescent="0.25">
      <c r="A36" s="5" t="s">
        <v>1</v>
      </c>
      <c r="B36" s="1"/>
      <c r="C36" s="1"/>
      <c r="D36" s="1"/>
      <c r="E36" s="1"/>
      <c r="F36" s="1"/>
      <c r="G36" s="1"/>
      <c r="H36" s="1"/>
      <c r="I36" s="1"/>
    </row>
    <row r="37" spans="1:9" ht="15" customHeight="1" x14ac:dyDescent="0.25">
      <c r="A37" s="5" t="s">
        <v>0</v>
      </c>
      <c r="B37" s="9" t="s">
        <v>50</v>
      </c>
      <c r="C37" s="9"/>
      <c r="D37" s="9"/>
      <c r="E37" s="9"/>
      <c r="F37" s="9"/>
      <c r="G37" s="9"/>
      <c r="H37" s="9"/>
      <c r="I37" s="9"/>
    </row>
    <row r="38" spans="1:9" x14ac:dyDescent="0.25">
      <c r="A38" s="1"/>
      <c r="B38" s="9"/>
      <c r="C38" s="9"/>
      <c r="D38" s="9"/>
      <c r="E38" s="9"/>
      <c r="F38" s="9"/>
      <c r="G38" s="9"/>
      <c r="H38" s="9"/>
      <c r="I38" s="9"/>
    </row>
    <row r="39" spans="1:9" x14ac:dyDescent="0.25">
      <c r="A39" s="1"/>
      <c r="B39" s="9"/>
      <c r="C39" s="9"/>
      <c r="D39" s="9"/>
      <c r="E39" s="9"/>
      <c r="F39" s="9"/>
      <c r="G39" s="9"/>
      <c r="H39" s="9"/>
      <c r="I39" s="9"/>
    </row>
    <row r="40" spans="1:9" x14ac:dyDescent="0.25">
      <c r="A40" s="1"/>
      <c r="B40" s="9"/>
      <c r="C40" s="9"/>
      <c r="D40" s="9"/>
      <c r="E40" s="9"/>
      <c r="F40" s="9"/>
      <c r="G40" s="9"/>
      <c r="H40" s="9"/>
      <c r="I40" s="9"/>
    </row>
    <row r="41" spans="1:9" x14ac:dyDescent="0.25">
      <c r="A41" s="1"/>
      <c r="B41" s="6"/>
      <c r="C41" s="6"/>
      <c r="D41" s="6"/>
      <c r="E41" s="6"/>
      <c r="F41" s="6"/>
      <c r="G41" s="6"/>
      <c r="H41" s="6"/>
      <c r="I41" s="6"/>
    </row>
    <row r="42" spans="1:9" x14ac:dyDescent="0.25">
      <c r="A42" s="1"/>
      <c r="B42" s="6"/>
      <c r="C42" s="6"/>
      <c r="D42" s="6"/>
      <c r="E42" s="6"/>
      <c r="F42" s="6"/>
      <c r="G42" s="6"/>
      <c r="H42" s="6"/>
      <c r="I42" s="6"/>
    </row>
    <row r="43" spans="1:9" x14ac:dyDescent="0.25">
      <c r="A43" s="1"/>
      <c r="B43" s="6"/>
      <c r="C43" s="6"/>
      <c r="D43" s="6"/>
      <c r="E43" s="6"/>
      <c r="F43" s="6"/>
      <c r="G43" s="6"/>
      <c r="H43" s="6"/>
      <c r="I43" s="6"/>
    </row>
    <row r="44" spans="1:9" x14ac:dyDescent="0.25">
      <c r="A44" s="1"/>
      <c r="B44" s="6"/>
      <c r="C44" s="6"/>
      <c r="D44" s="6"/>
      <c r="E44" s="6"/>
      <c r="F44" s="6"/>
      <c r="G44" s="6"/>
      <c r="H44" s="6"/>
      <c r="I44" s="6"/>
    </row>
    <row r="45" spans="1:9" x14ac:dyDescent="0.25">
      <c r="A45" s="1"/>
      <c r="B45" s="1"/>
      <c r="C45" s="1"/>
      <c r="D45" s="1"/>
      <c r="E45" s="1"/>
      <c r="F45" s="1"/>
      <c r="G45" s="1"/>
      <c r="H45" s="1"/>
      <c r="I45" s="1"/>
    </row>
    <row r="46" spans="1:9" x14ac:dyDescent="0.25">
      <c r="A46" s="7" t="s">
        <v>4</v>
      </c>
      <c r="B46" s="1"/>
      <c r="C46" s="1"/>
      <c r="D46" s="1"/>
      <c r="E46" s="1"/>
      <c r="F46" s="1"/>
      <c r="G46" s="1"/>
      <c r="H46" s="1"/>
      <c r="I46" s="1"/>
    </row>
    <row r="47" spans="1:9" x14ac:dyDescent="0.25">
      <c r="A47" s="1"/>
      <c r="B47" s="1"/>
      <c r="C47" s="1"/>
      <c r="D47" s="1"/>
      <c r="E47" s="1"/>
      <c r="F47" s="1"/>
      <c r="G47" s="1"/>
      <c r="H47" s="1"/>
      <c r="I47" s="1"/>
    </row>
    <row r="48" spans="1:9" x14ac:dyDescent="0.25">
      <c r="A48" s="1"/>
      <c r="B48" s="1"/>
      <c r="C48" s="1"/>
      <c r="D48" s="1"/>
      <c r="E48" s="1"/>
      <c r="F48" s="1"/>
      <c r="G48" s="1"/>
      <c r="H48" s="1"/>
      <c r="I48" s="1"/>
    </row>
    <row r="49" spans="1:9" x14ac:dyDescent="0.25">
      <c r="A49" s="1"/>
      <c r="B49" s="1"/>
      <c r="C49" s="1"/>
      <c r="D49" s="1"/>
      <c r="E49" s="1"/>
      <c r="F49" s="1"/>
      <c r="G49" s="1"/>
      <c r="H49" s="1"/>
      <c r="I49" s="1"/>
    </row>
    <row r="50" spans="1:9" x14ac:dyDescent="0.25">
      <c r="A50" s="1"/>
      <c r="B50" s="1"/>
      <c r="C50" s="1"/>
      <c r="D50" s="1"/>
      <c r="E50" s="1"/>
      <c r="F50" s="1"/>
      <c r="G50" s="1"/>
      <c r="H50" s="1"/>
      <c r="I50" s="1"/>
    </row>
    <row r="51" spans="1:9" x14ac:dyDescent="0.25">
      <c r="A51" s="1"/>
      <c r="B51" s="1"/>
      <c r="C51" s="1"/>
      <c r="D51" s="1"/>
      <c r="E51" s="1"/>
      <c r="F51" s="1"/>
      <c r="G51" s="1"/>
      <c r="H51" s="1"/>
      <c r="I51" s="1"/>
    </row>
    <row r="52" spans="1:9" x14ac:dyDescent="0.25">
      <c r="A52" s="1"/>
      <c r="B52" s="1"/>
      <c r="C52" s="1"/>
      <c r="D52" s="1"/>
      <c r="E52" s="1"/>
      <c r="F52" s="1"/>
      <c r="G52" s="1"/>
      <c r="H52" s="1"/>
      <c r="I52" s="1"/>
    </row>
    <row r="53" spans="1:9" x14ac:dyDescent="0.25">
      <c r="A53" s="1"/>
      <c r="B53" s="1"/>
      <c r="C53" s="1"/>
      <c r="D53" s="1"/>
      <c r="E53" s="1"/>
      <c r="F53" s="1"/>
      <c r="G53" s="1"/>
      <c r="H53" s="1"/>
      <c r="I53" s="1"/>
    </row>
    <row r="54" spans="1:9" x14ac:dyDescent="0.25">
      <c r="A54" s="1"/>
      <c r="B54" s="1"/>
      <c r="C54" s="1"/>
      <c r="D54" s="1"/>
      <c r="E54" s="1"/>
      <c r="F54" s="1"/>
      <c r="G54" s="1"/>
      <c r="H54" s="1"/>
      <c r="I54" s="1"/>
    </row>
    <row r="55" spans="1:9" x14ac:dyDescent="0.25">
      <c r="A55" s="1"/>
      <c r="B55" s="1"/>
      <c r="C55" s="1"/>
      <c r="D55" s="1"/>
      <c r="E55" s="1"/>
      <c r="F55" s="1"/>
      <c r="G55" s="1"/>
      <c r="H55" s="1"/>
      <c r="I55" s="1"/>
    </row>
    <row r="56" spans="1:9" x14ac:dyDescent="0.25">
      <c r="A56" s="1"/>
      <c r="B56" s="1"/>
      <c r="C56" s="1"/>
      <c r="D56" s="1"/>
      <c r="E56" s="1"/>
      <c r="F56" s="1"/>
      <c r="G56" s="1"/>
      <c r="H56" s="1"/>
      <c r="I56" s="1"/>
    </row>
    <row r="57" spans="1:9" x14ac:dyDescent="0.25">
      <c r="A57" s="1"/>
      <c r="B57" s="1"/>
      <c r="C57" s="1"/>
      <c r="D57" s="1"/>
      <c r="E57" s="1"/>
      <c r="F57" s="1"/>
      <c r="G57" s="1"/>
      <c r="H57" s="1"/>
      <c r="I57" s="1"/>
    </row>
    <row r="58" spans="1:9" x14ac:dyDescent="0.25">
      <c r="A58" s="1"/>
      <c r="B58" s="1"/>
      <c r="C58" s="1"/>
      <c r="D58" s="1"/>
      <c r="E58" s="1"/>
      <c r="F58" s="1"/>
      <c r="G58" s="1"/>
      <c r="H58" s="1"/>
      <c r="I58" s="1"/>
    </row>
  </sheetData>
  <mergeCells count="2">
    <mergeCell ref="B22:F22"/>
    <mergeCell ref="B37:I40"/>
  </mergeCells>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C13E-5B31-43B9-B115-44069BCE0803}">
  <dimension ref="A1:I27"/>
  <sheetViews>
    <sheetView workbookViewId="0">
      <selection activeCell="I17" sqref="I17"/>
    </sheetView>
  </sheetViews>
  <sheetFormatPr defaultColWidth="9.28515625" defaultRowHeight="15" x14ac:dyDescent="0.25"/>
  <cols>
    <col min="1" max="1" width="20.7109375" bestFit="1" customWidth="1"/>
    <col min="2" max="2" width="14.7109375" bestFit="1" customWidth="1"/>
    <col min="3" max="3" width="20" customWidth="1"/>
    <col min="4" max="4" width="33.5703125" bestFit="1" customWidth="1"/>
    <col min="5" max="5" width="15.5703125" customWidth="1"/>
    <col min="6" max="6" width="18.28515625" customWidth="1"/>
    <col min="7" max="8" width="11.28515625" bestFit="1" customWidth="1"/>
  </cols>
  <sheetData>
    <row r="1" spans="1:9" x14ac:dyDescent="0.25">
      <c r="A1" s="3" t="s">
        <v>52</v>
      </c>
      <c r="B1" s="3"/>
      <c r="C1" s="3"/>
      <c r="D1" s="3"/>
      <c r="E1" s="3"/>
      <c r="F1" s="3"/>
      <c r="G1" s="3"/>
      <c r="H1" s="3"/>
    </row>
    <row r="3" spans="1:9" x14ac:dyDescent="0.25">
      <c r="A3" s="31" t="s">
        <v>53</v>
      </c>
    </row>
    <row r="4" spans="1:9" x14ac:dyDescent="0.25">
      <c r="A4" s="1"/>
      <c r="B4" s="12" t="s">
        <v>27</v>
      </c>
      <c r="C4" s="12" t="s">
        <v>31</v>
      </c>
      <c r="D4" s="12" t="s">
        <v>30</v>
      </c>
      <c r="E4" s="12" t="s">
        <v>36</v>
      </c>
      <c r="F4" s="12"/>
      <c r="G4" s="1"/>
      <c r="H4" s="1"/>
      <c r="I4" s="1"/>
    </row>
    <row r="5" spans="1:9" x14ac:dyDescent="0.25">
      <c r="A5" s="1"/>
      <c r="B5" s="2">
        <v>1</v>
      </c>
      <c r="C5" s="4" t="s">
        <v>17</v>
      </c>
      <c r="D5" s="4" t="s">
        <v>16</v>
      </c>
      <c r="E5" s="2">
        <v>622</v>
      </c>
      <c r="F5" s="22"/>
      <c r="G5" s="1"/>
      <c r="H5" s="1"/>
      <c r="I5" s="1"/>
    </row>
    <row r="6" spans="1:9" x14ac:dyDescent="0.25">
      <c r="A6" s="1"/>
      <c r="B6" s="2">
        <v>2</v>
      </c>
      <c r="C6" s="4" t="s">
        <v>8</v>
      </c>
      <c r="D6" s="4" t="s">
        <v>7</v>
      </c>
      <c r="E6" s="2">
        <v>612</v>
      </c>
      <c r="F6" s="22"/>
      <c r="G6" s="1"/>
      <c r="H6" s="1"/>
      <c r="I6" s="1"/>
    </row>
    <row r="7" spans="1:9" x14ac:dyDescent="0.25">
      <c r="A7" s="1"/>
      <c r="B7" s="2">
        <v>3</v>
      </c>
      <c r="C7" s="4" t="s">
        <v>12</v>
      </c>
      <c r="D7" s="4" t="s">
        <v>11</v>
      </c>
      <c r="E7" s="2">
        <v>576</v>
      </c>
      <c r="F7" s="22"/>
      <c r="G7" s="1"/>
      <c r="H7" s="1"/>
      <c r="I7" s="1"/>
    </row>
    <row r="8" spans="1:9" x14ac:dyDescent="0.25">
      <c r="A8" s="1"/>
      <c r="B8" s="1"/>
      <c r="C8" s="1"/>
      <c r="D8" s="19"/>
      <c r="E8" s="23"/>
      <c r="F8" s="1"/>
      <c r="G8" s="1"/>
      <c r="H8" s="1"/>
      <c r="I8" s="1"/>
    </row>
    <row r="9" spans="1:9" x14ac:dyDescent="0.25">
      <c r="A9" s="1"/>
      <c r="B9" s="1"/>
      <c r="C9" s="1"/>
      <c r="D9" s="19"/>
      <c r="E9" s="23"/>
      <c r="F9" s="1"/>
      <c r="G9" s="1"/>
      <c r="H9" s="1"/>
      <c r="I9" s="1"/>
    </row>
    <row r="10" spans="1:9" x14ac:dyDescent="0.25">
      <c r="A10" s="1"/>
      <c r="B10" s="1"/>
      <c r="C10" s="1"/>
      <c r="D10" s="1"/>
      <c r="E10" s="1"/>
      <c r="F10" s="1"/>
      <c r="G10" s="1"/>
      <c r="H10" s="1"/>
      <c r="I10" s="1"/>
    </row>
    <row r="11" spans="1:9" x14ac:dyDescent="0.25">
      <c r="A11" s="1"/>
      <c r="B11" s="25"/>
      <c r="C11" s="25"/>
      <c r="D11" s="25"/>
      <c r="E11" s="25"/>
      <c r="F11" s="25"/>
      <c r="G11" s="1"/>
      <c r="H11" s="1"/>
      <c r="I11" s="1"/>
    </row>
    <row r="12" spans="1:9" x14ac:dyDescent="0.25">
      <c r="A12" s="1"/>
      <c r="B12" s="24"/>
      <c r="C12" s="24"/>
      <c r="D12" s="24"/>
      <c r="E12" s="24"/>
      <c r="F12" s="24"/>
      <c r="G12" s="1"/>
      <c r="H12" s="1"/>
      <c r="I12" s="1"/>
    </row>
    <row r="13" spans="1:9" x14ac:dyDescent="0.25">
      <c r="A13" s="31" t="s">
        <v>54</v>
      </c>
      <c r="B13" s="24"/>
      <c r="C13" s="24"/>
      <c r="D13" s="24"/>
      <c r="E13" s="24"/>
      <c r="F13" s="24"/>
      <c r="G13" s="1"/>
      <c r="H13" s="1"/>
      <c r="I13" s="1"/>
    </row>
    <row r="14" spans="1:9" ht="60" x14ac:dyDescent="0.25">
      <c r="A14" s="1"/>
      <c r="B14" s="12" t="s">
        <v>27</v>
      </c>
      <c r="C14" s="12" t="s">
        <v>31</v>
      </c>
      <c r="D14" s="12" t="s">
        <v>30</v>
      </c>
      <c r="E14" s="12" t="s">
        <v>51</v>
      </c>
      <c r="F14" s="1"/>
      <c r="G14" s="1"/>
      <c r="H14" s="1"/>
      <c r="I14" s="1"/>
    </row>
    <row r="15" spans="1:9" x14ac:dyDescent="0.25">
      <c r="A15" s="1"/>
      <c r="B15" s="2">
        <v>1</v>
      </c>
      <c r="C15" s="4" t="s">
        <v>10</v>
      </c>
      <c r="D15" s="4" t="s">
        <v>9</v>
      </c>
      <c r="E15" s="2">
        <v>115</v>
      </c>
      <c r="F15" s="1"/>
      <c r="G15" s="1"/>
      <c r="H15" s="1"/>
      <c r="I15" s="1"/>
    </row>
    <row r="16" spans="1:9" x14ac:dyDescent="0.25">
      <c r="A16" s="1"/>
      <c r="B16" s="2">
        <v>2</v>
      </c>
      <c r="C16" s="4" t="s">
        <v>15</v>
      </c>
      <c r="D16" s="4" t="s">
        <v>14</v>
      </c>
      <c r="E16" s="2">
        <v>113</v>
      </c>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20" spans="1:9" x14ac:dyDescent="0.25">
      <c r="A20" s="5" t="s">
        <v>56</v>
      </c>
      <c r="B20" s="11" t="s">
        <v>57</v>
      </c>
      <c r="C20" s="11"/>
      <c r="D20" s="11"/>
      <c r="E20" s="11"/>
      <c r="F20" s="11"/>
      <c r="G20" s="11"/>
      <c r="H20" s="11"/>
      <c r="I20" s="11"/>
    </row>
    <row r="21" spans="1:9" x14ac:dyDescent="0.25">
      <c r="B21" s="11"/>
      <c r="C21" s="11"/>
      <c r="D21" s="11"/>
      <c r="E21" s="11"/>
      <c r="F21" s="11"/>
      <c r="G21" s="11"/>
      <c r="H21" s="11"/>
      <c r="I21" s="11"/>
    </row>
    <row r="24" spans="1:9" ht="15" customHeight="1" x14ac:dyDescent="0.25">
      <c r="A24" s="7" t="s">
        <v>55</v>
      </c>
      <c r="B24" s="9" t="s">
        <v>58</v>
      </c>
      <c r="C24" s="9"/>
      <c r="D24" s="9"/>
      <c r="E24" s="9"/>
      <c r="F24" s="9"/>
      <c r="G24" s="9"/>
      <c r="H24" s="9"/>
      <c r="I24" s="9"/>
    </row>
    <row r="25" spans="1:9" x14ac:dyDescent="0.25">
      <c r="A25" s="1"/>
      <c r="B25" s="9"/>
      <c r="C25" s="9"/>
      <c r="D25" s="9"/>
      <c r="E25" s="9"/>
      <c r="F25" s="9"/>
      <c r="G25" s="9"/>
      <c r="H25" s="9"/>
      <c r="I25" s="9"/>
    </row>
    <row r="26" spans="1:9" x14ac:dyDescent="0.25">
      <c r="A26" s="1"/>
      <c r="B26" s="9"/>
      <c r="C26" s="9"/>
      <c r="D26" s="9"/>
      <c r="E26" s="9"/>
      <c r="F26" s="9"/>
      <c r="G26" s="9"/>
      <c r="H26" s="9"/>
      <c r="I26" s="9"/>
    </row>
    <row r="27" spans="1:9" x14ac:dyDescent="0.25">
      <c r="B27" s="9"/>
      <c r="C27" s="9"/>
      <c r="D27" s="9"/>
      <c r="E27" s="9"/>
      <c r="F27" s="9"/>
      <c r="G27" s="9"/>
      <c r="H27" s="9"/>
      <c r="I27" s="9"/>
    </row>
  </sheetData>
  <mergeCells count="3">
    <mergeCell ref="B11:F11"/>
    <mergeCell ref="B20:I21"/>
    <mergeCell ref="B24:I27"/>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 CoolTShirts</vt:lpstr>
      <vt:lpstr>2 | First Touch</vt:lpstr>
      <vt:lpstr>3 | Last Touch</vt:lpstr>
      <vt:lpstr>4 | Last Touch - Purchase</vt:lpstr>
      <vt:lpstr>5 | First Vs. Last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Ankush Kumar</dc:creator>
  <cp:lastModifiedBy>Ankush Kumar</cp:lastModifiedBy>
  <dcterms:created xsi:type="dcterms:W3CDTF">2020-08-21T15:13:57Z</dcterms:created>
  <dcterms:modified xsi:type="dcterms:W3CDTF">2020-09-05T23:23:34Z</dcterms:modified>
</cp:coreProperties>
</file>