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ushmishra/ME_570_Assignment/ME570_Assignment/Assignment4/"/>
    </mc:Choice>
  </mc:AlternateContent>
  <xr:revisionPtr revIDLastSave="0" documentId="13_ncr:1_{AE7157EF-D8A8-8C4D-ADE9-3E9C94E7C005}" xr6:coauthVersionLast="47" xr6:coauthVersionMax="47" xr10:uidLastSave="{00000000-0000-0000-0000-000000000000}"/>
  <bookViews>
    <workbookView xWindow="0" yWindow="0" windowWidth="28800" windowHeight="18000" xr2:uid="{BCC3C8F9-7C21-FD44-A230-0DA85DBC4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1" l="1"/>
  <c r="O37" i="1"/>
  <c r="O38" i="1"/>
  <c r="O39" i="1"/>
  <c r="O40" i="1"/>
  <c r="O41" i="1"/>
  <c r="O42" i="1"/>
  <c r="O43" i="1"/>
  <c r="O35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79" i="1"/>
  <c r="K80" i="1"/>
  <c r="K81" i="1"/>
  <c r="K82" i="1"/>
  <c r="K83" i="1"/>
  <c r="K78" i="1"/>
  <c r="K63" i="1"/>
  <c r="K64" i="1"/>
  <c r="K65" i="1"/>
  <c r="K66" i="1"/>
  <c r="K67" i="1"/>
  <c r="K68" i="1"/>
  <c r="K69" i="1"/>
  <c r="K70" i="1"/>
  <c r="K62" i="1"/>
  <c r="K52" i="1"/>
  <c r="K53" i="1"/>
  <c r="K54" i="1"/>
  <c r="K55" i="1"/>
  <c r="K56" i="1"/>
  <c r="K51" i="1"/>
  <c r="K36" i="1"/>
  <c r="K37" i="1"/>
  <c r="K38" i="1"/>
  <c r="K39" i="1"/>
  <c r="K40" i="1"/>
  <c r="K41" i="1"/>
  <c r="K42" i="1"/>
  <c r="K43" i="1"/>
  <c r="K35" i="1"/>
  <c r="K21" i="1"/>
  <c r="K22" i="1"/>
  <c r="K23" i="1"/>
  <c r="K24" i="1"/>
  <c r="K25" i="1"/>
  <c r="K26" i="1"/>
  <c r="K27" i="1"/>
  <c r="K28" i="1"/>
  <c r="K29" i="1"/>
  <c r="K30" i="1"/>
  <c r="K20" i="1"/>
  <c r="J79" i="1"/>
  <c r="J80" i="1"/>
  <c r="J81" i="1"/>
  <c r="J82" i="1"/>
  <c r="J83" i="1"/>
  <c r="J78" i="1"/>
  <c r="J63" i="1"/>
  <c r="J64" i="1"/>
  <c r="J65" i="1"/>
  <c r="J66" i="1"/>
  <c r="J67" i="1"/>
  <c r="J68" i="1"/>
  <c r="J69" i="1"/>
  <c r="J70" i="1"/>
  <c r="J62" i="1"/>
  <c r="J52" i="1"/>
  <c r="J53" i="1"/>
  <c r="J54" i="1"/>
  <c r="J55" i="1"/>
  <c r="J56" i="1"/>
  <c r="J51" i="1"/>
  <c r="J36" i="1"/>
  <c r="J37" i="1"/>
  <c r="J38" i="1"/>
  <c r="J39" i="1"/>
  <c r="J40" i="1"/>
  <c r="J41" i="1"/>
  <c r="J42" i="1"/>
  <c r="J43" i="1"/>
  <c r="J35" i="1"/>
  <c r="J21" i="1"/>
  <c r="J22" i="1"/>
  <c r="J23" i="1"/>
  <c r="J24" i="1"/>
  <c r="J25" i="1"/>
  <c r="J26" i="1"/>
  <c r="J27" i="1"/>
  <c r="J28" i="1"/>
  <c r="J29" i="1"/>
  <c r="J30" i="1"/>
  <c r="J20" i="1"/>
</calcChain>
</file>

<file path=xl/sharedStrings.xml><?xml version="1.0" encoding="utf-8"?>
<sst xmlns="http://schemas.openxmlformats.org/spreadsheetml/2006/main" count="130" uniqueCount="50">
  <si>
    <t>Vector Add</t>
  </si>
  <si>
    <t>Block Size -32</t>
  </si>
  <si>
    <t>Dataset</t>
  </si>
  <si>
    <t>Allocating GPU Memeory</t>
  </si>
  <si>
    <t>Importing Data and Creating Memory on Host</t>
  </si>
  <si>
    <t>Copying Input Memory to GPU</t>
  </si>
  <si>
    <t>CUDA Computation</t>
  </si>
  <si>
    <t>Output memory to CPU Copy</t>
  </si>
  <si>
    <t>Free GPU Memory</t>
  </si>
  <si>
    <t>Varying Block Size for Dataset5</t>
  </si>
  <si>
    <t>Block Size</t>
  </si>
  <si>
    <t>Basic Matrix Multiplication</t>
  </si>
  <si>
    <t>Block Size - 16X16</t>
  </si>
  <si>
    <t>16X16</t>
  </si>
  <si>
    <t>64X64</t>
  </si>
  <si>
    <t>Data Size Input1</t>
  </si>
  <si>
    <t>Data Size Input 1</t>
  </si>
  <si>
    <t>Input 2</t>
  </si>
  <si>
    <t>16x16</t>
  </si>
  <si>
    <t>64x64</t>
  </si>
  <si>
    <t>64X128</t>
  </si>
  <si>
    <t>128x64</t>
  </si>
  <si>
    <t>112x48</t>
  </si>
  <si>
    <t>48x16</t>
  </si>
  <si>
    <t>84x84</t>
  </si>
  <si>
    <t>80x99</t>
  </si>
  <si>
    <t>99x28</t>
  </si>
  <si>
    <t>67x53</t>
  </si>
  <si>
    <t>53x64</t>
  </si>
  <si>
    <t>29x117</t>
  </si>
  <si>
    <t>117x85</t>
  </si>
  <si>
    <t>191x19</t>
  </si>
  <si>
    <t>19x241</t>
  </si>
  <si>
    <t>Varying Block Size for Dataset2</t>
  </si>
  <si>
    <t>32x32</t>
  </si>
  <si>
    <t>1x1</t>
  </si>
  <si>
    <t>2x2</t>
  </si>
  <si>
    <t>4x4</t>
  </si>
  <si>
    <t>8x8</t>
  </si>
  <si>
    <t>Tiled Matrix Multiplication</t>
  </si>
  <si>
    <t>Tile Size</t>
  </si>
  <si>
    <t>All time in millisecond (ms)</t>
  </si>
  <si>
    <t>Total Time</t>
  </si>
  <si>
    <t>Data Transfer Time</t>
  </si>
  <si>
    <t>K*L x L*M matrix requires KM(L + L -1) multiplication and addition operations.</t>
  </si>
  <si>
    <t>K</t>
  </si>
  <si>
    <t>L</t>
  </si>
  <si>
    <t>M</t>
  </si>
  <si>
    <t>2KML - KM</t>
  </si>
  <si>
    <t>Number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</si>
</sst>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AFD3-1292-E547-89E0-8C883AC5C1BF}">
  <dimension ref="A1:O83"/>
  <sheetViews>
    <sheetView tabSelected="1" topLeftCell="A51" zoomScale="110" zoomScaleNormal="110" workbookViewId="0">
      <selection activeCell="K70" sqref="A59:K70"/>
    </sheetView>
  </sheetViews>
  <sheetFormatPr baseColWidth="10" defaultRowHeight="16" x14ac:dyDescent="0.2"/>
  <cols>
    <col min="4" max="4" width="13.33203125" customWidth="1"/>
    <col min="5" max="5" width="10.83203125" customWidth="1"/>
  </cols>
  <sheetData>
    <row r="1" spans="1:11" x14ac:dyDescent="0.2">
      <c r="A1" t="s">
        <v>41</v>
      </c>
    </row>
    <row r="2" spans="1:11" x14ac:dyDescent="0.2">
      <c r="A2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16</v>
      </c>
      <c r="C4" t="s">
        <v>17</v>
      </c>
      <c r="D4" t="s">
        <v>4</v>
      </c>
      <c r="E4" t="s">
        <v>3</v>
      </c>
      <c r="F4" t="s">
        <v>5</v>
      </c>
      <c r="G4" t="s">
        <v>6</v>
      </c>
      <c r="H4" t="s">
        <v>7</v>
      </c>
      <c r="I4" t="s">
        <v>8</v>
      </c>
      <c r="J4" t="s">
        <v>42</v>
      </c>
      <c r="K4" t="s">
        <v>43</v>
      </c>
    </row>
    <row r="5" spans="1:11" x14ac:dyDescent="0.2">
      <c r="A5">
        <v>0</v>
      </c>
      <c r="B5">
        <v>16</v>
      </c>
      <c r="C5">
        <v>16</v>
      </c>
      <c r="D5">
        <v>0.14000000000000001</v>
      </c>
      <c r="E5">
        <v>0.4</v>
      </c>
      <c r="F5">
        <v>0.04</v>
      </c>
      <c r="G5">
        <v>0.03</v>
      </c>
      <c r="H5">
        <v>0.03</v>
      </c>
      <c r="I5">
        <v>0.37</v>
      </c>
      <c r="J5">
        <f xml:space="preserve"> SUM(D5:I5)</f>
        <v>1.0100000000000002</v>
      </c>
      <c r="K5">
        <f>F5+H5</f>
        <v>7.0000000000000007E-2</v>
      </c>
    </row>
    <row r="6" spans="1:11" x14ac:dyDescent="0.2">
      <c r="A6">
        <v>1</v>
      </c>
      <c r="B6">
        <v>64</v>
      </c>
      <c r="C6">
        <v>64</v>
      </c>
      <c r="D6">
        <v>0.3</v>
      </c>
      <c r="E6">
        <v>0.4</v>
      </c>
      <c r="F6">
        <v>0.03</v>
      </c>
      <c r="G6">
        <v>0.03</v>
      </c>
      <c r="H6">
        <v>0.03</v>
      </c>
      <c r="I6">
        <v>0.37</v>
      </c>
      <c r="J6">
        <f t="shared" ref="J6:J14" si="0" xml:space="preserve"> SUM(D6:I6)</f>
        <v>1.1600000000000001</v>
      </c>
      <c r="K6">
        <f t="shared" ref="K6:K14" si="1">F6+H6</f>
        <v>0.06</v>
      </c>
    </row>
    <row r="7" spans="1:11" x14ac:dyDescent="0.2">
      <c r="A7">
        <v>2</v>
      </c>
      <c r="B7">
        <v>93</v>
      </c>
      <c r="C7">
        <v>93</v>
      </c>
      <c r="D7">
        <v>0.4</v>
      </c>
      <c r="E7">
        <v>0.4</v>
      </c>
      <c r="F7">
        <v>3.3000000000000002E-2</v>
      </c>
      <c r="G7">
        <v>0.03</v>
      </c>
      <c r="H7">
        <v>2.5000000000000001E-2</v>
      </c>
      <c r="I7">
        <v>0.37</v>
      </c>
      <c r="J7">
        <f t="shared" si="0"/>
        <v>1.258</v>
      </c>
      <c r="K7">
        <f t="shared" si="1"/>
        <v>5.8000000000000003E-2</v>
      </c>
    </row>
    <row r="8" spans="1:11" x14ac:dyDescent="0.2">
      <c r="A8">
        <v>3</v>
      </c>
      <c r="B8">
        <v>112</v>
      </c>
      <c r="C8">
        <v>112</v>
      </c>
      <c r="D8">
        <v>0.46</v>
      </c>
      <c r="E8">
        <v>0.4</v>
      </c>
      <c r="F8">
        <v>3.4000000000000002E-2</v>
      </c>
      <c r="G8">
        <v>3.2000000000000001E-2</v>
      </c>
      <c r="H8">
        <v>2.5999999999999999E-2</v>
      </c>
      <c r="I8">
        <v>0.37</v>
      </c>
      <c r="J8">
        <f t="shared" si="0"/>
        <v>1.3220000000000001</v>
      </c>
      <c r="K8">
        <f t="shared" si="1"/>
        <v>0.06</v>
      </c>
    </row>
    <row r="9" spans="1:11" x14ac:dyDescent="0.2">
      <c r="A9">
        <v>4</v>
      </c>
      <c r="B9">
        <v>1120</v>
      </c>
      <c r="C9">
        <v>1120</v>
      </c>
      <c r="D9">
        <v>3.94</v>
      </c>
      <c r="E9">
        <v>0.4</v>
      </c>
      <c r="F9">
        <v>3.4000000000000002E-2</v>
      </c>
      <c r="G9">
        <v>2.5999999999999999E-2</v>
      </c>
      <c r="H9">
        <v>2.5000000000000001E-2</v>
      </c>
      <c r="I9">
        <v>0.37</v>
      </c>
      <c r="J9">
        <f t="shared" si="0"/>
        <v>4.7949999999999999</v>
      </c>
      <c r="K9">
        <f t="shared" si="1"/>
        <v>5.9000000000000004E-2</v>
      </c>
    </row>
    <row r="10" spans="1:11" x14ac:dyDescent="0.2">
      <c r="A10">
        <v>5</v>
      </c>
      <c r="B10">
        <v>9921</v>
      </c>
      <c r="C10">
        <v>9921</v>
      </c>
      <c r="D10">
        <v>34.06</v>
      </c>
      <c r="E10">
        <v>0.4</v>
      </c>
      <c r="F10">
        <v>5.0999999999999997E-2</v>
      </c>
      <c r="G10">
        <v>2.5000000000000001E-2</v>
      </c>
      <c r="H10">
        <v>2.9000000000000001E-2</v>
      </c>
      <c r="I10">
        <v>0.37</v>
      </c>
      <c r="J10">
        <f t="shared" si="0"/>
        <v>34.935000000000002</v>
      </c>
      <c r="K10">
        <f t="shared" si="1"/>
        <v>0.08</v>
      </c>
    </row>
    <row r="11" spans="1:11" x14ac:dyDescent="0.2">
      <c r="A11">
        <v>6</v>
      </c>
      <c r="B11">
        <v>1233</v>
      </c>
      <c r="C11">
        <v>1233</v>
      </c>
      <c r="D11">
        <v>4.34</v>
      </c>
      <c r="E11">
        <v>0.4</v>
      </c>
      <c r="F11">
        <v>0.04</v>
      </c>
      <c r="G11">
        <v>2.9000000000000001E-2</v>
      </c>
      <c r="H11">
        <v>2.5999999999999999E-2</v>
      </c>
      <c r="I11">
        <v>0.37</v>
      </c>
      <c r="J11">
        <f t="shared" si="0"/>
        <v>5.2050000000000001</v>
      </c>
      <c r="K11">
        <f t="shared" si="1"/>
        <v>6.6000000000000003E-2</v>
      </c>
    </row>
    <row r="12" spans="1:11" x14ac:dyDescent="0.2">
      <c r="A12">
        <v>7</v>
      </c>
      <c r="B12">
        <v>1033</v>
      </c>
      <c r="C12">
        <v>1033</v>
      </c>
      <c r="D12">
        <v>3.66</v>
      </c>
      <c r="E12">
        <v>0.4</v>
      </c>
      <c r="F12">
        <v>3.9E-2</v>
      </c>
      <c r="G12">
        <v>2.5000000000000001E-2</v>
      </c>
      <c r="H12">
        <v>2.5999999999999999E-2</v>
      </c>
      <c r="I12">
        <v>0.37</v>
      </c>
      <c r="J12">
        <f t="shared" si="0"/>
        <v>4.5200000000000005</v>
      </c>
      <c r="K12">
        <f t="shared" si="1"/>
        <v>6.5000000000000002E-2</v>
      </c>
    </row>
    <row r="13" spans="1:11" x14ac:dyDescent="0.2">
      <c r="A13">
        <v>8</v>
      </c>
      <c r="B13">
        <v>4098</v>
      </c>
      <c r="C13">
        <v>4098</v>
      </c>
      <c r="D13">
        <v>14.33</v>
      </c>
      <c r="E13">
        <v>0.4</v>
      </c>
      <c r="F13">
        <v>4.2999999999999997E-2</v>
      </c>
      <c r="G13">
        <v>2.5000000000000001E-2</v>
      </c>
      <c r="H13">
        <v>2.5999999999999999E-2</v>
      </c>
      <c r="I13">
        <v>0.37</v>
      </c>
      <c r="J13">
        <f t="shared" si="0"/>
        <v>15.193999999999999</v>
      </c>
      <c r="K13">
        <f t="shared" si="1"/>
        <v>6.8999999999999992E-2</v>
      </c>
    </row>
    <row r="14" spans="1:11" x14ac:dyDescent="0.2">
      <c r="A14">
        <v>9</v>
      </c>
      <c r="B14">
        <v>4018</v>
      </c>
      <c r="C14">
        <v>4018</v>
      </c>
      <c r="D14">
        <v>13.95</v>
      </c>
      <c r="E14">
        <v>0.4</v>
      </c>
      <c r="F14">
        <v>4.8000000000000001E-2</v>
      </c>
      <c r="G14">
        <v>2.5000000000000001E-2</v>
      </c>
      <c r="H14">
        <v>2.7E-2</v>
      </c>
      <c r="I14">
        <v>0.37</v>
      </c>
      <c r="J14">
        <f t="shared" si="0"/>
        <v>14.819999999999999</v>
      </c>
      <c r="K14">
        <f t="shared" si="1"/>
        <v>7.4999999999999997E-2</v>
      </c>
    </row>
    <row r="16" spans="1:11" x14ac:dyDescent="0.2">
      <c r="A16" t="s">
        <v>9</v>
      </c>
      <c r="D16">
        <v>9921</v>
      </c>
    </row>
    <row r="19" spans="1:11" x14ac:dyDescent="0.2">
      <c r="B19" t="s">
        <v>10</v>
      </c>
      <c r="D19" t="s">
        <v>4</v>
      </c>
      <c r="E19" t="s">
        <v>3</v>
      </c>
      <c r="F19" t="s">
        <v>5</v>
      </c>
      <c r="G19" t="s">
        <v>6</v>
      </c>
      <c r="H19" t="s">
        <v>7</v>
      </c>
      <c r="I19" t="s">
        <v>8</v>
      </c>
      <c r="J19" t="s">
        <v>42</v>
      </c>
      <c r="K19" t="s">
        <v>43</v>
      </c>
    </row>
    <row r="20" spans="1:11" x14ac:dyDescent="0.2">
      <c r="B20">
        <v>1</v>
      </c>
      <c r="D20">
        <v>34.42</v>
      </c>
      <c r="E20">
        <v>0.43</v>
      </c>
      <c r="F20">
        <v>0.05</v>
      </c>
      <c r="G20">
        <v>3.4000000000000002E-2</v>
      </c>
      <c r="H20">
        <v>0.03</v>
      </c>
      <c r="I20">
        <v>0.47</v>
      </c>
      <c r="J20">
        <f>SUM(D20:I20)</f>
        <v>35.433999999999997</v>
      </c>
      <c r="K20">
        <f>F20+H20</f>
        <v>0.08</v>
      </c>
    </row>
    <row r="21" spans="1:11" x14ac:dyDescent="0.2">
      <c r="B21">
        <v>2</v>
      </c>
      <c r="D21">
        <v>34.15</v>
      </c>
      <c r="E21">
        <v>0.42</v>
      </c>
      <c r="F21">
        <v>0.05</v>
      </c>
      <c r="G21">
        <v>0.03</v>
      </c>
      <c r="H21">
        <v>0.03</v>
      </c>
      <c r="I21">
        <v>0.38</v>
      </c>
      <c r="J21">
        <f t="shared" ref="J21:J30" si="2">SUM(D21:I21)</f>
        <v>35.06</v>
      </c>
      <c r="K21">
        <f t="shared" ref="K21:K30" si="3">F21+H21</f>
        <v>0.08</v>
      </c>
    </row>
    <row r="22" spans="1:11" x14ac:dyDescent="0.2">
      <c r="B22">
        <v>4</v>
      </c>
      <c r="D22">
        <v>34.65</v>
      </c>
      <c r="E22">
        <v>0.43</v>
      </c>
      <c r="F22">
        <v>0.05</v>
      </c>
      <c r="G22">
        <v>2.8000000000000001E-2</v>
      </c>
      <c r="H22">
        <v>0.03</v>
      </c>
      <c r="I22">
        <v>0.37</v>
      </c>
      <c r="J22">
        <f t="shared" si="2"/>
        <v>35.557999999999993</v>
      </c>
      <c r="K22">
        <f t="shared" si="3"/>
        <v>0.08</v>
      </c>
    </row>
    <row r="23" spans="1:11" x14ac:dyDescent="0.2">
      <c r="B23">
        <v>8</v>
      </c>
      <c r="D23">
        <v>33.99</v>
      </c>
      <c r="E23">
        <v>0.42</v>
      </c>
      <c r="F23">
        <v>0.05</v>
      </c>
      <c r="G23">
        <v>2.5999999999999999E-2</v>
      </c>
      <c r="H23">
        <v>0.03</v>
      </c>
      <c r="I23">
        <v>0.4</v>
      </c>
      <c r="J23">
        <f t="shared" si="2"/>
        <v>34.916000000000004</v>
      </c>
      <c r="K23">
        <f t="shared" si="3"/>
        <v>0.08</v>
      </c>
    </row>
    <row r="24" spans="1:11" x14ac:dyDescent="0.2">
      <c r="B24">
        <v>16</v>
      </c>
      <c r="D24">
        <v>34.11</v>
      </c>
      <c r="E24">
        <v>0.44</v>
      </c>
      <c r="F24">
        <v>0.05</v>
      </c>
      <c r="G24">
        <v>2.5999999999999999E-2</v>
      </c>
      <c r="H24">
        <v>0.03</v>
      </c>
      <c r="I24">
        <v>0.4</v>
      </c>
      <c r="J24">
        <f t="shared" si="2"/>
        <v>35.055999999999997</v>
      </c>
      <c r="K24">
        <f t="shared" si="3"/>
        <v>0.08</v>
      </c>
    </row>
    <row r="25" spans="1:11" x14ac:dyDescent="0.2">
      <c r="B25">
        <v>32</v>
      </c>
      <c r="D25">
        <v>34.4</v>
      </c>
      <c r="E25">
        <v>0.4</v>
      </c>
      <c r="F25">
        <v>0.05</v>
      </c>
      <c r="G25">
        <v>2.5000000000000001E-2</v>
      </c>
      <c r="H25">
        <v>0.03</v>
      </c>
      <c r="I25">
        <v>0.37</v>
      </c>
      <c r="J25">
        <f t="shared" si="2"/>
        <v>35.274999999999991</v>
      </c>
      <c r="K25">
        <f t="shared" si="3"/>
        <v>0.08</v>
      </c>
    </row>
    <row r="26" spans="1:11" x14ac:dyDescent="0.2">
      <c r="B26">
        <v>64</v>
      </c>
      <c r="D26">
        <v>34.1</v>
      </c>
      <c r="E26">
        <v>0.43</v>
      </c>
      <c r="F26">
        <v>0.05</v>
      </c>
      <c r="G26">
        <v>2.5000000000000001E-2</v>
      </c>
      <c r="H26">
        <v>0.04</v>
      </c>
      <c r="I26">
        <v>0.38</v>
      </c>
      <c r="J26">
        <f t="shared" si="2"/>
        <v>35.024999999999999</v>
      </c>
      <c r="K26">
        <f t="shared" si="3"/>
        <v>0.09</v>
      </c>
    </row>
    <row r="27" spans="1:11" x14ac:dyDescent="0.2">
      <c r="B27">
        <v>128</v>
      </c>
      <c r="D27">
        <v>34.17</v>
      </c>
      <c r="E27">
        <v>0.43</v>
      </c>
      <c r="F27">
        <v>0.05</v>
      </c>
      <c r="G27">
        <v>2.5000000000000001E-2</v>
      </c>
      <c r="H27">
        <v>0.03</v>
      </c>
      <c r="I27">
        <v>0.4</v>
      </c>
      <c r="J27">
        <f t="shared" si="2"/>
        <v>35.104999999999997</v>
      </c>
      <c r="K27">
        <f t="shared" si="3"/>
        <v>0.08</v>
      </c>
    </row>
    <row r="28" spans="1:11" x14ac:dyDescent="0.2">
      <c r="B28">
        <v>256</v>
      </c>
      <c r="D28">
        <v>34.369999999999997</v>
      </c>
      <c r="E28">
        <v>0.48</v>
      </c>
      <c r="F28">
        <v>0.05</v>
      </c>
      <c r="G28">
        <v>2.5000000000000001E-2</v>
      </c>
      <c r="H28">
        <v>0.03</v>
      </c>
      <c r="I28">
        <v>0.37</v>
      </c>
      <c r="J28">
        <f t="shared" si="2"/>
        <v>35.324999999999989</v>
      </c>
      <c r="K28">
        <f t="shared" si="3"/>
        <v>0.08</v>
      </c>
    </row>
    <row r="29" spans="1:11" x14ac:dyDescent="0.2">
      <c r="B29">
        <v>512</v>
      </c>
      <c r="D29">
        <v>34.29</v>
      </c>
      <c r="E29">
        <v>0.39</v>
      </c>
      <c r="F29">
        <v>0.05</v>
      </c>
      <c r="G29">
        <v>2.5000000000000001E-2</v>
      </c>
      <c r="H29">
        <v>0.03</v>
      </c>
      <c r="I29">
        <v>0.35</v>
      </c>
      <c r="J29">
        <f t="shared" si="2"/>
        <v>35.134999999999998</v>
      </c>
      <c r="K29">
        <f t="shared" si="3"/>
        <v>0.08</v>
      </c>
    </row>
    <row r="30" spans="1:11" x14ac:dyDescent="0.2">
      <c r="B30">
        <v>1024</v>
      </c>
      <c r="D30">
        <v>34.89</v>
      </c>
      <c r="E30">
        <v>0.43</v>
      </c>
      <c r="F30">
        <v>0.05</v>
      </c>
      <c r="G30">
        <v>2.5000000000000001E-2</v>
      </c>
      <c r="H30">
        <v>0.03</v>
      </c>
      <c r="I30">
        <v>0.39</v>
      </c>
      <c r="J30">
        <f t="shared" si="2"/>
        <v>35.814999999999998</v>
      </c>
      <c r="K30">
        <f t="shared" si="3"/>
        <v>0.08</v>
      </c>
    </row>
    <row r="32" spans="1:11" x14ac:dyDescent="0.2">
      <c r="A32" t="s">
        <v>11</v>
      </c>
      <c r="D32" t="s">
        <v>44</v>
      </c>
    </row>
    <row r="33" spans="1:15" x14ac:dyDescent="0.2">
      <c r="A33" t="s">
        <v>12</v>
      </c>
      <c r="O33" t="s">
        <v>49</v>
      </c>
    </row>
    <row r="34" spans="1:15" x14ac:dyDescent="0.2">
      <c r="A34" t="s">
        <v>2</v>
      </c>
      <c r="B34" t="s">
        <v>15</v>
      </c>
      <c r="C34" t="s">
        <v>17</v>
      </c>
      <c r="D34" t="s">
        <v>4</v>
      </c>
      <c r="E34" t="s">
        <v>3</v>
      </c>
      <c r="F34" t="s">
        <v>5</v>
      </c>
      <c r="G34" t="s">
        <v>6</v>
      </c>
      <c r="H34" t="s">
        <v>7</v>
      </c>
      <c r="I34" t="s">
        <v>8</v>
      </c>
      <c r="J34" t="s">
        <v>42</v>
      </c>
      <c r="K34" t="s">
        <v>43</v>
      </c>
      <c r="L34" t="s">
        <v>45</v>
      </c>
      <c r="M34" t="s">
        <v>46</v>
      </c>
      <c r="N34" t="s">
        <v>47</v>
      </c>
      <c r="O34" t="s">
        <v>48</v>
      </c>
    </row>
    <row r="35" spans="1:15" x14ac:dyDescent="0.2">
      <c r="A35">
        <v>0</v>
      </c>
      <c r="B35" t="s">
        <v>13</v>
      </c>
      <c r="C35" t="s">
        <v>18</v>
      </c>
      <c r="D35">
        <v>0.22</v>
      </c>
      <c r="E35">
        <v>0.33</v>
      </c>
      <c r="F35">
        <v>3.2000000000000001E-2</v>
      </c>
      <c r="G35">
        <v>3.5000000000000003E-2</v>
      </c>
      <c r="H35">
        <v>2.5000000000000001E-2</v>
      </c>
      <c r="I35">
        <v>0.32800000000000001</v>
      </c>
      <c r="J35">
        <f>SUM(D35:I35)</f>
        <v>0.9700000000000002</v>
      </c>
      <c r="K35">
        <f>F35+H35</f>
        <v>5.7000000000000002E-2</v>
      </c>
      <c r="L35">
        <v>16</v>
      </c>
      <c r="M35">
        <v>16</v>
      </c>
      <c r="N35">
        <v>16</v>
      </c>
      <c r="O35">
        <f>2*L35*M35*N35-L35*N35</f>
        <v>7936</v>
      </c>
    </row>
    <row r="36" spans="1:15" x14ac:dyDescent="0.2">
      <c r="A36">
        <v>1</v>
      </c>
      <c r="B36" t="s">
        <v>14</v>
      </c>
      <c r="C36" t="s">
        <v>19</v>
      </c>
      <c r="D36">
        <v>1.57</v>
      </c>
      <c r="E36">
        <v>0.40100000000000002</v>
      </c>
      <c r="F36">
        <v>3.6999999999999998E-2</v>
      </c>
      <c r="G36">
        <v>3.4000000000000002E-2</v>
      </c>
      <c r="H36">
        <v>2.7E-2</v>
      </c>
      <c r="I36">
        <v>0.34599999999999997</v>
      </c>
      <c r="J36">
        <f t="shared" ref="J36:J43" si="4">SUM(D36:I36)</f>
        <v>2.415</v>
      </c>
      <c r="K36">
        <f t="shared" ref="K36:K43" si="5">F36+H36</f>
        <v>6.4000000000000001E-2</v>
      </c>
      <c r="L36">
        <v>64</v>
      </c>
      <c r="M36">
        <v>64</v>
      </c>
      <c r="N36">
        <v>64</v>
      </c>
      <c r="O36">
        <f t="shared" ref="O36:O43" si="6">2*L36*M36*N36-L36*N36</f>
        <v>520192</v>
      </c>
    </row>
    <row r="37" spans="1:15" x14ac:dyDescent="0.2">
      <c r="A37">
        <v>2</v>
      </c>
      <c r="B37" t="s">
        <v>20</v>
      </c>
      <c r="C37" t="s">
        <v>21</v>
      </c>
      <c r="D37">
        <v>2.98</v>
      </c>
      <c r="E37">
        <v>0.40899999999999997</v>
      </c>
      <c r="F37">
        <v>4.2999999999999997E-2</v>
      </c>
      <c r="G37">
        <v>3.4000000000000002E-2</v>
      </c>
      <c r="H37">
        <v>2.7E-2</v>
      </c>
      <c r="I37">
        <v>0.378</v>
      </c>
      <c r="J37">
        <f t="shared" si="4"/>
        <v>3.871</v>
      </c>
      <c r="K37">
        <f t="shared" si="5"/>
        <v>6.9999999999999993E-2</v>
      </c>
      <c r="L37">
        <v>64</v>
      </c>
      <c r="M37">
        <v>128</v>
      </c>
      <c r="N37">
        <v>64</v>
      </c>
      <c r="O37">
        <f t="shared" si="6"/>
        <v>1044480</v>
      </c>
    </row>
    <row r="38" spans="1:15" x14ac:dyDescent="0.2">
      <c r="A38">
        <v>3</v>
      </c>
      <c r="B38" t="s">
        <v>22</v>
      </c>
      <c r="C38" t="s">
        <v>23</v>
      </c>
      <c r="D38">
        <v>1.38</v>
      </c>
      <c r="E38">
        <v>0.373</v>
      </c>
      <c r="F38">
        <v>3.6999999999999998E-2</v>
      </c>
      <c r="G38">
        <v>0.03</v>
      </c>
      <c r="H38">
        <v>2.5999999999999999E-2</v>
      </c>
      <c r="I38">
        <v>0.34699999999999998</v>
      </c>
      <c r="J38">
        <f t="shared" si="4"/>
        <v>2.1929999999999996</v>
      </c>
      <c r="K38">
        <f t="shared" si="5"/>
        <v>6.3E-2</v>
      </c>
      <c r="L38">
        <v>112</v>
      </c>
      <c r="M38">
        <v>48</v>
      </c>
      <c r="N38">
        <v>16</v>
      </c>
      <c r="O38">
        <f t="shared" si="6"/>
        <v>170240</v>
      </c>
    </row>
    <row r="39" spans="1:15" x14ac:dyDescent="0.2">
      <c r="A39">
        <v>4</v>
      </c>
      <c r="B39" t="s">
        <v>24</v>
      </c>
      <c r="C39" t="s">
        <v>24</v>
      </c>
      <c r="D39">
        <v>2.56</v>
      </c>
      <c r="E39">
        <v>0.38100000000000001</v>
      </c>
      <c r="F39">
        <v>4.5999999999999999E-2</v>
      </c>
      <c r="G39">
        <v>3.3000000000000002E-2</v>
      </c>
      <c r="H39">
        <v>2.8000000000000001E-2</v>
      </c>
      <c r="I39">
        <v>0.376</v>
      </c>
      <c r="J39">
        <f t="shared" si="4"/>
        <v>3.4239999999999995</v>
      </c>
      <c r="K39">
        <f t="shared" si="5"/>
        <v>7.3999999999999996E-2</v>
      </c>
      <c r="L39">
        <v>84</v>
      </c>
      <c r="M39">
        <v>84</v>
      </c>
      <c r="N39">
        <v>84</v>
      </c>
      <c r="O39">
        <f t="shared" si="6"/>
        <v>1178352</v>
      </c>
    </row>
    <row r="40" spans="1:15" x14ac:dyDescent="0.2">
      <c r="A40">
        <v>5</v>
      </c>
      <c r="B40" t="s">
        <v>25</v>
      </c>
      <c r="C40" t="s">
        <v>26</v>
      </c>
      <c r="D40">
        <v>3.61</v>
      </c>
      <c r="E40">
        <v>0.36599999999999999</v>
      </c>
      <c r="F40">
        <v>5.0999999999999997E-2</v>
      </c>
      <c r="G40">
        <v>3.5000000000000003E-2</v>
      </c>
      <c r="H40">
        <v>0.03</v>
      </c>
      <c r="I40">
        <v>0.33200000000000002</v>
      </c>
      <c r="J40">
        <f t="shared" si="4"/>
        <v>4.4240000000000004</v>
      </c>
      <c r="K40">
        <f t="shared" si="5"/>
        <v>8.0999999999999989E-2</v>
      </c>
      <c r="L40">
        <v>80</v>
      </c>
      <c r="M40">
        <v>99</v>
      </c>
      <c r="N40">
        <v>28</v>
      </c>
      <c r="O40">
        <f t="shared" si="6"/>
        <v>441280</v>
      </c>
    </row>
    <row r="41" spans="1:15" x14ac:dyDescent="0.2">
      <c r="A41">
        <v>6</v>
      </c>
      <c r="B41" t="s">
        <v>27</v>
      </c>
      <c r="C41" t="s">
        <v>28</v>
      </c>
      <c r="D41">
        <v>1.35</v>
      </c>
      <c r="E41">
        <v>0.33900000000000002</v>
      </c>
      <c r="F41">
        <v>4.7E-2</v>
      </c>
      <c r="G41">
        <v>3.2000000000000001E-2</v>
      </c>
      <c r="H41">
        <v>2.7E-2</v>
      </c>
      <c r="I41">
        <v>0.38700000000000001</v>
      </c>
      <c r="J41">
        <f t="shared" si="4"/>
        <v>2.1819999999999999</v>
      </c>
      <c r="K41">
        <f t="shared" si="5"/>
        <v>7.3999999999999996E-2</v>
      </c>
      <c r="L41">
        <v>67</v>
      </c>
      <c r="M41">
        <v>53</v>
      </c>
      <c r="N41">
        <v>64</v>
      </c>
      <c r="O41">
        <f t="shared" si="6"/>
        <v>450240</v>
      </c>
    </row>
    <row r="42" spans="1:15" x14ac:dyDescent="0.2">
      <c r="A42">
        <v>7</v>
      </c>
      <c r="B42" t="s">
        <v>29</v>
      </c>
      <c r="C42" t="s">
        <v>30</v>
      </c>
      <c r="D42">
        <v>2.4300000000000002</v>
      </c>
      <c r="E42">
        <v>0.42199999999999999</v>
      </c>
      <c r="F42">
        <v>4.2000000000000003E-2</v>
      </c>
      <c r="G42">
        <v>3.5000000000000003E-2</v>
      </c>
      <c r="H42">
        <v>2.7E-2</v>
      </c>
      <c r="I42">
        <v>0.371</v>
      </c>
      <c r="J42">
        <f t="shared" si="4"/>
        <v>3.3270000000000004</v>
      </c>
      <c r="K42">
        <f t="shared" si="5"/>
        <v>6.9000000000000006E-2</v>
      </c>
      <c r="L42">
        <v>29</v>
      </c>
      <c r="M42">
        <v>117</v>
      </c>
      <c r="N42">
        <v>85</v>
      </c>
      <c r="O42">
        <f t="shared" si="6"/>
        <v>574345</v>
      </c>
    </row>
    <row r="43" spans="1:15" x14ac:dyDescent="0.2">
      <c r="A43">
        <v>8</v>
      </c>
      <c r="B43" t="s">
        <v>31</v>
      </c>
      <c r="C43" t="s">
        <v>32</v>
      </c>
      <c r="D43">
        <v>1.71</v>
      </c>
      <c r="E43">
        <v>0.36099999999999999</v>
      </c>
      <c r="F43">
        <v>4.2999999999999997E-2</v>
      </c>
      <c r="G43">
        <v>2.9000000000000001E-2</v>
      </c>
      <c r="H43">
        <v>8.5000000000000006E-2</v>
      </c>
      <c r="I43">
        <v>0.39900000000000002</v>
      </c>
      <c r="J43">
        <f t="shared" si="4"/>
        <v>2.6269999999999998</v>
      </c>
      <c r="K43">
        <f t="shared" si="5"/>
        <v>0.128</v>
      </c>
      <c r="L43">
        <v>191</v>
      </c>
      <c r="M43">
        <v>19</v>
      </c>
      <c r="N43">
        <v>241</v>
      </c>
      <c r="O43">
        <f t="shared" si="6"/>
        <v>1703147</v>
      </c>
    </row>
    <row r="46" spans="1:15" x14ac:dyDescent="0.2">
      <c r="A46" t="s">
        <v>33</v>
      </c>
      <c r="D46" t="s">
        <v>20</v>
      </c>
      <c r="E46" t="s">
        <v>21</v>
      </c>
    </row>
    <row r="49" spans="1:11" x14ac:dyDescent="0.2">
      <c r="B49" t="s">
        <v>10</v>
      </c>
      <c r="D49" t="s">
        <v>4</v>
      </c>
      <c r="E49" t="s">
        <v>3</v>
      </c>
      <c r="F49" t="s">
        <v>5</v>
      </c>
      <c r="G49" t="s">
        <v>6</v>
      </c>
      <c r="H49" t="s">
        <v>7</v>
      </c>
      <c r="I49" t="s">
        <v>8</v>
      </c>
      <c r="J49" t="s">
        <v>42</v>
      </c>
      <c r="K49" t="s">
        <v>43</v>
      </c>
    </row>
    <row r="51" spans="1:11" x14ac:dyDescent="0.2">
      <c r="B51" t="s">
        <v>35</v>
      </c>
      <c r="D51">
        <v>2.97</v>
      </c>
      <c r="E51">
        <v>0.374</v>
      </c>
      <c r="F51">
        <v>4.9000000000000002E-2</v>
      </c>
      <c r="G51">
        <v>4.4999999999999998E-2</v>
      </c>
      <c r="H51">
        <v>2.7E-2</v>
      </c>
      <c r="I51">
        <v>0.35299999999999998</v>
      </c>
      <c r="J51">
        <f>SUM(D51:I51)</f>
        <v>3.8180000000000005</v>
      </c>
      <c r="K51">
        <f>F51+H51</f>
        <v>7.5999999999999998E-2</v>
      </c>
    </row>
    <row r="52" spans="1:11" x14ac:dyDescent="0.2">
      <c r="B52" t="s">
        <v>36</v>
      </c>
      <c r="D52">
        <v>2.96</v>
      </c>
      <c r="E52">
        <v>0.41499999999999998</v>
      </c>
      <c r="F52">
        <v>4.8000000000000001E-2</v>
      </c>
      <c r="G52">
        <v>3.4000000000000002E-2</v>
      </c>
      <c r="H52">
        <v>2.7E-2</v>
      </c>
      <c r="I52">
        <v>0.34300000000000003</v>
      </c>
      <c r="J52">
        <f t="shared" ref="J52:J56" si="7">SUM(D52:I52)</f>
        <v>3.827</v>
      </c>
      <c r="K52">
        <f t="shared" ref="K52:K56" si="8">F52+H52</f>
        <v>7.4999999999999997E-2</v>
      </c>
    </row>
    <row r="53" spans="1:11" x14ac:dyDescent="0.2">
      <c r="B53" t="s">
        <v>37</v>
      </c>
      <c r="D53">
        <v>2.97</v>
      </c>
      <c r="E53">
        <v>0.58199999999999996</v>
      </c>
      <c r="F53">
        <v>4.8000000000000001E-2</v>
      </c>
      <c r="G53">
        <v>3.4000000000000002E-2</v>
      </c>
      <c r="H53">
        <v>2.7E-2</v>
      </c>
      <c r="I53">
        <v>0.34</v>
      </c>
      <c r="J53">
        <f t="shared" si="7"/>
        <v>4.0010000000000003</v>
      </c>
      <c r="K53">
        <f t="shared" si="8"/>
        <v>7.4999999999999997E-2</v>
      </c>
    </row>
    <row r="54" spans="1:11" x14ac:dyDescent="0.2">
      <c r="B54" t="s">
        <v>38</v>
      </c>
      <c r="D54">
        <v>2.93</v>
      </c>
      <c r="E54">
        <v>0.40500000000000003</v>
      </c>
      <c r="F54">
        <v>4.9000000000000002E-2</v>
      </c>
      <c r="G54">
        <v>3.4000000000000002E-2</v>
      </c>
      <c r="H54">
        <v>2.7E-2</v>
      </c>
      <c r="I54">
        <v>0.36499999999999999</v>
      </c>
      <c r="J54">
        <f t="shared" si="7"/>
        <v>3.8099999999999996</v>
      </c>
      <c r="K54">
        <f t="shared" si="8"/>
        <v>7.5999999999999998E-2</v>
      </c>
    </row>
    <row r="55" spans="1:11" x14ac:dyDescent="0.2">
      <c r="B55" t="s">
        <v>18</v>
      </c>
      <c r="D55">
        <v>2.98</v>
      </c>
      <c r="E55">
        <v>0.40899999999999997</v>
      </c>
      <c r="F55">
        <v>4.2999999999999997E-2</v>
      </c>
      <c r="G55">
        <v>3.4000000000000002E-2</v>
      </c>
      <c r="H55">
        <v>2.7E-2</v>
      </c>
      <c r="I55">
        <v>0.378</v>
      </c>
      <c r="J55">
        <f t="shared" si="7"/>
        <v>3.871</v>
      </c>
      <c r="K55">
        <f t="shared" si="8"/>
        <v>6.9999999999999993E-2</v>
      </c>
    </row>
    <row r="56" spans="1:11" x14ac:dyDescent="0.2">
      <c r="B56" t="s">
        <v>34</v>
      </c>
      <c r="D56">
        <v>2.99</v>
      </c>
      <c r="E56">
        <v>0.38700000000000001</v>
      </c>
      <c r="F56">
        <v>4.7E-2</v>
      </c>
      <c r="G56">
        <v>3.6999999999999998E-2</v>
      </c>
      <c r="H56">
        <v>2.7E-2</v>
      </c>
      <c r="I56">
        <v>0.34799999999999998</v>
      </c>
      <c r="J56">
        <f t="shared" si="7"/>
        <v>3.8360000000000003</v>
      </c>
      <c r="K56">
        <f t="shared" si="8"/>
        <v>7.3999999999999996E-2</v>
      </c>
    </row>
    <row r="59" spans="1:11" x14ac:dyDescent="0.2">
      <c r="A59" t="s">
        <v>39</v>
      </c>
    </row>
    <row r="60" spans="1:11" x14ac:dyDescent="0.2">
      <c r="A60" t="s">
        <v>40</v>
      </c>
      <c r="B60">
        <v>16</v>
      </c>
      <c r="C60" t="s">
        <v>10</v>
      </c>
      <c r="D60" t="s">
        <v>18</v>
      </c>
    </row>
    <row r="61" spans="1:11" x14ac:dyDescent="0.2">
      <c r="A61" t="s">
        <v>2</v>
      </c>
      <c r="B61" t="s">
        <v>15</v>
      </c>
      <c r="C61" t="s">
        <v>17</v>
      </c>
      <c r="D61" t="s">
        <v>4</v>
      </c>
      <c r="E61" t="s">
        <v>3</v>
      </c>
      <c r="F61" t="s">
        <v>5</v>
      </c>
      <c r="G61" t="s">
        <v>6</v>
      </c>
      <c r="H61" t="s">
        <v>7</v>
      </c>
      <c r="I61" t="s">
        <v>8</v>
      </c>
      <c r="J61" t="s">
        <v>42</v>
      </c>
      <c r="K61" t="s">
        <v>43</v>
      </c>
    </row>
    <row r="62" spans="1:11" x14ac:dyDescent="0.2">
      <c r="A62">
        <v>0</v>
      </c>
      <c r="B62" t="s">
        <v>13</v>
      </c>
      <c r="C62" t="s">
        <v>18</v>
      </c>
      <c r="D62">
        <v>0.215</v>
      </c>
      <c r="E62">
        <v>0.36199999999999999</v>
      </c>
      <c r="F62">
        <v>3.3000000000000002E-2</v>
      </c>
      <c r="G62">
        <v>0.03</v>
      </c>
      <c r="H62">
        <v>2.5000000000000001E-2</v>
      </c>
      <c r="I62">
        <v>0.33300000000000002</v>
      </c>
      <c r="J62">
        <f xml:space="preserve"> SUM(D62:I62)</f>
        <v>0.998</v>
      </c>
      <c r="K62">
        <f>F62+H62</f>
        <v>5.8000000000000003E-2</v>
      </c>
    </row>
    <row r="63" spans="1:11" x14ac:dyDescent="0.2">
      <c r="A63">
        <v>1</v>
      </c>
      <c r="B63" t="s">
        <v>14</v>
      </c>
      <c r="C63" t="s">
        <v>19</v>
      </c>
      <c r="D63">
        <v>1.7450000000000001</v>
      </c>
      <c r="E63">
        <v>0.38300000000000001</v>
      </c>
      <c r="F63">
        <v>4.2000000000000003E-2</v>
      </c>
      <c r="G63">
        <v>2.7E-2</v>
      </c>
      <c r="H63">
        <v>2.5999999999999999E-2</v>
      </c>
      <c r="I63">
        <v>0.34200000000000003</v>
      </c>
      <c r="J63">
        <f t="shared" ref="J63:J70" si="9" xml:space="preserve"> SUM(D63:I63)</f>
        <v>2.5649999999999999</v>
      </c>
      <c r="K63">
        <f t="shared" ref="K63:K70" si="10">F63+H63</f>
        <v>6.8000000000000005E-2</v>
      </c>
    </row>
    <row r="64" spans="1:11" x14ac:dyDescent="0.2">
      <c r="A64">
        <v>2</v>
      </c>
      <c r="B64" t="s">
        <v>20</v>
      </c>
      <c r="C64" t="s">
        <v>21</v>
      </c>
      <c r="D64">
        <v>2.9609999999999999</v>
      </c>
      <c r="E64">
        <v>0.36299999999999999</v>
      </c>
      <c r="F64">
        <v>4.8000000000000001E-2</v>
      </c>
      <c r="G64">
        <v>0.03</v>
      </c>
      <c r="H64">
        <v>2.7E-2</v>
      </c>
      <c r="I64">
        <v>0.40400000000000003</v>
      </c>
      <c r="J64">
        <f t="shared" si="9"/>
        <v>3.8329999999999997</v>
      </c>
      <c r="K64">
        <f t="shared" si="10"/>
        <v>7.4999999999999997E-2</v>
      </c>
    </row>
    <row r="65" spans="1:11" x14ac:dyDescent="0.2">
      <c r="A65">
        <v>3</v>
      </c>
      <c r="B65" t="s">
        <v>22</v>
      </c>
      <c r="C65" t="s">
        <v>23</v>
      </c>
      <c r="D65">
        <v>1.288</v>
      </c>
      <c r="E65">
        <v>0.42899999999999999</v>
      </c>
      <c r="F65">
        <v>6.8000000000000005E-2</v>
      </c>
      <c r="G65">
        <v>4.7E-2</v>
      </c>
      <c r="H65">
        <v>4.3999999999999997E-2</v>
      </c>
      <c r="I65">
        <v>0.40100000000000002</v>
      </c>
      <c r="J65">
        <f t="shared" si="9"/>
        <v>2.2770000000000001</v>
      </c>
      <c r="K65">
        <f t="shared" si="10"/>
        <v>0.112</v>
      </c>
    </row>
    <row r="66" spans="1:11" x14ac:dyDescent="0.2">
      <c r="A66">
        <v>4</v>
      </c>
      <c r="B66" t="s">
        <v>24</v>
      </c>
      <c r="C66" t="s">
        <v>24</v>
      </c>
      <c r="D66">
        <v>2.5779999999999998</v>
      </c>
      <c r="E66">
        <v>0.40699999999999997</v>
      </c>
      <c r="F66">
        <v>5.3999999999999999E-2</v>
      </c>
      <c r="G66">
        <v>0.29899999999999999</v>
      </c>
      <c r="H66">
        <v>2.8000000000000001E-2</v>
      </c>
      <c r="I66">
        <v>0.39800000000000002</v>
      </c>
      <c r="J66">
        <f t="shared" si="9"/>
        <v>3.7639999999999998</v>
      </c>
      <c r="K66">
        <f t="shared" si="10"/>
        <v>8.2000000000000003E-2</v>
      </c>
    </row>
    <row r="67" spans="1:11" x14ac:dyDescent="0.2">
      <c r="A67">
        <v>5</v>
      </c>
      <c r="B67" t="s">
        <v>25</v>
      </c>
      <c r="C67" t="s">
        <v>26</v>
      </c>
      <c r="D67">
        <v>3.5979999999999999</v>
      </c>
      <c r="E67">
        <v>0.40200000000000002</v>
      </c>
      <c r="F67">
        <v>5.6000000000000001E-2</v>
      </c>
      <c r="G67">
        <v>2.9000000000000001E-2</v>
      </c>
      <c r="H67">
        <v>2.9000000000000001E-2</v>
      </c>
      <c r="I67">
        <v>0.40200000000000002</v>
      </c>
      <c r="J67">
        <f t="shared" si="9"/>
        <v>4.516</v>
      </c>
      <c r="K67">
        <f t="shared" si="10"/>
        <v>8.5000000000000006E-2</v>
      </c>
    </row>
    <row r="68" spans="1:11" x14ac:dyDescent="0.2">
      <c r="A68">
        <v>6</v>
      </c>
      <c r="B68" t="s">
        <v>27</v>
      </c>
      <c r="C68" t="s">
        <v>28</v>
      </c>
      <c r="D68">
        <v>1.3540000000000001</v>
      </c>
      <c r="E68">
        <v>0.35699999999999998</v>
      </c>
      <c r="F68">
        <v>6.9000000000000006E-2</v>
      </c>
      <c r="G68">
        <v>4.3999999999999997E-2</v>
      </c>
      <c r="H68">
        <v>4.2999999999999997E-2</v>
      </c>
      <c r="I68">
        <v>0.35299999999999998</v>
      </c>
      <c r="J68">
        <f t="shared" si="9"/>
        <v>2.2199999999999998</v>
      </c>
      <c r="K68">
        <f t="shared" si="10"/>
        <v>0.112</v>
      </c>
    </row>
    <row r="69" spans="1:11" x14ac:dyDescent="0.2">
      <c r="A69">
        <v>7</v>
      </c>
      <c r="B69" t="s">
        <v>29</v>
      </c>
      <c r="C69" t="s">
        <v>30</v>
      </c>
      <c r="D69">
        <v>2.4060000000000001</v>
      </c>
      <c r="E69">
        <v>0.36299999999999999</v>
      </c>
      <c r="F69">
        <v>4.2000000000000003E-2</v>
      </c>
      <c r="G69">
        <v>3.1E-2</v>
      </c>
      <c r="H69">
        <v>2.7E-2</v>
      </c>
      <c r="I69">
        <v>0.32800000000000001</v>
      </c>
      <c r="J69">
        <f t="shared" si="9"/>
        <v>3.1970000000000001</v>
      </c>
      <c r="K69">
        <f t="shared" si="10"/>
        <v>6.9000000000000006E-2</v>
      </c>
    </row>
    <row r="70" spans="1:11" x14ac:dyDescent="0.2">
      <c r="A70">
        <v>8</v>
      </c>
      <c r="B70" t="s">
        <v>31</v>
      </c>
      <c r="C70" t="s">
        <v>32</v>
      </c>
      <c r="D70">
        <v>1.68</v>
      </c>
      <c r="E70">
        <v>0.40100000000000002</v>
      </c>
      <c r="F70">
        <v>3.7999999999999999E-2</v>
      </c>
      <c r="G70">
        <v>0.27</v>
      </c>
      <c r="H70">
        <v>8.8999999999999996E-2</v>
      </c>
      <c r="I70">
        <v>0.36099999999999999</v>
      </c>
      <c r="J70">
        <f t="shared" si="9"/>
        <v>2.8389999999999995</v>
      </c>
      <c r="K70">
        <f t="shared" si="10"/>
        <v>0.127</v>
      </c>
    </row>
    <row r="73" spans="1:11" x14ac:dyDescent="0.2">
      <c r="A73" t="s">
        <v>33</v>
      </c>
      <c r="D73" t="s">
        <v>20</v>
      </c>
      <c r="E73" t="s">
        <v>21</v>
      </c>
    </row>
    <row r="76" spans="1:11" x14ac:dyDescent="0.2">
      <c r="B76" t="s">
        <v>10</v>
      </c>
      <c r="D76" t="s">
        <v>4</v>
      </c>
      <c r="E76" t="s">
        <v>3</v>
      </c>
      <c r="F76" t="s">
        <v>5</v>
      </c>
      <c r="G76" t="s">
        <v>6</v>
      </c>
      <c r="H76" t="s">
        <v>7</v>
      </c>
      <c r="I76" t="s">
        <v>8</v>
      </c>
      <c r="J76" t="s">
        <v>42</v>
      </c>
      <c r="K76" t="s">
        <v>43</v>
      </c>
    </row>
    <row r="78" spans="1:11" x14ac:dyDescent="0.2">
      <c r="B78" t="s">
        <v>35</v>
      </c>
      <c r="D78">
        <v>2.9689999999999999</v>
      </c>
      <c r="E78">
        <v>0.36899999999999999</v>
      </c>
      <c r="F78">
        <v>4.2000000000000003E-2</v>
      </c>
      <c r="G78">
        <v>0.12</v>
      </c>
      <c r="H78">
        <v>2.7E-2</v>
      </c>
      <c r="I78">
        <v>0.34300000000000003</v>
      </c>
      <c r="J78">
        <f>SUM(D78:I78)</f>
        <v>3.87</v>
      </c>
      <c r="K78">
        <f>F78+H78</f>
        <v>6.9000000000000006E-2</v>
      </c>
    </row>
    <row r="79" spans="1:11" x14ac:dyDescent="0.2">
      <c r="B79" t="s">
        <v>36</v>
      </c>
      <c r="D79">
        <v>2.9550000000000001</v>
      </c>
      <c r="E79">
        <v>0.371</v>
      </c>
      <c r="F79">
        <v>4.8000000000000001E-2</v>
      </c>
      <c r="G79">
        <v>4.8000000000000001E-2</v>
      </c>
      <c r="H79">
        <v>2.5999999999999999E-2</v>
      </c>
      <c r="I79">
        <v>0.33800000000000002</v>
      </c>
      <c r="J79">
        <f t="shared" ref="J79:J83" si="11">SUM(D79:I79)</f>
        <v>3.786</v>
      </c>
      <c r="K79">
        <f t="shared" ref="K79:K83" si="12">F79+H79</f>
        <v>7.3999999999999996E-2</v>
      </c>
    </row>
    <row r="80" spans="1:11" x14ac:dyDescent="0.2">
      <c r="B80" t="s">
        <v>37</v>
      </c>
      <c r="D80">
        <v>2.97</v>
      </c>
      <c r="E80">
        <v>0.41199999999999998</v>
      </c>
      <c r="F80">
        <v>4.3999999999999997E-2</v>
      </c>
      <c r="G80">
        <v>3.7999999999999999E-2</v>
      </c>
      <c r="H80">
        <v>2.5999999999999999E-2</v>
      </c>
      <c r="I80">
        <v>0.379</v>
      </c>
      <c r="J80">
        <f t="shared" si="11"/>
        <v>3.8689999999999998</v>
      </c>
      <c r="K80">
        <f t="shared" si="12"/>
        <v>6.9999999999999993E-2</v>
      </c>
    </row>
    <row r="81" spans="2:11" x14ac:dyDescent="0.2">
      <c r="B81" t="s">
        <v>38</v>
      </c>
      <c r="D81">
        <v>2.94</v>
      </c>
      <c r="E81">
        <v>0.41199999999999998</v>
      </c>
      <c r="F81">
        <v>5.1999999999999998E-2</v>
      </c>
      <c r="G81">
        <v>3.5000000000000003E-2</v>
      </c>
      <c r="H81">
        <v>2.7E-2</v>
      </c>
      <c r="I81">
        <v>0.39200000000000002</v>
      </c>
      <c r="J81">
        <f t="shared" si="11"/>
        <v>3.8580000000000001</v>
      </c>
      <c r="K81">
        <f t="shared" si="12"/>
        <v>7.9000000000000001E-2</v>
      </c>
    </row>
    <row r="82" spans="2:11" x14ac:dyDescent="0.2">
      <c r="B82" t="s">
        <v>18</v>
      </c>
      <c r="D82">
        <v>2.9609999999999999</v>
      </c>
      <c r="E82">
        <v>0.36299999999999999</v>
      </c>
      <c r="F82">
        <v>4.8000000000000001E-2</v>
      </c>
      <c r="G82">
        <v>0.03</v>
      </c>
      <c r="H82">
        <v>2.7E-2</v>
      </c>
      <c r="I82">
        <v>0.40400000000000003</v>
      </c>
      <c r="J82">
        <f t="shared" si="11"/>
        <v>3.8329999999999997</v>
      </c>
      <c r="K82">
        <f t="shared" si="12"/>
        <v>7.4999999999999997E-2</v>
      </c>
    </row>
    <row r="83" spans="2:11" x14ac:dyDescent="0.2">
      <c r="B83" t="s">
        <v>34</v>
      </c>
      <c r="D83">
        <v>2.9660000000000002</v>
      </c>
      <c r="E83">
        <v>0.40699999999999997</v>
      </c>
      <c r="F83">
        <v>4.2999999999999997E-2</v>
      </c>
      <c r="G83">
        <v>3.4000000000000002E-2</v>
      </c>
      <c r="H83">
        <v>2.5999999999999999E-2</v>
      </c>
      <c r="I83">
        <v>0.38100000000000001</v>
      </c>
      <c r="J83">
        <f t="shared" si="11"/>
        <v>3.8570000000000002</v>
      </c>
      <c r="K83">
        <f t="shared" si="12"/>
        <v>6.8999999999999992E-2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Ankush K [M E]</dc:creator>
  <cp:lastModifiedBy>Mishra, Ankush K [M E]</cp:lastModifiedBy>
  <dcterms:created xsi:type="dcterms:W3CDTF">2022-11-28T20:55:27Z</dcterms:created>
  <dcterms:modified xsi:type="dcterms:W3CDTF">2022-12-16T04:33:59Z</dcterms:modified>
</cp:coreProperties>
</file>