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us\OneDrive\Desktop\"/>
    </mc:Choice>
  </mc:AlternateContent>
  <xr:revisionPtr revIDLastSave="0" documentId="13_ncr:1_{6E08F35E-7C07-47EB-9C46-7849C9C569B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SET" sheetId="1" r:id="rId1"/>
    <sheet name="Sheet6" sheetId="6" r:id="rId2"/>
    <sheet name="PIVOT TABLES" sheetId="2" r:id="rId3"/>
    <sheet name="Sheet4" sheetId="4" r:id="rId4"/>
    <sheet name="Sheet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DATASET!$A$1:$P$301</definedName>
    <definedName name="_xlnm._FilterDatabase" localSheetId="2" hidden="1">'PIVOT TABLES'!$A$15:$B$21</definedName>
    <definedName name="_xlchart.v2.0" hidden="1">'[5]Task 8'!$A$302</definedName>
    <definedName name="_xlchart.v2.1" hidden="1">'[5]Task 8'!$B$1:$E$1</definedName>
    <definedName name="_xlchart.v2.2" hidden="1">'[5]Task 8'!$B$302:$E$302</definedName>
    <definedName name="_xlchart.v2.3" hidden="1">'[5]Task 8'!$A$302</definedName>
    <definedName name="_xlchart.v2.4" hidden="1">'[5]Task 8'!$B$1:$E$1</definedName>
    <definedName name="_xlchart.v2.5" hidden="1">'[5]Task 8'!$B$302:$E$302</definedName>
  </definedNames>
  <calcPr calcId="191029"/>
  <pivotCaches>
    <pivotCache cacheId="6" r:id="rId12"/>
  </pivotCaches>
</workbook>
</file>

<file path=xl/calcChain.xml><?xml version="1.0" encoding="utf-8"?>
<calcChain xmlns="http://schemas.openxmlformats.org/spreadsheetml/2006/main">
  <c r="N125" i="1" l="1"/>
  <c r="N20" i="1"/>
  <c r="N76" i="1"/>
  <c r="N173" i="1"/>
  <c r="N128" i="1"/>
  <c r="N199" i="1"/>
  <c r="N282" i="1"/>
  <c r="N228" i="1"/>
  <c r="N223" i="1"/>
  <c r="N272" i="1"/>
  <c r="N62" i="1"/>
  <c r="N264" i="1"/>
  <c r="N222" i="1"/>
  <c r="N270" i="1"/>
  <c r="N191" i="1"/>
  <c r="N101" i="1"/>
  <c r="N186" i="1"/>
  <c r="N112" i="1"/>
  <c r="N243" i="1"/>
  <c r="N259" i="1"/>
  <c r="N107" i="1"/>
  <c r="N17" i="1"/>
  <c r="N111" i="1"/>
  <c r="N46" i="1"/>
  <c r="N81" i="1"/>
  <c r="N252" i="1"/>
  <c r="N246" i="1"/>
  <c r="N177" i="1"/>
  <c r="N218" i="1"/>
  <c r="N123" i="1"/>
  <c r="N143" i="1"/>
  <c r="N144" i="1"/>
  <c r="N210" i="1"/>
  <c r="N157" i="1"/>
  <c r="N95" i="1"/>
  <c r="N27" i="1"/>
  <c r="N165" i="1"/>
  <c r="N67" i="1"/>
  <c r="N34" i="1"/>
  <c r="N43" i="1"/>
  <c r="N83" i="1"/>
  <c r="N237" i="1"/>
  <c r="N71" i="1"/>
  <c r="N56" i="1"/>
  <c r="N172" i="1"/>
  <c r="N181" i="1"/>
  <c r="N5" i="1"/>
  <c r="N100" i="1"/>
  <c r="N269" i="1"/>
  <c r="N242" i="1"/>
  <c r="N277" i="1"/>
  <c r="N68" i="1"/>
  <c r="N99" i="1"/>
  <c r="N238" i="1"/>
  <c r="N188" i="1"/>
  <c r="N194" i="1"/>
  <c r="N73" i="1"/>
  <c r="N135" i="1"/>
  <c r="N45" i="1"/>
  <c r="N93" i="1"/>
  <c r="N288" i="1"/>
  <c r="N118" i="1"/>
  <c r="N53" i="1"/>
  <c r="N164" i="1"/>
  <c r="N182" i="1"/>
  <c r="N13" i="1"/>
  <c r="N137" i="1"/>
  <c r="N158" i="1"/>
  <c r="N278" i="1"/>
  <c r="N131" i="1"/>
  <c r="N138" i="1"/>
  <c r="N227" i="1"/>
  <c r="N122" i="1"/>
  <c r="N15" i="1"/>
  <c r="N82" i="1"/>
  <c r="N103" i="1"/>
  <c r="N8" i="1"/>
  <c r="N142" i="1"/>
  <c r="N179" i="1"/>
  <c r="N140" i="1"/>
  <c r="N80" i="1"/>
  <c r="N254" i="1"/>
  <c r="N166" i="1"/>
  <c r="N110" i="1"/>
  <c r="N285" i="1"/>
  <c r="N235" i="1"/>
  <c r="N3" i="1"/>
  <c r="N31" i="1"/>
  <c r="N40" i="1"/>
  <c r="N11" i="1"/>
  <c r="N155" i="1"/>
  <c r="N217" i="1"/>
  <c r="N24" i="1"/>
  <c r="N292" i="1"/>
  <c r="N10" i="1"/>
  <c r="N129" i="1"/>
  <c r="N114" i="1"/>
  <c r="N134" i="1"/>
  <c r="N72" i="1"/>
  <c r="N6" i="1"/>
  <c r="N12" i="1"/>
  <c r="N167" i="1"/>
  <c r="N36" i="1"/>
  <c r="N300" i="1"/>
  <c r="N98" i="1"/>
  <c r="N69" i="1"/>
  <c r="N29" i="1"/>
  <c r="N287" i="1"/>
  <c r="N187" i="1"/>
  <c r="N74" i="1"/>
  <c r="N4" i="1"/>
  <c r="N32" i="1"/>
  <c r="N178" i="1"/>
  <c r="N276" i="1"/>
  <c r="N60" i="1"/>
  <c r="N19" i="1"/>
  <c r="N275" i="1"/>
  <c r="N263" i="1"/>
  <c r="N241" i="1"/>
  <c r="N169" i="1"/>
  <c r="N7" i="1"/>
  <c r="N109" i="1"/>
  <c r="N250" i="1"/>
  <c r="N274" i="1"/>
  <c r="N232" i="1"/>
  <c r="N30" i="1"/>
  <c r="N294" i="1"/>
  <c r="N121" i="1"/>
  <c r="N168" i="1"/>
  <c r="N273" i="1"/>
  <c r="N88" i="1"/>
  <c r="N213" i="1"/>
  <c r="N205" i="1"/>
  <c r="N9" i="1"/>
  <c r="N116" i="1"/>
  <c r="N209" i="1"/>
  <c r="N260" i="1"/>
  <c r="N91" i="1"/>
  <c r="N283" i="1"/>
  <c r="N75" i="1"/>
  <c r="N174" i="1"/>
  <c r="N120" i="1"/>
  <c r="N94" i="1"/>
  <c r="N291" i="1"/>
  <c r="N18" i="1"/>
  <c r="N214" i="1"/>
  <c r="N200" i="1"/>
  <c r="N290" i="1"/>
  <c r="N190" i="1"/>
  <c r="N96" i="1"/>
  <c r="N220" i="1"/>
  <c r="N208" i="1"/>
  <c r="N25" i="1"/>
  <c r="N141" i="1"/>
  <c r="N119" i="1"/>
  <c r="N280" i="1"/>
  <c r="N146" i="1"/>
  <c r="N148" i="1"/>
  <c r="N247" i="1"/>
  <c r="N79" i="1"/>
  <c r="N47" i="1"/>
  <c r="N262" i="1"/>
  <c r="N176" i="1"/>
  <c r="N33" i="1"/>
  <c r="N136" i="1"/>
  <c r="N54" i="1"/>
  <c r="N70" i="1"/>
  <c r="N14" i="1"/>
  <c r="N175" i="1"/>
  <c r="N226" i="1"/>
  <c r="N22" i="1"/>
  <c r="N183" i="1"/>
  <c r="N124" i="1"/>
  <c r="N152" i="1"/>
  <c r="N195" i="1"/>
  <c r="N211" i="1"/>
  <c r="N127" i="1"/>
  <c r="N16" i="1"/>
  <c r="N216" i="1"/>
  <c r="N206" i="1"/>
  <c r="N42" i="1"/>
  <c r="N224" i="1"/>
  <c r="N197" i="1"/>
  <c r="N161" i="1"/>
  <c r="N265" i="1"/>
  <c r="N239" i="1"/>
  <c r="N92" i="1"/>
  <c r="N240" i="1"/>
  <c r="N150" i="1"/>
  <c r="N117" i="1"/>
  <c r="N256" i="1"/>
  <c r="N281" i="1"/>
  <c r="N151" i="1"/>
  <c r="N65" i="1"/>
  <c r="N77" i="1"/>
  <c r="N63" i="1"/>
  <c r="N87" i="1"/>
  <c r="N225" i="1"/>
  <c r="N105" i="1"/>
  <c r="N108" i="1"/>
  <c r="N21" i="1"/>
  <c r="N286" i="1"/>
  <c r="N289" i="1"/>
  <c r="N130" i="1"/>
  <c r="N245" i="1"/>
  <c r="N51" i="1"/>
  <c r="N160" i="1"/>
  <c r="N64" i="1"/>
  <c r="N296" i="1"/>
  <c r="N35" i="1"/>
  <c r="N139" i="1"/>
  <c r="N261" i="1"/>
  <c r="N180" i="1"/>
  <c r="N163" i="1"/>
  <c r="N66" i="1"/>
  <c r="N145" i="1"/>
  <c r="N203" i="1"/>
  <c r="N229" i="1"/>
  <c r="N231" i="1"/>
  <c r="N233" i="1"/>
  <c r="N253" i="1"/>
  <c r="N212" i="1"/>
  <c r="N215" i="1"/>
  <c r="N113" i="1"/>
  <c r="N249" i="1"/>
  <c r="N149" i="1"/>
  <c r="N106" i="1"/>
  <c r="N154" i="1"/>
  <c r="N255" i="1"/>
  <c r="N293" i="1"/>
  <c r="N267" i="1"/>
  <c r="N192" i="1"/>
  <c r="N298" i="1"/>
  <c r="N257" i="1"/>
  <c r="N207" i="1"/>
  <c r="N196" i="1"/>
  <c r="N44" i="1"/>
  <c r="N236" i="1"/>
  <c r="N37" i="1"/>
  <c r="N156" i="1"/>
  <c r="N189" i="1"/>
  <c r="N184" i="1"/>
  <c r="N90" i="1"/>
  <c r="N84" i="1"/>
  <c r="N248" i="1"/>
  <c r="N295" i="1"/>
  <c r="N185" i="1"/>
  <c r="N221" i="1"/>
  <c r="N201" i="1"/>
  <c r="N97" i="1"/>
  <c r="N297" i="1"/>
  <c r="N41" i="1"/>
  <c r="N78" i="1"/>
  <c r="N193" i="1"/>
  <c r="N2" i="1"/>
  <c r="N268" i="1"/>
  <c r="N230" i="1"/>
  <c r="N55" i="1"/>
  <c r="N159" i="1"/>
  <c r="N234" i="1"/>
  <c r="N48" i="1"/>
  <c r="N271" i="1"/>
  <c r="N284" i="1"/>
  <c r="N299" i="1"/>
  <c r="N219" i="1"/>
  <c r="N132" i="1"/>
  <c r="N52" i="1"/>
  <c r="N50" i="1"/>
  <c r="N258" i="1"/>
  <c r="N86" i="1"/>
  <c r="N266" i="1"/>
  <c r="N162" i="1"/>
  <c r="N61" i="1"/>
  <c r="N279" i="1"/>
  <c r="N28" i="1"/>
  <c r="N251" i="1"/>
  <c r="N198" i="1"/>
  <c r="N126" i="1"/>
  <c r="N115" i="1"/>
  <c r="N171" i="1"/>
  <c r="N104" i="1"/>
  <c r="N133" i="1"/>
  <c r="N26" i="1"/>
  <c r="N59" i="1"/>
  <c r="N49" i="1"/>
  <c r="N58" i="1"/>
  <c r="N102" i="1"/>
  <c r="N301" i="1"/>
  <c r="N244" i="1"/>
  <c r="N38" i="1"/>
  <c r="N39" i="1"/>
  <c r="N153" i="1"/>
  <c r="N202" i="1"/>
  <c r="N89" i="1"/>
  <c r="N147" i="1"/>
  <c r="N23" i="1"/>
  <c r="N85" i="1"/>
  <c r="N57" i="1"/>
  <c r="N204" i="1"/>
  <c r="N170" i="1"/>
  <c r="M125" i="1"/>
  <c r="M20" i="1"/>
  <c r="M76" i="1"/>
  <c r="M173" i="1"/>
  <c r="M128" i="1"/>
  <c r="M199" i="1"/>
  <c r="M282" i="1"/>
  <c r="M228" i="1"/>
  <c r="M223" i="1"/>
  <c r="M272" i="1"/>
  <c r="M62" i="1"/>
  <c r="M264" i="1"/>
  <c r="M222" i="1"/>
  <c r="M270" i="1"/>
  <c r="M191" i="1"/>
  <c r="M101" i="1"/>
  <c r="M186" i="1"/>
  <c r="M112" i="1"/>
  <c r="M243" i="1"/>
  <c r="M259" i="1"/>
  <c r="M107" i="1"/>
  <c r="M17" i="1"/>
  <c r="M111" i="1"/>
  <c r="M46" i="1"/>
  <c r="M81" i="1"/>
  <c r="M252" i="1"/>
  <c r="M246" i="1"/>
  <c r="M177" i="1"/>
  <c r="M218" i="1"/>
  <c r="M123" i="1"/>
  <c r="M143" i="1"/>
  <c r="M144" i="1"/>
  <c r="M210" i="1"/>
  <c r="M157" i="1"/>
  <c r="M95" i="1"/>
  <c r="M27" i="1"/>
  <c r="M165" i="1"/>
  <c r="M67" i="1"/>
  <c r="M34" i="1"/>
  <c r="M43" i="1"/>
  <c r="M83" i="1"/>
  <c r="M237" i="1"/>
  <c r="M71" i="1"/>
  <c r="M56" i="1"/>
  <c r="M172" i="1"/>
  <c r="M181" i="1"/>
  <c r="M5" i="1"/>
  <c r="M100" i="1"/>
  <c r="M269" i="1"/>
  <c r="M242" i="1"/>
  <c r="M277" i="1"/>
  <c r="M68" i="1"/>
  <c r="M99" i="1"/>
  <c r="M238" i="1"/>
  <c r="M188" i="1"/>
  <c r="M194" i="1"/>
  <c r="M73" i="1"/>
  <c r="M135" i="1"/>
  <c r="M45" i="1"/>
  <c r="M93" i="1"/>
  <c r="M288" i="1"/>
  <c r="M118" i="1"/>
  <c r="M53" i="1"/>
  <c r="M164" i="1"/>
  <c r="M182" i="1"/>
  <c r="M13" i="1"/>
  <c r="M137" i="1"/>
  <c r="M158" i="1"/>
  <c r="M278" i="1"/>
  <c r="M131" i="1"/>
  <c r="M138" i="1"/>
  <c r="M227" i="1"/>
  <c r="M122" i="1"/>
  <c r="M15" i="1"/>
  <c r="M82" i="1"/>
  <c r="M103" i="1"/>
  <c r="M8" i="1"/>
  <c r="M142" i="1"/>
  <c r="M179" i="1"/>
  <c r="M140" i="1"/>
  <c r="M80" i="1"/>
  <c r="M254" i="1"/>
  <c r="M166" i="1"/>
  <c r="M110" i="1"/>
  <c r="M285" i="1"/>
  <c r="M235" i="1"/>
  <c r="M3" i="1"/>
  <c r="M31" i="1"/>
  <c r="M40" i="1"/>
  <c r="M11" i="1"/>
  <c r="M155" i="1"/>
  <c r="M217" i="1"/>
  <c r="M24" i="1"/>
  <c r="M292" i="1"/>
  <c r="M10" i="1"/>
  <c r="M129" i="1"/>
  <c r="M114" i="1"/>
  <c r="M134" i="1"/>
  <c r="M72" i="1"/>
  <c r="M6" i="1"/>
  <c r="M12" i="1"/>
  <c r="M167" i="1"/>
  <c r="M36" i="1"/>
  <c r="M300" i="1"/>
  <c r="M98" i="1"/>
  <c r="M69" i="1"/>
  <c r="M29" i="1"/>
  <c r="M287" i="1"/>
  <c r="M187" i="1"/>
  <c r="M74" i="1"/>
  <c r="M4" i="1"/>
  <c r="M32" i="1"/>
  <c r="M178" i="1"/>
  <c r="M276" i="1"/>
  <c r="M60" i="1"/>
  <c r="M19" i="1"/>
  <c r="M275" i="1"/>
  <c r="M263" i="1"/>
  <c r="M241" i="1"/>
  <c r="M169" i="1"/>
  <c r="M7" i="1"/>
  <c r="M109" i="1"/>
  <c r="M250" i="1"/>
  <c r="M274" i="1"/>
  <c r="M232" i="1"/>
  <c r="M30" i="1"/>
  <c r="M294" i="1"/>
  <c r="M121" i="1"/>
  <c r="M168" i="1"/>
  <c r="M273" i="1"/>
  <c r="M88" i="1"/>
  <c r="M213" i="1"/>
  <c r="M205" i="1"/>
  <c r="M9" i="1"/>
  <c r="M116" i="1"/>
  <c r="M209" i="1"/>
  <c r="M260" i="1"/>
  <c r="M91" i="1"/>
  <c r="M283" i="1"/>
  <c r="M75" i="1"/>
  <c r="M174" i="1"/>
  <c r="M120" i="1"/>
  <c r="M94" i="1"/>
  <c r="M291" i="1"/>
  <c r="M18" i="1"/>
  <c r="M214" i="1"/>
  <c r="M200" i="1"/>
  <c r="M290" i="1"/>
  <c r="M190" i="1"/>
  <c r="M96" i="1"/>
  <c r="M220" i="1"/>
  <c r="M208" i="1"/>
  <c r="M25" i="1"/>
  <c r="M141" i="1"/>
  <c r="M119" i="1"/>
  <c r="M280" i="1"/>
  <c r="M146" i="1"/>
  <c r="M148" i="1"/>
  <c r="M247" i="1"/>
  <c r="M79" i="1"/>
  <c r="M47" i="1"/>
  <c r="M262" i="1"/>
  <c r="M176" i="1"/>
  <c r="M33" i="1"/>
  <c r="M136" i="1"/>
  <c r="M54" i="1"/>
  <c r="M70" i="1"/>
  <c r="M14" i="1"/>
  <c r="M175" i="1"/>
  <c r="M226" i="1"/>
  <c r="M22" i="1"/>
  <c r="M183" i="1"/>
  <c r="M124" i="1"/>
  <c r="M152" i="1"/>
  <c r="M195" i="1"/>
  <c r="M211" i="1"/>
  <c r="M127" i="1"/>
  <c r="M16" i="1"/>
  <c r="M216" i="1"/>
  <c r="M206" i="1"/>
  <c r="M42" i="1"/>
  <c r="M224" i="1"/>
  <c r="M197" i="1"/>
  <c r="M161" i="1"/>
  <c r="M265" i="1"/>
  <c r="M239" i="1"/>
  <c r="M92" i="1"/>
  <c r="M240" i="1"/>
  <c r="M150" i="1"/>
  <c r="M117" i="1"/>
  <c r="M256" i="1"/>
  <c r="M281" i="1"/>
  <c r="M151" i="1"/>
  <c r="M65" i="1"/>
  <c r="M77" i="1"/>
  <c r="M63" i="1"/>
  <c r="M87" i="1"/>
  <c r="M225" i="1"/>
  <c r="M105" i="1"/>
  <c r="M108" i="1"/>
  <c r="M21" i="1"/>
  <c r="M286" i="1"/>
  <c r="M289" i="1"/>
  <c r="M130" i="1"/>
  <c r="M245" i="1"/>
  <c r="M51" i="1"/>
  <c r="M160" i="1"/>
  <c r="M64" i="1"/>
  <c r="M296" i="1"/>
  <c r="M35" i="1"/>
  <c r="M139" i="1"/>
  <c r="M261" i="1"/>
  <c r="M180" i="1"/>
  <c r="M163" i="1"/>
  <c r="M66" i="1"/>
  <c r="M145" i="1"/>
  <c r="M203" i="1"/>
  <c r="M229" i="1"/>
  <c r="M231" i="1"/>
  <c r="M233" i="1"/>
  <c r="M253" i="1"/>
  <c r="M212" i="1"/>
  <c r="M215" i="1"/>
  <c r="M113" i="1"/>
  <c r="M249" i="1"/>
  <c r="M149" i="1"/>
  <c r="M106" i="1"/>
  <c r="M154" i="1"/>
  <c r="M255" i="1"/>
  <c r="M293" i="1"/>
  <c r="M267" i="1"/>
  <c r="M192" i="1"/>
  <c r="M298" i="1"/>
  <c r="M257" i="1"/>
  <c r="M207" i="1"/>
  <c r="M196" i="1"/>
  <c r="M44" i="1"/>
  <c r="M236" i="1"/>
  <c r="M37" i="1"/>
  <c r="M156" i="1"/>
  <c r="M189" i="1"/>
  <c r="M184" i="1"/>
  <c r="M90" i="1"/>
  <c r="M84" i="1"/>
  <c r="M248" i="1"/>
  <c r="M295" i="1"/>
  <c r="M185" i="1"/>
  <c r="M221" i="1"/>
  <c r="M201" i="1"/>
  <c r="M97" i="1"/>
  <c r="M297" i="1"/>
  <c r="M41" i="1"/>
  <c r="M78" i="1"/>
  <c r="M193" i="1"/>
  <c r="M2" i="1"/>
  <c r="M268" i="1"/>
  <c r="M230" i="1"/>
  <c r="M55" i="1"/>
  <c r="M159" i="1"/>
  <c r="M234" i="1"/>
  <c r="M48" i="1"/>
  <c r="M271" i="1"/>
  <c r="M284" i="1"/>
  <c r="M299" i="1"/>
  <c r="M219" i="1"/>
  <c r="M132" i="1"/>
  <c r="M52" i="1"/>
  <c r="M50" i="1"/>
  <c r="M258" i="1"/>
  <c r="M86" i="1"/>
  <c r="M266" i="1"/>
  <c r="M162" i="1"/>
  <c r="M61" i="1"/>
  <c r="M279" i="1"/>
  <c r="M28" i="1"/>
  <c r="M251" i="1"/>
  <c r="M198" i="1"/>
  <c r="M126" i="1"/>
  <c r="M115" i="1"/>
  <c r="M171" i="1"/>
  <c r="M104" i="1"/>
  <c r="M133" i="1"/>
  <c r="M26" i="1"/>
  <c r="M59" i="1"/>
  <c r="M49" i="1"/>
  <c r="M58" i="1"/>
  <c r="M102" i="1"/>
  <c r="M301" i="1"/>
  <c r="M244" i="1"/>
  <c r="M38" i="1"/>
  <c r="M39" i="1"/>
  <c r="M153" i="1"/>
  <c r="M202" i="1"/>
  <c r="M89" i="1"/>
  <c r="M147" i="1"/>
  <c r="M23" i="1"/>
  <c r="M85" i="1"/>
  <c r="M57" i="1"/>
  <c r="M204" i="1"/>
  <c r="L125" i="1"/>
  <c r="L20" i="1"/>
  <c r="L76" i="1"/>
  <c r="L173" i="1"/>
  <c r="L128" i="1"/>
  <c r="L199" i="1"/>
  <c r="L282" i="1"/>
  <c r="L228" i="1"/>
  <c r="L223" i="1"/>
  <c r="L272" i="1"/>
  <c r="L62" i="1"/>
  <c r="L264" i="1"/>
  <c r="L222" i="1"/>
  <c r="L270" i="1"/>
  <c r="L191" i="1"/>
  <c r="L101" i="1"/>
  <c r="L186" i="1"/>
  <c r="L112" i="1"/>
  <c r="L243" i="1"/>
  <c r="L259" i="1"/>
  <c r="L107" i="1"/>
  <c r="L17" i="1"/>
  <c r="L111" i="1"/>
  <c r="L46" i="1"/>
  <c r="L81" i="1"/>
  <c r="L252" i="1"/>
  <c r="L246" i="1"/>
  <c r="L177" i="1"/>
  <c r="L218" i="1"/>
  <c r="L123" i="1"/>
  <c r="L143" i="1"/>
  <c r="L144" i="1"/>
  <c r="L210" i="1"/>
  <c r="L157" i="1"/>
  <c r="L95" i="1"/>
  <c r="L27" i="1"/>
  <c r="L165" i="1"/>
  <c r="L67" i="1"/>
  <c r="L34" i="1"/>
  <c r="L43" i="1"/>
  <c r="L83" i="1"/>
  <c r="L237" i="1"/>
  <c r="L71" i="1"/>
  <c r="L56" i="1"/>
  <c r="L172" i="1"/>
  <c r="L181" i="1"/>
  <c r="L5" i="1"/>
  <c r="L100" i="1"/>
  <c r="L269" i="1"/>
  <c r="L242" i="1"/>
  <c r="L277" i="1"/>
  <c r="L68" i="1"/>
  <c r="L99" i="1"/>
  <c r="L238" i="1"/>
  <c r="L188" i="1"/>
  <c r="L194" i="1"/>
  <c r="L73" i="1"/>
  <c r="L135" i="1"/>
  <c r="L45" i="1"/>
  <c r="L93" i="1"/>
  <c r="L288" i="1"/>
  <c r="L118" i="1"/>
  <c r="L53" i="1"/>
  <c r="L164" i="1"/>
  <c r="L182" i="1"/>
  <c r="L13" i="1"/>
  <c r="L137" i="1"/>
  <c r="L158" i="1"/>
  <c r="L278" i="1"/>
  <c r="L131" i="1"/>
  <c r="L138" i="1"/>
  <c r="L227" i="1"/>
  <c r="L122" i="1"/>
  <c r="L15" i="1"/>
  <c r="L82" i="1"/>
  <c r="L103" i="1"/>
  <c r="L8" i="1"/>
  <c r="L142" i="1"/>
  <c r="L179" i="1"/>
  <c r="L140" i="1"/>
  <c r="L80" i="1"/>
  <c r="L254" i="1"/>
  <c r="L166" i="1"/>
  <c r="L110" i="1"/>
  <c r="L285" i="1"/>
  <c r="L235" i="1"/>
  <c r="L3" i="1"/>
  <c r="L31" i="1"/>
  <c r="L40" i="1"/>
  <c r="L11" i="1"/>
  <c r="L155" i="1"/>
  <c r="L217" i="1"/>
  <c r="L24" i="1"/>
  <c r="L292" i="1"/>
  <c r="L10" i="1"/>
  <c r="L129" i="1"/>
  <c r="L114" i="1"/>
  <c r="L134" i="1"/>
  <c r="L72" i="1"/>
  <c r="L6" i="1"/>
  <c r="L12" i="1"/>
  <c r="L167" i="1"/>
  <c r="L36" i="1"/>
  <c r="L300" i="1"/>
  <c r="L98" i="1"/>
  <c r="L69" i="1"/>
  <c r="L29" i="1"/>
  <c r="L287" i="1"/>
  <c r="L187" i="1"/>
  <c r="L74" i="1"/>
  <c r="L4" i="1"/>
  <c r="L32" i="1"/>
  <c r="L178" i="1"/>
  <c r="L276" i="1"/>
  <c r="L60" i="1"/>
  <c r="L19" i="1"/>
  <c r="L275" i="1"/>
  <c r="L263" i="1"/>
  <c r="L241" i="1"/>
  <c r="L169" i="1"/>
  <c r="L7" i="1"/>
  <c r="L109" i="1"/>
  <c r="L250" i="1"/>
  <c r="L274" i="1"/>
  <c r="L232" i="1"/>
  <c r="L30" i="1"/>
  <c r="L294" i="1"/>
  <c r="L121" i="1"/>
  <c r="L168" i="1"/>
  <c r="L273" i="1"/>
  <c r="L88" i="1"/>
  <c r="L213" i="1"/>
  <c r="L205" i="1"/>
  <c r="L9" i="1"/>
  <c r="L116" i="1"/>
  <c r="L209" i="1"/>
  <c r="L260" i="1"/>
  <c r="L91" i="1"/>
  <c r="L283" i="1"/>
  <c r="L75" i="1"/>
  <c r="L174" i="1"/>
  <c r="L120" i="1"/>
  <c r="L94" i="1"/>
  <c r="L291" i="1"/>
  <c r="L18" i="1"/>
  <c r="L214" i="1"/>
  <c r="L200" i="1"/>
  <c r="L290" i="1"/>
  <c r="L190" i="1"/>
  <c r="L96" i="1"/>
  <c r="L220" i="1"/>
  <c r="L208" i="1"/>
  <c r="L25" i="1"/>
  <c r="L141" i="1"/>
  <c r="L119" i="1"/>
  <c r="L280" i="1"/>
  <c r="L146" i="1"/>
  <c r="L148" i="1"/>
  <c r="L247" i="1"/>
  <c r="L79" i="1"/>
  <c r="L47" i="1"/>
  <c r="L262" i="1"/>
  <c r="L176" i="1"/>
  <c r="L33" i="1"/>
  <c r="L136" i="1"/>
  <c r="L54" i="1"/>
  <c r="L70" i="1"/>
  <c r="L14" i="1"/>
  <c r="L175" i="1"/>
  <c r="L226" i="1"/>
  <c r="L22" i="1"/>
  <c r="L183" i="1"/>
  <c r="L124" i="1"/>
  <c r="L152" i="1"/>
  <c r="L195" i="1"/>
  <c r="L211" i="1"/>
  <c r="L127" i="1"/>
  <c r="L16" i="1"/>
  <c r="L216" i="1"/>
  <c r="L206" i="1"/>
  <c r="L42" i="1"/>
  <c r="L224" i="1"/>
  <c r="L197" i="1"/>
  <c r="L161" i="1"/>
  <c r="L265" i="1"/>
  <c r="L239" i="1"/>
  <c r="L92" i="1"/>
  <c r="L240" i="1"/>
  <c r="L150" i="1"/>
  <c r="L117" i="1"/>
  <c r="L256" i="1"/>
  <c r="L281" i="1"/>
  <c r="L151" i="1"/>
  <c r="L65" i="1"/>
  <c r="L77" i="1"/>
  <c r="L63" i="1"/>
  <c r="L87" i="1"/>
  <c r="L225" i="1"/>
  <c r="L105" i="1"/>
  <c r="L108" i="1"/>
  <c r="L21" i="1"/>
  <c r="L286" i="1"/>
  <c r="L289" i="1"/>
  <c r="L130" i="1"/>
  <c r="L245" i="1"/>
  <c r="L51" i="1"/>
  <c r="L160" i="1"/>
  <c r="L64" i="1"/>
  <c r="L296" i="1"/>
  <c r="L35" i="1"/>
  <c r="L139" i="1"/>
  <c r="L261" i="1"/>
  <c r="L180" i="1"/>
  <c r="L163" i="1"/>
  <c r="L66" i="1"/>
  <c r="L145" i="1"/>
  <c r="L203" i="1"/>
  <c r="L229" i="1"/>
  <c r="L231" i="1"/>
  <c r="L233" i="1"/>
  <c r="L253" i="1"/>
  <c r="L212" i="1"/>
  <c r="L215" i="1"/>
  <c r="L113" i="1"/>
  <c r="L249" i="1"/>
  <c r="L149" i="1"/>
  <c r="L106" i="1"/>
  <c r="L154" i="1"/>
  <c r="L255" i="1"/>
  <c r="L293" i="1"/>
  <c r="L267" i="1"/>
  <c r="L192" i="1"/>
  <c r="L298" i="1"/>
  <c r="L257" i="1"/>
  <c r="L207" i="1"/>
  <c r="L196" i="1"/>
  <c r="L44" i="1"/>
  <c r="L236" i="1"/>
  <c r="L37" i="1"/>
  <c r="L156" i="1"/>
  <c r="L189" i="1"/>
  <c r="L184" i="1"/>
  <c r="L90" i="1"/>
  <c r="L84" i="1"/>
  <c r="L248" i="1"/>
  <c r="L295" i="1"/>
  <c r="L185" i="1"/>
  <c r="L221" i="1"/>
  <c r="L201" i="1"/>
  <c r="L97" i="1"/>
  <c r="L297" i="1"/>
  <c r="L41" i="1"/>
  <c r="L78" i="1"/>
  <c r="L193" i="1"/>
  <c r="L2" i="1"/>
  <c r="L268" i="1"/>
  <c r="L230" i="1"/>
  <c r="L55" i="1"/>
  <c r="L159" i="1"/>
  <c r="L234" i="1"/>
  <c r="L48" i="1"/>
  <c r="L271" i="1"/>
  <c r="L284" i="1"/>
  <c r="L299" i="1"/>
  <c r="L219" i="1"/>
  <c r="L132" i="1"/>
  <c r="L52" i="1"/>
  <c r="L50" i="1"/>
  <c r="L258" i="1"/>
  <c r="L86" i="1"/>
  <c r="L266" i="1"/>
  <c r="L162" i="1"/>
  <c r="L61" i="1"/>
  <c r="L279" i="1"/>
  <c r="L28" i="1"/>
  <c r="L251" i="1"/>
  <c r="L198" i="1"/>
  <c r="L126" i="1"/>
  <c r="L115" i="1"/>
  <c r="L171" i="1"/>
  <c r="L104" i="1"/>
  <c r="L133" i="1"/>
  <c r="L26" i="1"/>
  <c r="L59" i="1"/>
  <c r="L49" i="1"/>
  <c r="L58" i="1"/>
  <c r="L102" i="1"/>
  <c r="L301" i="1"/>
  <c r="L244" i="1"/>
  <c r="L38" i="1"/>
  <c r="L39" i="1"/>
  <c r="L153" i="1"/>
  <c r="L202" i="1"/>
  <c r="L89" i="1"/>
  <c r="L147" i="1"/>
  <c r="L23" i="1"/>
  <c r="L85" i="1"/>
  <c r="L57" i="1"/>
  <c r="L204" i="1"/>
  <c r="M170" i="1"/>
  <c r="L170" i="1"/>
  <c r="J125" i="1"/>
  <c r="J20" i="1"/>
  <c r="J76" i="1"/>
  <c r="J173" i="1"/>
  <c r="J128" i="1"/>
  <c r="J199" i="1"/>
  <c r="J282" i="1"/>
  <c r="J228" i="1"/>
  <c r="J223" i="1"/>
  <c r="J272" i="1"/>
  <c r="J62" i="1"/>
  <c r="J264" i="1"/>
  <c r="J222" i="1"/>
  <c r="J270" i="1"/>
  <c r="J191" i="1"/>
  <c r="J101" i="1"/>
  <c r="J186" i="1"/>
  <c r="J112" i="1"/>
  <c r="J243" i="1"/>
  <c r="J259" i="1"/>
  <c r="J107" i="1"/>
  <c r="J17" i="1"/>
  <c r="J111" i="1"/>
  <c r="J46" i="1"/>
  <c r="J81" i="1"/>
  <c r="J252" i="1"/>
  <c r="J246" i="1"/>
  <c r="J177" i="1"/>
  <c r="J218" i="1"/>
  <c r="J123" i="1"/>
  <c r="J143" i="1"/>
  <c r="J144" i="1"/>
  <c r="J210" i="1"/>
  <c r="J157" i="1"/>
  <c r="J95" i="1"/>
  <c r="J27" i="1"/>
  <c r="J165" i="1"/>
  <c r="J67" i="1"/>
  <c r="J34" i="1"/>
  <c r="J43" i="1"/>
  <c r="J83" i="1"/>
  <c r="J237" i="1"/>
  <c r="J71" i="1"/>
  <c r="J56" i="1"/>
  <c r="J172" i="1"/>
  <c r="J181" i="1"/>
  <c r="J5" i="1"/>
  <c r="J100" i="1"/>
  <c r="J269" i="1"/>
  <c r="J242" i="1"/>
  <c r="J277" i="1"/>
  <c r="J68" i="1"/>
  <c r="J99" i="1"/>
  <c r="J238" i="1"/>
  <c r="J188" i="1"/>
  <c r="J194" i="1"/>
  <c r="J73" i="1"/>
  <c r="J135" i="1"/>
  <c r="J45" i="1"/>
  <c r="J93" i="1"/>
  <c r="J288" i="1"/>
  <c r="J118" i="1"/>
  <c r="J53" i="1"/>
  <c r="J164" i="1"/>
  <c r="J182" i="1"/>
  <c r="J13" i="1"/>
  <c r="J137" i="1"/>
  <c r="J158" i="1"/>
  <c r="J278" i="1"/>
  <c r="J131" i="1"/>
  <c r="J138" i="1"/>
  <c r="J227" i="1"/>
  <c r="J122" i="1"/>
  <c r="J15" i="1"/>
  <c r="J82" i="1"/>
  <c r="J103" i="1"/>
  <c r="J8" i="1"/>
  <c r="J142" i="1"/>
  <c r="J179" i="1"/>
  <c r="J140" i="1"/>
  <c r="J80" i="1"/>
  <c r="J254" i="1"/>
  <c r="J166" i="1"/>
  <c r="J110" i="1"/>
  <c r="J285" i="1"/>
  <c r="J235" i="1"/>
  <c r="J3" i="1"/>
  <c r="J31" i="1"/>
  <c r="J40" i="1"/>
  <c r="J11" i="1"/>
  <c r="J155" i="1"/>
  <c r="J217" i="1"/>
  <c r="J24" i="1"/>
  <c r="J292" i="1"/>
  <c r="J10" i="1"/>
  <c r="J129" i="1"/>
  <c r="J114" i="1"/>
  <c r="J134" i="1"/>
  <c r="J72" i="1"/>
  <c r="J6" i="1"/>
  <c r="J12" i="1"/>
  <c r="J167" i="1"/>
  <c r="J36" i="1"/>
  <c r="J300" i="1"/>
  <c r="J98" i="1"/>
  <c r="J69" i="1"/>
  <c r="J29" i="1"/>
  <c r="J287" i="1"/>
  <c r="J187" i="1"/>
  <c r="J74" i="1"/>
  <c r="J4" i="1"/>
  <c r="J32" i="1"/>
  <c r="J178" i="1"/>
  <c r="J276" i="1"/>
  <c r="J60" i="1"/>
  <c r="J19" i="1"/>
  <c r="J275" i="1"/>
  <c r="J263" i="1"/>
  <c r="J241" i="1"/>
  <c r="J169" i="1"/>
  <c r="J7" i="1"/>
  <c r="J109" i="1"/>
  <c r="J250" i="1"/>
  <c r="J274" i="1"/>
  <c r="J232" i="1"/>
  <c r="J30" i="1"/>
  <c r="J294" i="1"/>
  <c r="J121" i="1"/>
  <c r="J168" i="1"/>
  <c r="J273" i="1"/>
  <c r="J88" i="1"/>
  <c r="J213" i="1"/>
  <c r="J205" i="1"/>
  <c r="J9" i="1"/>
  <c r="J116" i="1"/>
  <c r="J209" i="1"/>
  <c r="J260" i="1"/>
  <c r="J91" i="1"/>
  <c r="J283" i="1"/>
  <c r="J75" i="1"/>
  <c r="J174" i="1"/>
  <c r="J120" i="1"/>
  <c r="J94" i="1"/>
  <c r="J291" i="1"/>
  <c r="J18" i="1"/>
  <c r="J214" i="1"/>
  <c r="J200" i="1"/>
  <c r="J290" i="1"/>
  <c r="J190" i="1"/>
  <c r="J96" i="1"/>
  <c r="J220" i="1"/>
  <c r="J208" i="1"/>
  <c r="J25" i="1"/>
  <c r="J141" i="1"/>
  <c r="J119" i="1"/>
  <c r="J280" i="1"/>
  <c r="J146" i="1"/>
  <c r="J148" i="1"/>
  <c r="J247" i="1"/>
  <c r="J79" i="1"/>
  <c r="J47" i="1"/>
  <c r="J262" i="1"/>
  <c r="J176" i="1"/>
  <c r="J33" i="1"/>
  <c r="J136" i="1"/>
  <c r="J54" i="1"/>
  <c r="J70" i="1"/>
  <c r="J14" i="1"/>
  <c r="J175" i="1"/>
  <c r="J226" i="1"/>
  <c r="J22" i="1"/>
  <c r="J183" i="1"/>
  <c r="J124" i="1"/>
  <c r="J152" i="1"/>
  <c r="J195" i="1"/>
  <c r="J211" i="1"/>
  <c r="J127" i="1"/>
  <c r="J16" i="1"/>
  <c r="J216" i="1"/>
  <c r="J206" i="1"/>
  <c r="J42" i="1"/>
  <c r="J224" i="1"/>
  <c r="J197" i="1"/>
  <c r="J161" i="1"/>
  <c r="J265" i="1"/>
  <c r="J239" i="1"/>
  <c r="J92" i="1"/>
  <c r="J240" i="1"/>
  <c r="J150" i="1"/>
  <c r="J117" i="1"/>
  <c r="J256" i="1"/>
  <c r="J281" i="1"/>
  <c r="J151" i="1"/>
  <c r="J65" i="1"/>
  <c r="J77" i="1"/>
  <c r="J63" i="1"/>
  <c r="J87" i="1"/>
  <c r="J225" i="1"/>
  <c r="J105" i="1"/>
  <c r="J108" i="1"/>
  <c r="J21" i="1"/>
  <c r="J286" i="1"/>
  <c r="J289" i="1"/>
  <c r="J130" i="1"/>
  <c r="J245" i="1"/>
  <c r="J51" i="1"/>
  <c r="J160" i="1"/>
  <c r="J64" i="1"/>
  <c r="J296" i="1"/>
  <c r="J35" i="1"/>
  <c r="J139" i="1"/>
  <c r="J261" i="1"/>
  <c r="J180" i="1"/>
  <c r="J163" i="1"/>
  <c r="J66" i="1"/>
  <c r="J145" i="1"/>
  <c r="J203" i="1"/>
  <c r="J229" i="1"/>
  <c r="J231" i="1"/>
  <c r="J233" i="1"/>
  <c r="J253" i="1"/>
  <c r="J212" i="1"/>
  <c r="J215" i="1"/>
  <c r="J113" i="1"/>
  <c r="J249" i="1"/>
  <c r="J149" i="1"/>
  <c r="J106" i="1"/>
  <c r="J154" i="1"/>
  <c r="J255" i="1"/>
  <c r="J293" i="1"/>
  <c r="J267" i="1"/>
  <c r="J192" i="1"/>
  <c r="J298" i="1"/>
  <c r="J257" i="1"/>
  <c r="J207" i="1"/>
  <c r="J196" i="1"/>
  <c r="J44" i="1"/>
  <c r="J236" i="1"/>
  <c r="J37" i="1"/>
  <c r="J156" i="1"/>
  <c r="J189" i="1"/>
  <c r="J184" i="1"/>
  <c r="J90" i="1"/>
  <c r="J84" i="1"/>
  <c r="J248" i="1"/>
  <c r="J295" i="1"/>
  <c r="J185" i="1"/>
  <c r="J221" i="1"/>
  <c r="J201" i="1"/>
  <c r="J97" i="1"/>
  <c r="J297" i="1"/>
  <c r="J41" i="1"/>
  <c r="J78" i="1"/>
  <c r="J193" i="1"/>
  <c r="J2" i="1"/>
  <c r="J268" i="1"/>
  <c r="J230" i="1"/>
  <c r="J55" i="1"/>
  <c r="J159" i="1"/>
  <c r="J234" i="1"/>
  <c r="J48" i="1"/>
  <c r="J271" i="1"/>
  <c r="J284" i="1"/>
  <c r="J299" i="1"/>
  <c r="J219" i="1"/>
  <c r="J132" i="1"/>
  <c r="J52" i="1"/>
  <c r="J50" i="1"/>
  <c r="J258" i="1"/>
  <c r="J86" i="1"/>
  <c r="J266" i="1"/>
  <c r="J162" i="1"/>
  <c r="J61" i="1"/>
  <c r="J279" i="1"/>
  <c r="J28" i="1"/>
  <c r="J251" i="1"/>
  <c r="J198" i="1"/>
  <c r="J126" i="1"/>
  <c r="J115" i="1"/>
  <c r="J171" i="1"/>
  <c r="J104" i="1"/>
  <c r="J133" i="1"/>
  <c r="J26" i="1"/>
  <c r="J59" i="1"/>
  <c r="J49" i="1"/>
  <c r="J58" i="1"/>
  <c r="J102" i="1"/>
  <c r="J301" i="1"/>
  <c r="J244" i="1"/>
  <c r="J38" i="1"/>
  <c r="J39" i="1"/>
  <c r="J153" i="1"/>
  <c r="J202" i="1"/>
  <c r="J89" i="1"/>
  <c r="J147" i="1"/>
  <c r="J23" i="1"/>
  <c r="J85" i="1"/>
  <c r="J57" i="1"/>
  <c r="J204" i="1"/>
  <c r="J170" i="1"/>
  <c r="I125" i="1"/>
  <c r="I20" i="1"/>
  <c r="I76" i="1"/>
  <c r="I173" i="1"/>
  <c r="I128" i="1"/>
  <c r="I199" i="1"/>
  <c r="I282" i="1"/>
  <c r="I228" i="1"/>
  <c r="I223" i="1"/>
  <c r="I272" i="1"/>
  <c r="I62" i="1"/>
  <c r="I264" i="1"/>
  <c r="I222" i="1"/>
  <c r="I270" i="1"/>
  <c r="I191" i="1"/>
  <c r="I101" i="1"/>
  <c r="I186" i="1"/>
  <c r="I112" i="1"/>
  <c r="I243" i="1"/>
  <c r="I259" i="1"/>
  <c r="I107" i="1"/>
  <c r="I17" i="1"/>
  <c r="I111" i="1"/>
  <c r="I46" i="1"/>
  <c r="I81" i="1"/>
  <c r="I252" i="1"/>
  <c r="I246" i="1"/>
  <c r="I177" i="1"/>
  <c r="I218" i="1"/>
  <c r="I123" i="1"/>
  <c r="I143" i="1"/>
  <c r="I144" i="1"/>
  <c r="I210" i="1"/>
  <c r="I157" i="1"/>
  <c r="I95" i="1"/>
  <c r="I27" i="1"/>
  <c r="I165" i="1"/>
  <c r="I67" i="1"/>
  <c r="I34" i="1"/>
  <c r="I43" i="1"/>
  <c r="I83" i="1"/>
  <c r="I237" i="1"/>
  <c r="I71" i="1"/>
  <c r="I56" i="1"/>
  <c r="I172" i="1"/>
  <c r="I181" i="1"/>
  <c r="I5" i="1"/>
  <c r="I100" i="1"/>
  <c r="I269" i="1"/>
  <c r="I242" i="1"/>
  <c r="I277" i="1"/>
  <c r="I68" i="1"/>
  <c r="I99" i="1"/>
  <c r="I238" i="1"/>
  <c r="I188" i="1"/>
  <c r="I194" i="1"/>
  <c r="I73" i="1"/>
  <c r="I135" i="1"/>
  <c r="I45" i="1"/>
  <c r="I93" i="1"/>
  <c r="I288" i="1"/>
  <c r="I118" i="1"/>
  <c r="I53" i="1"/>
  <c r="I164" i="1"/>
  <c r="I182" i="1"/>
  <c r="I13" i="1"/>
  <c r="I137" i="1"/>
  <c r="I158" i="1"/>
  <c r="I278" i="1"/>
  <c r="I131" i="1"/>
  <c r="I138" i="1"/>
  <c r="I227" i="1"/>
  <c r="I122" i="1"/>
  <c r="I15" i="1"/>
  <c r="I82" i="1"/>
  <c r="I103" i="1"/>
  <c r="I8" i="1"/>
  <c r="I142" i="1"/>
  <c r="I179" i="1"/>
  <c r="I140" i="1"/>
  <c r="I80" i="1"/>
  <c r="I254" i="1"/>
  <c r="I166" i="1"/>
  <c r="I110" i="1"/>
  <c r="I285" i="1"/>
  <c r="I235" i="1"/>
  <c r="I3" i="1"/>
  <c r="I31" i="1"/>
  <c r="I40" i="1"/>
  <c r="I11" i="1"/>
  <c r="I155" i="1"/>
  <c r="I217" i="1"/>
  <c r="I24" i="1"/>
  <c r="I292" i="1"/>
  <c r="I10" i="1"/>
  <c r="I129" i="1"/>
  <c r="I114" i="1"/>
  <c r="I134" i="1"/>
  <c r="I72" i="1"/>
  <c r="I6" i="1"/>
  <c r="I12" i="1"/>
  <c r="I167" i="1"/>
  <c r="I36" i="1"/>
  <c r="I300" i="1"/>
  <c r="I98" i="1"/>
  <c r="I69" i="1"/>
  <c r="I29" i="1"/>
  <c r="I287" i="1"/>
  <c r="I187" i="1"/>
  <c r="I74" i="1"/>
  <c r="I4" i="1"/>
  <c r="I32" i="1"/>
  <c r="I178" i="1"/>
  <c r="I276" i="1"/>
  <c r="I60" i="1"/>
  <c r="I19" i="1"/>
  <c r="I275" i="1"/>
  <c r="I263" i="1"/>
  <c r="I241" i="1"/>
  <c r="I169" i="1"/>
  <c r="I7" i="1"/>
  <c r="I109" i="1"/>
  <c r="I250" i="1"/>
  <c r="I274" i="1"/>
  <c r="I232" i="1"/>
  <c r="I30" i="1"/>
  <c r="I294" i="1"/>
  <c r="I121" i="1"/>
  <c r="I168" i="1"/>
  <c r="I273" i="1"/>
  <c r="I88" i="1"/>
  <c r="I213" i="1"/>
  <c r="I205" i="1"/>
  <c r="I9" i="1"/>
  <c r="I116" i="1"/>
  <c r="I209" i="1"/>
  <c r="I260" i="1"/>
  <c r="I91" i="1"/>
  <c r="I283" i="1"/>
  <c r="I75" i="1"/>
  <c r="I174" i="1"/>
  <c r="I120" i="1"/>
  <c r="I94" i="1"/>
  <c r="I291" i="1"/>
  <c r="I18" i="1"/>
  <c r="I214" i="1"/>
  <c r="I200" i="1"/>
  <c r="I290" i="1"/>
  <c r="I190" i="1"/>
  <c r="I96" i="1"/>
  <c r="I220" i="1"/>
  <c r="I208" i="1"/>
  <c r="I25" i="1"/>
  <c r="I141" i="1"/>
  <c r="I119" i="1"/>
  <c r="I280" i="1"/>
  <c r="I146" i="1"/>
  <c r="I148" i="1"/>
  <c r="I247" i="1"/>
  <c r="I79" i="1"/>
  <c r="I47" i="1"/>
  <c r="I262" i="1"/>
  <c r="I176" i="1"/>
  <c r="I33" i="1"/>
  <c r="I136" i="1"/>
  <c r="I54" i="1"/>
  <c r="I70" i="1"/>
  <c r="I14" i="1"/>
  <c r="I175" i="1"/>
  <c r="I226" i="1"/>
  <c r="I22" i="1"/>
  <c r="I183" i="1"/>
  <c r="I124" i="1"/>
  <c r="I152" i="1"/>
  <c r="I195" i="1"/>
  <c r="I211" i="1"/>
  <c r="I127" i="1"/>
  <c r="I16" i="1"/>
  <c r="I216" i="1"/>
  <c r="I206" i="1"/>
  <c r="I42" i="1"/>
  <c r="I224" i="1"/>
  <c r="I197" i="1"/>
  <c r="I161" i="1"/>
  <c r="I265" i="1"/>
  <c r="I239" i="1"/>
  <c r="I92" i="1"/>
  <c r="I240" i="1"/>
  <c r="I150" i="1"/>
  <c r="I117" i="1"/>
  <c r="I256" i="1"/>
  <c r="I281" i="1"/>
  <c r="I151" i="1"/>
  <c r="I65" i="1"/>
  <c r="I77" i="1"/>
  <c r="I63" i="1"/>
  <c r="I87" i="1"/>
  <c r="I225" i="1"/>
  <c r="I105" i="1"/>
  <c r="I108" i="1"/>
  <c r="I21" i="1"/>
  <c r="I286" i="1"/>
  <c r="I289" i="1"/>
  <c r="I130" i="1"/>
  <c r="I245" i="1"/>
  <c r="I51" i="1"/>
  <c r="I160" i="1"/>
  <c r="I64" i="1"/>
  <c r="I296" i="1"/>
  <c r="I35" i="1"/>
  <c r="I139" i="1"/>
  <c r="I261" i="1"/>
  <c r="I180" i="1"/>
  <c r="I163" i="1"/>
  <c r="I66" i="1"/>
  <c r="I145" i="1"/>
  <c r="I203" i="1"/>
  <c r="I229" i="1"/>
  <c r="I231" i="1"/>
  <c r="I233" i="1"/>
  <c r="I253" i="1"/>
  <c r="I212" i="1"/>
  <c r="I215" i="1"/>
  <c r="I113" i="1"/>
  <c r="I249" i="1"/>
  <c r="I149" i="1"/>
  <c r="I106" i="1"/>
  <c r="I154" i="1"/>
  <c r="I255" i="1"/>
  <c r="I293" i="1"/>
  <c r="I267" i="1"/>
  <c r="I192" i="1"/>
  <c r="I298" i="1"/>
  <c r="I257" i="1"/>
  <c r="I207" i="1"/>
  <c r="I196" i="1"/>
  <c r="I44" i="1"/>
  <c r="I236" i="1"/>
  <c r="I37" i="1"/>
  <c r="I156" i="1"/>
  <c r="I189" i="1"/>
  <c r="I184" i="1"/>
  <c r="I90" i="1"/>
  <c r="I84" i="1"/>
  <c r="I248" i="1"/>
  <c r="I295" i="1"/>
  <c r="I185" i="1"/>
  <c r="I221" i="1"/>
  <c r="I201" i="1"/>
  <c r="I97" i="1"/>
  <c r="I297" i="1"/>
  <c r="I41" i="1"/>
  <c r="I78" i="1"/>
  <c r="I193" i="1"/>
  <c r="I2" i="1"/>
  <c r="I268" i="1"/>
  <c r="I230" i="1"/>
  <c r="I55" i="1"/>
  <c r="I159" i="1"/>
  <c r="I234" i="1"/>
  <c r="I48" i="1"/>
  <c r="I271" i="1"/>
  <c r="I284" i="1"/>
  <c r="I299" i="1"/>
  <c r="I219" i="1"/>
  <c r="I132" i="1"/>
  <c r="I52" i="1"/>
  <c r="I50" i="1"/>
  <c r="I258" i="1"/>
  <c r="I86" i="1"/>
  <c r="I266" i="1"/>
  <c r="I162" i="1"/>
  <c r="I61" i="1"/>
  <c r="I279" i="1"/>
  <c r="I28" i="1"/>
  <c r="I251" i="1"/>
  <c r="I198" i="1"/>
  <c r="I126" i="1"/>
  <c r="I115" i="1"/>
  <c r="I171" i="1"/>
  <c r="I104" i="1"/>
  <c r="I133" i="1"/>
  <c r="I26" i="1"/>
  <c r="I59" i="1"/>
  <c r="I49" i="1"/>
  <c r="I58" i="1"/>
  <c r="I102" i="1"/>
  <c r="I301" i="1"/>
  <c r="I244" i="1"/>
  <c r="I38" i="1"/>
  <c r="I39" i="1"/>
  <c r="I153" i="1"/>
  <c r="I202" i="1"/>
  <c r="I89" i="1"/>
  <c r="I147" i="1"/>
  <c r="I23" i="1"/>
  <c r="I85" i="1"/>
  <c r="I57" i="1"/>
  <c r="I204" i="1"/>
  <c r="I170" i="1"/>
  <c r="H125" i="1"/>
  <c r="H20" i="1"/>
  <c r="H76" i="1"/>
  <c r="O76" i="1" s="1"/>
  <c r="P76" i="1" s="1"/>
  <c r="H173" i="1"/>
  <c r="O173" i="1" s="1"/>
  <c r="P173" i="1" s="1"/>
  <c r="H128" i="1"/>
  <c r="O128" i="1" s="1"/>
  <c r="P128" i="1" s="1"/>
  <c r="H199" i="1"/>
  <c r="O199" i="1" s="1"/>
  <c r="P199" i="1" s="1"/>
  <c r="H282" i="1"/>
  <c r="H228" i="1"/>
  <c r="H223" i="1"/>
  <c r="H272" i="1"/>
  <c r="H62" i="1"/>
  <c r="O62" i="1" s="1"/>
  <c r="P62" i="1" s="1"/>
  <c r="H264" i="1"/>
  <c r="O264" i="1" s="1"/>
  <c r="P264" i="1" s="1"/>
  <c r="H222" i="1"/>
  <c r="O222" i="1" s="1"/>
  <c r="P222" i="1" s="1"/>
  <c r="H270" i="1"/>
  <c r="O270" i="1" s="1"/>
  <c r="P270" i="1" s="1"/>
  <c r="H191" i="1"/>
  <c r="O191" i="1" s="1"/>
  <c r="P191" i="1" s="1"/>
  <c r="H101" i="1"/>
  <c r="H186" i="1"/>
  <c r="H112" i="1"/>
  <c r="H243" i="1"/>
  <c r="O243" i="1" s="1"/>
  <c r="P243" i="1" s="1"/>
  <c r="H259" i="1"/>
  <c r="O259" i="1" s="1"/>
  <c r="P259" i="1" s="1"/>
  <c r="H107" i="1"/>
  <c r="O107" i="1" s="1"/>
  <c r="P107" i="1" s="1"/>
  <c r="H17" i="1"/>
  <c r="O17" i="1" s="1"/>
  <c r="P17" i="1" s="1"/>
  <c r="H111" i="1"/>
  <c r="O111" i="1" s="1"/>
  <c r="P111" i="1" s="1"/>
  <c r="H46" i="1"/>
  <c r="H81" i="1"/>
  <c r="H252" i="1"/>
  <c r="H246" i="1"/>
  <c r="O246" i="1" s="1"/>
  <c r="P246" i="1" s="1"/>
  <c r="H177" i="1"/>
  <c r="O177" i="1" s="1"/>
  <c r="P177" i="1" s="1"/>
  <c r="H218" i="1"/>
  <c r="O218" i="1" s="1"/>
  <c r="P218" i="1" s="1"/>
  <c r="H123" i="1"/>
  <c r="O123" i="1" s="1"/>
  <c r="P123" i="1" s="1"/>
  <c r="H143" i="1"/>
  <c r="O143" i="1" s="1"/>
  <c r="P143" i="1" s="1"/>
  <c r="H144" i="1"/>
  <c r="H210" i="1"/>
  <c r="H157" i="1"/>
  <c r="H95" i="1"/>
  <c r="O95" i="1" s="1"/>
  <c r="P95" i="1" s="1"/>
  <c r="H27" i="1"/>
  <c r="O27" i="1" s="1"/>
  <c r="P27" i="1" s="1"/>
  <c r="H165" i="1"/>
  <c r="O165" i="1" s="1"/>
  <c r="P165" i="1" s="1"/>
  <c r="H67" i="1"/>
  <c r="O67" i="1" s="1"/>
  <c r="P67" i="1" s="1"/>
  <c r="H34" i="1"/>
  <c r="O34" i="1" s="1"/>
  <c r="P34" i="1" s="1"/>
  <c r="H43" i="1"/>
  <c r="H83" i="1"/>
  <c r="H237" i="1"/>
  <c r="H71" i="1"/>
  <c r="O71" i="1" s="1"/>
  <c r="P71" i="1" s="1"/>
  <c r="H56" i="1"/>
  <c r="O56" i="1" s="1"/>
  <c r="P56" i="1" s="1"/>
  <c r="H172" i="1"/>
  <c r="O172" i="1" s="1"/>
  <c r="P172" i="1" s="1"/>
  <c r="H181" i="1"/>
  <c r="O181" i="1" s="1"/>
  <c r="P181" i="1" s="1"/>
  <c r="H5" i="1"/>
  <c r="O5" i="1" s="1"/>
  <c r="P5" i="1" s="1"/>
  <c r="H100" i="1"/>
  <c r="H269" i="1"/>
  <c r="H242" i="1"/>
  <c r="H277" i="1"/>
  <c r="O277" i="1" s="1"/>
  <c r="P277" i="1" s="1"/>
  <c r="H68" i="1"/>
  <c r="O68" i="1" s="1"/>
  <c r="P68" i="1" s="1"/>
  <c r="H99" i="1"/>
  <c r="O99" i="1" s="1"/>
  <c r="P99" i="1" s="1"/>
  <c r="H238" i="1"/>
  <c r="O238" i="1" s="1"/>
  <c r="P238" i="1" s="1"/>
  <c r="H188" i="1"/>
  <c r="O188" i="1" s="1"/>
  <c r="P188" i="1" s="1"/>
  <c r="H194" i="1"/>
  <c r="H73" i="1"/>
  <c r="H135" i="1"/>
  <c r="H45" i="1"/>
  <c r="O45" i="1" s="1"/>
  <c r="P45" i="1" s="1"/>
  <c r="H93" i="1"/>
  <c r="O93" i="1" s="1"/>
  <c r="P93" i="1" s="1"/>
  <c r="H288" i="1"/>
  <c r="O288" i="1" s="1"/>
  <c r="P288" i="1" s="1"/>
  <c r="H118" i="1"/>
  <c r="O118" i="1" s="1"/>
  <c r="P118" i="1" s="1"/>
  <c r="H53" i="1"/>
  <c r="O53" i="1" s="1"/>
  <c r="P53" i="1" s="1"/>
  <c r="H164" i="1"/>
  <c r="H182" i="1"/>
  <c r="H13" i="1"/>
  <c r="H137" i="1"/>
  <c r="O137" i="1" s="1"/>
  <c r="P137" i="1" s="1"/>
  <c r="H158" i="1"/>
  <c r="O158" i="1" s="1"/>
  <c r="P158" i="1" s="1"/>
  <c r="H278" i="1"/>
  <c r="O278" i="1" s="1"/>
  <c r="P278" i="1" s="1"/>
  <c r="H131" i="1"/>
  <c r="O131" i="1" s="1"/>
  <c r="P131" i="1" s="1"/>
  <c r="H138" i="1"/>
  <c r="O138" i="1" s="1"/>
  <c r="P138" i="1" s="1"/>
  <c r="H227" i="1"/>
  <c r="H122" i="1"/>
  <c r="H15" i="1"/>
  <c r="H82" i="1"/>
  <c r="O82" i="1" s="1"/>
  <c r="P82" i="1" s="1"/>
  <c r="H103" i="1"/>
  <c r="O103" i="1" s="1"/>
  <c r="P103" i="1" s="1"/>
  <c r="H8" i="1"/>
  <c r="O8" i="1" s="1"/>
  <c r="P8" i="1" s="1"/>
  <c r="H142" i="1"/>
  <c r="O142" i="1" s="1"/>
  <c r="P142" i="1" s="1"/>
  <c r="H179" i="1"/>
  <c r="O179" i="1" s="1"/>
  <c r="P179" i="1" s="1"/>
  <c r="H140" i="1"/>
  <c r="H80" i="1"/>
  <c r="H254" i="1"/>
  <c r="H166" i="1"/>
  <c r="O166" i="1" s="1"/>
  <c r="P166" i="1" s="1"/>
  <c r="H110" i="1"/>
  <c r="O110" i="1" s="1"/>
  <c r="P110" i="1" s="1"/>
  <c r="H285" i="1"/>
  <c r="O285" i="1" s="1"/>
  <c r="P285" i="1" s="1"/>
  <c r="H235" i="1"/>
  <c r="O235" i="1" s="1"/>
  <c r="P235" i="1" s="1"/>
  <c r="H3" i="1"/>
  <c r="O3" i="1" s="1"/>
  <c r="P3" i="1" s="1"/>
  <c r="H31" i="1"/>
  <c r="H40" i="1"/>
  <c r="H11" i="1"/>
  <c r="H155" i="1"/>
  <c r="O155" i="1" s="1"/>
  <c r="P155" i="1" s="1"/>
  <c r="H217" i="1"/>
  <c r="O217" i="1" s="1"/>
  <c r="P217" i="1" s="1"/>
  <c r="H24" i="1"/>
  <c r="O24" i="1" s="1"/>
  <c r="P24" i="1" s="1"/>
  <c r="H292" i="1"/>
  <c r="O292" i="1" s="1"/>
  <c r="P292" i="1" s="1"/>
  <c r="H10" i="1"/>
  <c r="O10" i="1" s="1"/>
  <c r="P10" i="1" s="1"/>
  <c r="H129" i="1"/>
  <c r="H114" i="1"/>
  <c r="H134" i="1"/>
  <c r="H72" i="1"/>
  <c r="O72" i="1" s="1"/>
  <c r="P72" i="1" s="1"/>
  <c r="H6" i="1"/>
  <c r="O6" i="1" s="1"/>
  <c r="P6" i="1" s="1"/>
  <c r="H12" i="1"/>
  <c r="O12" i="1" s="1"/>
  <c r="P12" i="1" s="1"/>
  <c r="H167" i="1"/>
  <c r="O167" i="1" s="1"/>
  <c r="P167" i="1" s="1"/>
  <c r="H36" i="1"/>
  <c r="O36" i="1" s="1"/>
  <c r="P36" i="1" s="1"/>
  <c r="H300" i="1"/>
  <c r="H98" i="1"/>
  <c r="H69" i="1"/>
  <c r="H29" i="1"/>
  <c r="O29" i="1" s="1"/>
  <c r="P29" i="1" s="1"/>
  <c r="H287" i="1"/>
  <c r="O287" i="1" s="1"/>
  <c r="P287" i="1" s="1"/>
  <c r="H187" i="1"/>
  <c r="O187" i="1" s="1"/>
  <c r="P187" i="1" s="1"/>
  <c r="H74" i="1"/>
  <c r="O74" i="1" s="1"/>
  <c r="P74" i="1" s="1"/>
  <c r="H4" i="1"/>
  <c r="O4" i="1" s="1"/>
  <c r="P4" i="1" s="1"/>
  <c r="H32" i="1"/>
  <c r="H178" i="1"/>
  <c r="H276" i="1"/>
  <c r="H60" i="1"/>
  <c r="O60" i="1" s="1"/>
  <c r="P60" i="1" s="1"/>
  <c r="H19" i="1"/>
  <c r="O19" i="1" s="1"/>
  <c r="P19" i="1" s="1"/>
  <c r="H275" i="1"/>
  <c r="O275" i="1" s="1"/>
  <c r="P275" i="1" s="1"/>
  <c r="H263" i="1"/>
  <c r="O263" i="1" s="1"/>
  <c r="P263" i="1" s="1"/>
  <c r="H241" i="1"/>
  <c r="O241" i="1" s="1"/>
  <c r="P241" i="1" s="1"/>
  <c r="H169" i="1"/>
  <c r="H7" i="1"/>
  <c r="H109" i="1"/>
  <c r="H250" i="1"/>
  <c r="O250" i="1" s="1"/>
  <c r="P250" i="1" s="1"/>
  <c r="H274" i="1"/>
  <c r="O274" i="1" s="1"/>
  <c r="P274" i="1" s="1"/>
  <c r="H232" i="1"/>
  <c r="O232" i="1" s="1"/>
  <c r="P232" i="1" s="1"/>
  <c r="H30" i="1"/>
  <c r="O30" i="1" s="1"/>
  <c r="P30" i="1" s="1"/>
  <c r="H294" i="1"/>
  <c r="O294" i="1" s="1"/>
  <c r="P294" i="1" s="1"/>
  <c r="H121" i="1"/>
  <c r="H168" i="1"/>
  <c r="H273" i="1"/>
  <c r="H88" i="1"/>
  <c r="O88" i="1" s="1"/>
  <c r="P88" i="1" s="1"/>
  <c r="H213" i="1"/>
  <c r="O213" i="1" s="1"/>
  <c r="P213" i="1" s="1"/>
  <c r="H205" i="1"/>
  <c r="O205" i="1" s="1"/>
  <c r="P205" i="1" s="1"/>
  <c r="H9" i="1"/>
  <c r="O9" i="1" s="1"/>
  <c r="P9" i="1" s="1"/>
  <c r="H116" i="1"/>
  <c r="O116" i="1" s="1"/>
  <c r="P116" i="1" s="1"/>
  <c r="H209" i="1"/>
  <c r="H260" i="1"/>
  <c r="H91" i="1"/>
  <c r="H283" i="1"/>
  <c r="O283" i="1" s="1"/>
  <c r="P283" i="1" s="1"/>
  <c r="H75" i="1"/>
  <c r="O75" i="1" s="1"/>
  <c r="P75" i="1" s="1"/>
  <c r="H174" i="1"/>
  <c r="O174" i="1" s="1"/>
  <c r="P174" i="1" s="1"/>
  <c r="H120" i="1"/>
  <c r="O120" i="1" s="1"/>
  <c r="P120" i="1" s="1"/>
  <c r="H94" i="1"/>
  <c r="O94" i="1" s="1"/>
  <c r="P94" i="1" s="1"/>
  <c r="H291" i="1"/>
  <c r="H18" i="1"/>
  <c r="H214" i="1"/>
  <c r="H200" i="1"/>
  <c r="O200" i="1" s="1"/>
  <c r="P200" i="1" s="1"/>
  <c r="H290" i="1"/>
  <c r="O290" i="1" s="1"/>
  <c r="P290" i="1" s="1"/>
  <c r="H190" i="1"/>
  <c r="O190" i="1" s="1"/>
  <c r="P190" i="1" s="1"/>
  <c r="H96" i="1"/>
  <c r="O96" i="1" s="1"/>
  <c r="P96" i="1" s="1"/>
  <c r="H220" i="1"/>
  <c r="O220" i="1" s="1"/>
  <c r="P220" i="1" s="1"/>
  <c r="H208" i="1"/>
  <c r="H25" i="1"/>
  <c r="H141" i="1"/>
  <c r="H119" i="1"/>
  <c r="O119" i="1" s="1"/>
  <c r="P119" i="1" s="1"/>
  <c r="H280" i="1"/>
  <c r="O280" i="1" s="1"/>
  <c r="P280" i="1" s="1"/>
  <c r="H146" i="1"/>
  <c r="O146" i="1" s="1"/>
  <c r="P146" i="1" s="1"/>
  <c r="H148" i="1"/>
  <c r="O148" i="1" s="1"/>
  <c r="P148" i="1" s="1"/>
  <c r="H247" i="1"/>
  <c r="O247" i="1" s="1"/>
  <c r="P247" i="1" s="1"/>
  <c r="H79" i="1"/>
  <c r="H47" i="1"/>
  <c r="H262" i="1"/>
  <c r="H176" i="1"/>
  <c r="O176" i="1" s="1"/>
  <c r="P176" i="1" s="1"/>
  <c r="H33" i="1"/>
  <c r="O33" i="1" s="1"/>
  <c r="P33" i="1" s="1"/>
  <c r="H136" i="1"/>
  <c r="O136" i="1" s="1"/>
  <c r="P136" i="1" s="1"/>
  <c r="H54" i="1"/>
  <c r="O54" i="1" s="1"/>
  <c r="P54" i="1" s="1"/>
  <c r="H70" i="1"/>
  <c r="O70" i="1" s="1"/>
  <c r="P70" i="1" s="1"/>
  <c r="H14" i="1"/>
  <c r="H175" i="1"/>
  <c r="H226" i="1"/>
  <c r="H22" i="1"/>
  <c r="O22" i="1" s="1"/>
  <c r="P22" i="1" s="1"/>
  <c r="H183" i="1"/>
  <c r="O183" i="1" s="1"/>
  <c r="P183" i="1" s="1"/>
  <c r="H124" i="1"/>
  <c r="O124" i="1" s="1"/>
  <c r="P124" i="1" s="1"/>
  <c r="H152" i="1"/>
  <c r="O152" i="1" s="1"/>
  <c r="P152" i="1" s="1"/>
  <c r="H195" i="1"/>
  <c r="O195" i="1" s="1"/>
  <c r="P195" i="1" s="1"/>
  <c r="H211" i="1"/>
  <c r="H127" i="1"/>
  <c r="H16" i="1"/>
  <c r="H216" i="1"/>
  <c r="O216" i="1" s="1"/>
  <c r="P216" i="1" s="1"/>
  <c r="H206" i="1"/>
  <c r="O206" i="1" s="1"/>
  <c r="P206" i="1" s="1"/>
  <c r="H42" i="1"/>
  <c r="O42" i="1" s="1"/>
  <c r="P42" i="1" s="1"/>
  <c r="H224" i="1"/>
  <c r="O224" i="1" s="1"/>
  <c r="P224" i="1" s="1"/>
  <c r="H197" i="1"/>
  <c r="O197" i="1" s="1"/>
  <c r="P197" i="1" s="1"/>
  <c r="H161" i="1"/>
  <c r="H265" i="1"/>
  <c r="H239" i="1"/>
  <c r="H92" i="1"/>
  <c r="O92" i="1" s="1"/>
  <c r="P92" i="1" s="1"/>
  <c r="H240" i="1"/>
  <c r="O240" i="1" s="1"/>
  <c r="P240" i="1" s="1"/>
  <c r="H150" i="1"/>
  <c r="O150" i="1" s="1"/>
  <c r="P150" i="1" s="1"/>
  <c r="H117" i="1"/>
  <c r="O117" i="1" s="1"/>
  <c r="P117" i="1" s="1"/>
  <c r="H256" i="1"/>
  <c r="O256" i="1" s="1"/>
  <c r="P256" i="1" s="1"/>
  <c r="H281" i="1"/>
  <c r="H151" i="1"/>
  <c r="H65" i="1"/>
  <c r="H77" i="1"/>
  <c r="O77" i="1" s="1"/>
  <c r="P77" i="1" s="1"/>
  <c r="H63" i="1"/>
  <c r="O63" i="1" s="1"/>
  <c r="P63" i="1" s="1"/>
  <c r="H87" i="1"/>
  <c r="O87" i="1" s="1"/>
  <c r="P87" i="1" s="1"/>
  <c r="H225" i="1"/>
  <c r="O225" i="1" s="1"/>
  <c r="P225" i="1" s="1"/>
  <c r="H105" i="1"/>
  <c r="O105" i="1" s="1"/>
  <c r="P105" i="1" s="1"/>
  <c r="H108" i="1"/>
  <c r="H21" i="1"/>
  <c r="H286" i="1"/>
  <c r="H289" i="1"/>
  <c r="O289" i="1" s="1"/>
  <c r="P289" i="1" s="1"/>
  <c r="H130" i="1"/>
  <c r="O130" i="1" s="1"/>
  <c r="P130" i="1" s="1"/>
  <c r="H245" i="1"/>
  <c r="O245" i="1" s="1"/>
  <c r="P245" i="1" s="1"/>
  <c r="H51" i="1"/>
  <c r="O51" i="1" s="1"/>
  <c r="P51" i="1" s="1"/>
  <c r="H160" i="1"/>
  <c r="O160" i="1" s="1"/>
  <c r="P160" i="1" s="1"/>
  <c r="H64" i="1"/>
  <c r="H296" i="1"/>
  <c r="H35" i="1"/>
  <c r="H139" i="1"/>
  <c r="O139" i="1" s="1"/>
  <c r="P139" i="1" s="1"/>
  <c r="H261" i="1"/>
  <c r="O261" i="1" s="1"/>
  <c r="P261" i="1" s="1"/>
  <c r="H180" i="1"/>
  <c r="O180" i="1" s="1"/>
  <c r="P180" i="1" s="1"/>
  <c r="H163" i="1"/>
  <c r="O163" i="1" s="1"/>
  <c r="P163" i="1" s="1"/>
  <c r="H66" i="1"/>
  <c r="O66" i="1" s="1"/>
  <c r="P66" i="1" s="1"/>
  <c r="H145" i="1"/>
  <c r="H203" i="1"/>
  <c r="H229" i="1"/>
  <c r="H231" i="1"/>
  <c r="O231" i="1" s="1"/>
  <c r="P231" i="1" s="1"/>
  <c r="H233" i="1"/>
  <c r="O233" i="1" s="1"/>
  <c r="P233" i="1" s="1"/>
  <c r="H253" i="1"/>
  <c r="O253" i="1" s="1"/>
  <c r="P253" i="1" s="1"/>
  <c r="H212" i="1"/>
  <c r="O212" i="1" s="1"/>
  <c r="P212" i="1" s="1"/>
  <c r="H215" i="1"/>
  <c r="O215" i="1" s="1"/>
  <c r="P215" i="1" s="1"/>
  <c r="H113" i="1"/>
  <c r="H249" i="1"/>
  <c r="H149" i="1"/>
  <c r="H106" i="1"/>
  <c r="O106" i="1" s="1"/>
  <c r="P106" i="1" s="1"/>
  <c r="H154" i="1"/>
  <c r="O154" i="1" s="1"/>
  <c r="P154" i="1" s="1"/>
  <c r="H255" i="1"/>
  <c r="O255" i="1" s="1"/>
  <c r="P255" i="1" s="1"/>
  <c r="H293" i="1"/>
  <c r="O293" i="1" s="1"/>
  <c r="P293" i="1" s="1"/>
  <c r="H267" i="1"/>
  <c r="O267" i="1" s="1"/>
  <c r="P267" i="1" s="1"/>
  <c r="H192" i="1"/>
  <c r="H298" i="1"/>
  <c r="H257" i="1"/>
  <c r="H207" i="1"/>
  <c r="O207" i="1" s="1"/>
  <c r="P207" i="1" s="1"/>
  <c r="H196" i="1"/>
  <c r="O196" i="1" s="1"/>
  <c r="P196" i="1" s="1"/>
  <c r="H44" i="1"/>
  <c r="O44" i="1" s="1"/>
  <c r="P44" i="1" s="1"/>
  <c r="H236" i="1"/>
  <c r="O236" i="1" s="1"/>
  <c r="P236" i="1" s="1"/>
  <c r="H37" i="1"/>
  <c r="O37" i="1" s="1"/>
  <c r="P37" i="1" s="1"/>
  <c r="H156" i="1"/>
  <c r="H189" i="1"/>
  <c r="H184" i="1"/>
  <c r="H90" i="1"/>
  <c r="O90" i="1" s="1"/>
  <c r="P90" i="1" s="1"/>
  <c r="H84" i="1"/>
  <c r="O84" i="1" s="1"/>
  <c r="P84" i="1" s="1"/>
  <c r="H248" i="1"/>
  <c r="O248" i="1" s="1"/>
  <c r="P248" i="1" s="1"/>
  <c r="H295" i="1"/>
  <c r="O295" i="1" s="1"/>
  <c r="P295" i="1" s="1"/>
  <c r="H185" i="1"/>
  <c r="O185" i="1" s="1"/>
  <c r="P185" i="1" s="1"/>
  <c r="H221" i="1"/>
  <c r="H201" i="1"/>
  <c r="H97" i="1"/>
  <c r="H297" i="1"/>
  <c r="O297" i="1" s="1"/>
  <c r="P297" i="1" s="1"/>
  <c r="H41" i="1"/>
  <c r="O41" i="1" s="1"/>
  <c r="P41" i="1" s="1"/>
  <c r="H78" i="1"/>
  <c r="O78" i="1" s="1"/>
  <c r="P78" i="1" s="1"/>
  <c r="H193" i="1"/>
  <c r="O193" i="1" s="1"/>
  <c r="P193" i="1" s="1"/>
  <c r="H2" i="1"/>
  <c r="O2" i="1" s="1"/>
  <c r="P2" i="1" s="1"/>
  <c r="H268" i="1"/>
  <c r="H230" i="1"/>
  <c r="H55" i="1"/>
  <c r="H159" i="1"/>
  <c r="O159" i="1" s="1"/>
  <c r="P159" i="1" s="1"/>
  <c r="H234" i="1"/>
  <c r="O234" i="1" s="1"/>
  <c r="P234" i="1" s="1"/>
  <c r="H48" i="1"/>
  <c r="O48" i="1" s="1"/>
  <c r="P48" i="1" s="1"/>
  <c r="H271" i="1"/>
  <c r="O271" i="1" s="1"/>
  <c r="P271" i="1" s="1"/>
  <c r="H284" i="1"/>
  <c r="O284" i="1" s="1"/>
  <c r="P284" i="1" s="1"/>
  <c r="H299" i="1"/>
  <c r="H219" i="1"/>
  <c r="H132" i="1"/>
  <c r="H52" i="1"/>
  <c r="O52" i="1" s="1"/>
  <c r="P52" i="1" s="1"/>
  <c r="H50" i="1"/>
  <c r="O50" i="1" s="1"/>
  <c r="P50" i="1" s="1"/>
  <c r="H258" i="1"/>
  <c r="O258" i="1" s="1"/>
  <c r="P258" i="1" s="1"/>
  <c r="H86" i="1"/>
  <c r="O86" i="1" s="1"/>
  <c r="P86" i="1" s="1"/>
  <c r="H266" i="1"/>
  <c r="O266" i="1" s="1"/>
  <c r="P266" i="1" s="1"/>
  <c r="H162" i="1"/>
  <c r="H61" i="1"/>
  <c r="H279" i="1"/>
  <c r="H28" i="1"/>
  <c r="O28" i="1" s="1"/>
  <c r="P28" i="1" s="1"/>
  <c r="H251" i="1"/>
  <c r="O251" i="1" s="1"/>
  <c r="P251" i="1" s="1"/>
  <c r="H198" i="1"/>
  <c r="O198" i="1" s="1"/>
  <c r="P198" i="1" s="1"/>
  <c r="H126" i="1"/>
  <c r="O126" i="1" s="1"/>
  <c r="P126" i="1" s="1"/>
  <c r="H115" i="1"/>
  <c r="O115" i="1" s="1"/>
  <c r="P115" i="1" s="1"/>
  <c r="H171" i="1"/>
  <c r="H104" i="1"/>
  <c r="H133" i="1"/>
  <c r="H26" i="1"/>
  <c r="O26" i="1" s="1"/>
  <c r="P26" i="1" s="1"/>
  <c r="H59" i="1"/>
  <c r="O59" i="1" s="1"/>
  <c r="P59" i="1" s="1"/>
  <c r="H49" i="1"/>
  <c r="O49" i="1" s="1"/>
  <c r="P49" i="1" s="1"/>
  <c r="H58" i="1"/>
  <c r="O58" i="1" s="1"/>
  <c r="P58" i="1" s="1"/>
  <c r="H102" i="1"/>
  <c r="O102" i="1" s="1"/>
  <c r="P102" i="1" s="1"/>
  <c r="H301" i="1"/>
  <c r="H244" i="1"/>
  <c r="H38" i="1"/>
  <c r="H39" i="1"/>
  <c r="O39" i="1" s="1"/>
  <c r="P39" i="1" s="1"/>
  <c r="H153" i="1"/>
  <c r="O153" i="1" s="1"/>
  <c r="P153" i="1" s="1"/>
  <c r="H202" i="1"/>
  <c r="O202" i="1" s="1"/>
  <c r="P202" i="1" s="1"/>
  <c r="H89" i="1"/>
  <c r="O89" i="1" s="1"/>
  <c r="P89" i="1" s="1"/>
  <c r="H147" i="1"/>
  <c r="O147" i="1" s="1"/>
  <c r="P147" i="1" s="1"/>
  <c r="H23" i="1"/>
  <c r="H85" i="1"/>
  <c r="H57" i="1"/>
  <c r="H204" i="1"/>
  <c r="O204" i="1" s="1"/>
  <c r="P204" i="1" s="1"/>
  <c r="H170" i="1"/>
  <c r="O170" i="1" s="1"/>
  <c r="P170" i="1" s="1"/>
  <c r="K125" i="1"/>
  <c r="K20" i="1"/>
  <c r="K76" i="1"/>
  <c r="K173" i="1"/>
  <c r="K128" i="1"/>
  <c r="K199" i="1"/>
  <c r="K282" i="1"/>
  <c r="K228" i="1"/>
  <c r="K223" i="1"/>
  <c r="K272" i="1"/>
  <c r="K62" i="1"/>
  <c r="K264" i="1"/>
  <c r="K222" i="1"/>
  <c r="K270" i="1"/>
  <c r="K191" i="1"/>
  <c r="K101" i="1"/>
  <c r="K186" i="1"/>
  <c r="K112" i="1"/>
  <c r="K243" i="1"/>
  <c r="K259" i="1"/>
  <c r="K107" i="1"/>
  <c r="K17" i="1"/>
  <c r="K111" i="1"/>
  <c r="K46" i="1"/>
  <c r="K81" i="1"/>
  <c r="K252" i="1"/>
  <c r="K246" i="1"/>
  <c r="K177" i="1"/>
  <c r="K218" i="1"/>
  <c r="K123" i="1"/>
  <c r="K143" i="1"/>
  <c r="K144" i="1"/>
  <c r="K210" i="1"/>
  <c r="K157" i="1"/>
  <c r="K95" i="1"/>
  <c r="K27" i="1"/>
  <c r="K165" i="1"/>
  <c r="K67" i="1"/>
  <c r="K34" i="1"/>
  <c r="K43" i="1"/>
  <c r="K83" i="1"/>
  <c r="K237" i="1"/>
  <c r="K71" i="1"/>
  <c r="K56" i="1"/>
  <c r="K172" i="1"/>
  <c r="K181" i="1"/>
  <c r="K5" i="1"/>
  <c r="K100" i="1"/>
  <c r="K269" i="1"/>
  <c r="K242" i="1"/>
  <c r="K277" i="1"/>
  <c r="K68" i="1"/>
  <c r="K99" i="1"/>
  <c r="K238" i="1"/>
  <c r="K188" i="1"/>
  <c r="K194" i="1"/>
  <c r="K73" i="1"/>
  <c r="K135" i="1"/>
  <c r="K45" i="1"/>
  <c r="K93" i="1"/>
  <c r="K288" i="1"/>
  <c r="K118" i="1"/>
  <c r="K53" i="1"/>
  <c r="K164" i="1"/>
  <c r="K182" i="1"/>
  <c r="K13" i="1"/>
  <c r="K137" i="1"/>
  <c r="K158" i="1"/>
  <c r="K278" i="1"/>
  <c r="K131" i="1"/>
  <c r="K138" i="1"/>
  <c r="K227" i="1"/>
  <c r="K122" i="1"/>
  <c r="K15" i="1"/>
  <c r="K82" i="1"/>
  <c r="K103" i="1"/>
  <c r="K8" i="1"/>
  <c r="K142" i="1"/>
  <c r="K179" i="1"/>
  <c r="K140" i="1"/>
  <c r="K80" i="1"/>
  <c r="K254" i="1"/>
  <c r="K166" i="1"/>
  <c r="K110" i="1"/>
  <c r="K285" i="1"/>
  <c r="K235" i="1"/>
  <c r="K3" i="1"/>
  <c r="K31" i="1"/>
  <c r="K40" i="1"/>
  <c r="K11" i="1"/>
  <c r="K155" i="1"/>
  <c r="K217" i="1"/>
  <c r="K24" i="1"/>
  <c r="K292" i="1"/>
  <c r="K10" i="1"/>
  <c r="K129" i="1"/>
  <c r="K114" i="1"/>
  <c r="K134" i="1"/>
  <c r="K72" i="1"/>
  <c r="K6" i="1"/>
  <c r="K12" i="1"/>
  <c r="K167" i="1"/>
  <c r="K36" i="1"/>
  <c r="K300" i="1"/>
  <c r="K98" i="1"/>
  <c r="K69" i="1"/>
  <c r="K29" i="1"/>
  <c r="K287" i="1"/>
  <c r="K187" i="1"/>
  <c r="K74" i="1"/>
  <c r="K4" i="1"/>
  <c r="K32" i="1"/>
  <c r="K178" i="1"/>
  <c r="K276" i="1"/>
  <c r="K60" i="1"/>
  <c r="K19" i="1"/>
  <c r="K275" i="1"/>
  <c r="K263" i="1"/>
  <c r="K241" i="1"/>
  <c r="K169" i="1"/>
  <c r="K7" i="1"/>
  <c r="K109" i="1"/>
  <c r="K250" i="1"/>
  <c r="K274" i="1"/>
  <c r="K232" i="1"/>
  <c r="K30" i="1"/>
  <c r="K294" i="1"/>
  <c r="K121" i="1"/>
  <c r="K168" i="1"/>
  <c r="K273" i="1"/>
  <c r="K88" i="1"/>
  <c r="K213" i="1"/>
  <c r="K205" i="1"/>
  <c r="K9" i="1"/>
  <c r="K116" i="1"/>
  <c r="K209" i="1"/>
  <c r="K260" i="1"/>
  <c r="K91" i="1"/>
  <c r="K283" i="1"/>
  <c r="K75" i="1"/>
  <c r="K174" i="1"/>
  <c r="K120" i="1"/>
  <c r="K94" i="1"/>
  <c r="K291" i="1"/>
  <c r="K18" i="1"/>
  <c r="K214" i="1"/>
  <c r="K200" i="1"/>
  <c r="K290" i="1"/>
  <c r="K190" i="1"/>
  <c r="K96" i="1"/>
  <c r="K220" i="1"/>
  <c r="K208" i="1"/>
  <c r="K25" i="1"/>
  <c r="K141" i="1"/>
  <c r="K119" i="1"/>
  <c r="K280" i="1"/>
  <c r="K146" i="1"/>
  <c r="K148" i="1"/>
  <c r="K247" i="1"/>
  <c r="K79" i="1"/>
  <c r="K47" i="1"/>
  <c r="K262" i="1"/>
  <c r="K176" i="1"/>
  <c r="K33" i="1"/>
  <c r="K136" i="1"/>
  <c r="K54" i="1"/>
  <c r="K70" i="1"/>
  <c r="K14" i="1"/>
  <c r="K175" i="1"/>
  <c r="K226" i="1"/>
  <c r="K22" i="1"/>
  <c r="K183" i="1"/>
  <c r="K124" i="1"/>
  <c r="K152" i="1"/>
  <c r="K195" i="1"/>
  <c r="K211" i="1"/>
  <c r="K127" i="1"/>
  <c r="K16" i="1"/>
  <c r="K216" i="1"/>
  <c r="K206" i="1"/>
  <c r="K42" i="1"/>
  <c r="K224" i="1"/>
  <c r="K197" i="1"/>
  <c r="K161" i="1"/>
  <c r="K265" i="1"/>
  <c r="K239" i="1"/>
  <c r="K92" i="1"/>
  <c r="K240" i="1"/>
  <c r="K150" i="1"/>
  <c r="K117" i="1"/>
  <c r="K256" i="1"/>
  <c r="K281" i="1"/>
  <c r="K151" i="1"/>
  <c r="K65" i="1"/>
  <c r="K77" i="1"/>
  <c r="K63" i="1"/>
  <c r="K87" i="1"/>
  <c r="K225" i="1"/>
  <c r="K105" i="1"/>
  <c r="K108" i="1"/>
  <c r="K21" i="1"/>
  <c r="K286" i="1"/>
  <c r="K289" i="1"/>
  <c r="K130" i="1"/>
  <c r="K245" i="1"/>
  <c r="K51" i="1"/>
  <c r="K160" i="1"/>
  <c r="K64" i="1"/>
  <c r="K296" i="1"/>
  <c r="K35" i="1"/>
  <c r="K139" i="1"/>
  <c r="K261" i="1"/>
  <c r="K180" i="1"/>
  <c r="K163" i="1"/>
  <c r="K66" i="1"/>
  <c r="K145" i="1"/>
  <c r="K203" i="1"/>
  <c r="K229" i="1"/>
  <c r="K231" i="1"/>
  <c r="K233" i="1"/>
  <c r="K253" i="1"/>
  <c r="K212" i="1"/>
  <c r="K215" i="1"/>
  <c r="K113" i="1"/>
  <c r="K249" i="1"/>
  <c r="K149" i="1"/>
  <c r="K106" i="1"/>
  <c r="K154" i="1"/>
  <c r="K255" i="1"/>
  <c r="K293" i="1"/>
  <c r="K267" i="1"/>
  <c r="K192" i="1"/>
  <c r="K298" i="1"/>
  <c r="K257" i="1"/>
  <c r="K207" i="1"/>
  <c r="K196" i="1"/>
  <c r="K44" i="1"/>
  <c r="K236" i="1"/>
  <c r="K37" i="1"/>
  <c r="K156" i="1"/>
  <c r="K189" i="1"/>
  <c r="K184" i="1"/>
  <c r="K90" i="1"/>
  <c r="K84" i="1"/>
  <c r="K248" i="1"/>
  <c r="K295" i="1"/>
  <c r="K185" i="1"/>
  <c r="K221" i="1"/>
  <c r="K201" i="1"/>
  <c r="K97" i="1"/>
  <c r="K297" i="1"/>
  <c r="K41" i="1"/>
  <c r="K78" i="1"/>
  <c r="K193" i="1"/>
  <c r="K2" i="1"/>
  <c r="K268" i="1"/>
  <c r="K230" i="1"/>
  <c r="K55" i="1"/>
  <c r="K159" i="1"/>
  <c r="K234" i="1"/>
  <c r="K48" i="1"/>
  <c r="K271" i="1"/>
  <c r="K284" i="1"/>
  <c r="K299" i="1"/>
  <c r="K219" i="1"/>
  <c r="K132" i="1"/>
  <c r="K52" i="1"/>
  <c r="K50" i="1"/>
  <c r="K258" i="1"/>
  <c r="K86" i="1"/>
  <c r="K266" i="1"/>
  <c r="K162" i="1"/>
  <c r="K61" i="1"/>
  <c r="K279" i="1"/>
  <c r="K28" i="1"/>
  <c r="K251" i="1"/>
  <c r="K198" i="1"/>
  <c r="K126" i="1"/>
  <c r="K115" i="1"/>
  <c r="K171" i="1"/>
  <c r="K104" i="1"/>
  <c r="K133" i="1"/>
  <c r="K26" i="1"/>
  <c r="K59" i="1"/>
  <c r="K49" i="1"/>
  <c r="K58" i="1"/>
  <c r="K102" i="1"/>
  <c r="K301" i="1"/>
  <c r="K244" i="1"/>
  <c r="K38" i="1"/>
  <c r="K39" i="1"/>
  <c r="K153" i="1"/>
  <c r="K202" i="1"/>
  <c r="K89" i="1"/>
  <c r="K147" i="1"/>
  <c r="K23" i="1"/>
  <c r="K85" i="1"/>
  <c r="K57" i="1"/>
  <c r="K204" i="1"/>
  <c r="K170" i="1"/>
  <c r="O85" i="1" l="1"/>
  <c r="P85" i="1" s="1"/>
  <c r="O244" i="1"/>
  <c r="P244" i="1" s="1"/>
  <c r="O61" i="1"/>
  <c r="P61" i="1" s="1"/>
  <c r="O230" i="1"/>
  <c r="P230" i="1" s="1"/>
  <c r="O23" i="1"/>
  <c r="P23" i="1" s="1"/>
  <c r="O301" i="1"/>
  <c r="P301" i="1" s="1"/>
  <c r="O171" i="1"/>
  <c r="P171" i="1" s="1"/>
  <c r="O162" i="1"/>
  <c r="P162" i="1" s="1"/>
  <c r="O299" i="1"/>
  <c r="P299" i="1" s="1"/>
  <c r="O268" i="1"/>
  <c r="P268" i="1" s="1"/>
  <c r="O221" i="1"/>
  <c r="P221" i="1" s="1"/>
  <c r="O156" i="1"/>
  <c r="P156" i="1" s="1"/>
  <c r="O192" i="1"/>
  <c r="P192" i="1" s="1"/>
  <c r="O113" i="1"/>
  <c r="P113" i="1" s="1"/>
  <c r="O145" i="1"/>
  <c r="P145" i="1" s="1"/>
  <c r="O64" i="1"/>
  <c r="P64" i="1" s="1"/>
  <c r="O108" i="1"/>
  <c r="P108" i="1" s="1"/>
  <c r="O281" i="1"/>
  <c r="P281" i="1" s="1"/>
  <c r="O161" i="1"/>
  <c r="P161" i="1" s="1"/>
  <c r="O211" i="1"/>
  <c r="P211" i="1" s="1"/>
  <c r="O14" i="1"/>
  <c r="P14" i="1" s="1"/>
  <c r="O79" i="1"/>
  <c r="P79" i="1" s="1"/>
  <c r="O208" i="1"/>
  <c r="P208" i="1" s="1"/>
  <c r="O291" i="1"/>
  <c r="P291" i="1" s="1"/>
  <c r="O209" i="1"/>
  <c r="P209" i="1" s="1"/>
  <c r="O121" i="1"/>
  <c r="P121" i="1" s="1"/>
  <c r="O169" i="1"/>
  <c r="P169" i="1" s="1"/>
  <c r="O32" i="1"/>
  <c r="P32" i="1" s="1"/>
  <c r="O300" i="1"/>
  <c r="P300" i="1" s="1"/>
  <c r="O129" i="1"/>
  <c r="P129" i="1" s="1"/>
  <c r="O31" i="1"/>
  <c r="P31" i="1" s="1"/>
  <c r="O140" i="1"/>
  <c r="P140" i="1" s="1"/>
  <c r="O227" i="1"/>
  <c r="P227" i="1" s="1"/>
  <c r="O164" i="1"/>
  <c r="P164" i="1" s="1"/>
  <c r="O194" i="1"/>
  <c r="P194" i="1" s="1"/>
  <c r="O100" i="1"/>
  <c r="P100" i="1" s="1"/>
  <c r="O43" i="1"/>
  <c r="P43" i="1" s="1"/>
  <c r="O144" i="1"/>
  <c r="P144" i="1" s="1"/>
  <c r="O46" i="1"/>
  <c r="P46" i="1" s="1"/>
  <c r="O101" i="1"/>
  <c r="P101" i="1" s="1"/>
  <c r="O228" i="1"/>
  <c r="P228" i="1" s="1"/>
  <c r="O282" i="1"/>
  <c r="P282" i="1" s="1"/>
  <c r="O57" i="1"/>
  <c r="P57" i="1" s="1"/>
  <c r="O38" i="1"/>
  <c r="P38" i="1" s="1"/>
  <c r="O133" i="1"/>
  <c r="P133" i="1" s="1"/>
  <c r="O279" i="1"/>
  <c r="P279" i="1" s="1"/>
  <c r="O132" i="1"/>
  <c r="P132" i="1" s="1"/>
  <c r="O55" i="1"/>
  <c r="P55" i="1" s="1"/>
  <c r="O97" i="1"/>
  <c r="P97" i="1" s="1"/>
  <c r="O184" i="1"/>
  <c r="P184" i="1" s="1"/>
  <c r="O257" i="1"/>
  <c r="P257" i="1" s="1"/>
  <c r="O149" i="1"/>
  <c r="P149" i="1" s="1"/>
  <c r="O229" i="1"/>
  <c r="P229" i="1" s="1"/>
  <c r="O35" i="1"/>
  <c r="P35" i="1" s="1"/>
  <c r="O286" i="1"/>
  <c r="P286" i="1" s="1"/>
  <c r="O65" i="1"/>
  <c r="P65" i="1" s="1"/>
  <c r="O239" i="1"/>
  <c r="P239" i="1" s="1"/>
  <c r="O16" i="1"/>
  <c r="P16" i="1" s="1"/>
  <c r="O226" i="1"/>
  <c r="P226" i="1" s="1"/>
  <c r="O262" i="1"/>
  <c r="P262" i="1" s="1"/>
  <c r="O141" i="1"/>
  <c r="P141" i="1" s="1"/>
  <c r="O214" i="1"/>
  <c r="P214" i="1" s="1"/>
  <c r="O91" i="1"/>
  <c r="P91" i="1" s="1"/>
  <c r="O273" i="1"/>
  <c r="P273" i="1" s="1"/>
  <c r="O109" i="1"/>
  <c r="P109" i="1" s="1"/>
  <c r="O276" i="1"/>
  <c r="P276" i="1" s="1"/>
  <c r="O69" i="1"/>
  <c r="P69" i="1" s="1"/>
  <c r="O134" i="1"/>
  <c r="P134" i="1" s="1"/>
  <c r="O11" i="1"/>
  <c r="P11" i="1" s="1"/>
  <c r="O254" i="1"/>
  <c r="P254" i="1" s="1"/>
  <c r="O15" i="1"/>
  <c r="P15" i="1" s="1"/>
  <c r="O13" i="1"/>
  <c r="P13" i="1" s="1"/>
  <c r="O135" i="1"/>
  <c r="P135" i="1" s="1"/>
  <c r="O242" i="1"/>
  <c r="P242" i="1" s="1"/>
  <c r="O237" i="1"/>
  <c r="P237" i="1" s="1"/>
  <c r="O157" i="1"/>
  <c r="P157" i="1" s="1"/>
  <c r="O252" i="1"/>
  <c r="P252" i="1" s="1"/>
  <c r="O112" i="1"/>
  <c r="P112" i="1" s="1"/>
  <c r="O272" i="1"/>
  <c r="P272" i="1" s="1"/>
  <c r="O20" i="1"/>
  <c r="P20" i="1" s="1"/>
  <c r="O104" i="1"/>
  <c r="P104" i="1" s="1"/>
  <c r="O219" i="1"/>
  <c r="P219" i="1" s="1"/>
  <c r="O201" i="1"/>
  <c r="P201" i="1" s="1"/>
  <c r="O189" i="1"/>
  <c r="P189" i="1" s="1"/>
  <c r="O298" i="1"/>
  <c r="P298" i="1" s="1"/>
  <c r="O249" i="1"/>
  <c r="P249" i="1" s="1"/>
  <c r="O203" i="1"/>
  <c r="P203" i="1" s="1"/>
  <c r="O296" i="1"/>
  <c r="P296" i="1" s="1"/>
  <c r="O21" i="1"/>
  <c r="P21" i="1" s="1"/>
  <c r="O151" i="1"/>
  <c r="P151" i="1" s="1"/>
  <c r="O265" i="1"/>
  <c r="P265" i="1" s="1"/>
  <c r="O127" i="1"/>
  <c r="P127" i="1" s="1"/>
  <c r="O175" i="1"/>
  <c r="P175" i="1" s="1"/>
  <c r="O47" i="1"/>
  <c r="P47" i="1" s="1"/>
  <c r="O25" i="1"/>
  <c r="P25" i="1" s="1"/>
  <c r="O18" i="1"/>
  <c r="P18" i="1" s="1"/>
  <c r="O260" i="1"/>
  <c r="P260" i="1" s="1"/>
  <c r="O168" i="1"/>
  <c r="P168" i="1" s="1"/>
  <c r="O7" i="1"/>
  <c r="P7" i="1" s="1"/>
  <c r="O178" i="1"/>
  <c r="P178" i="1" s="1"/>
  <c r="O98" i="1"/>
  <c r="P98" i="1" s="1"/>
  <c r="O114" i="1"/>
  <c r="P114" i="1" s="1"/>
  <c r="O40" i="1"/>
  <c r="P40" i="1" s="1"/>
  <c r="O80" i="1"/>
  <c r="P80" i="1" s="1"/>
  <c r="O122" i="1"/>
  <c r="P122" i="1" s="1"/>
  <c r="O182" i="1"/>
  <c r="P182" i="1" s="1"/>
  <c r="O73" i="1"/>
  <c r="P73" i="1" s="1"/>
  <c r="O269" i="1"/>
  <c r="P269" i="1" s="1"/>
  <c r="O83" i="1"/>
  <c r="P83" i="1" s="1"/>
  <c r="O210" i="1"/>
  <c r="P210" i="1" s="1"/>
  <c r="O81" i="1"/>
  <c r="P81" i="1" s="1"/>
  <c r="O186" i="1"/>
  <c r="P186" i="1" s="1"/>
  <c r="O223" i="1"/>
  <c r="P223" i="1" s="1"/>
  <c r="O125" i="1"/>
  <c r="P125" i="1" s="1"/>
</calcChain>
</file>

<file path=xl/sharedStrings.xml><?xml version="1.0" encoding="utf-8"?>
<sst xmlns="http://schemas.openxmlformats.org/spreadsheetml/2006/main" count="657" uniqueCount="332">
  <si>
    <t>ID</t>
  </si>
  <si>
    <t>Campaign_ID</t>
  </si>
  <si>
    <t>Channel</t>
  </si>
  <si>
    <t>Start_Date</t>
  </si>
  <si>
    <t>End_Date</t>
  </si>
  <si>
    <t>Budget</t>
  </si>
  <si>
    <t>Target_Audience</t>
  </si>
  <si>
    <t>CAMP001</t>
  </si>
  <si>
    <t>CAMP002</t>
  </si>
  <si>
    <t>CAMP003</t>
  </si>
  <si>
    <t>CAMP004</t>
  </si>
  <si>
    <t>CAMP005</t>
  </si>
  <si>
    <t>CAMP006</t>
  </si>
  <si>
    <t>CAMP007</t>
  </si>
  <si>
    <t>CAMP008</t>
  </si>
  <si>
    <t>CAMP009</t>
  </si>
  <si>
    <t>CAMP010</t>
  </si>
  <si>
    <t>CAMP011</t>
  </si>
  <si>
    <t>CAMP012</t>
  </si>
  <si>
    <t>CAMP013</t>
  </si>
  <si>
    <t>CAMP014</t>
  </si>
  <si>
    <t>CAMP015</t>
  </si>
  <si>
    <t>CAMP016</t>
  </si>
  <si>
    <t>CAMP017</t>
  </si>
  <si>
    <t>CAMP018</t>
  </si>
  <si>
    <t>CAMP019</t>
  </si>
  <si>
    <t>CAMP020</t>
  </si>
  <si>
    <t>CAMP021</t>
  </si>
  <si>
    <t>CAMP022</t>
  </si>
  <si>
    <t>CAMP023</t>
  </si>
  <si>
    <t>CAMP024</t>
  </si>
  <si>
    <t>CAMP025</t>
  </si>
  <si>
    <t>CAMP026</t>
  </si>
  <si>
    <t>CAMP027</t>
  </si>
  <si>
    <t>CAMP028</t>
  </si>
  <si>
    <t>CAMP029</t>
  </si>
  <si>
    <t>CAMP030</t>
  </si>
  <si>
    <t>CAMP031</t>
  </si>
  <si>
    <t>CAMP032</t>
  </si>
  <si>
    <t>CAMP033</t>
  </si>
  <si>
    <t>CAMP034</t>
  </si>
  <si>
    <t>CAMP035</t>
  </si>
  <si>
    <t>CAMP036</t>
  </si>
  <si>
    <t>CAMP037</t>
  </si>
  <si>
    <t>CAMP038</t>
  </si>
  <si>
    <t>CAMP039</t>
  </si>
  <si>
    <t>CAMP040</t>
  </si>
  <si>
    <t>CAMP041</t>
  </si>
  <si>
    <t>CAMP042</t>
  </si>
  <si>
    <t>CAMP043</t>
  </si>
  <si>
    <t>CAMP044</t>
  </si>
  <si>
    <t>CAMP045</t>
  </si>
  <si>
    <t>CAMP046</t>
  </si>
  <si>
    <t>CAMP047</t>
  </si>
  <si>
    <t>CAMP048</t>
  </si>
  <si>
    <t>CAMP049</t>
  </si>
  <si>
    <t>CAMP050</t>
  </si>
  <si>
    <t>CAMP051</t>
  </si>
  <si>
    <t>CAMP052</t>
  </si>
  <si>
    <t>CAMP053</t>
  </si>
  <si>
    <t>CAMP054</t>
  </si>
  <si>
    <t>CAMP055</t>
  </si>
  <si>
    <t>CAMP056</t>
  </si>
  <si>
    <t>CAMP057</t>
  </si>
  <si>
    <t>CAMP058</t>
  </si>
  <si>
    <t>CAMP059</t>
  </si>
  <si>
    <t>CAMP060</t>
  </si>
  <si>
    <t>CAMP061</t>
  </si>
  <si>
    <t>CAMP062</t>
  </si>
  <si>
    <t>CAMP063</t>
  </si>
  <si>
    <t>CAMP064</t>
  </si>
  <si>
    <t>CAMP065</t>
  </si>
  <si>
    <t>CAMP066</t>
  </si>
  <si>
    <t>CAMP067</t>
  </si>
  <si>
    <t>CAMP068</t>
  </si>
  <si>
    <t>CAMP069</t>
  </si>
  <si>
    <t>CAMP070</t>
  </si>
  <si>
    <t>CAMP071</t>
  </si>
  <si>
    <t>CAMP072</t>
  </si>
  <si>
    <t>CAMP073</t>
  </si>
  <si>
    <t>CAMP074</t>
  </si>
  <si>
    <t>CAMP075</t>
  </si>
  <si>
    <t>CAMP076</t>
  </si>
  <si>
    <t>CAMP077</t>
  </si>
  <si>
    <t>CAMP078</t>
  </si>
  <si>
    <t>CAMP079</t>
  </si>
  <si>
    <t>CAMP080</t>
  </si>
  <si>
    <t>CAMP081</t>
  </si>
  <si>
    <t>CAMP082</t>
  </si>
  <si>
    <t>CAMP083</t>
  </si>
  <si>
    <t>CAMP084</t>
  </si>
  <si>
    <t>CAMP085</t>
  </si>
  <si>
    <t>CAMP086</t>
  </si>
  <si>
    <t>CAMP087</t>
  </si>
  <si>
    <t>CAMP088</t>
  </si>
  <si>
    <t>CAMP089</t>
  </si>
  <si>
    <t>CAMP090</t>
  </si>
  <si>
    <t>CAMP091</t>
  </si>
  <si>
    <t>CAMP092</t>
  </si>
  <si>
    <t>CAMP093</t>
  </si>
  <si>
    <t>CAMP094</t>
  </si>
  <si>
    <t>CAMP095</t>
  </si>
  <si>
    <t>CAMP096</t>
  </si>
  <si>
    <t>CAMP097</t>
  </si>
  <si>
    <t>CAMP098</t>
  </si>
  <si>
    <t>CAMP099</t>
  </si>
  <si>
    <t>CAMP100</t>
  </si>
  <si>
    <t>CAMP101</t>
  </si>
  <si>
    <t>CAMP102</t>
  </si>
  <si>
    <t>CAMP103</t>
  </si>
  <si>
    <t>CAMP104</t>
  </si>
  <si>
    <t>CAMP105</t>
  </si>
  <si>
    <t>CAMP106</t>
  </si>
  <si>
    <t>CAMP107</t>
  </si>
  <si>
    <t>CAMP108</t>
  </si>
  <si>
    <t>CAMP109</t>
  </si>
  <si>
    <t>CAMP110</t>
  </si>
  <si>
    <t>CAMP111</t>
  </si>
  <si>
    <t>CAMP112</t>
  </si>
  <si>
    <t>CAMP113</t>
  </si>
  <si>
    <t>CAMP114</t>
  </si>
  <si>
    <t>CAMP115</t>
  </si>
  <si>
    <t>CAMP116</t>
  </si>
  <si>
    <t>CAMP117</t>
  </si>
  <si>
    <t>CAMP118</t>
  </si>
  <si>
    <t>CAMP119</t>
  </si>
  <si>
    <t>CAMP120</t>
  </si>
  <si>
    <t>CAMP121</t>
  </si>
  <si>
    <t>CAMP122</t>
  </si>
  <si>
    <t>CAMP123</t>
  </si>
  <si>
    <t>CAMP124</t>
  </si>
  <si>
    <t>CAMP125</t>
  </si>
  <si>
    <t>CAMP126</t>
  </si>
  <si>
    <t>CAMP127</t>
  </si>
  <si>
    <t>CAMP128</t>
  </si>
  <si>
    <t>CAMP129</t>
  </si>
  <si>
    <t>CAMP130</t>
  </si>
  <si>
    <t>CAMP131</t>
  </si>
  <si>
    <t>CAMP132</t>
  </si>
  <si>
    <t>CAMP133</t>
  </si>
  <si>
    <t>CAMP134</t>
  </si>
  <si>
    <t>CAMP135</t>
  </si>
  <si>
    <t>CAMP136</t>
  </si>
  <si>
    <t>CAMP137</t>
  </si>
  <si>
    <t>CAMP138</t>
  </si>
  <si>
    <t>CAMP139</t>
  </si>
  <si>
    <t>CAMP140</t>
  </si>
  <si>
    <t>CAMP141</t>
  </si>
  <si>
    <t>CAMP142</t>
  </si>
  <si>
    <t>CAMP143</t>
  </si>
  <si>
    <t>CAMP144</t>
  </si>
  <si>
    <t>CAMP145</t>
  </si>
  <si>
    <t>CAMP146</t>
  </si>
  <si>
    <t>CAMP147</t>
  </si>
  <si>
    <t>CAMP148</t>
  </si>
  <si>
    <t>CAMP149</t>
  </si>
  <si>
    <t>CAMP150</t>
  </si>
  <si>
    <t>CAMP151</t>
  </si>
  <si>
    <t>CAMP152</t>
  </si>
  <si>
    <t>CAMP153</t>
  </si>
  <si>
    <t>CAMP154</t>
  </si>
  <si>
    <t>CAMP155</t>
  </si>
  <si>
    <t>CAMP156</t>
  </si>
  <si>
    <t>CAMP157</t>
  </si>
  <si>
    <t>CAMP158</t>
  </si>
  <si>
    <t>CAMP159</t>
  </si>
  <si>
    <t>CAMP160</t>
  </si>
  <si>
    <t>CAMP161</t>
  </si>
  <si>
    <t>CAMP162</t>
  </si>
  <si>
    <t>CAMP163</t>
  </si>
  <si>
    <t>CAMP164</t>
  </si>
  <si>
    <t>CAMP165</t>
  </si>
  <si>
    <t>CAMP166</t>
  </si>
  <si>
    <t>CAMP167</t>
  </si>
  <si>
    <t>CAMP168</t>
  </si>
  <si>
    <t>CAMP169</t>
  </si>
  <si>
    <t>CAMP170</t>
  </si>
  <si>
    <t>CAMP171</t>
  </si>
  <si>
    <t>CAMP172</t>
  </si>
  <si>
    <t>CAMP173</t>
  </si>
  <si>
    <t>CAMP174</t>
  </si>
  <si>
    <t>CAMP175</t>
  </si>
  <si>
    <t>CAMP176</t>
  </si>
  <si>
    <t>CAMP177</t>
  </si>
  <si>
    <t>CAMP178</t>
  </si>
  <si>
    <t>CAMP179</t>
  </si>
  <si>
    <t>CAMP180</t>
  </si>
  <si>
    <t>CAMP181</t>
  </si>
  <si>
    <t>CAMP182</t>
  </si>
  <si>
    <t>CAMP183</t>
  </si>
  <si>
    <t>CAMP184</t>
  </si>
  <si>
    <t>CAMP185</t>
  </si>
  <si>
    <t>CAMP186</t>
  </si>
  <si>
    <t>CAMP187</t>
  </si>
  <si>
    <t>CAMP188</t>
  </si>
  <si>
    <t>CAMP189</t>
  </si>
  <si>
    <t>CAMP190</t>
  </si>
  <si>
    <t>CAMP191</t>
  </si>
  <si>
    <t>CAMP192</t>
  </si>
  <si>
    <t>CAMP193</t>
  </si>
  <si>
    <t>CAMP194</t>
  </si>
  <si>
    <t>CAMP195</t>
  </si>
  <si>
    <t>CAMP196</t>
  </si>
  <si>
    <t>CAMP197</t>
  </si>
  <si>
    <t>CAMP198</t>
  </si>
  <si>
    <t>CAMP199</t>
  </si>
  <si>
    <t>CAMP200</t>
  </si>
  <si>
    <t>CAMP201</t>
  </si>
  <si>
    <t>CAMP202</t>
  </si>
  <si>
    <t>CAMP203</t>
  </si>
  <si>
    <t>CAMP204</t>
  </si>
  <si>
    <t>CAMP205</t>
  </si>
  <si>
    <t>CAMP206</t>
  </si>
  <si>
    <t>CAMP207</t>
  </si>
  <si>
    <t>CAMP208</t>
  </si>
  <si>
    <t>CAMP209</t>
  </si>
  <si>
    <t>CAMP210</t>
  </si>
  <si>
    <t>CAMP211</t>
  </si>
  <si>
    <t>CAMP212</t>
  </si>
  <si>
    <t>CAMP213</t>
  </si>
  <si>
    <t>CAMP214</t>
  </si>
  <si>
    <t>CAMP215</t>
  </si>
  <si>
    <t>CAMP216</t>
  </si>
  <si>
    <t>CAMP217</t>
  </si>
  <si>
    <t>CAMP218</t>
  </si>
  <si>
    <t>CAMP219</t>
  </si>
  <si>
    <t>CAMP220</t>
  </si>
  <si>
    <t>CAMP221</t>
  </si>
  <si>
    <t>CAMP222</t>
  </si>
  <si>
    <t>CAMP223</t>
  </si>
  <si>
    <t>CAMP224</t>
  </si>
  <si>
    <t>CAMP225</t>
  </si>
  <si>
    <t>CAMP226</t>
  </si>
  <si>
    <t>CAMP227</t>
  </si>
  <si>
    <t>CAMP228</t>
  </si>
  <si>
    <t>CAMP229</t>
  </si>
  <si>
    <t>CAMP230</t>
  </si>
  <si>
    <t>CAMP231</t>
  </si>
  <si>
    <t>CAMP232</t>
  </si>
  <si>
    <t>CAMP233</t>
  </si>
  <si>
    <t>CAMP234</t>
  </si>
  <si>
    <t>CAMP235</t>
  </si>
  <si>
    <t>CAMP236</t>
  </si>
  <si>
    <t>CAMP237</t>
  </si>
  <si>
    <t>CAMP238</t>
  </si>
  <si>
    <t>CAMP239</t>
  </si>
  <si>
    <t>CAMP240</t>
  </si>
  <si>
    <t>CAMP241</t>
  </si>
  <si>
    <t>CAMP242</t>
  </si>
  <si>
    <t>CAMP243</t>
  </si>
  <si>
    <t>CAMP244</t>
  </si>
  <si>
    <t>CAMP245</t>
  </si>
  <si>
    <t>CAMP246</t>
  </si>
  <si>
    <t>CAMP247</t>
  </si>
  <si>
    <t>CAMP248</t>
  </si>
  <si>
    <t>CAMP249</t>
  </si>
  <si>
    <t>CAMP250</t>
  </si>
  <si>
    <t>CAMP251</t>
  </si>
  <si>
    <t>CAMP252</t>
  </si>
  <si>
    <t>CAMP253</t>
  </si>
  <si>
    <t>CAMP254</t>
  </si>
  <si>
    <t>CAMP255</t>
  </si>
  <si>
    <t>CAMP256</t>
  </si>
  <si>
    <t>CAMP257</t>
  </si>
  <si>
    <t>CAMP258</t>
  </si>
  <si>
    <t>CAMP259</t>
  </si>
  <si>
    <t>CAMP260</t>
  </si>
  <si>
    <t>CAMP261</t>
  </si>
  <si>
    <t>CAMP262</t>
  </si>
  <si>
    <t>CAMP263</t>
  </si>
  <si>
    <t>CAMP264</t>
  </si>
  <si>
    <t>CAMP265</t>
  </si>
  <si>
    <t>CAMP266</t>
  </si>
  <si>
    <t>CAMP267</t>
  </si>
  <si>
    <t>CAMP268</t>
  </si>
  <si>
    <t>CAMP269</t>
  </si>
  <si>
    <t>CAMP270</t>
  </si>
  <si>
    <t>CAMP271</t>
  </si>
  <si>
    <t>CAMP272</t>
  </si>
  <si>
    <t>CAMP273</t>
  </si>
  <si>
    <t>CAMP274</t>
  </si>
  <si>
    <t>CAMP275</t>
  </si>
  <si>
    <t>CAMP276</t>
  </si>
  <si>
    <t>CAMP277</t>
  </si>
  <si>
    <t>CAMP278</t>
  </si>
  <si>
    <t>CAMP279</t>
  </si>
  <si>
    <t>CAMP280</t>
  </si>
  <si>
    <t>CAMP281</t>
  </si>
  <si>
    <t>CAMP282</t>
  </si>
  <si>
    <t>CAMP283</t>
  </si>
  <si>
    <t>CAMP284</t>
  </si>
  <si>
    <t>CAMP285</t>
  </si>
  <si>
    <t>CAMP286</t>
  </si>
  <si>
    <t>CAMP287</t>
  </si>
  <si>
    <t>CAMP288</t>
  </si>
  <si>
    <t>CAMP289</t>
  </si>
  <si>
    <t>CAMP290</t>
  </si>
  <si>
    <t>CAMP291</t>
  </si>
  <si>
    <t>CAMP292</t>
  </si>
  <si>
    <t>CAMP293</t>
  </si>
  <si>
    <t>CAMP294</t>
  </si>
  <si>
    <t>CAMP295</t>
  </si>
  <si>
    <t>CAMP296</t>
  </si>
  <si>
    <t>CAMP297</t>
  </si>
  <si>
    <t>CAMP298</t>
  </si>
  <si>
    <t>CAMP299</t>
  </si>
  <si>
    <t>CAMP300</t>
  </si>
  <si>
    <t>Search Ads</t>
  </si>
  <si>
    <t>Email</t>
  </si>
  <si>
    <t>Influencer</t>
  </si>
  <si>
    <t>Social Media</t>
  </si>
  <si>
    <t>Partnership</t>
  </si>
  <si>
    <t>New_User_Revenue</t>
  </si>
  <si>
    <t>Returning_User_Revenue</t>
  </si>
  <si>
    <t>Impressions</t>
  </si>
  <si>
    <t>Clicks</t>
  </si>
  <si>
    <t>Sign_Ups</t>
  </si>
  <si>
    <t>Conversions</t>
  </si>
  <si>
    <t>Total Revenue</t>
  </si>
  <si>
    <t>Overall Return</t>
  </si>
  <si>
    <t>Row Labels</t>
  </si>
  <si>
    <t>Grand Total</t>
  </si>
  <si>
    <t>Sum of New_User_Revenue</t>
  </si>
  <si>
    <t>Sum of Returning_User_Revenue</t>
  </si>
  <si>
    <t>Sum of Total Revenue</t>
  </si>
  <si>
    <t>Sum of Overall Return</t>
  </si>
  <si>
    <t>(All)</t>
  </si>
  <si>
    <t>Sum of Impressions</t>
  </si>
  <si>
    <t>Sum of Clicks</t>
  </si>
  <si>
    <t>Sum of Sign_Ups</t>
  </si>
  <si>
    <t>Sum of Conversions</t>
  </si>
  <si>
    <t xml:space="preserve">Cost Efficiency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</si>
</sst>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3" xfId="0" applyFont="1" applyFill="1" applyBorder="1"/>
    <xf numFmtId="10" fontId="0" fillId="0" borderId="0" xfId="0" applyNumberFormat="1"/>
    <xf numFmtId="0" fontId="1" fillId="2" borderId="0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10" fontId="1" fillId="2" borderId="0" xfId="0" applyNumberFormat="1" applyFont="1" applyFill="1" applyBorder="1"/>
    <xf numFmtId="10" fontId="0" fillId="0" borderId="4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Sum of Overall Return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TABLES'!$A$17:$A$21</c:f>
              <c:strCache>
                <c:ptCount val="5"/>
                <c:pt idx="0">
                  <c:v>Influencer</c:v>
                </c:pt>
                <c:pt idx="1">
                  <c:v>Email</c:v>
                </c:pt>
                <c:pt idx="2">
                  <c:v>Social Media</c:v>
                </c:pt>
                <c:pt idx="3">
                  <c:v>Partnership</c:v>
                </c:pt>
                <c:pt idx="4">
                  <c:v>Search Ads</c:v>
                </c:pt>
              </c:strCache>
            </c:strRef>
          </c:cat>
          <c:val>
            <c:numRef>
              <c:f>'PIVOT TABLES'!$B$17:$B$21</c:f>
              <c:numCache>
                <c:formatCode>0.00%</c:formatCode>
                <c:ptCount val="5"/>
                <c:pt idx="0">
                  <c:v>1554.8871997013709</c:v>
                </c:pt>
                <c:pt idx="1">
                  <c:v>1224.4230099195586</c:v>
                </c:pt>
                <c:pt idx="2">
                  <c:v>1220.8429073385655</c:v>
                </c:pt>
                <c:pt idx="3">
                  <c:v>1178.8232930582567</c:v>
                </c:pt>
                <c:pt idx="4">
                  <c:v>1031.1867953906674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2-4B56-A098-394B81A1B7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009056"/>
        <c:axId val="591010976"/>
      </c:barChart>
      <c:catAx>
        <c:axId val="5910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0976"/>
        <c:crosses val="autoZero"/>
        <c:auto val="1"/>
        <c:lblAlgn val="ctr"/>
        <c:lblOffset val="100"/>
        <c:noMultiLvlLbl val="0"/>
      </c:catAx>
      <c:valAx>
        <c:axId val="591010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910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 TABLES'!$A$26:$A$30</c:f>
              <c:strCache>
                <c:ptCount val="5"/>
                <c:pt idx="0">
                  <c:v>Email</c:v>
                </c:pt>
                <c:pt idx="1">
                  <c:v>Influencer</c:v>
                </c:pt>
                <c:pt idx="2">
                  <c:v>Partnership</c:v>
                </c:pt>
                <c:pt idx="3">
                  <c:v>Search Ads</c:v>
                </c:pt>
                <c:pt idx="4">
                  <c:v>Social Media</c:v>
                </c:pt>
              </c:strCache>
            </c:strRef>
          </c:cat>
          <c:val>
            <c:numRef>
              <c:f>'PIVOT TABLES'!$B$26:$B$30</c:f>
              <c:numCache>
                <c:formatCode>General</c:formatCode>
                <c:ptCount val="5"/>
                <c:pt idx="0">
                  <c:v>5881937</c:v>
                </c:pt>
                <c:pt idx="1">
                  <c:v>6584968</c:v>
                </c:pt>
                <c:pt idx="2">
                  <c:v>4035903</c:v>
                </c:pt>
                <c:pt idx="3">
                  <c:v>4477116</c:v>
                </c:pt>
                <c:pt idx="4">
                  <c:v>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C-483E-9E97-710C5687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77328"/>
        <c:axId val="1555375888"/>
      </c:lineChart>
      <c:catAx>
        <c:axId val="155537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5888"/>
        <c:crosses val="autoZero"/>
        <c:auto val="1"/>
        <c:lblAlgn val="ctr"/>
        <c:lblOffset val="100"/>
        <c:noMultiLvlLbl val="0"/>
      </c:catAx>
      <c:valAx>
        <c:axId val="15553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'[3]Task 6'!$B$1</c:f>
              <c:strCache>
                <c:ptCount val="1"/>
                <c:pt idx="0">
                  <c:v>Total_Conversion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'[3]Task 6'!$A$2:$A$6</c:f>
              <c:strCache>
                <c:ptCount val="5"/>
                <c:pt idx="0">
                  <c:v>Social Media</c:v>
                </c:pt>
                <c:pt idx="1">
                  <c:v>Search Ads</c:v>
                </c:pt>
                <c:pt idx="2">
                  <c:v>Partnership</c:v>
                </c:pt>
                <c:pt idx="3">
                  <c:v>Influencer</c:v>
                </c:pt>
                <c:pt idx="4">
                  <c:v>Email</c:v>
                </c:pt>
              </c:strCache>
            </c:strRef>
          </c:cat>
          <c:val>
            <c:numRef>
              <c:f>'[3]Task 6'!$B$2:$B$6</c:f>
              <c:numCache>
                <c:formatCode>General</c:formatCode>
                <c:ptCount val="5"/>
                <c:pt idx="0">
                  <c:v>843839</c:v>
                </c:pt>
                <c:pt idx="1">
                  <c:v>785050</c:v>
                </c:pt>
                <c:pt idx="2">
                  <c:v>674637</c:v>
                </c:pt>
                <c:pt idx="3">
                  <c:v>1101374</c:v>
                </c:pt>
                <c:pt idx="4">
                  <c:v>968607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2-4EFC-BD6D-D89D12C09B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0238144"/>
        <c:axId val="560239104"/>
      </c:barChart>
      <c:catAx>
        <c:axId val="5602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39104"/>
        <c:crosses val="autoZero"/>
        <c:auto val="1"/>
        <c:lblAlgn val="ctr"/>
        <c:lblOffset val="100"/>
        <c:noMultiLvlLbl val="0"/>
      </c:catAx>
      <c:valAx>
        <c:axId val="56023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02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campaigns list with return and revenue metrics.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'[4]Task 7'!$C$1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'[4]Task 7'!$A$2:$A$6</c:f>
              <c:strCache>
                <c:ptCount val="5"/>
                <c:pt idx="0">
                  <c:v>CAMP112</c:v>
                </c:pt>
                <c:pt idx="1">
                  <c:v>CAMP088</c:v>
                </c:pt>
                <c:pt idx="2">
                  <c:v>CAMP256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'[4]Task 7'!$C$2:$C$6</c:f>
              <c:numCache>
                <c:formatCode>General</c:formatCode>
                <c:ptCount val="5"/>
                <c:pt idx="0">
                  <c:v>154859</c:v>
                </c:pt>
                <c:pt idx="1">
                  <c:v>142699</c:v>
                </c:pt>
                <c:pt idx="2">
                  <c:v>136221</c:v>
                </c:pt>
                <c:pt idx="3">
                  <c:v>108619</c:v>
                </c:pt>
                <c:pt idx="4">
                  <c:v>96923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3-4A56-B4C5-15DC3FE03E70}"/>
            </c:ext>
          </c:extLst>
        </c:ser>
        <c:ser>
          <c:idx val="1"/>
          <c:order val="1"/>
          <c:tx>
            <c:strRef>
              <c:f>'[4]Task 7'!$D$1</c:f>
              <c:strCache>
                <c:ptCount val="1"/>
                <c:pt idx="0">
                  <c:v>RoI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'[4]Task 7'!$A$2:$A$6</c:f>
              <c:strCache>
                <c:ptCount val="5"/>
                <c:pt idx="0">
                  <c:v>CAMP112</c:v>
                </c:pt>
                <c:pt idx="1">
                  <c:v>CAMP088</c:v>
                </c:pt>
                <c:pt idx="2">
                  <c:v>CAMP256</c:v>
                </c:pt>
                <c:pt idx="3">
                  <c:v>CAMP048</c:v>
                </c:pt>
                <c:pt idx="4">
                  <c:v>CAMP101</c:v>
                </c:pt>
              </c:strCache>
            </c:strRef>
          </c:cat>
          <c:val>
            <c:numRef>
              <c:f>'[4]Task 7'!$D$2:$D$6</c:f>
              <c:numCache>
                <c:formatCode>General</c:formatCode>
                <c:ptCount val="5"/>
                <c:pt idx="0">
                  <c:v>9351.3888999999999</c:v>
                </c:pt>
                <c:pt idx="1">
                  <c:v>12248.841200000001</c:v>
                </c:pt>
                <c:pt idx="2">
                  <c:v>12851.037700000001</c:v>
                </c:pt>
                <c:pt idx="3">
                  <c:v>9181.6568000000007</c:v>
                </c:pt>
                <c:pt idx="4">
                  <c:v>8569.6728999999996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3-4A56-B4C5-15DC3FE03E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303680"/>
        <c:axId val="1377302240"/>
      </c:barChart>
      <c:catAx>
        <c:axId val="13773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2240"/>
        <c:crosses val="autoZero"/>
        <c:auto val="1"/>
        <c:lblAlgn val="ctr"/>
        <c:lblOffset val="100"/>
        <c:noMultiLvlLbl val="0"/>
      </c:catAx>
      <c:valAx>
        <c:axId val="137730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'[6]Task 11'!$C$1</c:f>
              <c:strCache>
                <c:ptCount val="1"/>
                <c:pt idx="0">
                  <c:v>Cumulative_Revenue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'[6]Task 11'!$A$2:$B$301</c:f>
              <c:multiLvlStrCache>
                <c:ptCount val="300"/>
                <c:lvl>
                  <c:pt idx="0">
                    <c:v>05-01-2023</c:v>
                  </c:pt>
                  <c:pt idx="1">
                    <c:v>08-01-2023</c:v>
                  </c:pt>
                  <c:pt idx="2">
                    <c:v>21-02-2023</c:v>
                  </c:pt>
                  <c:pt idx="3">
                    <c:v>23-02-2023</c:v>
                  </c:pt>
                  <c:pt idx="4">
                    <c:v>05-03-2023</c:v>
                  </c:pt>
                  <c:pt idx="5">
                    <c:v>14-03-2023</c:v>
                  </c:pt>
                  <c:pt idx="6">
                    <c:v>16-03-2023</c:v>
                  </c:pt>
                  <c:pt idx="7">
                    <c:v>16-03-2023</c:v>
                  </c:pt>
                  <c:pt idx="8">
                    <c:v>04-04-2023</c:v>
                  </c:pt>
                  <c:pt idx="9">
                    <c:v>07-04-2023</c:v>
                  </c:pt>
                  <c:pt idx="10">
                    <c:v>11-04-2023</c:v>
                  </c:pt>
                  <c:pt idx="11">
                    <c:v>13-04-2023</c:v>
                  </c:pt>
                  <c:pt idx="12">
                    <c:v>15-04-2023</c:v>
                  </c:pt>
                  <c:pt idx="13">
                    <c:v>23-04-2023</c:v>
                  </c:pt>
                  <c:pt idx="14">
                    <c:v>26-04-2023</c:v>
                  </c:pt>
                  <c:pt idx="15">
                    <c:v>30-04-2023</c:v>
                  </c:pt>
                  <c:pt idx="16">
                    <c:v>04-05-2023</c:v>
                  </c:pt>
                  <c:pt idx="17">
                    <c:v>07-05-2023</c:v>
                  </c:pt>
                  <c:pt idx="18">
                    <c:v>13-05-2023</c:v>
                  </c:pt>
                  <c:pt idx="19">
                    <c:v>16-05-2023</c:v>
                  </c:pt>
                  <c:pt idx="20">
                    <c:v>17-05-2023</c:v>
                  </c:pt>
                  <c:pt idx="21">
                    <c:v>19-05-2023</c:v>
                  </c:pt>
                  <c:pt idx="22">
                    <c:v>19-05-2023</c:v>
                  </c:pt>
                  <c:pt idx="23">
                    <c:v>11-06-2023</c:v>
                  </c:pt>
                  <c:pt idx="24">
                    <c:v>15-06-2023</c:v>
                  </c:pt>
                  <c:pt idx="25">
                    <c:v>17-06-2023</c:v>
                  </c:pt>
                  <c:pt idx="26">
                    <c:v>21-06-2023</c:v>
                  </c:pt>
                  <c:pt idx="27">
                    <c:v>28-06-2023</c:v>
                  </c:pt>
                  <c:pt idx="28">
                    <c:v>04-07-2023</c:v>
                  </c:pt>
                  <c:pt idx="29">
                    <c:v>07-07-2023</c:v>
                  </c:pt>
                  <c:pt idx="30">
                    <c:v>14-07-2023</c:v>
                  </c:pt>
                  <c:pt idx="31">
                    <c:v>17-07-2023</c:v>
                  </c:pt>
                  <c:pt idx="32">
                    <c:v>17-07-2023</c:v>
                  </c:pt>
                  <c:pt idx="33">
                    <c:v>17-07-2023</c:v>
                  </c:pt>
                  <c:pt idx="34">
                    <c:v>19-07-2023</c:v>
                  </c:pt>
                  <c:pt idx="35">
                    <c:v>21-07-2023</c:v>
                  </c:pt>
                  <c:pt idx="36">
                    <c:v>25-07-2023</c:v>
                  </c:pt>
                  <c:pt idx="37">
                    <c:v>26-07-2023</c:v>
                  </c:pt>
                  <c:pt idx="38">
                    <c:v>07-08-2023</c:v>
                  </c:pt>
                  <c:pt idx="39">
                    <c:v>12-08-2023</c:v>
                  </c:pt>
                  <c:pt idx="40">
                    <c:v>15-08-2023</c:v>
                  </c:pt>
                  <c:pt idx="41">
                    <c:v>16-08-2023</c:v>
                  </c:pt>
                  <c:pt idx="42">
                    <c:v>22-08-2023</c:v>
                  </c:pt>
                  <c:pt idx="43">
                    <c:v>22-08-2023</c:v>
                  </c:pt>
                  <c:pt idx="44">
                    <c:v>26-08-2023</c:v>
                  </c:pt>
                  <c:pt idx="45">
                    <c:v>06-09-2023</c:v>
                  </c:pt>
                  <c:pt idx="46">
                    <c:v>14-09-2023</c:v>
                  </c:pt>
                  <c:pt idx="47">
                    <c:v>27-09-2023</c:v>
                  </c:pt>
                  <c:pt idx="48">
                    <c:v>12-10-2023</c:v>
                  </c:pt>
                  <c:pt idx="49">
                    <c:v>18-10-2023</c:v>
                  </c:pt>
                  <c:pt idx="50">
                    <c:v>26-10-2023</c:v>
                  </c:pt>
                  <c:pt idx="51">
                    <c:v>29-10-2023</c:v>
                  </c:pt>
                  <c:pt idx="52">
                    <c:v>05-11-2023</c:v>
                  </c:pt>
                  <c:pt idx="53">
                    <c:v>11-11-2023</c:v>
                  </c:pt>
                  <c:pt idx="54">
                    <c:v>21-11-2023</c:v>
                  </c:pt>
                  <c:pt idx="55">
                    <c:v>23-11-2023</c:v>
                  </c:pt>
                  <c:pt idx="56">
                    <c:v>24-11-2023</c:v>
                  </c:pt>
                  <c:pt idx="57">
                    <c:v>03-12-2023</c:v>
                  </c:pt>
                  <c:pt idx="58">
                    <c:v>03-12-2023</c:v>
                  </c:pt>
                  <c:pt idx="59">
                    <c:v>06-12-2023</c:v>
                  </c:pt>
                  <c:pt idx="60">
                    <c:v>07-12-2023</c:v>
                  </c:pt>
                  <c:pt idx="61">
                    <c:v>07-12-2023</c:v>
                  </c:pt>
                  <c:pt idx="62">
                    <c:v>12-12-2023</c:v>
                  </c:pt>
                  <c:pt idx="63">
                    <c:v>14-12-2023</c:v>
                  </c:pt>
                  <c:pt idx="64">
                    <c:v>14-12-2023</c:v>
                  </c:pt>
                  <c:pt idx="65">
                    <c:v>15-12-2023</c:v>
                  </c:pt>
                  <c:pt idx="66">
                    <c:v>20-12-2023</c:v>
                  </c:pt>
                  <c:pt idx="67">
                    <c:v>21-12-2023</c:v>
                  </c:pt>
                  <c:pt idx="68">
                    <c:v>28-12-2023</c:v>
                  </c:pt>
                  <c:pt idx="69">
                    <c:v>01-01-2023</c:v>
                  </c:pt>
                  <c:pt idx="70">
                    <c:v>05-01-2023</c:v>
                  </c:pt>
                  <c:pt idx="71">
                    <c:v>08-01-2023</c:v>
                  </c:pt>
                  <c:pt idx="72">
                    <c:v>16-01-2023</c:v>
                  </c:pt>
                  <c:pt idx="73">
                    <c:v>23-01-2023</c:v>
                  </c:pt>
                  <c:pt idx="74">
                    <c:v>23-01-2023</c:v>
                  </c:pt>
                  <c:pt idx="75">
                    <c:v>30-01-2023</c:v>
                  </c:pt>
                  <c:pt idx="76">
                    <c:v>17-02-2023</c:v>
                  </c:pt>
                  <c:pt idx="77">
                    <c:v>28-02-2023</c:v>
                  </c:pt>
                  <c:pt idx="78">
                    <c:v>03-03-2023</c:v>
                  </c:pt>
                  <c:pt idx="79">
                    <c:v>03-03-2023</c:v>
                  </c:pt>
                  <c:pt idx="80">
                    <c:v>14-03-2023</c:v>
                  </c:pt>
                  <c:pt idx="81">
                    <c:v>15-03-2023</c:v>
                  </c:pt>
                  <c:pt idx="82">
                    <c:v>25-03-2023</c:v>
                  </c:pt>
                  <c:pt idx="83">
                    <c:v>25-03-2023</c:v>
                  </c:pt>
                  <c:pt idx="84">
                    <c:v>31-03-2023</c:v>
                  </c:pt>
                  <c:pt idx="85">
                    <c:v>01-04-2023</c:v>
                  </c:pt>
                  <c:pt idx="86">
                    <c:v>03-04-2023</c:v>
                  </c:pt>
                  <c:pt idx="87">
                    <c:v>05-04-2023</c:v>
                  </c:pt>
                  <c:pt idx="88">
                    <c:v>05-04-2023</c:v>
                  </c:pt>
                  <c:pt idx="89">
                    <c:v>11-04-2023</c:v>
                  </c:pt>
                  <c:pt idx="90">
                    <c:v>13-04-2023</c:v>
                  </c:pt>
                  <c:pt idx="91">
                    <c:v>22-04-2023</c:v>
                  </c:pt>
                  <c:pt idx="92">
                    <c:v>23-04-2023</c:v>
                  </c:pt>
                  <c:pt idx="93">
                    <c:v>25-04-2023</c:v>
                  </c:pt>
                  <c:pt idx="94">
                    <c:v>09-05-2023</c:v>
                  </c:pt>
                  <c:pt idx="95">
                    <c:v>12-05-2023</c:v>
                  </c:pt>
                  <c:pt idx="96">
                    <c:v>14-05-2023</c:v>
                  </c:pt>
                  <c:pt idx="97">
                    <c:v>16-05-2023</c:v>
                  </c:pt>
                  <c:pt idx="98">
                    <c:v>18-05-2023</c:v>
                  </c:pt>
                  <c:pt idx="99">
                    <c:v>19-05-2023</c:v>
                  </c:pt>
                  <c:pt idx="100">
                    <c:v>01-06-2023</c:v>
                  </c:pt>
                  <c:pt idx="101">
                    <c:v>05-06-2023</c:v>
                  </c:pt>
                  <c:pt idx="102">
                    <c:v>08-06-2023</c:v>
                  </c:pt>
                  <c:pt idx="103">
                    <c:v>13-06-2023</c:v>
                  </c:pt>
                  <c:pt idx="104">
                    <c:v>18-06-2023</c:v>
                  </c:pt>
                  <c:pt idx="105">
                    <c:v>19-06-2023</c:v>
                  </c:pt>
                  <c:pt idx="106">
                    <c:v>20-06-2023</c:v>
                  </c:pt>
                  <c:pt idx="107">
                    <c:v>23-06-2023</c:v>
                  </c:pt>
                  <c:pt idx="108">
                    <c:v>28-06-2023</c:v>
                  </c:pt>
                  <c:pt idx="109">
                    <c:v>05-07-2023</c:v>
                  </c:pt>
                  <c:pt idx="110">
                    <c:v>08-07-2023</c:v>
                  </c:pt>
                  <c:pt idx="111">
                    <c:v>26-07-2023</c:v>
                  </c:pt>
                  <c:pt idx="112">
                    <c:v>27-07-2023</c:v>
                  </c:pt>
                  <c:pt idx="113">
                    <c:v>02-08-2023</c:v>
                  </c:pt>
                  <c:pt idx="114">
                    <c:v>09-08-2023</c:v>
                  </c:pt>
                  <c:pt idx="115">
                    <c:v>13-08-2023</c:v>
                  </c:pt>
                  <c:pt idx="116">
                    <c:v>14-08-2023</c:v>
                  </c:pt>
                  <c:pt idx="117">
                    <c:v>16-08-2023</c:v>
                  </c:pt>
                  <c:pt idx="118">
                    <c:v>16-08-2023</c:v>
                  </c:pt>
                  <c:pt idx="119">
                    <c:v>17-08-2023</c:v>
                  </c:pt>
                  <c:pt idx="120">
                    <c:v>18-08-2023</c:v>
                  </c:pt>
                  <c:pt idx="121">
                    <c:v>26-08-2023</c:v>
                  </c:pt>
                  <c:pt idx="122">
                    <c:v>01-09-2023</c:v>
                  </c:pt>
                  <c:pt idx="123">
                    <c:v>17-09-2023</c:v>
                  </c:pt>
                  <c:pt idx="124">
                    <c:v>26-09-2023</c:v>
                  </c:pt>
                  <c:pt idx="125">
                    <c:v>02-10-2023</c:v>
                  </c:pt>
                  <c:pt idx="126">
                    <c:v>02-10-2023</c:v>
                  </c:pt>
                  <c:pt idx="127">
                    <c:v>04-10-2023</c:v>
                  </c:pt>
                  <c:pt idx="128">
                    <c:v>09-10-2023</c:v>
                  </c:pt>
                  <c:pt idx="129">
                    <c:v>18-10-2023</c:v>
                  </c:pt>
                  <c:pt idx="130">
                    <c:v>20-10-2023</c:v>
                  </c:pt>
                  <c:pt idx="131">
                    <c:v>02-11-2023</c:v>
                  </c:pt>
                  <c:pt idx="132">
                    <c:v>10-11-2023</c:v>
                  </c:pt>
                  <c:pt idx="133">
                    <c:v>15-11-2023</c:v>
                  </c:pt>
                  <c:pt idx="134">
                    <c:v>20-11-2023</c:v>
                  </c:pt>
                  <c:pt idx="135">
                    <c:v>21-11-2023</c:v>
                  </c:pt>
                  <c:pt idx="136">
                    <c:v>23-11-2023</c:v>
                  </c:pt>
                  <c:pt idx="137">
                    <c:v>24-11-2023</c:v>
                  </c:pt>
                  <c:pt idx="138">
                    <c:v>26-11-2023</c:v>
                  </c:pt>
                  <c:pt idx="139">
                    <c:v>29-11-2023</c:v>
                  </c:pt>
                  <c:pt idx="140">
                    <c:v>05-12-2023</c:v>
                  </c:pt>
                  <c:pt idx="141">
                    <c:v>10-12-2023</c:v>
                  </c:pt>
                  <c:pt idx="142">
                    <c:v>10-12-2023</c:v>
                  </c:pt>
                  <c:pt idx="143">
                    <c:v>27-12-2023</c:v>
                  </c:pt>
                  <c:pt idx="144">
                    <c:v>21-01-2023</c:v>
                  </c:pt>
                  <c:pt idx="145">
                    <c:v>27-01-2023</c:v>
                  </c:pt>
                  <c:pt idx="146">
                    <c:v>05-02-2023</c:v>
                  </c:pt>
                  <c:pt idx="147">
                    <c:v>21-02-2023</c:v>
                  </c:pt>
                  <c:pt idx="148">
                    <c:v>24-02-2023</c:v>
                  </c:pt>
                  <c:pt idx="149">
                    <c:v>02-04-2023</c:v>
                  </c:pt>
                  <c:pt idx="150">
                    <c:v>11-04-2023</c:v>
                  </c:pt>
                  <c:pt idx="151">
                    <c:v>17-04-2023</c:v>
                  </c:pt>
                  <c:pt idx="152">
                    <c:v>19-04-2023</c:v>
                  </c:pt>
                  <c:pt idx="153">
                    <c:v>06-05-2023</c:v>
                  </c:pt>
                  <c:pt idx="154">
                    <c:v>09-05-2023</c:v>
                  </c:pt>
                  <c:pt idx="155">
                    <c:v>14-05-2023</c:v>
                  </c:pt>
                  <c:pt idx="156">
                    <c:v>20-05-2023</c:v>
                  </c:pt>
                  <c:pt idx="157">
                    <c:v>22-05-2023</c:v>
                  </c:pt>
                  <c:pt idx="158">
                    <c:v>29-05-2023</c:v>
                  </c:pt>
                  <c:pt idx="159">
                    <c:v>03-06-2023</c:v>
                  </c:pt>
                  <c:pt idx="160">
                    <c:v>04-06-2023</c:v>
                  </c:pt>
                  <c:pt idx="161">
                    <c:v>19-06-2023</c:v>
                  </c:pt>
                  <c:pt idx="162">
                    <c:v>02-07-2023</c:v>
                  </c:pt>
                  <c:pt idx="163">
                    <c:v>06-07-2023</c:v>
                  </c:pt>
                  <c:pt idx="164">
                    <c:v>15-07-2023</c:v>
                  </c:pt>
                  <c:pt idx="165">
                    <c:v>17-07-2023</c:v>
                  </c:pt>
                  <c:pt idx="166">
                    <c:v>18-07-2023</c:v>
                  </c:pt>
                  <c:pt idx="167">
                    <c:v>28-07-2023</c:v>
                  </c:pt>
                  <c:pt idx="168">
                    <c:v>31-07-2023</c:v>
                  </c:pt>
                  <c:pt idx="169">
                    <c:v>07-08-2023</c:v>
                  </c:pt>
                  <c:pt idx="170">
                    <c:v>10-08-2023</c:v>
                  </c:pt>
                  <c:pt idx="171">
                    <c:v>13-08-2023</c:v>
                  </c:pt>
                  <c:pt idx="172">
                    <c:v>15-08-2023</c:v>
                  </c:pt>
                  <c:pt idx="173">
                    <c:v>15-08-2023</c:v>
                  </c:pt>
                  <c:pt idx="174">
                    <c:v>15-08-2023</c:v>
                  </c:pt>
                  <c:pt idx="175">
                    <c:v>26-08-2023</c:v>
                  </c:pt>
                  <c:pt idx="176">
                    <c:v>27-08-2023</c:v>
                  </c:pt>
                  <c:pt idx="177">
                    <c:v>31-08-2023</c:v>
                  </c:pt>
                  <c:pt idx="178">
                    <c:v>14-09-2023</c:v>
                  </c:pt>
                  <c:pt idx="179">
                    <c:v>22-09-2023</c:v>
                  </c:pt>
                  <c:pt idx="180">
                    <c:v>23-09-2023</c:v>
                  </c:pt>
                  <c:pt idx="181">
                    <c:v>02-10-2023</c:v>
                  </c:pt>
                  <c:pt idx="182">
                    <c:v>08-10-2023</c:v>
                  </c:pt>
                  <c:pt idx="183">
                    <c:v>28-10-2023</c:v>
                  </c:pt>
                  <c:pt idx="184">
                    <c:v>11-11-2023</c:v>
                  </c:pt>
                  <c:pt idx="185">
                    <c:v>18-11-2023</c:v>
                  </c:pt>
                  <c:pt idx="186">
                    <c:v>19-11-2023</c:v>
                  </c:pt>
                  <c:pt idx="187">
                    <c:v>21-11-2023</c:v>
                  </c:pt>
                  <c:pt idx="188">
                    <c:v>22-11-2023</c:v>
                  </c:pt>
                  <c:pt idx="189">
                    <c:v>01-12-2023</c:v>
                  </c:pt>
                  <c:pt idx="190">
                    <c:v>02-12-2023</c:v>
                  </c:pt>
                  <c:pt idx="191">
                    <c:v>06-12-2023</c:v>
                  </c:pt>
                  <c:pt idx="192">
                    <c:v>14-12-2023</c:v>
                  </c:pt>
                  <c:pt idx="193">
                    <c:v>17-12-2023</c:v>
                  </c:pt>
                  <c:pt idx="194">
                    <c:v>27-12-2023</c:v>
                  </c:pt>
                  <c:pt idx="195">
                    <c:v>04-01-2023</c:v>
                  </c:pt>
                  <c:pt idx="196">
                    <c:v>04-01-2023</c:v>
                  </c:pt>
                  <c:pt idx="197">
                    <c:v>06-01-2023</c:v>
                  </c:pt>
                  <c:pt idx="198">
                    <c:v>27-01-2023</c:v>
                  </c:pt>
                  <c:pt idx="199">
                    <c:v>08-02-2023</c:v>
                  </c:pt>
                  <c:pt idx="200">
                    <c:v>16-02-2023</c:v>
                  </c:pt>
                  <c:pt idx="201">
                    <c:v>12-03-2023</c:v>
                  </c:pt>
                  <c:pt idx="202">
                    <c:v>20-03-2023</c:v>
                  </c:pt>
                  <c:pt idx="203">
                    <c:v>16-04-2023</c:v>
                  </c:pt>
                  <c:pt idx="204">
                    <c:v>18-04-2023</c:v>
                  </c:pt>
                  <c:pt idx="205">
                    <c:v>20-04-2023</c:v>
                  </c:pt>
                  <c:pt idx="206">
                    <c:v>25-04-2023</c:v>
                  </c:pt>
                  <c:pt idx="207">
                    <c:v>26-04-2023</c:v>
                  </c:pt>
                  <c:pt idx="208">
                    <c:v>30-04-2023</c:v>
                  </c:pt>
                  <c:pt idx="209">
                    <c:v>01-05-2023</c:v>
                  </c:pt>
                  <c:pt idx="210">
                    <c:v>05-05-2023</c:v>
                  </c:pt>
                  <c:pt idx="211">
                    <c:v>06-05-2023</c:v>
                  </c:pt>
                  <c:pt idx="212">
                    <c:v>17-05-2023</c:v>
                  </c:pt>
                  <c:pt idx="213">
                    <c:v>30-05-2023</c:v>
                  </c:pt>
                  <c:pt idx="214">
                    <c:v>02-06-2023</c:v>
                  </c:pt>
                  <c:pt idx="215">
                    <c:v>03-06-2023</c:v>
                  </c:pt>
                  <c:pt idx="216">
                    <c:v>29-06-2023</c:v>
                  </c:pt>
                  <c:pt idx="217">
                    <c:v>05-07-2023</c:v>
                  </c:pt>
                  <c:pt idx="218">
                    <c:v>06-07-2023</c:v>
                  </c:pt>
                  <c:pt idx="219">
                    <c:v>10-07-2023</c:v>
                  </c:pt>
                  <c:pt idx="220">
                    <c:v>17-07-2023</c:v>
                  </c:pt>
                  <c:pt idx="221">
                    <c:v>21-07-2023</c:v>
                  </c:pt>
                  <c:pt idx="222">
                    <c:v>27-07-2023</c:v>
                  </c:pt>
                  <c:pt idx="223">
                    <c:v>28-07-2023</c:v>
                  </c:pt>
                  <c:pt idx="224">
                    <c:v>03-09-2023</c:v>
                  </c:pt>
                  <c:pt idx="225">
                    <c:v>04-09-2023</c:v>
                  </c:pt>
                  <c:pt idx="226">
                    <c:v>04-09-2023</c:v>
                  </c:pt>
                  <c:pt idx="227">
                    <c:v>12-09-2023</c:v>
                  </c:pt>
                  <c:pt idx="228">
                    <c:v>04-10-2023</c:v>
                  </c:pt>
                  <c:pt idx="229">
                    <c:v>12-10-2023</c:v>
                  </c:pt>
                  <c:pt idx="230">
                    <c:v>20-10-2023</c:v>
                  </c:pt>
                  <c:pt idx="231">
                    <c:v>23-10-2023</c:v>
                  </c:pt>
                  <c:pt idx="232">
                    <c:v>30-10-2023</c:v>
                  </c:pt>
                  <c:pt idx="233">
                    <c:v>31-10-2023</c:v>
                  </c:pt>
                  <c:pt idx="234">
                    <c:v>04-11-2023</c:v>
                  </c:pt>
                  <c:pt idx="235">
                    <c:v>06-11-2023</c:v>
                  </c:pt>
                  <c:pt idx="236">
                    <c:v>12-11-2023</c:v>
                  </c:pt>
                  <c:pt idx="237">
                    <c:v>18-11-2023</c:v>
                  </c:pt>
                  <c:pt idx="238">
                    <c:v>19-11-2023</c:v>
                  </c:pt>
                  <c:pt idx="239">
                    <c:v>06-12-2023</c:v>
                  </c:pt>
                  <c:pt idx="240">
                    <c:v>09-12-2023</c:v>
                  </c:pt>
                  <c:pt idx="241">
                    <c:v>10-12-2023</c:v>
                  </c:pt>
                  <c:pt idx="242">
                    <c:v>13-12-2023</c:v>
                  </c:pt>
                  <c:pt idx="243">
                    <c:v>20-12-2023</c:v>
                  </c:pt>
                  <c:pt idx="244">
                    <c:v>24-12-2023</c:v>
                  </c:pt>
                  <c:pt idx="245">
                    <c:v>05-01-2023</c:v>
                  </c:pt>
                  <c:pt idx="246">
                    <c:v>07-01-2023</c:v>
                  </c:pt>
                  <c:pt idx="247">
                    <c:v>14-01-2023</c:v>
                  </c:pt>
                  <c:pt idx="248">
                    <c:v>18-01-2023</c:v>
                  </c:pt>
                  <c:pt idx="249">
                    <c:v>22-01-2023</c:v>
                  </c:pt>
                  <c:pt idx="250">
                    <c:v>23-01-2023</c:v>
                  </c:pt>
                  <c:pt idx="251">
                    <c:v>25-01-2023</c:v>
                  </c:pt>
                  <c:pt idx="252">
                    <c:v>31-01-2023</c:v>
                  </c:pt>
                  <c:pt idx="253">
                    <c:v>02-02-2023</c:v>
                  </c:pt>
                  <c:pt idx="254">
                    <c:v>08-02-2023</c:v>
                  </c:pt>
                  <c:pt idx="255">
                    <c:v>13-02-2023</c:v>
                  </c:pt>
                  <c:pt idx="256">
                    <c:v>26-02-2023</c:v>
                  </c:pt>
                  <c:pt idx="257">
                    <c:v>01-03-2023</c:v>
                  </c:pt>
                  <c:pt idx="258">
                    <c:v>02-03-2023</c:v>
                  </c:pt>
                  <c:pt idx="259">
                    <c:v>07-03-2023</c:v>
                  </c:pt>
                  <c:pt idx="260">
                    <c:v>08-03-2023</c:v>
                  </c:pt>
                  <c:pt idx="261">
                    <c:v>16-03-2023</c:v>
                  </c:pt>
                  <c:pt idx="262">
                    <c:v>23-03-2023</c:v>
                  </c:pt>
                  <c:pt idx="263">
                    <c:v>24-03-2023</c:v>
                  </c:pt>
                  <c:pt idx="264">
                    <c:v>04-04-2023</c:v>
                  </c:pt>
                  <c:pt idx="265">
                    <c:v>05-04-2023</c:v>
                  </c:pt>
                  <c:pt idx="266">
                    <c:v>06-05-2023</c:v>
                  </c:pt>
                  <c:pt idx="267">
                    <c:v>15-05-2023</c:v>
                  </c:pt>
                  <c:pt idx="268">
                    <c:v>16-05-2023</c:v>
                  </c:pt>
                  <c:pt idx="269">
                    <c:v>29-05-2023</c:v>
                  </c:pt>
                  <c:pt idx="270">
                    <c:v>09-06-2023</c:v>
                  </c:pt>
                  <c:pt idx="271">
                    <c:v>14-06-2023</c:v>
                  </c:pt>
                  <c:pt idx="272">
                    <c:v>15-06-2023</c:v>
                  </c:pt>
                  <c:pt idx="273">
                    <c:v>16-06-2023</c:v>
                  </c:pt>
                  <c:pt idx="274">
                    <c:v>21-06-2023</c:v>
                  </c:pt>
                  <c:pt idx="275">
                    <c:v>23-06-2023</c:v>
                  </c:pt>
                  <c:pt idx="276">
                    <c:v>24-06-2023</c:v>
                  </c:pt>
                  <c:pt idx="277">
                    <c:v>02-07-2023</c:v>
                  </c:pt>
                  <c:pt idx="278">
                    <c:v>29-07-2023</c:v>
                  </c:pt>
                  <c:pt idx="279">
                    <c:v>29-07-2023</c:v>
                  </c:pt>
                  <c:pt idx="280">
                    <c:v>08-08-2023</c:v>
                  </c:pt>
                  <c:pt idx="281">
                    <c:v>08-08-2023</c:v>
                  </c:pt>
                  <c:pt idx="282">
                    <c:v>18-08-2023</c:v>
                  </c:pt>
                  <c:pt idx="283">
                    <c:v>08-09-2023</c:v>
                  </c:pt>
                  <c:pt idx="284">
                    <c:v>20-09-2023</c:v>
                  </c:pt>
                  <c:pt idx="285">
                    <c:v>10-10-2023</c:v>
                  </c:pt>
                  <c:pt idx="286">
                    <c:v>10-10-2023</c:v>
                  </c:pt>
                  <c:pt idx="287">
                    <c:v>01-11-2023</c:v>
                  </c:pt>
                  <c:pt idx="288">
                    <c:v>06-11-2023</c:v>
                  </c:pt>
                  <c:pt idx="289">
                    <c:v>08-11-2023</c:v>
                  </c:pt>
                  <c:pt idx="290">
                    <c:v>10-11-2023</c:v>
                  </c:pt>
                  <c:pt idx="291">
                    <c:v>27-11-2023</c:v>
                  </c:pt>
                  <c:pt idx="292">
                    <c:v>30-11-2023</c:v>
                  </c:pt>
                  <c:pt idx="293">
                    <c:v>10-12-2023</c:v>
                  </c:pt>
                  <c:pt idx="294">
                    <c:v>11-12-2023</c:v>
                  </c:pt>
                  <c:pt idx="295">
                    <c:v>11-12-2023</c:v>
                  </c:pt>
                  <c:pt idx="296">
                    <c:v>15-12-2023</c:v>
                  </c:pt>
                  <c:pt idx="297">
                    <c:v>22-12-2023</c:v>
                  </c:pt>
                  <c:pt idx="298">
                    <c:v>24-12-2023</c:v>
                  </c:pt>
                  <c:pt idx="299">
                    <c:v>28-12-2023</c:v>
                  </c:pt>
                </c:lvl>
                <c:lvl>
                  <c:pt idx="0">
                    <c:v>Email</c:v>
                  </c:pt>
                  <c:pt idx="1">
                    <c:v>Email</c:v>
                  </c:pt>
                  <c:pt idx="2">
                    <c:v>Email</c:v>
                  </c:pt>
                  <c:pt idx="3">
                    <c:v>Email</c:v>
                  </c:pt>
                  <c:pt idx="4">
                    <c:v>Email</c:v>
                  </c:pt>
                  <c:pt idx="5">
                    <c:v>Email</c:v>
                  </c:pt>
                  <c:pt idx="6">
                    <c:v>Email</c:v>
                  </c:pt>
                  <c:pt idx="7">
                    <c:v>Email</c:v>
                  </c:pt>
                  <c:pt idx="8">
                    <c:v>Email</c:v>
                  </c:pt>
                  <c:pt idx="9">
                    <c:v>Email</c:v>
                  </c:pt>
                  <c:pt idx="10">
                    <c:v>Email</c:v>
                  </c:pt>
                  <c:pt idx="11">
                    <c:v>Email</c:v>
                  </c:pt>
                  <c:pt idx="12">
                    <c:v>Email</c:v>
                  </c:pt>
                  <c:pt idx="13">
                    <c:v>Email</c:v>
                  </c:pt>
                  <c:pt idx="14">
                    <c:v>Email</c:v>
                  </c:pt>
                  <c:pt idx="15">
                    <c:v>Email</c:v>
                  </c:pt>
                  <c:pt idx="16">
                    <c:v>Email</c:v>
                  </c:pt>
                  <c:pt idx="17">
                    <c:v>Email</c:v>
                  </c:pt>
                  <c:pt idx="18">
                    <c:v>Email</c:v>
                  </c:pt>
                  <c:pt idx="19">
                    <c:v>Email</c:v>
                  </c:pt>
                  <c:pt idx="20">
                    <c:v>Email</c:v>
                  </c:pt>
                  <c:pt idx="21">
                    <c:v>Email</c:v>
                  </c:pt>
                  <c:pt idx="22">
                    <c:v>Email</c:v>
                  </c:pt>
                  <c:pt idx="23">
                    <c:v>Email</c:v>
                  </c:pt>
                  <c:pt idx="24">
                    <c:v>Email</c:v>
                  </c:pt>
                  <c:pt idx="25">
                    <c:v>Email</c:v>
                  </c:pt>
                  <c:pt idx="26">
                    <c:v>Email</c:v>
                  </c:pt>
                  <c:pt idx="27">
                    <c:v>Email</c:v>
                  </c:pt>
                  <c:pt idx="28">
                    <c:v>Email</c:v>
                  </c:pt>
                  <c:pt idx="29">
                    <c:v>Email</c:v>
                  </c:pt>
                  <c:pt idx="30">
                    <c:v>Email</c:v>
                  </c:pt>
                  <c:pt idx="31">
                    <c:v>Email</c:v>
                  </c:pt>
                  <c:pt idx="32">
                    <c:v>Email</c:v>
                  </c:pt>
                  <c:pt idx="33">
                    <c:v>Email</c:v>
                  </c:pt>
                  <c:pt idx="34">
                    <c:v>Email</c:v>
                  </c:pt>
                  <c:pt idx="35">
                    <c:v>Email</c:v>
                  </c:pt>
                  <c:pt idx="36">
                    <c:v>Email</c:v>
                  </c:pt>
                  <c:pt idx="37">
                    <c:v>Email</c:v>
                  </c:pt>
                  <c:pt idx="38">
                    <c:v>Email</c:v>
                  </c:pt>
                  <c:pt idx="39">
                    <c:v>Email</c:v>
                  </c:pt>
                  <c:pt idx="40">
                    <c:v>Email</c:v>
                  </c:pt>
                  <c:pt idx="41">
                    <c:v>Email</c:v>
                  </c:pt>
                  <c:pt idx="42">
                    <c:v>Email</c:v>
                  </c:pt>
                  <c:pt idx="43">
                    <c:v>Email</c:v>
                  </c:pt>
                  <c:pt idx="44">
                    <c:v>Email</c:v>
                  </c:pt>
                  <c:pt idx="45">
                    <c:v>Email</c:v>
                  </c:pt>
                  <c:pt idx="46">
                    <c:v>Email</c:v>
                  </c:pt>
                  <c:pt idx="47">
                    <c:v>Email</c:v>
                  </c:pt>
                  <c:pt idx="48">
                    <c:v>Email</c:v>
                  </c:pt>
                  <c:pt idx="49">
                    <c:v>Email</c:v>
                  </c:pt>
                  <c:pt idx="50">
                    <c:v>Email</c:v>
                  </c:pt>
                  <c:pt idx="51">
                    <c:v>Email</c:v>
                  </c:pt>
                  <c:pt idx="52">
                    <c:v>Email</c:v>
                  </c:pt>
                  <c:pt idx="53">
                    <c:v>Email</c:v>
                  </c:pt>
                  <c:pt idx="54">
                    <c:v>Email</c:v>
                  </c:pt>
                  <c:pt idx="55">
                    <c:v>Email</c:v>
                  </c:pt>
                  <c:pt idx="56">
                    <c:v>Email</c:v>
                  </c:pt>
                  <c:pt idx="57">
                    <c:v>Email</c:v>
                  </c:pt>
                  <c:pt idx="58">
                    <c:v>Email</c:v>
                  </c:pt>
                  <c:pt idx="59">
                    <c:v>Email</c:v>
                  </c:pt>
                  <c:pt idx="60">
                    <c:v>Email</c:v>
                  </c:pt>
                  <c:pt idx="61">
                    <c:v>Email</c:v>
                  </c:pt>
                  <c:pt idx="62">
                    <c:v>Email</c:v>
                  </c:pt>
                  <c:pt idx="63">
                    <c:v>Email</c:v>
                  </c:pt>
                  <c:pt idx="64">
                    <c:v>Email</c:v>
                  </c:pt>
                  <c:pt idx="65">
                    <c:v>Email</c:v>
                  </c:pt>
                  <c:pt idx="66">
                    <c:v>Email</c:v>
                  </c:pt>
                  <c:pt idx="67">
                    <c:v>Email</c:v>
                  </c:pt>
                  <c:pt idx="68">
                    <c:v>Email</c:v>
                  </c:pt>
                  <c:pt idx="69">
                    <c:v>Influencer</c:v>
                  </c:pt>
                  <c:pt idx="70">
                    <c:v>Influencer</c:v>
                  </c:pt>
                  <c:pt idx="71">
                    <c:v>Influencer</c:v>
                  </c:pt>
                  <c:pt idx="72">
                    <c:v>Influencer</c:v>
                  </c:pt>
                  <c:pt idx="73">
                    <c:v>Influencer</c:v>
                  </c:pt>
                  <c:pt idx="74">
                    <c:v>Influencer</c:v>
                  </c:pt>
                  <c:pt idx="75">
                    <c:v>Influencer</c:v>
                  </c:pt>
                  <c:pt idx="76">
                    <c:v>Influencer</c:v>
                  </c:pt>
                  <c:pt idx="77">
                    <c:v>Influencer</c:v>
                  </c:pt>
                  <c:pt idx="78">
                    <c:v>Influencer</c:v>
                  </c:pt>
                  <c:pt idx="79">
                    <c:v>Influencer</c:v>
                  </c:pt>
                  <c:pt idx="80">
                    <c:v>Influencer</c:v>
                  </c:pt>
                  <c:pt idx="81">
                    <c:v>Influencer</c:v>
                  </c:pt>
                  <c:pt idx="82">
                    <c:v>Influencer</c:v>
                  </c:pt>
                  <c:pt idx="83">
                    <c:v>Influencer</c:v>
                  </c:pt>
                  <c:pt idx="84">
                    <c:v>Influencer</c:v>
                  </c:pt>
                  <c:pt idx="85">
                    <c:v>Influencer</c:v>
                  </c:pt>
                  <c:pt idx="86">
                    <c:v>Influencer</c:v>
                  </c:pt>
                  <c:pt idx="87">
                    <c:v>Influencer</c:v>
                  </c:pt>
                  <c:pt idx="88">
                    <c:v>Influencer</c:v>
                  </c:pt>
                  <c:pt idx="89">
                    <c:v>Influencer</c:v>
                  </c:pt>
                  <c:pt idx="90">
                    <c:v>Influencer</c:v>
                  </c:pt>
                  <c:pt idx="91">
                    <c:v>Influencer</c:v>
                  </c:pt>
                  <c:pt idx="92">
                    <c:v>Influencer</c:v>
                  </c:pt>
                  <c:pt idx="93">
                    <c:v>Influencer</c:v>
                  </c:pt>
                  <c:pt idx="94">
                    <c:v>Influencer</c:v>
                  </c:pt>
                  <c:pt idx="95">
                    <c:v>Influencer</c:v>
                  </c:pt>
                  <c:pt idx="96">
                    <c:v>Influencer</c:v>
                  </c:pt>
                  <c:pt idx="97">
                    <c:v>Influencer</c:v>
                  </c:pt>
                  <c:pt idx="98">
                    <c:v>Influencer</c:v>
                  </c:pt>
                  <c:pt idx="99">
                    <c:v>Influencer</c:v>
                  </c:pt>
                  <c:pt idx="100">
                    <c:v>Influencer</c:v>
                  </c:pt>
                  <c:pt idx="101">
                    <c:v>Influencer</c:v>
                  </c:pt>
                  <c:pt idx="102">
                    <c:v>Influencer</c:v>
                  </c:pt>
                  <c:pt idx="103">
                    <c:v>Influencer</c:v>
                  </c:pt>
                  <c:pt idx="104">
                    <c:v>Influencer</c:v>
                  </c:pt>
                  <c:pt idx="105">
                    <c:v>Influencer</c:v>
                  </c:pt>
                  <c:pt idx="106">
                    <c:v>Influencer</c:v>
                  </c:pt>
                  <c:pt idx="107">
                    <c:v>Influencer</c:v>
                  </c:pt>
                  <c:pt idx="108">
                    <c:v>Influencer</c:v>
                  </c:pt>
                  <c:pt idx="109">
                    <c:v>Influencer</c:v>
                  </c:pt>
                  <c:pt idx="110">
                    <c:v>Influencer</c:v>
                  </c:pt>
                  <c:pt idx="111">
                    <c:v>Influencer</c:v>
                  </c:pt>
                  <c:pt idx="112">
                    <c:v>Influencer</c:v>
                  </c:pt>
                  <c:pt idx="113">
                    <c:v>Influencer</c:v>
                  </c:pt>
                  <c:pt idx="114">
                    <c:v>Influencer</c:v>
                  </c:pt>
                  <c:pt idx="115">
                    <c:v>Influencer</c:v>
                  </c:pt>
                  <c:pt idx="116">
                    <c:v>Influencer</c:v>
                  </c:pt>
                  <c:pt idx="117">
                    <c:v>Influencer</c:v>
                  </c:pt>
                  <c:pt idx="118">
                    <c:v>Influencer</c:v>
                  </c:pt>
                  <c:pt idx="119">
                    <c:v>Influencer</c:v>
                  </c:pt>
                  <c:pt idx="120">
                    <c:v>Influencer</c:v>
                  </c:pt>
                  <c:pt idx="121">
                    <c:v>Influencer</c:v>
                  </c:pt>
                  <c:pt idx="122">
                    <c:v>Influencer</c:v>
                  </c:pt>
                  <c:pt idx="123">
                    <c:v>Influencer</c:v>
                  </c:pt>
                  <c:pt idx="124">
                    <c:v>Influencer</c:v>
                  </c:pt>
                  <c:pt idx="125">
                    <c:v>Influencer</c:v>
                  </c:pt>
                  <c:pt idx="126">
                    <c:v>Influencer</c:v>
                  </c:pt>
                  <c:pt idx="127">
                    <c:v>Influencer</c:v>
                  </c:pt>
                  <c:pt idx="128">
                    <c:v>Influencer</c:v>
                  </c:pt>
                  <c:pt idx="129">
                    <c:v>Influencer</c:v>
                  </c:pt>
                  <c:pt idx="130">
                    <c:v>Influencer</c:v>
                  </c:pt>
                  <c:pt idx="131">
                    <c:v>Influencer</c:v>
                  </c:pt>
                  <c:pt idx="132">
                    <c:v>Influencer</c:v>
                  </c:pt>
                  <c:pt idx="133">
                    <c:v>Influencer</c:v>
                  </c:pt>
                  <c:pt idx="134">
                    <c:v>Influencer</c:v>
                  </c:pt>
                  <c:pt idx="135">
                    <c:v>Influencer</c:v>
                  </c:pt>
                  <c:pt idx="136">
                    <c:v>Influencer</c:v>
                  </c:pt>
                  <c:pt idx="137">
                    <c:v>Influencer</c:v>
                  </c:pt>
                  <c:pt idx="138">
                    <c:v>Influencer</c:v>
                  </c:pt>
                  <c:pt idx="139">
                    <c:v>Influencer</c:v>
                  </c:pt>
                  <c:pt idx="140">
                    <c:v>Influencer</c:v>
                  </c:pt>
                  <c:pt idx="141">
                    <c:v>Influencer</c:v>
                  </c:pt>
                  <c:pt idx="142">
                    <c:v>Influencer</c:v>
                  </c:pt>
                  <c:pt idx="143">
                    <c:v>Influencer</c:v>
                  </c:pt>
                  <c:pt idx="144">
                    <c:v>Partnership</c:v>
                  </c:pt>
                  <c:pt idx="145">
                    <c:v>Partnership</c:v>
                  </c:pt>
                  <c:pt idx="146">
                    <c:v>Partnership</c:v>
                  </c:pt>
                  <c:pt idx="147">
                    <c:v>Partnership</c:v>
                  </c:pt>
                  <c:pt idx="148">
                    <c:v>Partnership</c:v>
                  </c:pt>
                  <c:pt idx="149">
                    <c:v>Partnership</c:v>
                  </c:pt>
                  <c:pt idx="150">
                    <c:v>Partnership</c:v>
                  </c:pt>
                  <c:pt idx="151">
                    <c:v>Partnership</c:v>
                  </c:pt>
                  <c:pt idx="152">
                    <c:v>Partnership</c:v>
                  </c:pt>
                  <c:pt idx="153">
                    <c:v>Partnership</c:v>
                  </c:pt>
                  <c:pt idx="154">
                    <c:v>Partnership</c:v>
                  </c:pt>
                  <c:pt idx="155">
                    <c:v>Partnership</c:v>
                  </c:pt>
                  <c:pt idx="156">
                    <c:v>Partnership</c:v>
                  </c:pt>
                  <c:pt idx="157">
                    <c:v>Partnership</c:v>
                  </c:pt>
                  <c:pt idx="158">
                    <c:v>Partnership</c:v>
                  </c:pt>
                  <c:pt idx="159">
                    <c:v>Partnership</c:v>
                  </c:pt>
                  <c:pt idx="160">
                    <c:v>Partnership</c:v>
                  </c:pt>
                  <c:pt idx="161">
                    <c:v>Partnership</c:v>
                  </c:pt>
                  <c:pt idx="162">
                    <c:v>Partnership</c:v>
                  </c:pt>
                  <c:pt idx="163">
                    <c:v>Partnership</c:v>
                  </c:pt>
                  <c:pt idx="164">
                    <c:v>Partnership</c:v>
                  </c:pt>
                  <c:pt idx="165">
                    <c:v>Partnership</c:v>
                  </c:pt>
                  <c:pt idx="166">
                    <c:v>Partnership</c:v>
                  </c:pt>
                  <c:pt idx="167">
                    <c:v>Partnership</c:v>
                  </c:pt>
                  <c:pt idx="168">
                    <c:v>Partnership</c:v>
                  </c:pt>
                  <c:pt idx="169">
                    <c:v>Partnership</c:v>
                  </c:pt>
                  <c:pt idx="170">
                    <c:v>Partnership</c:v>
                  </c:pt>
                  <c:pt idx="171">
                    <c:v>Partnership</c:v>
                  </c:pt>
                  <c:pt idx="172">
                    <c:v>Partnership</c:v>
                  </c:pt>
                  <c:pt idx="173">
                    <c:v>Partnership</c:v>
                  </c:pt>
                  <c:pt idx="174">
                    <c:v>Partnership</c:v>
                  </c:pt>
                  <c:pt idx="175">
                    <c:v>Partnership</c:v>
                  </c:pt>
                  <c:pt idx="176">
                    <c:v>Partnership</c:v>
                  </c:pt>
                  <c:pt idx="177">
                    <c:v>Partnership</c:v>
                  </c:pt>
                  <c:pt idx="178">
                    <c:v>Partnership</c:v>
                  </c:pt>
                  <c:pt idx="179">
                    <c:v>Partnership</c:v>
                  </c:pt>
                  <c:pt idx="180">
                    <c:v>Partnership</c:v>
                  </c:pt>
                  <c:pt idx="181">
                    <c:v>Partnership</c:v>
                  </c:pt>
                  <c:pt idx="182">
                    <c:v>Partnership</c:v>
                  </c:pt>
                  <c:pt idx="183">
                    <c:v>Partnership</c:v>
                  </c:pt>
                  <c:pt idx="184">
                    <c:v>Partnership</c:v>
                  </c:pt>
                  <c:pt idx="185">
                    <c:v>Partnership</c:v>
                  </c:pt>
                  <c:pt idx="186">
                    <c:v>Partnership</c:v>
                  </c:pt>
                  <c:pt idx="187">
                    <c:v>Partnership</c:v>
                  </c:pt>
                  <c:pt idx="188">
                    <c:v>Partnership</c:v>
                  </c:pt>
                  <c:pt idx="189">
                    <c:v>Partnership</c:v>
                  </c:pt>
                  <c:pt idx="190">
                    <c:v>Partnership</c:v>
                  </c:pt>
                  <c:pt idx="191">
                    <c:v>Partnership</c:v>
                  </c:pt>
                  <c:pt idx="192">
                    <c:v>Partnership</c:v>
                  </c:pt>
                  <c:pt idx="193">
                    <c:v>Partnership</c:v>
                  </c:pt>
                  <c:pt idx="194">
                    <c:v>Partnership</c:v>
                  </c:pt>
                  <c:pt idx="195">
                    <c:v>Search Ads</c:v>
                  </c:pt>
                  <c:pt idx="196">
                    <c:v>Search Ads</c:v>
                  </c:pt>
                  <c:pt idx="197">
                    <c:v>Search Ads</c:v>
                  </c:pt>
                  <c:pt idx="198">
                    <c:v>Search Ads</c:v>
                  </c:pt>
                  <c:pt idx="199">
                    <c:v>Search Ads</c:v>
                  </c:pt>
                  <c:pt idx="200">
                    <c:v>Search Ads</c:v>
                  </c:pt>
                  <c:pt idx="201">
                    <c:v>Search Ads</c:v>
                  </c:pt>
                  <c:pt idx="202">
                    <c:v>Search Ads</c:v>
                  </c:pt>
                  <c:pt idx="203">
                    <c:v>Search Ads</c:v>
                  </c:pt>
                  <c:pt idx="204">
                    <c:v>Search Ads</c:v>
                  </c:pt>
                  <c:pt idx="205">
                    <c:v>Search Ads</c:v>
                  </c:pt>
                  <c:pt idx="206">
                    <c:v>Search Ads</c:v>
                  </c:pt>
                  <c:pt idx="207">
                    <c:v>Search Ads</c:v>
                  </c:pt>
                  <c:pt idx="208">
                    <c:v>Search Ads</c:v>
                  </c:pt>
                  <c:pt idx="209">
                    <c:v>Search Ads</c:v>
                  </c:pt>
                  <c:pt idx="210">
                    <c:v>Search Ads</c:v>
                  </c:pt>
                  <c:pt idx="211">
                    <c:v>Search Ads</c:v>
                  </c:pt>
                  <c:pt idx="212">
                    <c:v>Search Ads</c:v>
                  </c:pt>
                  <c:pt idx="213">
                    <c:v>Search Ads</c:v>
                  </c:pt>
                  <c:pt idx="214">
                    <c:v>Search Ads</c:v>
                  </c:pt>
                  <c:pt idx="215">
                    <c:v>Search Ads</c:v>
                  </c:pt>
                  <c:pt idx="216">
                    <c:v>Search Ads</c:v>
                  </c:pt>
                  <c:pt idx="217">
                    <c:v>Search Ads</c:v>
                  </c:pt>
                  <c:pt idx="218">
                    <c:v>Search Ads</c:v>
                  </c:pt>
                  <c:pt idx="219">
                    <c:v>Search Ads</c:v>
                  </c:pt>
                  <c:pt idx="220">
                    <c:v>Search Ads</c:v>
                  </c:pt>
                  <c:pt idx="221">
                    <c:v>Search Ads</c:v>
                  </c:pt>
                  <c:pt idx="222">
                    <c:v>Search Ads</c:v>
                  </c:pt>
                  <c:pt idx="223">
                    <c:v>Search Ads</c:v>
                  </c:pt>
                  <c:pt idx="224">
                    <c:v>Search Ads</c:v>
                  </c:pt>
                  <c:pt idx="225">
                    <c:v>Search Ads</c:v>
                  </c:pt>
                  <c:pt idx="226">
                    <c:v>Search Ads</c:v>
                  </c:pt>
                  <c:pt idx="227">
                    <c:v>Search Ads</c:v>
                  </c:pt>
                  <c:pt idx="228">
                    <c:v>Search Ads</c:v>
                  </c:pt>
                  <c:pt idx="229">
                    <c:v>Search Ads</c:v>
                  </c:pt>
                  <c:pt idx="230">
                    <c:v>Search Ads</c:v>
                  </c:pt>
                  <c:pt idx="231">
                    <c:v>Search Ads</c:v>
                  </c:pt>
                  <c:pt idx="232">
                    <c:v>Search Ads</c:v>
                  </c:pt>
                  <c:pt idx="233">
                    <c:v>Search Ads</c:v>
                  </c:pt>
                  <c:pt idx="234">
                    <c:v>Search Ads</c:v>
                  </c:pt>
                  <c:pt idx="235">
                    <c:v>Search Ads</c:v>
                  </c:pt>
                  <c:pt idx="236">
                    <c:v>Search Ads</c:v>
                  </c:pt>
                  <c:pt idx="237">
                    <c:v>Search Ads</c:v>
                  </c:pt>
                  <c:pt idx="238">
                    <c:v>Search Ads</c:v>
                  </c:pt>
                  <c:pt idx="239">
                    <c:v>Search Ads</c:v>
                  </c:pt>
                  <c:pt idx="240">
                    <c:v>Search Ads</c:v>
                  </c:pt>
                  <c:pt idx="241">
                    <c:v>Search Ads</c:v>
                  </c:pt>
                  <c:pt idx="242">
                    <c:v>Search Ads</c:v>
                  </c:pt>
                  <c:pt idx="243">
                    <c:v>Search Ads</c:v>
                  </c:pt>
                  <c:pt idx="244">
                    <c:v>Search Ads</c:v>
                  </c:pt>
                  <c:pt idx="245">
                    <c:v>Social Media</c:v>
                  </c:pt>
                  <c:pt idx="246">
                    <c:v>Social Media</c:v>
                  </c:pt>
                  <c:pt idx="247">
                    <c:v>Social Media</c:v>
                  </c:pt>
                  <c:pt idx="248">
                    <c:v>Social Media</c:v>
                  </c:pt>
                  <c:pt idx="249">
                    <c:v>Social Media</c:v>
                  </c:pt>
                  <c:pt idx="250">
                    <c:v>Social Media</c:v>
                  </c:pt>
                  <c:pt idx="251">
                    <c:v>Social Media</c:v>
                  </c:pt>
                  <c:pt idx="252">
                    <c:v>Social Media</c:v>
                  </c:pt>
                  <c:pt idx="253">
                    <c:v>Social Media</c:v>
                  </c:pt>
                  <c:pt idx="254">
                    <c:v>Social Media</c:v>
                  </c:pt>
                  <c:pt idx="255">
                    <c:v>Social Media</c:v>
                  </c:pt>
                  <c:pt idx="256">
                    <c:v>Social Media</c:v>
                  </c:pt>
                  <c:pt idx="257">
                    <c:v>Social Media</c:v>
                  </c:pt>
                  <c:pt idx="258">
                    <c:v>Social Media</c:v>
                  </c:pt>
                  <c:pt idx="259">
                    <c:v>Social Media</c:v>
                  </c:pt>
                  <c:pt idx="260">
                    <c:v>Social Media</c:v>
                  </c:pt>
                  <c:pt idx="261">
                    <c:v>Social Media</c:v>
                  </c:pt>
                  <c:pt idx="262">
                    <c:v>Social Media</c:v>
                  </c:pt>
                  <c:pt idx="263">
                    <c:v>Social Media</c:v>
                  </c:pt>
                  <c:pt idx="264">
                    <c:v>Social Media</c:v>
                  </c:pt>
                  <c:pt idx="265">
                    <c:v>Social Media</c:v>
                  </c:pt>
                  <c:pt idx="266">
                    <c:v>Social Media</c:v>
                  </c:pt>
                  <c:pt idx="267">
                    <c:v>Social Media</c:v>
                  </c:pt>
                  <c:pt idx="268">
                    <c:v>Social Media</c:v>
                  </c:pt>
                  <c:pt idx="269">
                    <c:v>Social Media</c:v>
                  </c:pt>
                  <c:pt idx="270">
                    <c:v>Social Media</c:v>
                  </c:pt>
                  <c:pt idx="271">
                    <c:v>Social Media</c:v>
                  </c:pt>
                  <c:pt idx="272">
                    <c:v>Social Media</c:v>
                  </c:pt>
                  <c:pt idx="273">
                    <c:v>Social Media</c:v>
                  </c:pt>
                  <c:pt idx="274">
                    <c:v>Social Media</c:v>
                  </c:pt>
                  <c:pt idx="275">
                    <c:v>Social Media</c:v>
                  </c:pt>
                  <c:pt idx="276">
                    <c:v>Social Media</c:v>
                  </c:pt>
                  <c:pt idx="277">
                    <c:v>Social Media</c:v>
                  </c:pt>
                  <c:pt idx="278">
                    <c:v>Social Media</c:v>
                  </c:pt>
                  <c:pt idx="279">
                    <c:v>Social Media</c:v>
                  </c:pt>
                  <c:pt idx="280">
                    <c:v>Social Media</c:v>
                  </c:pt>
                  <c:pt idx="281">
                    <c:v>Social Media</c:v>
                  </c:pt>
                  <c:pt idx="282">
                    <c:v>Social Media</c:v>
                  </c:pt>
                  <c:pt idx="283">
                    <c:v>Social Media</c:v>
                  </c:pt>
                  <c:pt idx="284">
                    <c:v>Social Media</c:v>
                  </c:pt>
                  <c:pt idx="285">
                    <c:v>Social Media</c:v>
                  </c:pt>
                  <c:pt idx="286">
                    <c:v>Social Media</c:v>
                  </c:pt>
                  <c:pt idx="287">
                    <c:v>Social Media</c:v>
                  </c:pt>
                  <c:pt idx="288">
                    <c:v>Social Media</c:v>
                  </c:pt>
                  <c:pt idx="289">
                    <c:v>Social Media</c:v>
                  </c:pt>
                  <c:pt idx="290">
                    <c:v>Social Media</c:v>
                  </c:pt>
                  <c:pt idx="291">
                    <c:v>Social Media</c:v>
                  </c:pt>
                  <c:pt idx="292">
                    <c:v>Social Media</c:v>
                  </c:pt>
                  <c:pt idx="293">
                    <c:v>Social Media</c:v>
                  </c:pt>
                  <c:pt idx="294">
                    <c:v>Social Media</c:v>
                  </c:pt>
                  <c:pt idx="295">
                    <c:v>Social Media</c:v>
                  </c:pt>
                  <c:pt idx="296">
                    <c:v>Social Media</c:v>
                  </c:pt>
                  <c:pt idx="297">
                    <c:v>Social Media</c:v>
                  </c:pt>
                  <c:pt idx="298">
                    <c:v>Social Media</c:v>
                  </c:pt>
                  <c:pt idx="299">
                    <c:v>Social Media</c:v>
                  </c:pt>
                </c:lvl>
              </c:multiLvlStrCache>
            </c:multiLvlStrRef>
          </c:cat>
          <c:val>
            <c:numRef>
              <c:f>'[6]Task 11'!$C$2:$C$301</c:f>
              <c:numCache>
                <c:formatCode>General</c:formatCode>
                <c:ptCount val="300"/>
                <c:pt idx="0">
                  <c:v>60782</c:v>
                </c:pt>
                <c:pt idx="1">
                  <c:v>183034</c:v>
                </c:pt>
                <c:pt idx="2">
                  <c:v>247528</c:v>
                </c:pt>
                <c:pt idx="3">
                  <c:v>314322</c:v>
                </c:pt>
                <c:pt idx="4">
                  <c:v>477491</c:v>
                </c:pt>
                <c:pt idx="5">
                  <c:v>516307</c:v>
                </c:pt>
                <c:pt idx="6">
                  <c:v>650299</c:v>
                </c:pt>
                <c:pt idx="7">
                  <c:v>650299</c:v>
                </c:pt>
                <c:pt idx="8">
                  <c:v>750825</c:v>
                </c:pt>
                <c:pt idx="9">
                  <c:v>896391</c:v>
                </c:pt>
                <c:pt idx="10">
                  <c:v>1007253</c:v>
                </c:pt>
                <c:pt idx="11">
                  <c:v>1105327</c:v>
                </c:pt>
                <c:pt idx="12">
                  <c:v>1225336</c:v>
                </c:pt>
                <c:pt idx="13">
                  <c:v>1331831</c:v>
                </c:pt>
                <c:pt idx="14">
                  <c:v>1471974</c:v>
                </c:pt>
                <c:pt idx="15">
                  <c:v>1523902</c:v>
                </c:pt>
                <c:pt idx="16">
                  <c:v>1631386</c:v>
                </c:pt>
                <c:pt idx="17">
                  <c:v>1784827</c:v>
                </c:pt>
                <c:pt idx="18">
                  <c:v>1894384</c:v>
                </c:pt>
                <c:pt idx="19">
                  <c:v>1973334</c:v>
                </c:pt>
                <c:pt idx="20">
                  <c:v>2031297</c:v>
                </c:pt>
                <c:pt idx="21">
                  <c:v>2167592</c:v>
                </c:pt>
                <c:pt idx="22">
                  <c:v>2167592</c:v>
                </c:pt>
                <c:pt idx="23">
                  <c:v>2206470</c:v>
                </c:pt>
                <c:pt idx="24">
                  <c:v>2233956</c:v>
                </c:pt>
                <c:pt idx="25">
                  <c:v>2340933</c:v>
                </c:pt>
                <c:pt idx="26">
                  <c:v>2453240</c:v>
                </c:pt>
                <c:pt idx="27">
                  <c:v>2504812</c:v>
                </c:pt>
                <c:pt idx="28">
                  <c:v>2565608</c:v>
                </c:pt>
                <c:pt idx="29">
                  <c:v>2636570</c:v>
                </c:pt>
                <c:pt idx="30">
                  <c:v>2753663</c:v>
                </c:pt>
                <c:pt idx="31">
                  <c:v>2992033</c:v>
                </c:pt>
                <c:pt idx="32">
                  <c:v>2992033</c:v>
                </c:pt>
                <c:pt idx="33">
                  <c:v>2992033</c:v>
                </c:pt>
                <c:pt idx="34">
                  <c:v>3076109</c:v>
                </c:pt>
                <c:pt idx="35">
                  <c:v>3167139</c:v>
                </c:pt>
                <c:pt idx="36">
                  <c:v>3299164</c:v>
                </c:pt>
                <c:pt idx="37">
                  <c:v>3419891</c:v>
                </c:pt>
                <c:pt idx="38">
                  <c:v>3437144</c:v>
                </c:pt>
                <c:pt idx="39">
                  <c:v>3509126</c:v>
                </c:pt>
                <c:pt idx="40">
                  <c:v>3646665</c:v>
                </c:pt>
                <c:pt idx="41">
                  <c:v>3777082</c:v>
                </c:pt>
                <c:pt idx="42">
                  <c:v>4009350</c:v>
                </c:pt>
                <c:pt idx="43">
                  <c:v>4009350</c:v>
                </c:pt>
                <c:pt idx="44">
                  <c:v>4061678</c:v>
                </c:pt>
                <c:pt idx="45">
                  <c:v>4109615</c:v>
                </c:pt>
                <c:pt idx="46">
                  <c:v>4167093</c:v>
                </c:pt>
                <c:pt idx="47">
                  <c:v>4259208</c:v>
                </c:pt>
                <c:pt idx="48">
                  <c:v>4346362</c:v>
                </c:pt>
                <c:pt idx="49">
                  <c:v>4439417</c:v>
                </c:pt>
                <c:pt idx="50">
                  <c:v>4480428</c:v>
                </c:pt>
                <c:pt idx="51">
                  <c:v>4521072</c:v>
                </c:pt>
                <c:pt idx="52">
                  <c:v>4635846</c:v>
                </c:pt>
                <c:pt idx="53">
                  <c:v>4693638</c:v>
                </c:pt>
                <c:pt idx="54">
                  <c:v>4768433</c:v>
                </c:pt>
                <c:pt idx="55">
                  <c:v>4841343</c:v>
                </c:pt>
                <c:pt idx="56">
                  <c:v>4952400</c:v>
                </c:pt>
                <c:pt idx="57">
                  <c:v>5119157</c:v>
                </c:pt>
                <c:pt idx="58">
                  <c:v>5119157</c:v>
                </c:pt>
                <c:pt idx="59">
                  <c:v>5193694</c:v>
                </c:pt>
                <c:pt idx="60">
                  <c:v>5263691</c:v>
                </c:pt>
                <c:pt idx="61">
                  <c:v>5263691</c:v>
                </c:pt>
                <c:pt idx="62">
                  <c:v>5417950</c:v>
                </c:pt>
                <c:pt idx="63">
                  <c:v>5510585</c:v>
                </c:pt>
                <c:pt idx="64">
                  <c:v>5510585</c:v>
                </c:pt>
                <c:pt idx="65">
                  <c:v>5556905</c:v>
                </c:pt>
                <c:pt idx="66">
                  <c:v>5668962</c:v>
                </c:pt>
                <c:pt idx="67">
                  <c:v>5768688</c:v>
                </c:pt>
                <c:pt idx="68">
                  <c:v>5881937</c:v>
                </c:pt>
                <c:pt idx="69">
                  <c:v>77088</c:v>
                </c:pt>
                <c:pt idx="70">
                  <c:v>113337</c:v>
                </c:pt>
                <c:pt idx="71">
                  <c:v>201131</c:v>
                </c:pt>
                <c:pt idx="72">
                  <c:v>222313</c:v>
                </c:pt>
                <c:pt idx="73">
                  <c:v>411141</c:v>
                </c:pt>
                <c:pt idx="74">
                  <c:v>411141</c:v>
                </c:pt>
                <c:pt idx="75">
                  <c:v>479330</c:v>
                </c:pt>
                <c:pt idx="76">
                  <c:v>613656</c:v>
                </c:pt>
                <c:pt idx="77">
                  <c:v>747859</c:v>
                </c:pt>
                <c:pt idx="78">
                  <c:v>883810</c:v>
                </c:pt>
                <c:pt idx="79">
                  <c:v>883810</c:v>
                </c:pt>
                <c:pt idx="80">
                  <c:v>980392</c:v>
                </c:pt>
                <c:pt idx="81">
                  <c:v>1099887</c:v>
                </c:pt>
                <c:pt idx="82">
                  <c:v>1255548</c:v>
                </c:pt>
                <c:pt idx="83">
                  <c:v>1255548</c:v>
                </c:pt>
                <c:pt idx="84">
                  <c:v>1304814</c:v>
                </c:pt>
                <c:pt idx="85">
                  <c:v>1390945</c:v>
                </c:pt>
                <c:pt idx="86">
                  <c:v>1537505</c:v>
                </c:pt>
                <c:pt idx="87">
                  <c:v>1682099</c:v>
                </c:pt>
                <c:pt idx="88">
                  <c:v>1682099</c:v>
                </c:pt>
                <c:pt idx="89">
                  <c:v>1765931</c:v>
                </c:pt>
                <c:pt idx="90">
                  <c:v>1859941</c:v>
                </c:pt>
                <c:pt idx="91">
                  <c:v>1966062</c:v>
                </c:pt>
                <c:pt idx="92">
                  <c:v>2094342</c:v>
                </c:pt>
                <c:pt idx="93">
                  <c:v>2112462</c:v>
                </c:pt>
                <c:pt idx="94">
                  <c:v>2200946</c:v>
                </c:pt>
                <c:pt idx="95">
                  <c:v>2261973</c:v>
                </c:pt>
                <c:pt idx="96">
                  <c:v>2364730</c:v>
                </c:pt>
                <c:pt idx="97">
                  <c:v>2390814</c:v>
                </c:pt>
                <c:pt idx="98">
                  <c:v>2549415</c:v>
                </c:pt>
                <c:pt idx="99">
                  <c:v>2676888</c:v>
                </c:pt>
                <c:pt idx="100">
                  <c:v>2812023</c:v>
                </c:pt>
                <c:pt idx="101">
                  <c:v>2871451</c:v>
                </c:pt>
                <c:pt idx="102">
                  <c:v>2950637</c:v>
                </c:pt>
                <c:pt idx="103">
                  <c:v>3046994</c:v>
                </c:pt>
                <c:pt idx="104">
                  <c:v>3069506</c:v>
                </c:pt>
                <c:pt idx="105">
                  <c:v>3127602</c:v>
                </c:pt>
                <c:pt idx="106">
                  <c:v>3270553</c:v>
                </c:pt>
                <c:pt idx="107">
                  <c:v>3374731</c:v>
                </c:pt>
                <c:pt idx="108">
                  <c:v>3419242</c:v>
                </c:pt>
                <c:pt idx="109">
                  <c:v>3529168</c:v>
                </c:pt>
                <c:pt idx="110">
                  <c:v>3621449</c:v>
                </c:pt>
                <c:pt idx="111">
                  <c:v>3737960</c:v>
                </c:pt>
                <c:pt idx="112">
                  <c:v>3818165</c:v>
                </c:pt>
                <c:pt idx="113">
                  <c:v>3925075</c:v>
                </c:pt>
                <c:pt idx="114">
                  <c:v>4002991</c:v>
                </c:pt>
                <c:pt idx="115">
                  <c:v>4083595</c:v>
                </c:pt>
                <c:pt idx="116">
                  <c:v>4210505</c:v>
                </c:pt>
                <c:pt idx="117">
                  <c:v>4393151</c:v>
                </c:pt>
                <c:pt idx="118">
                  <c:v>4393151</c:v>
                </c:pt>
                <c:pt idx="119">
                  <c:v>4498342</c:v>
                </c:pt>
                <c:pt idx="120">
                  <c:v>4581008</c:v>
                </c:pt>
                <c:pt idx="121">
                  <c:v>4647857</c:v>
                </c:pt>
                <c:pt idx="122">
                  <c:v>4797816</c:v>
                </c:pt>
                <c:pt idx="123">
                  <c:v>4891236</c:v>
                </c:pt>
                <c:pt idx="124">
                  <c:v>4942150</c:v>
                </c:pt>
                <c:pt idx="125">
                  <c:v>5142082</c:v>
                </c:pt>
                <c:pt idx="126">
                  <c:v>5142082</c:v>
                </c:pt>
                <c:pt idx="127">
                  <c:v>5218564</c:v>
                </c:pt>
                <c:pt idx="128">
                  <c:v>5269061</c:v>
                </c:pt>
                <c:pt idx="129">
                  <c:v>5399535</c:v>
                </c:pt>
                <c:pt idx="130">
                  <c:v>5457594</c:v>
                </c:pt>
                <c:pt idx="131">
                  <c:v>5555891</c:v>
                </c:pt>
                <c:pt idx="132">
                  <c:v>5639904</c:v>
                </c:pt>
                <c:pt idx="133">
                  <c:v>5689412</c:v>
                </c:pt>
                <c:pt idx="134">
                  <c:v>5757546</c:v>
                </c:pt>
                <c:pt idx="135">
                  <c:v>5870094</c:v>
                </c:pt>
                <c:pt idx="136">
                  <c:v>6023373</c:v>
                </c:pt>
                <c:pt idx="137">
                  <c:v>6102346</c:v>
                </c:pt>
                <c:pt idx="138">
                  <c:v>6171607</c:v>
                </c:pt>
                <c:pt idx="139">
                  <c:v>6254619</c:v>
                </c:pt>
                <c:pt idx="140">
                  <c:v>6326731</c:v>
                </c:pt>
                <c:pt idx="141">
                  <c:v>6478164</c:v>
                </c:pt>
                <c:pt idx="142">
                  <c:v>6478164</c:v>
                </c:pt>
                <c:pt idx="143">
                  <c:v>6584968</c:v>
                </c:pt>
                <c:pt idx="144">
                  <c:v>142699</c:v>
                </c:pt>
                <c:pt idx="145">
                  <c:v>272780</c:v>
                </c:pt>
                <c:pt idx="146">
                  <c:v>285293</c:v>
                </c:pt>
                <c:pt idx="147">
                  <c:v>356162</c:v>
                </c:pt>
                <c:pt idx="148">
                  <c:v>468491</c:v>
                </c:pt>
                <c:pt idx="149">
                  <c:v>600225</c:v>
                </c:pt>
                <c:pt idx="150">
                  <c:v>673221</c:v>
                </c:pt>
                <c:pt idx="151">
                  <c:v>779450</c:v>
                </c:pt>
                <c:pt idx="152">
                  <c:v>819399</c:v>
                </c:pt>
                <c:pt idx="153">
                  <c:v>966526</c:v>
                </c:pt>
                <c:pt idx="154">
                  <c:v>1051123</c:v>
                </c:pt>
                <c:pt idx="155">
                  <c:v>1075409</c:v>
                </c:pt>
                <c:pt idx="156">
                  <c:v>1111964</c:v>
                </c:pt>
                <c:pt idx="157">
                  <c:v>1156170</c:v>
                </c:pt>
                <c:pt idx="158">
                  <c:v>1263548</c:v>
                </c:pt>
                <c:pt idx="159">
                  <c:v>1337981</c:v>
                </c:pt>
                <c:pt idx="160">
                  <c:v>1441314</c:v>
                </c:pt>
                <c:pt idx="161">
                  <c:v>1538773</c:v>
                </c:pt>
                <c:pt idx="162">
                  <c:v>1635376</c:v>
                </c:pt>
                <c:pt idx="163">
                  <c:v>1790868</c:v>
                </c:pt>
                <c:pt idx="164">
                  <c:v>1901195</c:v>
                </c:pt>
                <c:pt idx="165">
                  <c:v>1952745</c:v>
                </c:pt>
                <c:pt idx="166">
                  <c:v>2080998</c:v>
                </c:pt>
                <c:pt idx="167">
                  <c:v>2197266</c:v>
                </c:pt>
                <c:pt idx="168">
                  <c:v>2221947</c:v>
                </c:pt>
                <c:pt idx="169">
                  <c:v>2277039</c:v>
                </c:pt>
                <c:pt idx="170">
                  <c:v>2327792</c:v>
                </c:pt>
                <c:pt idx="171">
                  <c:v>2403458</c:v>
                </c:pt>
                <c:pt idx="172">
                  <c:v>2481406</c:v>
                </c:pt>
                <c:pt idx="173">
                  <c:v>2481406</c:v>
                </c:pt>
                <c:pt idx="174">
                  <c:v>2481406</c:v>
                </c:pt>
                <c:pt idx="175">
                  <c:v>2584455</c:v>
                </c:pt>
                <c:pt idx="176">
                  <c:v>2678454</c:v>
                </c:pt>
                <c:pt idx="177">
                  <c:v>2688579</c:v>
                </c:pt>
                <c:pt idx="178">
                  <c:v>2760243</c:v>
                </c:pt>
                <c:pt idx="179">
                  <c:v>2849107</c:v>
                </c:pt>
                <c:pt idx="180">
                  <c:v>2935090</c:v>
                </c:pt>
                <c:pt idx="181">
                  <c:v>2999312</c:v>
                </c:pt>
                <c:pt idx="182">
                  <c:v>3110675</c:v>
                </c:pt>
                <c:pt idx="183">
                  <c:v>3201307</c:v>
                </c:pt>
                <c:pt idx="184">
                  <c:v>3225829</c:v>
                </c:pt>
                <c:pt idx="185">
                  <c:v>3245404</c:v>
                </c:pt>
                <c:pt idx="186">
                  <c:v>3286687</c:v>
                </c:pt>
                <c:pt idx="187">
                  <c:v>3400975</c:v>
                </c:pt>
                <c:pt idx="188">
                  <c:v>3476221</c:v>
                </c:pt>
                <c:pt idx="189">
                  <c:v>3594498</c:v>
                </c:pt>
                <c:pt idx="190">
                  <c:v>3635629</c:v>
                </c:pt>
                <c:pt idx="191">
                  <c:v>3732552</c:v>
                </c:pt>
                <c:pt idx="192">
                  <c:v>3839163</c:v>
                </c:pt>
                <c:pt idx="193">
                  <c:v>3951056</c:v>
                </c:pt>
                <c:pt idx="194">
                  <c:v>4035903</c:v>
                </c:pt>
                <c:pt idx="195">
                  <c:v>104240</c:v>
                </c:pt>
                <c:pt idx="196">
                  <c:v>104240</c:v>
                </c:pt>
                <c:pt idx="197">
                  <c:v>199217</c:v>
                </c:pt>
                <c:pt idx="198">
                  <c:v>265671</c:v>
                </c:pt>
                <c:pt idx="199">
                  <c:v>338397</c:v>
                </c:pt>
                <c:pt idx="200">
                  <c:v>427734</c:v>
                </c:pt>
                <c:pt idx="201">
                  <c:v>493662</c:v>
                </c:pt>
                <c:pt idx="202">
                  <c:v>579286</c:v>
                </c:pt>
                <c:pt idx="203">
                  <c:v>712071</c:v>
                </c:pt>
                <c:pt idx="204">
                  <c:v>815346</c:v>
                </c:pt>
                <c:pt idx="205">
                  <c:v>897222</c:v>
                </c:pt>
                <c:pt idx="206">
                  <c:v>972785</c:v>
                </c:pt>
                <c:pt idx="207">
                  <c:v>991449</c:v>
                </c:pt>
                <c:pt idx="208">
                  <c:v>1109637</c:v>
                </c:pt>
                <c:pt idx="209">
                  <c:v>1156490</c:v>
                </c:pt>
                <c:pt idx="210">
                  <c:v>1299043</c:v>
                </c:pt>
                <c:pt idx="211">
                  <c:v>1389438</c:v>
                </c:pt>
                <c:pt idx="212">
                  <c:v>1498057</c:v>
                </c:pt>
                <c:pt idx="213">
                  <c:v>1523408</c:v>
                </c:pt>
                <c:pt idx="214">
                  <c:v>1620205</c:v>
                </c:pt>
                <c:pt idx="215">
                  <c:v>1732228</c:v>
                </c:pt>
                <c:pt idx="216">
                  <c:v>1860421</c:v>
                </c:pt>
                <c:pt idx="217">
                  <c:v>1986532</c:v>
                </c:pt>
                <c:pt idx="218">
                  <c:v>2113312</c:v>
                </c:pt>
                <c:pt idx="219">
                  <c:v>2201890</c:v>
                </c:pt>
                <c:pt idx="220">
                  <c:v>2303483</c:v>
                </c:pt>
                <c:pt idx="221">
                  <c:v>2463129</c:v>
                </c:pt>
                <c:pt idx="222">
                  <c:v>2572774</c:v>
                </c:pt>
                <c:pt idx="223">
                  <c:v>2610861</c:v>
                </c:pt>
                <c:pt idx="224">
                  <c:v>2646931</c:v>
                </c:pt>
                <c:pt idx="225">
                  <c:v>2824613</c:v>
                </c:pt>
                <c:pt idx="226">
                  <c:v>2824613</c:v>
                </c:pt>
                <c:pt idx="227">
                  <c:v>2893695</c:v>
                </c:pt>
                <c:pt idx="228">
                  <c:v>2965289</c:v>
                </c:pt>
                <c:pt idx="229">
                  <c:v>3109425</c:v>
                </c:pt>
                <c:pt idx="230">
                  <c:v>3214175</c:v>
                </c:pt>
                <c:pt idx="231">
                  <c:v>3317065</c:v>
                </c:pt>
                <c:pt idx="232">
                  <c:v>3356739</c:v>
                </c:pt>
                <c:pt idx="233">
                  <c:v>3446549</c:v>
                </c:pt>
                <c:pt idx="234">
                  <c:v>3519967</c:v>
                </c:pt>
                <c:pt idx="235">
                  <c:v>3656892</c:v>
                </c:pt>
                <c:pt idx="236">
                  <c:v>3719102</c:v>
                </c:pt>
                <c:pt idx="237">
                  <c:v>3763544</c:v>
                </c:pt>
                <c:pt idx="238">
                  <c:v>3878362</c:v>
                </c:pt>
                <c:pt idx="239">
                  <c:v>4004528</c:v>
                </c:pt>
                <c:pt idx="240">
                  <c:v>4123928</c:v>
                </c:pt>
                <c:pt idx="241">
                  <c:v>4254817</c:v>
                </c:pt>
                <c:pt idx="242">
                  <c:v>4294151</c:v>
                </c:pt>
                <c:pt idx="243">
                  <c:v>4335887</c:v>
                </c:pt>
                <c:pt idx="244">
                  <c:v>4477116</c:v>
                </c:pt>
                <c:pt idx="245">
                  <c:v>58347</c:v>
                </c:pt>
                <c:pt idx="246">
                  <c:v>139968</c:v>
                </c:pt>
                <c:pt idx="247">
                  <c:v>250361</c:v>
                </c:pt>
                <c:pt idx="248">
                  <c:v>362402</c:v>
                </c:pt>
                <c:pt idx="249">
                  <c:v>479331</c:v>
                </c:pt>
                <c:pt idx="250">
                  <c:v>514612</c:v>
                </c:pt>
                <c:pt idx="251">
                  <c:v>669471</c:v>
                </c:pt>
                <c:pt idx="252">
                  <c:v>761211</c:v>
                </c:pt>
                <c:pt idx="253">
                  <c:v>880700</c:v>
                </c:pt>
                <c:pt idx="254">
                  <c:v>998087</c:v>
                </c:pt>
                <c:pt idx="255">
                  <c:v>1112008</c:v>
                </c:pt>
                <c:pt idx="256">
                  <c:v>1198644</c:v>
                </c:pt>
                <c:pt idx="257">
                  <c:v>1274680</c:v>
                </c:pt>
                <c:pt idx="258">
                  <c:v>1359254</c:v>
                </c:pt>
                <c:pt idx="259">
                  <c:v>1402945</c:v>
                </c:pt>
                <c:pt idx="260">
                  <c:v>1418672</c:v>
                </c:pt>
                <c:pt idx="261">
                  <c:v>1494186</c:v>
                </c:pt>
                <c:pt idx="262">
                  <c:v>1537570</c:v>
                </c:pt>
                <c:pt idx="263">
                  <c:v>1589351</c:v>
                </c:pt>
                <c:pt idx="264">
                  <c:v>1663962</c:v>
                </c:pt>
                <c:pt idx="265">
                  <c:v>1769104</c:v>
                </c:pt>
                <c:pt idx="266">
                  <c:v>1798182</c:v>
                </c:pt>
                <c:pt idx="267">
                  <c:v>1931658</c:v>
                </c:pt>
                <c:pt idx="268">
                  <c:v>2002496</c:v>
                </c:pt>
                <c:pt idx="269">
                  <c:v>2045312</c:v>
                </c:pt>
                <c:pt idx="270">
                  <c:v>2070989</c:v>
                </c:pt>
                <c:pt idx="271">
                  <c:v>2133152</c:v>
                </c:pt>
                <c:pt idx="272">
                  <c:v>2255061</c:v>
                </c:pt>
                <c:pt idx="273">
                  <c:v>2341067</c:v>
                </c:pt>
                <c:pt idx="274">
                  <c:v>2401774</c:v>
                </c:pt>
                <c:pt idx="275">
                  <c:v>2478525</c:v>
                </c:pt>
                <c:pt idx="276">
                  <c:v>2530578</c:v>
                </c:pt>
                <c:pt idx="277">
                  <c:v>2580961</c:v>
                </c:pt>
                <c:pt idx="278">
                  <c:v>2750071</c:v>
                </c:pt>
                <c:pt idx="279">
                  <c:v>2750071</c:v>
                </c:pt>
                <c:pt idx="280">
                  <c:v>2940630</c:v>
                </c:pt>
                <c:pt idx="281">
                  <c:v>2940630</c:v>
                </c:pt>
                <c:pt idx="282">
                  <c:v>2987338</c:v>
                </c:pt>
                <c:pt idx="283">
                  <c:v>3110620</c:v>
                </c:pt>
                <c:pt idx="284">
                  <c:v>3191925</c:v>
                </c:pt>
                <c:pt idx="285">
                  <c:v>3338167</c:v>
                </c:pt>
                <c:pt idx="286">
                  <c:v>3338167</c:v>
                </c:pt>
                <c:pt idx="287">
                  <c:v>3410570</c:v>
                </c:pt>
                <c:pt idx="288">
                  <c:v>3502092</c:v>
                </c:pt>
                <c:pt idx="289">
                  <c:v>3563744</c:v>
                </c:pt>
                <c:pt idx="290">
                  <c:v>3639637</c:v>
                </c:pt>
                <c:pt idx="291">
                  <c:v>3748443</c:v>
                </c:pt>
                <c:pt idx="292">
                  <c:v>3838659</c:v>
                </c:pt>
                <c:pt idx="293">
                  <c:v>3913077</c:v>
                </c:pt>
                <c:pt idx="294">
                  <c:v>4018459</c:v>
                </c:pt>
                <c:pt idx="295">
                  <c:v>4018459</c:v>
                </c:pt>
                <c:pt idx="296">
                  <c:v>4080240</c:v>
                </c:pt>
                <c:pt idx="297">
                  <c:v>4127935</c:v>
                </c:pt>
                <c:pt idx="298">
                  <c:v>4264156</c:v>
                </c:pt>
                <c:pt idx="299">
                  <c:v>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8-4752-8E96-07AAACB5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1024"/>
        <c:axId val="30491504"/>
      </c:lineChart>
      <c:catAx>
        <c:axId val="30491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30491504"/>
        <c:crosses val="autoZero"/>
        <c:auto val="1"/>
        <c:lblAlgn val="ctr"/>
        <c:lblOffset val="100"/>
        <c:noMultiLvlLbl val="0"/>
      </c:catAx>
      <c:valAx>
        <c:axId val="3049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4910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Return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Sum of Overall Return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TABLES'!$A$17:$A$21</c:f>
              <c:strCache>
                <c:ptCount val="5"/>
                <c:pt idx="0">
                  <c:v>Influencer</c:v>
                </c:pt>
                <c:pt idx="1">
                  <c:v>Email</c:v>
                </c:pt>
                <c:pt idx="2">
                  <c:v>Social Media</c:v>
                </c:pt>
                <c:pt idx="3">
                  <c:v>Partnership</c:v>
                </c:pt>
                <c:pt idx="4">
                  <c:v>Search Ads</c:v>
                </c:pt>
              </c:strCache>
            </c:strRef>
          </c:cat>
          <c:val>
            <c:numRef>
              <c:f>'PIVOT TABLES'!$B$17:$B$21</c:f>
              <c:numCache>
                <c:formatCode>0.00%</c:formatCode>
                <c:ptCount val="5"/>
                <c:pt idx="0">
                  <c:v>1554.8871997013709</c:v>
                </c:pt>
                <c:pt idx="1">
                  <c:v>1224.4230099195586</c:v>
                </c:pt>
                <c:pt idx="2">
                  <c:v>1220.8429073385655</c:v>
                </c:pt>
                <c:pt idx="3">
                  <c:v>1178.8232930582567</c:v>
                </c:pt>
                <c:pt idx="4">
                  <c:v>1031.1867953906674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1-4C99-915F-468130832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009056"/>
        <c:axId val="591010976"/>
      </c:barChart>
      <c:catAx>
        <c:axId val="5910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10976"/>
        <c:crosses val="autoZero"/>
        <c:auto val="1"/>
        <c:lblAlgn val="ctr"/>
        <c:lblOffset val="100"/>
        <c:noMultiLvlLbl val="0"/>
      </c:catAx>
      <c:valAx>
        <c:axId val="591010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910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Growth by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TABLES'!$B$25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'PIVOT TABLES'!$A$26:$A$30</c:f>
              <c:strCache>
                <c:ptCount val="5"/>
                <c:pt idx="0">
                  <c:v>Email</c:v>
                </c:pt>
                <c:pt idx="1">
                  <c:v>Influencer</c:v>
                </c:pt>
                <c:pt idx="2">
                  <c:v>Partnership</c:v>
                </c:pt>
                <c:pt idx="3">
                  <c:v>Search Ads</c:v>
                </c:pt>
                <c:pt idx="4">
                  <c:v>Social Media</c:v>
                </c:pt>
              </c:strCache>
            </c:strRef>
          </c:cat>
          <c:val>
            <c:numRef>
              <c:f>'PIVOT TABLES'!$B$26:$B$30</c:f>
              <c:numCache>
                <c:formatCode>General</c:formatCode>
                <c:ptCount val="5"/>
                <c:pt idx="0">
                  <c:v>5881937</c:v>
                </c:pt>
                <c:pt idx="1">
                  <c:v>6584968</c:v>
                </c:pt>
                <c:pt idx="2">
                  <c:v>4035903</c:v>
                </c:pt>
                <c:pt idx="3">
                  <c:v>4477116</c:v>
                </c:pt>
                <c:pt idx="4">
                  <c:v>4370198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C-4A47-BBA4-55AF3FFD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377328"/>
        <c:axId val="1555375888"/>
      </c:lineChart>
      <c:catAx>
        <c:axId val="155537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375888"/>
        <c:crosses val="autoZero"/>
        <c:auto val="1"/>
        <c:lblAlgn val="ctr"/>
        <c:lblOffset val="100"/>
        <c:noMultiLvlLbl val="0"/>
      </c:catAx>
      <c:valAx>
        <c:axId val="1555375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553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_xlchart.v2.4</cx:f>
      </cx:strDim>
      <cx:numDim type="val">
        <cx:f dir="row">_xlchart.v2.5</cx:f>
      </cx:numDim>
    </cx:data>
  </cx:chartData>
  <cx:chart>
    <cx:title pos="t" align="ctr" overlay="0">
      <cx:tx>
        <cx:txData>
          <cx:v>Engagment channel stages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Engagment channel stages</a:t>
          </a:r>
        </a:p>
      </cx:txPr>
    </cx:title>
    <cx:plotArea>
      <cx:plotAreaRegion>
        <cx:series layoutId="funnel" uniqueId="{745D697D-F03E-4276-9405-C4D6270FC6F0}">
          <cx:tx>
            <cx:txData>
              <cx:f>_xlchart.v2.3</cx:f>
              <cx:v>ALL USER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10</xdr:row>
      <xdr:rowOff>76200</xdr:rowOff>
    </xdr:from>
    <xdr:to>
      <xdr:col>10</xdr:col>
      <xdr:colOff>236220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CFA205-1E86-45FF-8D0C-142653210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891540</xdr:colOff>
      <xdr:row>10</xdr:row>
      <xdr:rowOff>11430</xdr:rowOff>
    </xdr:from>
    <xdr:to>
      <xdr:col>6</xdr:col>
      <xdr:colOff>152400</xdr:colOff>
      <xdr:row>25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9EAC6-39F0-7A3F-0774-3CCE266F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21168</xdr:colOff>
      <xdr:row>6</xdr:row>
      <xdr:rowOff>7621</xdr:rowOff>
    </xdr:from>
    <xdr:to>
      <xdr:col>11</xdr:col>
      <xdr:colOff>335281</xdr:colOff>
      <xdr:row>16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728BC-F9A0-4448-BABA-F2A105625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350520</xdr:colOff>
      <xdr:row>6</xdr:row>
      <xdr:rowOff>0</xdr:rowOff>
    </xdr:from>
    <xdr:to>
      <xdr:col>20</xdr:col>
      <xdr:colOff>205740</xdr:colOff>
      <xdr:row>26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3DAE1-4EAC-4A75-AD5E-3E3D6AA23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21168</xdr:colOff>
      <xdr:row>16</xdr:row>
      <xdr:rowOff>137583</xdr:rowOff>
    </xdr:from>
    <xdr:to>
      <xdr:col>11</xdr:col>
      <xdr:colOff>365761</xdr:colOff>
      <xdr:row>26</xdr:row>
      <xdr:rowOff>74084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916F61-E67D-4DC4-BF1A-EC616290E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2668" y="3016250"/>
              <a:ext cx="5255260" cy="1735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21168</xdr:colOff>
      <xdr:row>26</xdr:row>
      <xdr:rowOff>63500</xdr:rowOff>
    </xdr:from>
    <xdr:to>
      <xdr:col>20</xdr:col>
      <xdr:colOff>227265</xdr:colOff>
      <xdr:row>38</xdr:row>
      <xdr:rowOff>93579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42DA4-F69F-44D9-AB02-5AE89A70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200526</xdr:colOff>
      <xdr:row>6</xdr:row>
      <xdr:rowOff>13368</xdr:rowOff>
    </xdr:from>
    <xdr:to>
      <xdr:col>29</xdr:col>
      <xdr:colOff>173789</xdr:colOff>
      <xdr:row>26</xdr:row>
      <xdr:rowOff>66841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6BE4E5-CF5F-4FD3-8270-4282939C9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227264</xdr:colOff>
      <xdr:row>26</xdr:row>
      <xdr:rowOff>106948</xdr:rowOff>
    </xdr:from>
    <xdr:to>
      <xdr:col>29</xdr:col>
      <xdr:colOff>227263</xdr:colOff>
      <xdr:row>38</xdr:row>
      <xdr:rowOff>66842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FA36EF-0D55-428D-9421-FC44D542C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</xdr:row>
      <xdr:rowOff>10584</xdr:rowOff>
    </xdr:from>
    <xdr:to>
      <xdr:col>29</xdr:col>
      <xdr:colOff>169333</xdr:colOff>
      <xdr:row>6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3182983-50D2-9D8D-A9C9-3CB87A4BA138}"/>
            </a:ext>
          </a:extLst>
        </xdr:cNvPr>
        <xdr:cNvSpPr txBox="1"/>
      </xdr:nvSpPr>
      <xdr:spPr>
        <a:xfrm>
          <a:off x="1841500" y="370417"/>
          <a:ext cx="16129000" cy="7090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1" kern="1200"/>
            <a:t>MARKETING</a:t>
          </a:r>
          <a:r>
            <a:rPr lang="en-IN" sz="3600" b="1" kern="1200" baseline="0"/>
            <a:t> CAMPAIGN DASHBOARD</a:t>
          </a:r>
          <a:endParaRPr lang="en-IN" sz="3600" b="1" kern="1200"/>
        </a:p>
      </xdr:txBody>
    </xdr:sp>
    <xdr:clientData/>
  </xdr:twoCellAnchor>
  <xdr:twoCellAnchor>
    <xdr:from>
      <xdr:col>3</xdr:col>
      <xdr:colOff>0</xdr:colOff>
      <xdr:row>2</xdr:row>
      <xdr:rowOff>11545</xdr:rowOff>
    </xdr:from>
    <xdr:to>
      <xdr:col>29</xdr:col>
      <xdr:colOff>219363</xdr:colOff>
      <xdr:row>38</xdr:row>
      <xdr:rowOff>57728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1F42D54-E6BE-E0A3-DB95-F79DBF304DA9}"/>
            </a:ext>
          </a:extLst>
        </xdr:cNvPr>
        <xdr:cNvSpPr/>
      </xdr:nvSpPr>
      <xdr:spPr>
        <a:xfrm>
          <a:off x="1835727" y="381000"/>
          <a:ext cx="16129000" cy="6696364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Updated_Revenue_Generated%20(1).csv" TargetMode="External"/><Relationship Id="rId1" Type="http://schemas.openxmlformats.org/officeDocument/2006/relationships/externalLinkPath" Target="MCA/Updated_Revenue_Generated%20(1)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Updated_User_Engagement%20(1).csv" TargetMode="External"/><Relationship Id="rId1" Type="http://schemas.openxmlformats.org/officeDocument/2006/relationships/externalLinkPath" Target="MCA/Updated_User_Engagement%20(1)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6.csv" TargetMode="External"/><Relationship Id="rId1" Type="http://schemas.openxmlformats.org/officeDocument/2006/relationships/externalLinkPath" Target="MCA/Task%206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7.csv" TargetMode="External"/><Relationship Id="rId1" Type="http://schemas.openxmlformats.org/officeDocument/2006/relationships/externalLinkPath" Target="MCA/Task%207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8.csv" TargetMode="External"/><Relationship Id="rId1" Type="http://schemas.openxmlformats.org/officeDocument/2006/relationships/externalLinkPath" Target="MCA/Task%208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us\OneDrive\Desktop\MCA\Task%2011.csv" TargetMode="External"/><Relationship Id="rId1" Type="http://schemas.openxmlformats.org/officeDocument/2006/relationships/externalLinkPath" Target="MCA/Task%201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d_Revenue_Generated (1)"/>
    </sheetNames>
    <sheetDataSet>
      <sheetData sheetId="0">
        <row r="1">
          <cell r="B1" t="str">
            <v>Campaign_ID</v>
          </cell>
          <cell r="C1" t="str">
            <v>New_User_Revenue</v>
          </cell>
          <cell r="D1" t="str">
            <v>Returning_User_Revenue</v>
          </cell>
        </row>
        <row r="2">
          <cell r="B2" t="str">
            <v>CAMP001</v>
          </cell>
          <cell r="C2">
            <v>9205</v>
          </cell>
          <cell r="D2">
            <v>62389</v>
          </cell>
        </row>
        <row r="3">
          <cell r="B3" t="str">
            <v>CAMP002</v>
          </cell>
          <cell r="C3">
            <v>21917</v>
          </cell>
          <cell r="D3">
            <v>52878</v>
          </cell>
        </row>
        <row r="4">
          <cell r="B4" t="str">
            <v>CAMP003</v>
          </cell>
          <cell r="C4">
            <v>57646</v>
          </cell>
          <cell r="D4">
            <v>73488</v>
          </cell>
        </row>
        <row r="5">
          <cell r="B5" t="str">
            <v>CAMP004</v>
          </cell>
          <cell r="C5">
            <v>79808</v>
          </cell>
          <cell r="D5">
            <v>34267</v>
          </cell>
        </row>
        <row r="6">
          <cell r="B6" t="str">
            <v>CAMP005</v>
          </cell>
          <cell r="C6">
            <v>59122</v>
          </cell>
          <cell r="D6">
            <v>19355</v>
          </cell>
        </row>
        <row r="7">
          <cell r="B7" t="str">
            <v>CAMP006</v>
          </cell>
          <cell r="C7">
            <v>21601</v>
          </cell>
          <cell r="D7">
            <v>49237</v>
          </cell>
        </row>
        <row r="8">
          <cell r="B8" t="str">
            <v>CAMP007</v>
          </cell>
          <cell r="C8">
            <v>67859</v>
          </cell>
          <cell r="D8">
            <v>33373</v>
          </cell>
        </row>
        <row r="9">
          <cell r="B9" t="str">
            <v>CAMP008</v>
          </cell>
          <cell r="C9">
            <v>29261</v>
          </cell>
          <cell r="D9">
            <v>14945</v>
          </cell>
        </row>
        <row r="10">
          <cell r="B10" t="str">
            <v>CAMP009</v>
          </cell>
          <cell r="C10">
            <v>63853</v>
          </cell>
          <cell r="D10">
            <v>31124</v>
          </cell>
        </row>
        <row r="11">
          <cell r="B11" t="str">
            <v>CAMP010</v>
          </cell>
          <cell r="C11">
            <v>2268</v>
          </cell>
          <cell r="D11">
            <v>55210</v>
          </cell>
        </row>
        <row r="12">
          <cell r="B12" t="str">
            <v>CAMP011</v>
          </cell>
          <cell r="C12">
            <v>22263</v>
          </cell>
          <cell r="D12">
            <v>35700</v>
          </cell>
        </row>
        <row r="13">
          <cell r="B13" t="str">
            <v>CAMP012</v>
          </cell>
          <cell r="C13">
            <v>59382</v>
          </cell>
          <cell r="D13">
            <v>50263</v>
          </cell>
        </row>
        <row r="14">
          <cell r="B14" t="str">
            <v>CAMP013</v>
          </cell>
          <cell r="C14">
            <v>11709</v>
          </cell>
          <cell r="D14">
            <v>24846</v>
          </cell>
        </row>
        <row r="15">
          <cell r="B15" t="str">
            <v>CAMP014</v>
          </cell>
          <cell r="C15">
            <v>25576</v>
          </cell>
          <cell r="D15">
            <v>32771</v>
          </cell>
        </row>
        <row r="16">
          <cell r="B16" t="str">
            <v>CAMP015</v>
          </cell>
          <cell r="C16">
            <v>22795</v>
          </cell>
          <cell r="D16">
            <v>23525</v>
          </cell>
        </row>
        <row r="17">
          <cell r="B17" t="str">
            <v>CAMP016</v>
          </cell>
          <cell r="C17">
            <v>23113</v>
          </cell>
          <cell r="D17">
            <v>64862</v>
          </cell>
        </row>
        <row r="18">
          <cell r="B18" t="str">
            <v>CAMP017</v>
          </cell>
          <cell r="C18">
            <v>20854</v>
          </cell>
          <cell r="D18">
            <v>54660</v>
          </cell>
        </row>
        <row r="19">
          <cell r="B19" t="str">
            <v>CAMP018</v>
          </cell>
          <cell r="C19">
            <v>51950</v>
          </cell>
          <cell r="D19">
            <v>62824</v>
          </cell>
        </row>
        <row r="20">
          <cell r="B20" t="str">
            <v>CAMP019</v>
          </cell>
          <cell r="C20">
            <v>58944</v>
          </cell>
          <cell r="D20">
            <v>26170</v>
          </cell>
        </row>
        <row r="21">
          <cell r="B21" t="str">
            <v>CAMP020</v>
          </cell>
          <cell r="C21">
            <v>45534</v>
          </cell>
          <cell r="D21">
            <v>27884</v>
          </cell>
        </row>
        <row r="22">
          <cell r="B22" t="str">
            <v>CAMP021</v>
          </cell>
          <cell r="C22">
            <v>22507</v>
          </cell>
          <cell r="D22">
            <v>46064</v>
          </cell>
        </row>
        <row r="23">
          <cell r="B23" t="str">
            <v>CAMP022</v>
          </cell>
          <cell r="C23">
            <v>67884</v>
          </cell>
          <cell r="D23">
            <v>45365</v>
          </cell>
        </row>
        <row r="24">
          <cell r="B24" t="str">
            <v>CAMP023</v>
          </cell>
          <cell r="C24">
            <v>34893</v>
          </cell>
          <cell r="D24">
            <v>68309</v>
          </cell>
        </row>
        <row r="25">
          <cell r="B25" t="str">
            <v>CAMP024</v>
          </cell>
          <cell r="C25">
            <v>57159</v>
          </cell>
          <cell r="D25">
            <v>35896</v>
          </cell>
        </row>
        <row r="26">
          <cell r="B26" t="str">
            <v>CAMP025</v>
          </cell>
          <cell r="C26">
            <v>52099</v>
          </cell>
          <cell r="D26">
            <v>18770</v>
          </cell>
        </row>
        <row r="27">
          <cell r="B27" t="str">
            <v>CAMP026</v>
          </cell>
          <cell r="C27">
            <v>5722</v>
          </cell>
          <cell r="D27">
            <v>73464</v>
          </cell>
        </row>
        <row r="28">
          <cell r="B28" t="str">
            <v>CAMP027</v>
          </cell>
          <cell r="C28">
            <v>27601</v>
          </cell>
          <cell r="D28">
            <v>30191</v>
          </cell>
        </row>
        <row r="29">
          <cell r="B29" t="str">
            <v>CAMP028</v>
          </cell>
          <cell r="C29">
            <v>42385</v>
          </cell>
          <cell r="D29">
            <v>19267</v>
          </cell>
        </row>
        <row r="30">
          <cell r="B30" t="str">
            <v>CAMP029</v>
          </cell>
          <cell r="C30">
            <v>41831</v>
          </cell>
          <cell r="D30">
            <v>54899</v>
          </cell>
        </row>
        <row r="31">
          <cell r="B31" t="str">
            <v>CAMP030</v>
          </cell>
          <cell r="C31">
            <v>28025</v>
          </cell>
          <cell r="D31">
            <v>54025</v>
          </cell>
        </row>
        <row r="32">
          <cell r="B32" t="str">
            <v>CAMP031</v>
          </cell>
          <cell r="C32">
            <v>83282</v>
          </cell>
          <cell r="D32">
            <v>69997</v>
          </cell>
        </row>
        <row r="33">
          <cell r="B33" t="str">
            <v>CAMP032</v>
          </cell>
          <cell r="C33">
            <v>24208</v>
          </cell>
          <cell r="D33">
            <v>42586</v>
          </cell>
        </row>
        <row r="34">
          <cell r="B34" t="str">
            <v>CAMP033</v>
          </cell>
          <cell r="C34">
            <v>8661</v>
          </cell>
          <cell r="D34">
            <v>63742</v>
          </cell>
        </row>
        <row r="35">
          <cell r="B35" t="str">
            <v>CAMP034</v>
          </cell>
          <cell r="C35">
            <v>92082</v>
          </cell>
          <cell r="D35">
            <v>13060</v>
          </cell>
        </row>
        <row r="36">
          <cell r="B36" t="str">
            <v>CAMP035</v>
          </cell>
          <cell r="C36">
            <v>7950</v>
          </cell>
          <cell r="D36">
            <v>68086</v>
          </cell>
        </row>
        <row r="37">
          <cell r="B37" t="str">
            <v>CAMP036</v>
          </cell>
          <cell r="C37">
            <v>49682</v>
          </cell>
          <cell r="D37">
            <v>50353</v>
          </cell>
        </row>
        <row r="38">
          <cell r="B38" t="str">
            <v>CAMP037</v>
          </cell>
          <cell r="C38">
            <v>47363</v>
          </cell>
          <cell r="D38">
            <v>55970</v>
          </cell>
        </row>
        <row r="39">
          <cell r="B39" t="str">
            <v>CAMP038</v>
          </cell>
          <cell r="C39">
            <v>87671</v>
          </cell>
          <cell r="D39">
            <v>54882</v>
          </cell>
        </row>
        <row r="40">
          <cell r="B40" t="str">
            <v>CAMP039</v>
          </cell>
          <cell r="C40">
            <v>81626</v>
          </cell>
          <cell r="D40">
            <v>14731</v>
          </cell>
        </row>
        <row r="41">
          <cell r="B41" t="str">
            <v>CAMP040</v>
          </cell>
          <cell r="C41">
            <v>64394</v>
          </cell>
          <cell r="D41">
            <v>69809</v>
          </cell>
        </row>
        <row r="42">
          <cell r="B42" t="str">
            <v>CAMP041</v>
          </cell>
          <cell r="C42">
            <v>50898</v>
          </cell>
          <cell r="D42">
            <v>55331</v>
          </cell>
        </row>
        <row r="43">
          <cell r="B43" t="str">
            <v>CAMP042</v>
          </cell>
          <cell r="C43">
            <v>98895</v>
          </cell>
          <cell r="D43">
            <v>60751</v>
          </cell>
        </row>
        <row r="44">
          <cell r="B44" t="str">
            <v>CAMP043</v>
          </cell>
          <cell r="C44">
            <v>39956</v>
          </cell>
          <cell r="D44">
            <v>50676</v>
          </cell>
        </row>
        <row r="45">
          <cell r="B45" t="str">
            <v>CAMP044</v>
          </cell>
          <cell r="C45">
            <v>91452</v>
          </cell>
          <cell r="D45">
            <v>663</v>
          </cell>
        </row>
        <row r="46">
          <cell r="B46" t="str">
            <v>CAMP045</v>
          </cell>
          <cell r="C46">
            <v>1564</v>
          </cell>
          <cell r="D46">
            <v>71346</v>
          </cell>
        </row>
        <row r="47">
          <cell r="B47" t="str">
            <v>CAMP046</v>
          </cell>
          <cell r="C47">
            <v>66227</v>
          </cell>
          <cell r="D47">
            <v>6499</v>
          </cell>
        </row>
        <row r="48">
          <cell r="B48" t="str">
            <v>CAMP047</v>
          </cell>
          <cell r="C48">
            <v>70713</v>
          </cell>
          <cell r="D48">
            <v>36264</v>
          </cell>
        </row>
        <row r="49">
          <cell r="B49" t="str">
            <v>CAMP048</v>
          </cell>
          <cell r="C49">
            <v>91757</v>
          </cell>
          <cell r="D49">
            <v>16862</v>
          </cell>
        </row>
        <row r="50">
          <cell r="B50" t="str">
            <v>CAMP049</v>
          </cell>
          <cell r="C50">
            <v>67247</v>
          </cell>
          <cell r="D50">
            <v>43146</v>
          </cell>
        </row>
        <row r="51">
          <cell r="B51" t="str">
            <v>CAMP050</v>
          </cell>
          <cell r="C51">
            <v>1106</v>
          </cell>
          <cell r="D51">
            <v>36981</v>
          </cell>
        </row>
        <row r="52">
          <cell r="B52" t="str">
            <v>CAMP051</v>
          </cell>
          <cell r="C52">
            <v>34522</v>
          </cell>
          <cell r="D52">
            <v>759</v>
          </cell>
        </row>
        <row r="53">
          <cell r="B53" t="str">
            <v>CAMP052</v>
          </cell>
          <cell r="C53">
            <v>35395</v>
          </cell>
          <cell r="D53">
            <v>5736</v>
          </cell>
        </row>
        <row r="54">
          <cell r="B54" t="str">
            <v>CAMP053</v>
          </cell>
          <cell r="C54">
            <v>30856</v>
          </cell>
          <cell r="D54">
            <v>58008</v>
          </cell>
        </row>
        <row r="55">
          <cell r="B55" t="str">
            <v>CAMP054</v>
          </cell>
          <cell r="C55">
            <v>74195</v>
          </cell>
          <cell r="D55">
            <v>56222</v>
          </cell>
        </row>
        <row r="56">
          <cell r="B56" t="str">
            <v>CAMP055</v>
          </cell>
          <cell r="C56">
            <v>34705</v>
          </cell>
          <cell r="D56">
            <v>46600</v>
          </cell>
        </row>
        <row r="57">
          <cell r="B57" t="str">
            <v>CAMP056</v>
          </cell>
          <cell r="C57">
            <v>12474</v>
          </cell>
          <cell r="D57">
            <v>71389</v>
          </cell>
        </row>
        <row r="58">
          <cell r="B58" t="str">
            <v>CAMP057</v>
          </cell>
          <cell r="C58">
            <v>38277</v>
          </cell>
          <cell r="D58">
            <v>46297</v>
          </cell>
        </row>
        <row r="59">
          <cell r="B59" t="str">
            <v>CAMP058</v>
          </cell>
          <cell r="C59">
            <v>33653</v>
          </cell>
          <cell r="D59">
            <v>52983</v>
          </cell>
        </row>
        <row r="60">
          <cell r="B60" t="str">
            <v>CAMP059</v>
          </cell>
          <cell r="C60">
            <v>37850</v>
          </cell>
          <cell r="D60">
            <v>28999</v>
          </cell>
        </row>
        <row r="61">
          <cell r="B61" t="str">
            <v>CAMP060</v>
          </cell>
          <cell r="C61">
            <v>72020</v>
          </cell>
          <cell r="D61">
            <v>63115</v>
          </cell>
        </row>
        <row r="62">
          <cell r="B62" t="str">
            <v>CAMP061</v>
          </cell>
          <cell r="C62">
            <v>93809</v>
          </cell>
          <cell r="D62">
            <v>17554</v>
          </cell>
        </row>
        <row r="63">
          <cell r="B63" t="str">
            <v>CAMP062</v>
          </cell>
          <cell r="C63">
            <v>21534</v>
          </cell>
          <cell r="D63">
            <v>14715</v>
          </cell>
        </row>
        <row r="64">
          <cell r="B64" t="str">
            <v>CAMP063</v>
          </cell>
          <cell r="C64">
            <v>61296</v>
          </cell>
          <cell r="D64">
            <v>49566</v>
          </cell>
        </row>
        <row r="65">
          <cell r="B65" t="str">
            <v>CAMP064</v>
          </cell>
          <cell r="C65">
            <v>57345</v>
          </cell>
          <cell r="D65">
            <v>40952</v>
          </cell>
        </row>
        <row r="66">
          <cell r="B66" t="str">
            <v>CAMP065</v>
          </cell>
          <cell r="C66">
            <v>93321</v>
          </cell>
          <cell r="D66">
            <v>37568</v>
          </cell>
        </row>
        <row r="67">
          <cell r="B67" t="str">
            <v>CAMP066</v>
          </cell>
          <cell r="C67">
            <v>75257</v>
          </cell>
          <cell r="D67">
            <v>16483</v>
          </cell>
        </row>
        <row r="68">
          <cell r="B68" t="str">
            <v>CAMP067</v>
          </cell>
          <cell r="C68">
            <v>46553</v>
          </cell>
          <cell r="D68">
            <v>65776</v>
          </cell>
        </row>
        <row r="69">
          <cell r="B69" t="str">
            <v>CAMP068</v>
          </cell>
          <cell r="C69">
            <v>61944</v>
          </cell>
          <cell r="D69">
            <v>50079</v>
          </cell>
        </row>
        <row r="70">
          <cell r="B70" t="str">
            <v>CAMP069</v>
          </cell>
          <cell r="C70">
            <v>47641</v>
          </cell>
          <cell r="D70">
            <v>28841</v>
          </cell>
        </row>
        <row r="71">
          <cell r="B71" t="str">
            <v>CAMP070</v>
          </cell>
          <cell r="C71">
            <v>4134</v>
          </cell>
          <cell r="D71">
            <v>37602</v>
          </cell>
        </row>
        <row r="72">
          <cell r="B72" t="str">
            <v>CAMP071</v>
          </cell>
          <cell r="C72">
            <v>79663</v>
          </cell>
          <cell r="D72">
            <v>61566</v>
          </cell>
        </row>
        <row r="73">
          <cell r="B73" t="str">
            <v>CAMP072</v>
          </cell>
          <cell r="C73">
            <v>90040</v>
          </cell>
          <cell r="D73">
            <v>36071</v>
          </cell>
        </row>
        <row r="74">
          <cell r="B74" t="str">
            <v>CAMP073</v>
          </cell>
          <cell r="C74">
            <v>43070</v>
          </cell>
          <cell r="D74">
            <v>25119</v>
          </cell>
        </row>
        <row r="75">
          <cell r="B75" t="str">
            <v>CAMP074</v>
          </cell>
          <cell r="C75">
            <v>77283</v>
          </cell>
          <cell r="D75">
            <v>59642</v>
          </cell>
        </row>
        <row r="76">
          <cell r="B76" t="str">
            <v>CAMP075</v>
          </cell>
          <cell r="C76">
            <v>84209</v>
          </cell>
          <cell r="D76">
            <v>33979</v>
          </cell>
        </row>
        <row r="77">
          <cell r="B77" t="str">
            <v>CAMP076</v>
          </cell>
          <cell r="C77">
            <v>71284</v>
          </cell>
          <cell r="D77">
            <v>48116</v>
          </cell>
        </row>
        <row r="78">
          <cell r="B78" t="str">
            <v>CAMP077</v>
          </cell>
          <cell r="C78">
            <v>96613</v>
          </cell>
          <cell r="D78">
            <v>25639</v>
          </cell>
        </row>
        <row r="79">
          <cell r="B79" t="str">
            <v>CAMP078</v>
          </cell>
          <cell r="C79">
            <v>67933</v>
          </cell>
          <cell r="D79">
            <v>64852</v>
          </cell>
        </row>
        <row r="80">
          <cell r="B80" t="str">
            <v>CAMP079</v>
          </cell>
          <cell r="C80">
            <v>93566</v>
          </cell>
          <cell r="D80">
            <v>65035</v>
          </cell>
        </row>
        <row r="81">
          <cell r="B81" t="str">
            <v>CAMP080</v>
          </cell>
          <cell r="C81">
            <v>32928</v>
          </cell>
          <cell r="D81">
            <v>63675</v>
          </cell>
        </row>
        <row r="82">
          <cell r="B82" t="str">
            <v>CAMP081</v>
          </cell>
          <cell r="C82">
            <v>28181</v>
          </cell>
          <cell r="D82">
            <v>46356</v>
          </cell>
        </row>
        <row r="83">
          <cell r="B83" t="str">
            <v>CAMP082</v>
          </cell>
          <cell r="C83">
            <v>68361</v>
          </cell>
          <cell r="D83">
            <v>16886</v>
          </cell>
        </row>
        <row r="84">
          <cell r="B84" t="str">
            <v>CAMP083</v>
          </cell>
          <cell r="C84">
            <v>18086</v>
          </cell>
          <cell r="D84">
            <v>24730</v>
          </cell>
        </row>
        <row r="85">
          <cell r="B85" t="str">
            <v>CAMP084</v>
          </cell>
          <cell r="C85">
            <v>24044</v>
          </cell>
          <cell r="D85">
            <v>69376</v>
          </cell>
        </row>
        <row r="86">
          <cell r="B86" t="str">
            <v>CAMP085</v>
          </cell>
          <cell r="C86">
            <v>85805</v>
          </cell>
          <cell r="D86">
            <v>67636</v>
          </cell>
        </row>
        <row r="87">
          <cell r="B87" t="str">
            <v>CAMP086</v>
          </cell>
          <cell r="C87">
            <v>5733</v>
          </cell>
          <cell r="D87">
            <v>35278</v>
          </cell>
        </row>
        <row r="88">
          <cell r="B88" t="str">
            <v>CAMP087</v>
          </cell>
          <cell r="C88">
            <v>38964</v>
          </cell>
          <cell r="D88">
            <v>4727</v>
          </cell>
        </row>
        <row r="89">
          <cell r="B89" t="str">
            <v>CAMP088</v>
          </cell>
          <cell r="C89">
            <v>99985</v>
          </cell>
          <cell r="D89">
            <v>42714</v>
          </cell>
        </row>
        <row r="90">
          <cell r="B90" t="str">
            <v>CAMP089</v>
          </cell>
          <cell r="C90">
            <v>44404</v>
          </cell>
          <cell r="D90">
            <v>60346</v>
          </cell>
        </row>
        <row r="91">
          <cell r="B91" t="str">
            <v>CAMP090</v>
          </cell>
          <cell r="C91">
            <v>58088</v>
          </cell>
          <cell r="D91">
            <v>56200</v>
          </cell>
        </row>
        <row r="92">
          <cell r="B92" t="str">
            <v>CAMP091</v>
          </cell>
          <cell r="C92">
            <v>68305</v>
          </cell>
          <cell r="D92">
            <v>38190</v>
          </cell>
        </row>
        <row r="93">
          <cell r="B93" t="str">
            <v>CAMP092</v>
          </cell>
          <cell r="C93">
            <v>57673</v>
          </cell>
          <cell r="D93">
            <v>69800</v>
          </cell>
        </row>
        <row r="94">
          <cell r="B94" t="str">
            <v>CAMP093</v>
          </cell>
          <cell r="C94">
            <v>33371</v>
          </cell>
          <cell r="D94">
            <v>69678</v>
          </cell>
        </row>
        <row r="95">
          <cell r="B95" t="str">
            <v>CAMP094</v>
          </cell>
          <cell r="C95">
            <v>62249</v>
          </cell>
          <cell r="D95">
            <v>22598</v>
          </cell>
        </row>
        <row r="96">
          <cell r="B96" t="str">
            <v>CAMP095</v>
          </cell>
          <cell r="C96">
            <v>13486</v>
          </cell>
          <cell r="D96">
            <v>11053</v>
          </cell>
        </row>
        <row r="97">
          <cell r="B97" t="str">
            <v>CAMP096</v>
          </cell>
          <cell r="C97">
            <v>64610</v>
          </cell>
          <cell r="D97">
            <v>49311</v>
          </cell>
        </row>
        <row r="98">
          <cell r="B98" t="str">
            <v>CAMP097</v>
          </cell>
          <cell r="C98">
            <v>89475</v>
          </cell>
          <cell r="D98">
            <v>73694</v>
          </cell>
        </row>
        <row r="99">
          <cell r="B99" t="str">
            <v>CAMP098</v>
          </cell>
          <cell r="C99">
            <v>57614</v>
          </cell>
          <cell r="D99">
            <v>28369</v>
          </cell>
        </row>
        <row r="100">
          <cell r="B100" t="str">
            <v>CAMP099</v>
          </cell>
          <cell r="C100">
            <v>85075</v>
          </cell>
          <cell r="D100">
            <v>46659</v>
          </cell>
        </row>
        <row r="101">
          <cell r="B101" t="str">
            <v>CAMP100</v>
          </cell>
          <cell r="C101">
            <v>65596</v>
          </cell>
          <cell r="D101">
            <v>40525</v>
          </cell>
        </row>
        <row r="102">
          <cell r="B102" t="str">
            <v>CAMP101</v>
          </cell>
          <cell r="C102">
            <v>79546</v>
          </cell>
          <cell r="D102">
            <v>17377</v>
          </cell>
        </row>
        <row r="103">
          <cell r="B103" t="str">
            <v>CAMP102</v>
          </cell>
          <cell r="C103">
            <v>71259</v>
          </cell>
          <cell r="D103">
            <v>11753</v>
          </cell>
        </row>
        <row r="104">
          <cell r="B104" t="str">
            <v>CAMP103</v>
          </cell>
          <cell r="C104">
            <v>58322</v>
          </cell>
          <cell r="D104">
            <v>5900</v>
          </cell>
        </row>
        <row r="105">
          <cell r="B105" t="str">
            <v>CAMP104</v>
          </cell>
          <cell r="C105">
            <v>71086</v>
          </cell>
          <cell r="D105">
            <v>37720</v>
          </cell>
        </row>
        <row r="106">
          <cell r="B106" t="str">
            <v>CAMP105</v>
          </cell>
          <cell r="C106">
            <v>3982</v>
          </cell>
          <cell r="D106">
            <v>1389</v>
          </cell>
        </row>
        <row r="107">
          <cell r="B107" t="str">
            <v>CAMP106</v>
          </cell>
          <cell r="C107">
            <v>66186</v>
          </cell>
          <cell r="D107">
            <v>60724</v>
          </cell>
        </row>
        <row r="108">
          <cell r="B108" t="str">
            <v>CAMP107</v>
          </cell>
          <cell r="C108">
            <v>30386</v>
          </cell>
          <cell r="D108">
            <v>30641</v>
          </cell>
        </row>
        <row r="109">
          <cell r="B109" t="str">
            <v>CAMP108</v>
          </cell>
          <cell r="C109">
            <v>94951</v>
          </cell>
          <cell r="D109">
            <v>10240</v>
          </cell>
        </row>
        <row r="110">
          <cell r="B110" t="str">
            <v>CAMP109</v>
          </cell>
          <cell r="C110">
            <v>11024</v>
          </cell>
          <cell r="D110">
            <v>13498</v>
          </cell>
        </row>
        <row r="111">
          <cell r="B111" t="str">
            <v>CAMP110</v>
          </cell>
          <cell r="C111">
            <v>33808</v>
          </cell>
          <cell r="D111">
            <v>54676</v>
          </cell>
        </row>
        <row r="112">
          <cell r="B112" t="str">
            <v>CAMP111</v>
          </cell>
          <cell r="C112">
            <v>99203</v>
          </cell>
          <cell r="D112">
            <v>3687</v>
          </cell>
        </row>
        <row r="113">
          <cell r="B113" t="str">
            <v>CAMP112</v>
          </cell>
          <cell r="C113">
            <v>87110</v>
          </cell>
          <cell r="D113">
            <v>67749</v>
          </cell>
        </row>
        <row r="114">
          <cell r="B114" t="str">
            <v>CAMP113</v>
          </cell>
          <cell r="C114">
            <v>95203</v>
          </cell>
          <cell r="D114">
            <v>60289</v>
          </cell>
        </row>
        <row r="115">
          <cell r="B115" t="str">
            <v>CAMP114</v>
          </cell>
          <cell r="C115">
            <v>57484</v>
          </cell>
          <cell r="D115">
            <v>575</v>
          </cell>
        </row>
        <row r="116">
          <cell r="B116" t="str">
            <v>CAMP115</v>
          </cell>
          <cell r="C116">
            <v>27722</v>
          </cell>
          <cell r="D116">
            <v>19973</v>
          </cell>
        </row>
        <row r="117">
          <cell r="B117" t="str">
            <v>CAMP116</v>
          </cell>
          <cell r="C117">
            <v>46627</v>
          </cell>
          <cell r="D117">
            <v>28619</v>
          </cell>
        </row>
        <row r="118">
          <cell r="B118" t="str">
            <v>CAMP117</v>
          </cell>
          <cell r="C118">
            <v>60993</v>
          </cell>
          <cell r="D118">
            <v>72483</v>
          </cell>
        </row>
        <row r="119">
          <cell r="B119" t="str">
            <v>CAMP118</v>
          </cell>
          <cell r="C119">
            <v>8295</v>
          </cell>
          <cell r="D119">
            <v>830</v>
          </cell>
        </row>
        <row r="120">
          <cell r="B120" t="str">
            <v>CAMP119</v>
          </cell>
          <cell r="C120">
            <v>30626</v>
          </cell>
          <cell r="D120">
            <v>7272</v>
          </cell>
        </row>
        <row r="121">
          <cell r="B121" t="str">
            <v>CAMP120</v>
          </cell>
          <cell r="C121">
            <v>2311</v>
          </cell>
          <cell r="D121">
            <v>20201</v>
          </cell>
        </row>
        <row r="122">
          <cell r="B122" t="str">
            <v>CAMP121</v>
          </cell>
          <cell r="C122">
            <v>69400</v>
          </cell>
          <cell r="D122">
            <v>17754</v>
          </cell>
        </row>
        <row r="123">
          <cell r="B123" t="str">
            <v>CAMP122</v>
          </cell>
          <cell r="C123">
            <v>73683</v>
          </cell>
          <cell r="D123">
            <v>38865</v>
          </cell>
        </row>
        <row r="124">
          <cell r="B124" t="str">
            <v>CAMP123</v>
          </cell>
          <cell r="C124">
            <v>60518</v>
          </cell>
          <cell r="D124">
            <v>69563</v>
          </cell>
        </row>
        <row r="125">
          <cell r="B125" t="str">
            <v>CAMP124</v>
          </cell>
          <cell r="C125">
            <v>62760</v>
          </cell>
          <cell r="D125">
            <v>17844</v>
          </cell>
        </row>
        <row r="126">
          <cell r="B126" t="str">
            <v>CAMP125</v>
          </cell>
          <cell r="C126">
            <v>33293</v>
          </cell>
          <cell r="D126">
            <v>14644</v>
          </cell>
        </row>
        <row r="127">
          <cell r="B127" t="str">
            <v>CAMP126</v>
          </cell>
          <cell r="C127">
            <v>54751</v>
          </cell>
          <cell r="D127">
            <v>36279</v>
          </cell>
        </row>
        <row r="128">
          <cell r="B128" t="str">
            <v>CAMP127</v>
          </cell>
          <cell r="C128">
            <v>19087</v>
          </cell>
          <cell r="D128">
            <v>27898</v>
          </cell>
        </row>
        <row r="129">
          <cell r="B129" t="str">
            <v>CAMP128</v>
          </cell>
          <cell r="C129">
            <v>22516</v>
          </cell>
          <cell r="D129">
            <v>3568</v>
          </cell>
        </row>
        <row r="130">
          <cell r="B130" t="str">
            <v>CAMP129</v>
          </cell>
          <cell r="C130">
            <v>77628</v>
          </cell>
          <cell r="D130">
            <v>69499</v>
          </cell>
        </row>
        <row r="131">
          <cell r="B131" t="str">
            <v>CAMP130</v>
          </cell>
          <cell r="C131">
            <v>81204</v>
          </cell>
          <cell r="D131">
            <v>8129</v>
          </cell>
        </row>
        <row r="132">
          <cell r="B132" t="str">
            <v>CAMP131</v>
          </cell>
          <cell r="C132">
            <v>5466</v>
          </cell>
          <cell r="D132">
            <v>33350</v>
          </cell>
        </row>
        <row r="133">
          <cell r="B133" t="str">
            <v>CAMP132</v>
          </cell>
          <cell r="C133">
            <v>33731</v>
          </cell>
          <cell r="D133">
            <v>26629</v>
          </cell>
        </row>
        <row r="134">
          <cell r="B134" t="str">
            <v>CAMP133</v>
          </cell>
          <cell r="C134">
            <v>22423</v>
          </cell>
          <cell r="D134">
            <v>4343</v>
          </cell>
        </row>
        <row r="135">
          <cell r="B135" t="str">
            <v>CAMP134</v>
          </cell>
          <cell r="C135">
            <v>34292</v>
          </cell>
          <cell r="D135">
            <v>44658</v>
          </cell>
        </row>
        <row r="136">
          <cell r="B136" t="str">
            <v>CAMP135</v>
          </cell>
          <cell r="C136">
            <v>56279</v>
          </cell>
          <cell r="D136">
            <v>54048</v>
          </cell>
        </row>
        <row r="137">
          <cell r="B137" t="str">
            <v>CAMP136</v>
          </cell>
          <cell r="C137">
            <v>50809</v>
          </cell>
          <cell r="D137">
            <v>56101</v>
          </cell>
        </row>
        <row r="138">
          <cell r="B138" t="str">
            <v>CAMP137</v>
          </cell>
          <cell r="C138">
            <v>23951</v>
          </cell>
          <cell r="D138">
            <v>15998</v>
          </cell>
        </row>
        <row r="139">
          <cell r="B139" t="str">
            <v>CAMP138</v>
          </cell>
          <cell r="C139">
            <v>9095</v>
          </cell>
          <cell r="D139">
            <v>59039</v>
          </cell>
        </row>
        <row r="140">
          <cell r="B140" t="str">
            <v>CAMP139</v>
          </cell>
          <cell r="C140">
            <v>76375</v>
          </cell>
          <cell r="D140">
            <v>21699</v>
          </cell>
        </row>
        <row r="141">
          <cell r="B141" t="str">
            <v>CAMP140</v>
          </cell>
          <cell r="C141">
            <v>6789</v>
          </cell>
          <cell r="D141">
            <v>36442</v>
          </cell>
        </row>
        <row r="142">
          <cell r="B142" t="str">
            <v>CAMP141</v>
          </cell>
          <cell r="C142">
            <v>40351</v>
          </cell>
          <cell r="D142">
            <v>70706</v>
          </cell>
        </row>
        <row r="143">
          <cell r="B143" t="str">
            <v>CAMP142</v>
          </cell>
          <cell r="C143">
            <v>36265</v>
          </cell>
          <cell r="D143">
            <v>40919</v>
          </cell>
        </row>
        <row r="144">
          <cell r="B144" t="str">
            <v>CAMP143</v>
          </cell>
          <cell r="C144">
            <v>15848</v>
          </cell>
          <cell r="D144">
            <v>56134</v>
          </cell>
        </row>
        <row r="145">
          <cell r="B145" t="str">
            <v>CAMP144</v>
          </cell>
          <cell r="C145">
            <v>9983</v>
          </cell>
          <cell r="D145">
            <v>61681</v>
          </cell>
        </row>
        <row r="146">
          <cell r="B146" t="str">
            <v>CAMP145</v>
          </cell>
          <cell r="C146">
            <v>6005</v>
          </cell>
          <cell r="D146">
            <v>18281</v>
          </cell>
        </row>
        <row r="147">
          <cell r="B147" t="str">
            <v>CAMP146</v>
          </cell>
          <cell r="C147">
            <v>33904</v>
          </cell>
          <cell r="D147">
            <v>34192</v>
          </cell>
        </row>
        <row r="148">
          <cell r="B148" t="str">
            <v>CAMP147</v>
          </cell>
          <cell r="C148">
            <v>81340</v>
          </cell>
          <cell r="D148">
            <v>21935</v>
          </cell>
        </row>
        <row r="149">
          <cell r="B149" t="str">
            <v>CAMP148</v>
          </cell>
          <cell r="C149">
            <v>80925</v>
          </cell>
          <cell r="D149">
            <v>6869</v>
          </cell>
        </row>
        <row r="150">
          <cell r="B150" t="str">
            <v>CAMP149</v>
          </cell>
          <cell r="C150">
            <v>3258</v>
          </cell>
          <cell r="D150">
            <v>22093</v>
          </cell>
        </row>
        <row r="151">
          <cell r="B151" t="str">
            <v>CAMP150</v>
          </cell>
          <cell r="C151">
            <v>45813</v>
          </cell>
          <cell r="D151">
            <v>66494</v>
          </cell>
        </row>
        <row r="152">
          <cell r="B152" t="str">
            <v>CAMP151</v>
          </cell>
          <cell r="C152">
            <v>15728</v>
          </cell>
          <cell r="D152">
            <v>73609</v>
          </cell>
        </row>
        <row r="153">
          <cell r="B153" t="str">
            <v>CAMP152</v>
          </cell>
          <cell r="C153">
            <v>25987</v>
          </cell>
          <cell r="D153">
            <v>51101</v>
          </cell>
        </row>
        <row r="154">
          <cell r="B154" t="str">
            <v>CAMP153</v>
          </cell>
          <cell r="C154">
            <v>77965</v>
          </cell>
          <cell r="D154">
            <v>28839</v>
          </cell>
        </row>
        <row r="155">
          <cell r="B155" t="str">
            <v>CAMP154</v>
          </cell>
          <cell r="C155">
            <v>99723</v>
          </cell>
          <cell r="D155">
            <v>28470</v>
          </cell>
        </row>
        <row r="156">
          <cell r="B156" t="str">
            <v>CAMP155</v>
          </cell>
          <cell r="C156">
            <v>98832</v>
          </cell>
          <cell r="D156">
            <v>18555</v>
          </cell>
        </row>
        <row r="157">
          <cell r="B157" t="str">
            <v>CAMP156</v>
          </cell>
          <cell r="C157">
            <v>40262</v>
          </cell>
          <cell r="D157">
            <v>9004</v>
          </cell>
        </row>
        <row r="158">
          <cell r="B158" t="str">
            <v>CAMP157</v>
          </cell>
          <cell r="C158">
            <v>1972</v>
          </cell>
          <cell r="D158">
            <v>47641</v>
          </cell>
        </row>
        <row r="159">
          <cell r="B159" t="str">
            <v>CAMP158</v>
          </cell>
          <cell r="C159">
            <v>98721</v>
          </cell>
          <cell r="D159">
            <v>38818</v>
          </cell>
        </row>
        <row r="160">
          <cell r="B160" t="str">
            <v>CAMP159</v>
          </cell>
          <cell r="C160">
            <v>85269</v>
          </cell>
          <cell r="D160">
            <v>22215</v>
          </cell>
        </row>
        <row r="161">
          <cell r="B161" t="str">
            <v>CAMP160</v>
          </cell>
          <cell r="C161">
            <v>4920</v>
          </cell>
          <cell r="D161">
            <v>69498</v>
          </cell>
        </row>
        <row r="162">
          <cell r="B162" t="str">
            <v>CAMP161</v>
          </cell>
          <cell r="C162">
            <v>94498</v>
          </cell>
          <cell r="D162">
            <v>51068</v>
          </cell>
        </row>
        <row r="163">
          <cell r="B163" t="str">
            <v>CAMP162</v>
          </cell>
          <cell r="C163">
            <v>85734</v>
          </cell>
          <cell r="D163">
            <v>40432</v>
          </cell>
        </row>
        <row r="164">
          <cell r="B164" t="str">
            <v>CAMP163</v>
          </cell>
          <cell r="C164">
            <v>1746</v>
          </cell>
          <cell r="D164">
            <v>56521</v>
          </cell>
        </row>
        <row r="165">
          <cell r="B165" t="str">
            <v>CAMP164</v>
          </cell>
          <cell r="C165">
            <v>67504</v>
          </cell>
          <cell r="D165">
            <v>49007</v>
          </cell>
        </row>
        <row r="166">
          <cell r="B166" t="str">
            <v>CAMP165</v>
          </cell>
          <cell r="C166">
            <v>98270</v>
          </cell>
          <cell r="D166">
            <v>21219</v>
          </cell>
        </row>
        <row r="167">
          <cell r="B167" t="str">
            <v>CAMP166</v>
          </cell>
          <cell r="C167">
            <v>85432</v>
          </cell>
          <cell r="D167">
            <v>54711</v>
          </cell>
        </row>
        <row r="168">
          <cell r="B168" t="str">
            <v>CAMP167</v>
          </cell>
          <cell r="C168">
            <v>94429</v>
          </cell>
          <cell r="D168">
            <v>17628</v>
          </cell>
        </row>
        <row r="169">
          <cell r="B169" t="str">
            <v>CAMP168</v>
          </cell>
          <cell r="C169">
            <v>44901</v>
          </cell>
          <cell r="D169">
            <v>17309</v>
          </cell>
        </row>
        <row r="170">
          <cell r="B170" t="str">
            <v>CAMP169</v>
          </cell>
          <cell r="C170">
            <v>80378</v>
          </cell>
          <cell r="D170">
            <v>3635</v>
          </cell>
        </row>
        <row r="171">
          <cell r="B171" t="str">
            <v>CAMP170</v>
          </cell>
          <cell r="C171">
            <v>6066</v>
          </cell>
          <cell r="D171">
            <v>38445</v>
          </cell>
        </row>
        <row r="172">
          <cell r="B172" t="str">
            <v>CAMP171</v>
          </cell>
          <cell r="C172">
            <v>68471</v>
          </cell>
          <cell r="D172">
            <v>8280</v>
          </cell>
        </row>
        <row r="173">
          <cell r="B173" t="str">
            <v>CAMP172</v>
          </cell>
          <cell r="C173">
            <v>72549</v>
          </cell>
          <cell r="D173">
            <v>39963</v>
          </cell>
        </row>
        <row r="174">
          <cell r="B174" t="str">
            <v>CAMP173</v>
          </cell>
          <cell r="C174">
            <v>71488</v>
          </cell>
          <cell r="D174">
            <v>38069</v>
          </cell>
        </row>
        <row r="175">
          <cell r="B175" t="str">
            <v>CAMP174</v>
          </cell>
          <cell r="C175">
            <v>31692</v>
          </cell>
          <cell r="D175">
            <v>42919</v>
          </cell>
        </row>
        <row r="176">
          <cell r="B176" t="str">
            <v>CAMP175</v>
          </cell>
          <cell r="C176">
            <v>56023</v>
          </cell>
          <cell r="D176">
            <v>50588</v>
          </cell>
        </row>
        <row r="177">
          <cell r="B177" t="str">
            <v>CAMP176</v>
          </cell>
          <cell r="C177">
            <v>53032</v>
          </cell>
          <cell r="D177">
            <v>64061</v>
          </cell>
        </row>
        <row r="178">
          <cell r="B178" t="str">
            <v>CAMP177</v>
          </cell>
          <cell r="C178">
            <v>74091</v>
          </cell>
          <cell r="D178">
            <v>35835</v>
          </cell>
        </row>
        <row r="179">
          <cell r="B179" t="str">
            <v>CAMP178</v>
          </cell>
          <cell r="C179">
            <v>53116</v>
          </cell>
          <cell r="D179">
            <v>9047</v>
          </cell>
        </row>
        <row r="180">
          <cell r="B180" t="str">
            <v>CAMP179</v>
          </cell>
          <cell r="C180">
            <v>45207</v>
          </cell>
          <cell r="D180">
            <v>60835</v>
          </cell>
        </row>
        <row r="181">
          <cell r="B181" t="str">
            <v>CAMP180</v>
          </cell>
          <cell r="C181">
            <v>62793</v>
          </cell>
          <cell r="D181">
            <v>25785</v>
          </cell>
        </row>
        <row r="182">
          <cell r="B182" t="str">
            <v>CAMP181</v>
          </cell>
          <cell r="C182">
            <v>36864</v>
          </cell>
          <cell r="D182">
            <v>23918</v>
          </cell>
        </row>
        <row r="183">
          <cell r="B183" t="str">
            <v>CAMP182</v>
          </cell>
          <cell r="C183">
            <v>61114</v>
          </cell>
          <cell r="D183">
            <v>70911</v>
          </cell>
        </row>
        <row r="184">
          <cell r="B184" t="str">
            <v>CAMP183</v>
          </cell>
          <cell r="C184">
            <v>31504</v>
          </cell>
          <cell r="D184">
            <v>37879</v>
          </cell>
        </row>
        <row r="185">
          <cell r="B185" t="str">
            <v>CAMP184</v>
          </cell>
          <cell r="C185">
            <v>15473</v>
          </cell>
          <cell r="D185">
            <v>19206</v>
          </cell>
        </row>
        <row r="186">
          <cell r="B186" t="str">
            <v>CAMP185</v>
          </cell>
          <cell r="C186">
            <v>80176</v>
          </cell>
          <cell r="D186">
            <v>39319</v>
          </cell>
        </row>
        <row r="187">
          <cell r="B187" t="str">
            <v>CAMP186</v>
          </cell>
          <cell r="C187">
            <v>39895</v>
          </cell>
          <cell r="D187">
            <v>15197</v>
          </cell>
        </row>
        <row r="188">
          <cell r="B188" t="str">
            <v>CAMP187</v>
          </cell>
          <cell r="C188">
            <v>50449</v>
          </cell>
          <cell r="D188">
            <v>16005</v>
          </cell>
        </row>
        <row r="189">
          <cell r="B189" t="str">
            <v>CAMP188</v>
          </cell>
          <cell r="C189">
            <v>31483</v>
          </cell>
          <cell r="D189">
            <v>26211</v>
          </cell>
        </row>
        <row r="190">
          <cell r="B190" t="str">
            <v>CAMP189</v>
          </cell>
          <cell r="C190">
            <v>24254</v>
          </cell>
          <cell r="D190">
            <v>55951</v>
          </cell>
        </row>
        <row r="191">
          <cell r="B191" t="str">
            <v>CAMP190</v>
          </cell>
          <cell r="C191">
            <v>43307</v>
          </cell>
          <cell r="D191">
            <v>56419</v>
          </cell>
        </row>
        <row r="192">
          <cell r="B192" t="str">
            <v>CAMP191</v>
          </cell>
          <cell r="C192">
            <v>72630</v>
          </cell>
          <cell r="D192">
            <v>13501</v>
          </cell>
        </row>
        <row r="193">
          <cell r="B193" t="str">
            <v>CAMP192</v>
          </cell>
          <cell r="C193">
            <v>45159</v>
          </cell>
          <cell r="D193">
            <v>19335</v>
          </cell>
        </row>
        <row r="194">
          <cell r="B194" t="str">
            <v>CAMP193</v>
          </cell>
          <cell r="C194">
            <v>15039</v>
          </cell>
          <cell r="D194">
            <v>24635</v>
          </cell>
        </row>
        <row r="195">
          <cell r="B195" t="str">
            <v>CAMP194</v>
          </cell>
          <cell r="C195">
            <v>87251</v>
          </cell>
          <cell r="D195">
            <v>29017</v>
          </cell>
        </row>
        <row r="196">
          <cell r="B196" t="str">
            <v>CAMP195</v>
          </cell>
          <cell r="C196">
            <v>6144</v>
          </cell>
          <cell r="D196">
            <v>28575</v>
          </cell>
        </row>
        <row r="197">
          <cell r="B197" t="str">
            <v>CAMP196</v>
          </cell>
          <cell r="C197">
            <v>86588</v>
          </cell>
          <cell r="D197">
            <v>3222</v>
          </cell>
        </row>
        <row r="198">
          <cell r="B198" t="str">
            <v>CAMP197</v>
          </cell>
          <cell r="C198">
            <v>88715</v>
          </cell>
          <cell r="D198">
            <v>31294</v>
          </cell>
        </row>
        <row r="199">
          <cell r="B199" t="str">
            <v>CAMP198</v>
          </cell>
          <cell r="C199">
            <v>79626</v>
          </cell>
          <cell r="D199">
            <v>4971</v>
          </cell>
        </row>
        <row r="200">
          <cell r="B200" t="str">
            <v>CAMP199</v>
          </cell>
          <cell r="C200">
            <v>34628</v>
          </cell>
          <cell r="D200">
            <v>44345</v>
          </cell>
        </row>
        <row r="201">
          <cell r="B201" t="str">
            <v>CAMP200</v>
          </cell>
          <cell r="C201">
            <v>39949</v>
          </cell>
          <cell r="D201">
            <v>15312</v>
          </cell>
        </row>
        <row r="202">
          <cell r="B202" t="str">
            <v>CAMP201</v>
          </cell>
          <cell r="C202">
            <v>30522</v>
          </cell>
          <cell r="D202">
            <v>51099</v>
          </cell>
        </row>
        <row r="203">
          <cell r="B203" t="str">
            <v>CAMP202</v>
          </cell>
          <cell r="C203">
            <v>83999</v>
          </cell>
          <cell r="D203">
            <v>20179</v>
          </cell>
        </row>
        <row r="204">
          <cell r="B204" t="str">
            <v>CAMP203</v>
          </cell>
          <cell r="C204">
            <v>6994</v>
          </cell>
          <cell r="D204">
            <v>29076</v>
          </cell>
        </row>
        <row r="205">
          <cell r="B205" t="str">
            <v>CAMP204</v>
          </cell>
          <cell r="C205">
            <v>11787</v>
          </cell>
          <cell r="D205">
            <v>9395</v>
          </cell>
        </row>
        <row r="206">
          <cell r="B206" t="str">
            <v>CAMP205</v>
          </cell>
          <cell r="C206">
            <v>17359</v>
          </cell>
          <cell r="D206">
            <v>40737</v>
          </cell>
        </row>
        <row r="207">
          <cell r="B207" t="str">
            <v>CAMP206</v>
          </cell>
          <cell r="C207">
            <v>50507</v>
          </cell>
          <cell r="D207">
            <v>35499</v>
          </cell>
        </row>
        <row r="208">
          <cell r="B208" t="str">
            <v>CAMP207</v>
          </cell>
          <cell r="C208">
            <v>57385</v>
          </cell>
          <cell r="D208">
            <v>34137</v>
          </cell>
        </row>
        <row r="209">
          <cell r="B209" t="str">
            <v>CAMP208</v>
          </cell>
          <cell r="C209">
            <v>47740</v>
          </cell>
          <cell r="D209">
            <v>4041</v>
          </cell>
        </row>
        <row r="210">
          <cell r="B210" t="str">
            <v>CAMP209</v>
          </cell>
          <cell r="C210">
            <v>6349</v>
          </cell>
          <cell r="D210">
            <v>71567</v>
          </cell>
        </row>
        <row r="211">
          <cell r="B211" t="str">
            <v>CAMP210</v>
          </cell>
          <cell r="C211">
            <v>14102</v>
          </cell>
          <cell r="D211">
            <v>5473</v>
          </cell>
        </row>
        <row r="212">
          <cell r="B212" t="str">
            <v>CAMP211</v>
          </cell>
          <cell r="C212">
            <v>33859</v>
          </cell>
          <cell r="D212">
            <v>63600</v>
          </cell>
        </row>
        <row r="213">
          <cell r="B213" t="str">
            <v>CAMP212</v>
          </cell>
          <cell r="C213">
            <v>60454</v>
          </cell>
          <cell r="D213">
            <v>54364</v>
          </cell>
        </row>
        <row r="214">
          <cell r="B214" t="str">
            <v>CAMP213</v>
          </cell>
          <cell r="C214">
            <v>9689</v>
          </cell>
          <cell r="D214">
            <v>8431</v>
          </cell>
        </row>
        <row r="215">
          <cell r="B215" t="str">
            <v>CAMP214</v>
          </cell>
          <cell r="C215">
            <v>11830</v>
          </cell>
          <cell r="D215">
            <v>49951</v>
          </cell>
        </row>
        <row r="216">
          <cell r="B216" t="str">
            <v>CAMP215</v>
          </cell>
          <cell r="C216">
            <v>81030</v>
          </cell>
          <cell r="D216">
            <v>37247</v>
          </cell>
        </row>
        <row r="217">
          <cell r="B217" t="str">
            <v>CAMP216</v>
          </cell>
          <cell r="C217">
            <v>16707</v>
          </cell>
          <cell r="D217">
            <v>65959</v>
          </cell>
        </row>
        <row r="218">
          <cell r="B218" t="str">
            <v>CAMP217</v>
          </cell>
          <cell r="C218">
            <v>78875</v>
          </cell>
          <cell r="D218">
            <v>26570</v>
          </cell>
        </row>
        <row r="219">
          <cell r="B219" t="str">
            <v>CAMP218</v>
          </cell>
          <cell r="C219">
            <v>89580</v>
          </cell>
          <cell r="D219">
            <v>27742</v>
          </cell>
        </row>
        <row r="220">
          <cell r="B220" t="str">
            <v>CAMP219</v>
          </cell>
          <cell r="C220">
            <v>47788</v>
          </cell>
          <cell r="D220">
            <v>25208</v>
          </cell>
        </row>
        <row r="221">
          <cell r="B221" t="str">
            <v>CAMP220</v>
          </cell>
          <cell r="C221">
            <v>33553</v>
          </cell>
          <cell r="D221">
            <v>17200</v>
          </cell>
        </row>
        <row r="222">
          <cell r="B222" t="str">
            <v>CAMP221</v>
          </cell>
          <cell r="C222">
            <v>11732</v>
          </cell>
          <cell r="D222">
            <v>39840</v>
          </cell>
        </row>
        <row r="223">
          <cell r="B223" t="str">
            <v>CAMP222</v>
          </cell>
          <cell r="C223">
            <v>40323</v>
          </cell>
          <cell r="D223">
            <v>11730</v>
          </cell>
        </row>
        <row r="224">
          <cell r="B224" t="str">
            <v>CAMP223</v>
          </cell>
          <cell r="C224">
            <v>49781</v>
          </cell>
          <cell r="D224">
            <v>50745</v>
          </cell>
        </row>
        <row r="225">
          <cell r="B225" t="str">
            <v>CAMP224</v>
          </cell>
          <cell r="C225">
            <v>40168</v>
          </cell>
          <cell r="D225">
            <v>35395</v>
          </cell>
        </row>
        <row r="226">
          <cell r="B226" t="str">
            <v>CAMP225</v>
          </cell>
          <cell r="C226">
            <v>11058</v>
          </cell>
          <cell r="D226">
            <v>27820</v>
          </cell>
        </row>
        <row r="227">
          <cell r="B227" t="str">
            <v>CAMP226</v>
          </cell>
          <cell r="C227">
            <v>3781</v>
          </cell>
          <cell r="D227">
            <v>47133</v>
          </cell>
        </row>
        <row r="228">
          <cell r="B228" t="str">
            <v>CAMP227</v>
          </cell>
          <cell r="C228">
            <v>1846</v>
          </cell>
          <cell r="D228">
            <v>73820</v>
          </cell>
        </row>
        <row r="229">
          <cell r="B229" t="str">
            <v>CAMP228</v>
          </cell>
          <cell r="C229">
            <v>67688</v>
          </cell>
          <cell r="D229">
            <v>52068</v>
          </cell>
        </row>
        <row r="230">
          <cell r="B230" t="str">
            <v>CAMP229</v>
          </cell>
          <cell r="C230">
            <v>20712</v>
          </cell>
          <cell r="D230">
            <v>46010</v>
          </cell>
        </row>
        <row r="231">
          <cell r="B231" t="str">
            <v>CAMP230</v>
          </cell>
          <cell r="C231">
            <v>7240</v>
          </cell>
          <cell r="D231">
            <v>8487</v>
          </cell>
        </row>
        <row r="232">
          <cell r="B232" t="str">
            <v>CAMP231</v>
          </cell>
          <cell r="C232">
            <v>17139</v>
          </cell>
          <cell r="D232">
            <v>11939</v>
          </cell>
        </row>
        <row r="233">
          <cell r="B233" t="str">
            <v>CAMP232</v>
          </cell>
          <cell r="C233">
            <v>23557</v>
          </cell>
          <cell r="D233">
            <v>8316</v>
          </cell>
        </row>
        <row r="234">
          <cell r="B234" t="str">
            <v>CAMP233</v>
          </cell>
          <cell r="C234">
            <v>87713</v>
          </cell>
          <cell r="D234">
            <v>40567</v>
          </cell>
        </row>
        <row r="235">
          <cell r="B235" t="str">
            <v>CAMP234</v>
          </cell>
          <cell r="C235">
            <v>10502</v>
          </cell>
          <cell r="D235">
            <v>6751</v>
          </cell>
        </row>
        <row r="236">
          <cell r="B236" t="str">
            <v>CAMP235</v>
          </cell>
          <cell r="C236">
            <v>28410</v>
          </cell>
          <cell r="D236">
            <v>31018</v>
          </cell>
        </row>
        <row r="237">
          <cell r="B237" t="str">
            <v>CAMP236</v>
          </cell>
          <cell r="C237">
            <v>38482</v>
          </cell>
          <cell r="D237">
            <v>22314</v>
          </cell>
        </row>
        <row r="238">
          <cell r="B238" t="str">
            <v>CAMP237</v>
          </cell>
          <cell r="C238">
            <v>25592</v>
          </cell>
          <cell r="D238">
            <v>21261</v>
          </cell>
        </row>
        <row r="239">
          <cell r="B239" t="str">
            <v>CAMP238</v>
          </cell>
          <cell r="C239">
            <v>27487</v>
          </cell>
          <cell r="D239">
            <v>16955</v>
          </cell>
        </row>
        <row r="240">
          <cell r="B240" t="str">
            <v>CAMP239</v>
          </cell>
          <cell r="C240">
            <v>45369</v>
          </cell>
          <cell r="D240">
            <v>55121</v>
          </cell>
        </row>
        <row r="241">
          <cell r="B241" t="str">
            <v>CAMP240</v>
          </cell>
          <cell r="C241">
            <v>47283</v>
          </cell>
          <cell r="D241">
            <v>9458</v>
          </cell>
        </row>
        <row r="242">
          <cell r="B242" t="str">
            <v>CAMP241</v>
          </cell>
          <cell r="C242">
            <v>76785</v>
          </cell>
          <cell r="D242">
            <v>53689</v>
          </cell>
        </row>
        <row r="243">
          <cell r="B243" t="str">
            <v>CAMP242</v>
          </cell>
          <cell r="C243">
            <v>84849</v>
          </cell>
          <cell r="D243">
            <v>10266</v>
          </cell>
        </row>
        <row r="244">
          <cell r="B244" t="str">
            <v>CAMP243</v>
          </cell>
          <cell r="C244">
            <v>89794</v>
          </cell>
          <cell r="D244">
            <v>2487</v>
          </cell>
        </row>
        <row r="245">
          <cell r="B245" t="str">
            <v>CAMP244</v>
          </cell>
          <cell r="C245">
            <v>26676</v>
          </cell>
          <cell r="D245">
            <v>67323</v>
          </cell>
        </row>
        <row r="246">
          <cell r="B246" t="str">
            <v>CAMP245</v>
          </cell>
          <cell r="C246">
            <v>71887</v>
          </cell>
          <cell r="D246">
            <v>50022</v>
          </cell>
        </row>
        <row r="247">
          <cell r="B247" t="str">
            <v>CAMP246</v>
          </cell>
          <cell r="C247">
            <v>27524</v>
          </cell>
          <cell r="D247">
            <v>33183</v>
          </cell>
        </row>
        <row r="248">
          <cell r="B248" t="str">
            <v>CAMP247</v>
          </cell>
          <cell r="C248">
            <v>19166</v>
          </cell>
          <cell r="D248">
            <v>5515</v>
          </cell>
        </row>
        <row r="249">
          <cell r="B249" t="str">
            <v>CAMP248</v>
          </cell>
          <cell r="C249">
            <v>44853</v>
          </cell>
          <cell r="D249">
            <v>3788</v>
          </cell>
        </row>
        <row r="250">
          <cell r="B250" t="str">
            <v>CAMP249</v>
          </cell>
          <cell r="C250">
            <v>44962</v>
          </cell>
          <cell r="D250">
            <v>20966</v>
          </cell>
        </row>
        <row r="251">
          <cell r="B251" t="str">
            <v>CAMP250</v>
          </cell>
          <cell r="C251">
            <v>44641</v>
          </cell>
          <cell r="D251">
            <v>62737</v>
          </cell>
        </row>
        <row r="252">
          <cell r="B252" t="str">
            <v>CAMP251</v>
          </cell>
          <cell r="C252">
            <v>94595</v>
          </cell>
          <cell r="D252">
            <v>49541</v>
          </cell>
        </row>
        <row r="253">
          <cell r="B253" t="str">
            <v>CAMP252</v>
          </cell>
          <cell r="C253">
            <v>11091</v>
          </cell>
          <cell r="D253">
            <v>7573</v>
          </cell>
        </row>
        <row r="254">
          <cell r="B254" t="str">
            <v>CAMP253</v>
          </cell>
          <cell r="C254">
            <v>29825</v>
          </cell>
          <cell r="D254">
            <v>11458</v>
          </cell>
        </row>
        <row r="255">
          <cell r="B255" t="str">
            <v>CAMP254</v>
          </cell>
          <cell r="C255">
            <v>72636</v>
          </cell>
          <cell r="D255">
            <v>73924</v>
          </cell>
        </row>
        <row r="256">
          <cell r="B256" t="str">
            <v>CAMP255</v>
          </cell>
          <cell r="C256">
            <v>23639</v>
          </cell>
          <cell r="D256">
            <v>70371</v>
          </cell>
        </row>
        <row r="257">
          <cell r="B257" t="str">
            <v>CAMP256</v>
          </cell>
          <cell r="C257">
            <v>88628</v>
          </cell>
          <cell r="D257">
            <v>47593</v>
          </cell>
        </row>
        <row r="258">
          <cell r="B258" t="str">
            <v>CAMP257</v>
          </cell>
          <cell r="C258">
            <v>18944</v>
          </cell>
          <cell r="D258">
            <v>32606</v>
          </cell>
        </row>
        <row r="259">
          <cell r="B259" t="str">
            <v>CAMP258</v>
          </cell>
          <cell r="C259">
            <v>21229</v>
          </cell>
          <cell r="D259">
            <v>60647</v>
          </cell>
        </row>
        <row r="260">
          <cell r="B260" t="str">
            <v>CAMP259</v>
          </cell>
          <cell r="C260">
            <v>14346</v>
          </cell>
          <cell r="D260">
            <v>54915</v>
          </cell>
        </row>
        <row r="261">
          <cell r="B261" t="str">
            <v>CAMP260</v>
          </cell>
          <cell r="C261">
            <v>82996</v>
          </cell>
          <cell r="D261">
            <v>836</v>
          </cell>
        </row>
        <row r="262">
          <cell r="B262" t="str">
            <v>CAMP261</v>
          </cell>
          <cell r="C262">
            <v>4627</v>
          </cell>
          <cell r="D262">
            <v>45756</v>
          </cell>
        </row>
        <row r="263">
          <cell r="B263" t="str">
            <v>CAMP262</v>
          </cell>
          <cell r="C263">
            <v>42935</v>
          </cell>
          <cell r="D263">
            <v>47281</v>
          </cell>
        </row>
        <row r="264">
          <cell r="B264" t="str">
            <v>CAMP263</v>
          </cell>
          <cell r="C264">
            <v>10019</v>
          </cell>
          <cell r="D264">
            <v>15658</v>
          </cell>
        </row>
        <row r="265">
          <cell r="B265" t="str">
            <v>CAMP264</v>
          </cell>
          <cell r="C265">
            <v>8665</v>
          </cell>
          <cell r="D265">
            <v>34719</v>
          </cell>
        </row>
        <row r="266">
          <cell r="B266" t="str">
            <v>CAMP265</v>
          </cell>
          <cell r="C266">
            <v>7508</v>
          </cell>
          <cell r="D266">
            <v>5005</v>
          </cell>
        </row>
        <row r="267">
          <cell r="B267" t="str">
            <v>CAMP266</v>
          </cell>
          <cell r="C267">
            <v>18932</v>
          </cell>
          <cell r="D267">
            <v>33396</v>
          </cell>
        </row>
        <row r="268">
          <cell r="B268" t="str">
            <v>CAMP267</v>
          </cell>
          <cell r="C268">
            <v>77656</v>
          </cell>
          <cell r="D268">
            <v>72303</v>
          </cell>
        </row>
        <row r="269">
          <cell r="B269" t="str">
            <v>CAMP268</v>
          </cell>
          <cell r="C269">
            <v>58989</v>
          </cell>
          <cell r="D269">
            <v>64293</v>
          </cell>
        </row>
        <row r="270">
          <cell r="B270" t="str">
            <v>CAMP269</v>
          </cell>
          <cell r="C270">
            <v>2660</v>
          </cell>
          <cell r="D270">
            <v>66422</v>
          </cell>
        </row>
        <row r="271">
          <cell r="B271" t="str">
            <v>CAMP270</v>
          </cell>
          <cell r="C271">
            <v>32391</v>
          </cell>
          <cell r="D271">
            <v>18106</v>
          </cell>
        </row>
        <row r="272">
          <cell r="B272" t="str">
            <v>CAMP271</v>
          </cell>
          <cell r="C272">
            <v>64330</v>
          </cell>
          <cell r="D272">
            <v>52599</v>
          </cell>
        </row>
        <row r="273">
          <cell r="B273" t="str">
            <v>CAMP272</v>
          </cell>
          <cell r="C273">
            <v>31227</v>
          </cell>
          <cell r="D273">
            <v>15481</v>
          </cell>
        </row>
        <row r="274">
          <cell r="B274" t="str">
            <v>CAMP273</v>
          </cell>
          <cell r="C274">
            <v>7741</v>
          </cell>
          <cell r="D274">
            <v>66692</v>
          </cell>
        </row>
        <row r="275">
          <cell r="B275" t="str">
            <v>CAMP274</v>
          </cell>
          <cell r="C275">
            <v>3863</v>
          </cell>
          <cell r="D275">
            <v>48065</v>
          </cell>
        </row>
        <row r="276">
          <cell r="B276" t="str">
            <v>CAMP275</v>
          </cell>
          <cell r="C276">
            <v>3042</v>
          </cell>
          <cell r="D276">
            <v>24444</v>
          </cell>
        </row>
        <row r="277">
          <cell r="B277" t="str">
            <v>CAMP276</v>
          </cell>
          <cell r="C277">
            <v>53998</v>
          </cell>
          <cell r="D277">
            <v>74255</v>
          </cell>
        </row>
        <row r="278">
          <cell r="B278" t="str">
            <v>CAMP277</v>
          </cell>
          <cell r="C278">
            <v>33836</v>
          </cell>
          <cell r="D278">
            <v>5498</v>
          </cell>
        </row>
        <row r="279">
          <cell r="B279" t="str">
            <v>CAMP278</v>
          </cell>
          <cell r="C279">
            <v>22705</v>
          </cell>
          <cell r="D279">
            <v>61674</v>
          </cell>
        </row>
        <row r="280">
          <cell r="B280" t="str">
            <v>CAMP279</v>
          </cell>
          <cell r="C280">
            <v>66048</v>
          </cell>
          <cell r="D280">
            <v>19576</v>
          </cell>
        </row>
        <row r="281">
          <cell r="B281" t="str">
            <v>CAMP280</v>
          </cell>
          <cell r="C281">
            <v>25480</v>
          </cell>
          <cell r="D281">
            <v>24028</v>
          </cell>
        </row>
        <row r="282">
          <cell r="B282" t="str">
            <v>CAMP281</v>
          </cell>
          <cell r="C282">
            <v>21955</v>
          </cell>
          <cell r="D282">
            <v>74627</v>
          </cell>
        </row>
        <row r="283">
          <cell r="B283" t="str">
            <v>CAMP282</v>
          </cell>
          <cell r="C283">
            <v>35064</v>
          </cell>
          <cell r="D283">
            <v>49012</v>
          </cell>
        </row>
        <row r="284">
          <cell r="B284" t="str">
            <v>CAMP283</v>
          </cell>
          <cell r="C284">
            <v>2762</v>
          </cell>
          <cell r="D284">
            <v>37882</v>
          </cell>
        </row>
        <row r="285">
          <cell r="B285" t="str">
            <v>CAMP284</v>
          </cell>
          <cell r="C285">
            <v>90238</v>
          </cell>
          <cell r="D285">
            <v>12519</v>
          </cell>
        </row>
        <row r="286">
          <cell r="B286" t="str">
            <v>CAMP285</v>
          </cell>
          <cell r="C286">
            <v>71781</v>
          </cell>
          <cell r="D286">
            <v>62545</v>
          </cell>
        </row>
        <row r="287">
          <cell r="B287" t="str">
            <v>CAMP286</v>
          </cell>
          <cell r="C287">
            <v>18436</v>
          </cell>
          <cell r="D287">
            <v>52526</v>
          </cell>
        </row>
        <row r="288">
          <cell r="B288" t="str">
            <v>CAMP287</v>
          </cell>
          <cell r="C288">
            <v>79108</v>
          </cell>
          <cell r="D288">
            <v>63843</v>
          </cell>
        </row>
        <row r="289">
          <cell r="B289" t="str">
            <v>CAMP288</v>
          </cell>
          <cell r="C289">
            <v>36441</v>
          </cell>
          <cell r="D289">
            <v>67981</v>
          </cell>
        </row>
        <row r="290">
          <cell r="B290" t="str">
            <v>CAMP289</v>
          </cell>
          <cell r="C290">
            <v>8013</v>
          </cell>
          <cell r="D290">
            <v>2112</v>
          </cell>
        </row>
        <row r="291">
          <cell r="B291" t="str">
            <v>CAMP290</v>
          </cell>
          <cell r="C291">
            <v>11841</v>
          </cell>
          <cell r="D291">
            <v>64052</v>
          </cell>
        </row>
        <row r="292">
          <cell r="B292" t="str">
            <v>CAMP291</v>
          </cell>
          <cell r="C292">
            <v>84077</v>
          </cell>
          <cell r="D292">
            <v>70182</v>
          </cell>
        </row>
        <row r="293">
          <cell r="B293" t="str">
            <v>CAMP292</v>
          </cell>
          <cell r="C293">
            <v>88459</v>
          </cell>
          <cell r="D293">
            <v>1936</v>
          </cell>
        </row>
        <row r="294">
          <cell r="B294" t="str">
            <v>CAMP293</v>
          </cell>
          <cell r="C294">
            <v>59059</v>
          </cell>
          <cell r="D294">
            <v>61668</v>
          </cell>
        </row>
        <row r="295">
          <cell r="B295" t="str">
            <v>CAMP294</v>
          </cell>
          <cell r="C295">
            <v>52789</v>
          </cell>
          <cell r="D295">
            <v>19323</v>
          </cell>
        </row>
        <row r="296">
          <cell r="B296" t="str">
            <v>CAMP295</v>
          </cell>
          <cell r="C296">
            <v>89035</v>
          </cell>
          <cell r="D296">
            <v>12558</v>
          </cell>
        </row>
        <row r="297">
          <cell r="B297" t="str">
            <v>CAMP296</v>
          </cell>
          <cell r="C297">
            <v>61088</v>
          </cell>
          <cell r="D297">
            <v>65692</v>
          </cell>
        </row>
        <row r="298">
          <cell r="B298" t="str">
            <v>CAMP297</v>
          </cell>
          <cell r="C298">
            <v>90567</v>
          </cell>
          <cell r="D298">
            <v>21474</v>
          </cell>
        </row>
        <row r="299">
          <cell r="B299" t="str">
            <v>CAMP298</v>
          </cell>
          <cell r="C299">
            <v>55750</v>
          </cell>
          <cell r="D299">
            <v>35145</v>
          </cell>
        </row>
        <row r="300">
          <cell r="B300" t="str">
            <v>CAMP299</v>
          </cell>
          <cell r="C300">
            <v>57581</v>
          </cell>
          <cell r="D300">
            <v>54312</v>
          </cell>
        </row>
        <row r="301">
          <cell r="B301" t="str">
            <v>CAMP300</v>
          </cell>
          <cell r="C301">
            <v>60421</v>
          </cell>
          <cell r="D301">
            <v>36376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d_User_Engagement (1)"/>
    </sheetNames>
    <sheetDataSet>
      <sheetData sheetId="0">
        <row r="1">
          <cell r="B1" t="str">
            <v>Campaign_ID</v>
          </cell>
          <cell r="C1" t="str">
            <v>Impressions</v>
          </cell>
          <cell r="D1" t="str">
            <v>Clicks</v>
          </cell>
          <cell r="E1" t="str">
            <v>Sign_Ups</v>
          </cell>
          <cell r="F1" t="str">
            <v>Conversions</v>
          </cell>
        </row>
        <row r="2">
          <cell r="B2" t="str">
            <v>CAMP001</v>
          </cell>
          <cell r="C2">
            <v>814161</v>
          </cell>
          <cell r="D2">
            <v>106808</v>
          </cell>
          <cell r="E2">
            <v>6529</v>
          </cell>
          <cell r="F2">
            <v>25772</v>
          </cell>
        </row>
        <row r="3">
          <cell r="B3" t="str">
            <v>CAMP002</v>
          </cell>
          <cell r="C3">
            <v>404581</v>
          </cell>
          <cell r="D3">
            <v>18110</v>
          </cell>
          <cell r="E3">
            <v>16734</v>
          </cell>
          <cell r="F3">
            <v>14873</v>
          </cell>
        </row>
        <row r="4">
          <cell r="B4" t="str">
            <v>CAMP003</v>
          </cell>
          <cell r="C4">
            <v>466514</v>
          </cell>
          <cell r="D4">
            <v>154185</v>
          </cell>
          <cell r="E4">
            <v>9471</v>
          </cell>
          <cell r="F4">
            <v>6384</v>
          </cell>
        </row>
        <row r="5">
          <cell r="B5" t="str">
            <v>CAMP004</v>
          </cell>
          <cell r="C5">
            <v>482608</v>
          </cell>
          <cell r="D5">
            <v>159899</v>
          </cell>
          <cell r="E5">
            <v>28491</v>
          </cell>
          <cell r="F5">
            <v>6398</v>
          </cell>
        </row>
        <row r="6">
          <cell r="B6" t="str">
            <v>CAMP005</v>
          </cell>
          <cell r="C6">
            <v>94402</v>
          </cell>
          <cell r="D6">
            <v>98910</v>
          </cell>
          <cell r="E6">
            <v>8418</v>
          </cell>
          <cell r="F6">
            <v>13250</v>
          </cell>
        </row>
        <row r="7">
          <cell r="B7" t="str">
            <v>CAMP006</v>
          </cell>
          <cell r="C7">
            <v>920662</v>
          </cell>
          <cell r="D7">
            <v>131018</v>
          </cell>
          <cell r="E7">
            <v>39084</v>
          </cell>
          <cell r="F7">
            <v>130</v>
          </cell>
        </row>
        <row r="8">
          <cell r="B8" t="str">
            <v>CAMP007</v>
          </cell>
          <cell r="C8">
            <v>921974</v>
          </cell>
          <cell r="D8">
            <v>52910</v>
          </cell>
          <cell r="E8">
            <v>5295</v>
          </cell>
          <cell r="F8">
            <v>2608</v>
          </cell>
        </row>
        <row r="9">
          <cell r="B9" t="str">
            <v>CAMP008</v>
          </cell>
          <cell r="C9">
            <v>459443</v>
          </cell>
          <cell r="D9">
            <v>159232</v>
          </cell>
          <cell r="E9">
            <v>3378</v>
          </cell>
          <cell r="F9">
            <v>9400</v>
          </cell>
        </row>
        <row r="10">
          <cell r="B10" t="str">
            <v>CAMP009</v>
          </cell>
          <cell r="C10">
            <v>954117</v>
          </cell>
          <cell r="D10">
            <v>136618</v>
          </cell>
          <cell r="E10">
            <v>28298</v>
          </cell>
          <cell r="F10">
            <v>21343</v>
          </cell>
        </row>
        <row r="11">
          <cell r="B11" t="str">
            <v>CAMP010</v>
          </cell>
          <cell r="C11">
            <v>395508</v>
          </cell>
          <cell r="D11">
            <v>75018</v>
          </cell>
          <cell r="E11">
            <v>11631</v>
          </cell>
          <cell r="F11">
            <v>15366</v>
          </cell>
        </row>
        <row r="12">
          <cell r="B12" t="str">
            <v>CAMP011</v>
          </cell>
          <cell r="C12">
            <v>552871</v>
          </cell>
          <cell r="D12">
            <v>48403</v>
          </cell>
          <cell r="E12">
            <v>3630</v>
          </cell>
          <cell r="F12">
            <v>23084</v>
          </cell>
        </row>
        <row r="13">
          <cell r="B13" t="str">
            <v>CAMP012</v>
          </cell>
          <cell r="C13">
            <v>26371</v>
          </cell>
          <cell r="D13">
            <v>78696</v>
          </cell>
          <cell r="E13">
            <v>8125</v>
          </cell>
          <cell r="F13">
            <v>9936</v>
          </cell>
        </row>
        <row r="14">
          <cell r="B14" t="str">
            <v>CAMP013</v>
          </cell>
          <cell r="C14">
            <v>667530</v>
          </cell>
          <cell r="D14">
            <v>114198</v>
          </cell>
          <cell r="E14">
            <v>10006</v>
          </cell>
          <cell r="F14">
            <v>12926</v>
          </cell>
        </row>
        <row r="15">
          <cell r="B15" t="str">
            <v>CAMP014</v>
          </cell>
          <cell r="C15">
            <v>978786</v>
          </cell>
          <cell r="D15">
            <v>192798</v>
          </cell>
          <cell r="E15">
            <v>7308</v>
          </cell>
          <cell r="F15">
            <v>10157</v>
          </cell>
        </row>
        <row r="16">
          <cell r="B16" t="str">
            <v>CAMP015</v>
          </cell>
          <cell r="C16">
            <v>47990</v>
          </cell>
          <cell r="D16">
            <v>69432</v>
          </cell>
          <cell r="E16">
            <v>42282</v>
          </cell>
          <cell r="F16">
            <v>4839</v>
          </cell>
        </row>
        <row r="17">
          <cell r="B17" t="str">
            <v>CAMP016</v>
          </cell>
          <cell r="C17">
            <v>878441</v>
          </cell>
          <cell r="D17">
            <v>168302</v>
          </cell>
          <cell r="E17">
            <v>6530</v>
          </cell>
          <cell r="F17">
            <v>28115</v>
          </cell>
        </row>
        <row r="18">
          <cell r="B18" t="str">
            <v>CAMP017</v>
          </cell>
          <cell r="C18">
            <v>199166</v>
          </cell>
          <cell r="D18">
            <v>102680</v>
          </cell>
          <cell r="E18">
            <v>18170</v>
          </cell>
          <cell r="F18">
            <v>652</v>
          </cell>
        </row>
        <row r="19">
          <cell r="B19" t="str">
            <v>CAMP018</v>
          </cell>
          <cell r="C19">
            <v>401247</v>
          </cell>
          <cell r="D19">
            <v>94535</v>
          </cell>
          <cell r="E19">
            <v>9439</v>
          </cell>
          <cell r="F19">
            <v>5572</v>
          </cell>
        </row>
        <row r="20">
          <cell r="B20" t="str">
            <v>CAMP019</v>
          </cell>
          <cell r="C20">
            <v>668545</v>
          </cell>
          <cell r="D20">
            <v>9413</v>
          </cell>
          <cell r="E20">
            <v>20143</v>
          </cell>
          <cell r="F20">
            <v>19640</v>
          </cell>
        </row>
        <row r="21">
          <cell r="B21" t="str">
            <v>CAMP020</v>
          </cell>
          <cell r="C21">
            <v>18347</v>
          </cell>
          <cell r="D21">
            <v>76516</v>
          </cell>
          <cell r="E21">
            <v>30087</v>
          </cell>
          <cell r="F21">
            <v>8874</v>
          </cell>
        </row>
        <row r="22">
          <cell r="B22" t="str">
            <v>CAMP021</v>
          </cell>
          <cell r="C22">
            <v>525925</v>
          </cell>
          <cell r="D22">
            <v>81763</v>
          </cell>
          <cell r="E22">
            <v>4664</v>
          </cell>
          <cell r="F22">
            <v>5300</v>
          </cell>
        </row>
        <row r="23">
          <cell r="B23" t="str">
            <v>CAMP022</v>
          </cell>
          <cell r="C23">
            <v>700441</v>
          </cell>
          <cell r="D23">
            <v>156410</v>
          </cell>
          <cell r="E23">
            <v>19496</v>
          </cell>
          <cell r="F23">
            <v>19660</v>
          </cell>
        </row>
        <row r="24">
          <cell r="B24" t="str">
            <v>CAMP023</v>
          </cell>
          <cell r="C24">
            <v>743299</v>
          </cell>
          <cell r="D24">
            <v>69540</v>
          </cell>
          <cell r="E24">
            <v>42659</v>
          </cell>
          <cell r="F24">
            <v>6432</v>
          </cell>
        </row>
        <row r="25">
          <cell r="B25" t="str">
            <v>CAMP024</v>
          </cell>
          <cell r="C25">
            <v>732769</v>
          </cell>
          <cell r="D25">
            <v>128893</v>
          </cell>
          <cell r="E25">
            <v>4968</v>
          </cell>
          <cell r="F25">
            <v>12619</v>
          </cell>
        </row>
        <row r="26">
          <cell r="B26" t="str">
            <v>CAMP025</v>
          </cell>
          <cell r="C26">
            <v>940187</v>
          </cell>
          <cell r="D26">
            <v>119361</v>
          </cell>
          <cell r="E26">
            <v>29461</v>
          </cell>
          <cell r="F26">
            <v>27199</v>
          </cell>
        </row>
        <row r="27">
          <cell r="B27" t="str">
            <v>CAMP026</v>
          </cell>
          <cell r="C27">
            <v>818000</v>
          </cell>
          <cell r="D27">
            <v>194732</v>
          </cell>
          <cell r="E27">
            <v>37848</v>
          </cell>
          <cell r="F27">
            <v>19213</v>
          </cell>
        </row>
        <row r="28">
          <cell r="B28" t="str">
            <v>CAMP027</v>
          </cell>
          <cell r="C28">
            <v>831495</v>
          </cell>
          <cell r="D28">
            <v>134013</v>
          </cell>
          <cell r="E28">
            <v>42241</v>
          </cell>
          <cell r="F28">
            <v>19056</v>
          </cell>
        </row>
        <row r="29">
          <cell r="B29" t="str">
            <v>CAMP028</v>
          </cell>
          <cell r="C29">
            <v>769619</v>
          </cell>
          <cell r="D29">
            <v>99273</v>
          </cell>
          <cell r="E29">
            <v>15265</v>
          </cell>
          <cell r="F29">
            <v>19563</v>
          </cell>
        </row>
        <row r="30">
          <cell r="B30" t="str">
            <v>CAMP029</v>
          </cell>
          <cell r="C30">
            <v>423177</v>
          </cell>
          <cell r="D30">
            <v>59702</v>
          </cell>
          <cell r="E30">
            <v>703</v>
          </cell>
          <cell r="F30">
            <v>2391</v>
          </cell>
        </row>
        <row r="31">
          <cell r="B31" t="str">
            <v>CAMP030</v>
          </cell>
          <cell r="C31">
            <v>107469</v>
          </cell>
          <cell r="D31">
            <v>128610</v>
          </cell>
          <cell r="E31">
            <v>32467</v>
          </cell>
          <cell r="F31">
            <v>21471</v>
          </cell>
        </row>
        <row r="32">
          <cell r="B32" t="str">
            <v>CAMP031</v>
          </cell>
          <cell r="C32">
            <v>231238</v>
          </cell>
          <cell r="D32">
            <v>105964</v>
          </cell>
          <cell r="E32">
            <v>23863</v>
          </cell>
          <cell r="F32">
            <v>3527</v>
          </cell>
        </row>
        <row r="33">
          <cell r="B33" t="str">
            <v>CAMP032</v>
          </cell>
          <cell r="C33">
            <v>158772</v>
          </cell>
          <cell r="D33">
            <v>1688</v>
          </cell>
          <cell r="E33">
            <v>39102</v>
          </cell>
          <cell r="F33">
            <v>157</v>
          </cell>
        </row>
        <row r="34">
          <cell r="B34" t="str">
            <v>CAMP033</v>
          </cell>
          <cell r="C34">
            <v>401636</v>
          </cell>
          <cell r="D34">
            <v>107280</v>
          </cell>
          <cell r="E34">
            <v>44670</v>
          </cell>
          <cell r="F34">
            <v>8746</v>
          </cell>
        </row>
        <row r="35">
          <cell r="B35" t="str">
            <v>CAMP034</v>
          </cell>
          <cell r="C35">
            <v>365454</v>
          </cell>
          <cell r="D35">
            <v>55272</v>
          </cell>
          <cell r="E35">
            <v>38934</v>
          </cell>
          <cell r="F35">
            <v>4983</v>
          </cell>
        </row>
        <row r="36">
          <cell r="B36" t="str">
            <v>CAMP035</v>
          </cell>
          <cell r="C36">
            <v>804643</v>
          </cell>
          <cell r="D36">
            <v>15924</v>
          </cell>
          <cell r="E36">
            <v>10563</v>
          </cell>
          <cell r="F36">
            <v>5163</v>
          </cell>
        </row>
        <row r="37">
          <cell r="B37" t="str">
            <v>CAMP036</v>
          </cell>
          <cell r="C37">
            <v>895743</v>
          </cell>
          <cell r="D37">
            <v>111984</v>
          </cell>
          <cell r="E37">
            <v>20418</v>
          </cell>
          <cell r="F37">
            <v>26467</v>
          </cell>
        </row>
        <row r="38">
          <cell r="B38" t="str">
            <v>CAMP037</v>
          </cell>
          <cell r="C38">
            <v>488917</v>
          </cell>
          <cell r="D38">
            <v>161409</v>
          </cell>
          <cell r="E38">
            <v>42869</v>
          </cell>
          <cell r="F38">
            <v>5195</v>
          </cell>
        </row>
        <row r="39">
          <cell r="B39" t="str">
            <v>CAMP038</v>
          </cell>
          <cell r="C39">
            <v>637412</v>
          </cell>
          <cell r="D39">
            <v>32479</v>
          </cell>
          <cell r="E39">
            <v>8092</v>
          </cell>
          <cell r="F39">
            <v>16702</v>
          </cell>
        </row>
        <row r="40">
          <cell r="B40" t="str">
            <v>CAMP039</v>
          </cell>
          <cell r="C40">
            <v>786829</v>
          </cell>
          <cell r="D40">
            <v>59382</v>
          </cell>
          <cell r="E40">
            <v>15447</v>
          </cell>
          <cell r="F40">
            <v>15974</v>
          </cell>
        </row>
        <row r="41">
          <cell r="B41" t="str">
            <v>CAMP040</v>
          </cell>
          <cell r="C41">
            <v>353742</v>
          </cell>
          <cell r="D41">
            <v>68505</v>
          </cell>
          <cell r="E41">
            <v>31623</v>
          </cell>
          <cell r="F41">
            <v>19320</v>
          </cell>
        </row>
        <row r="42">
          <cell r="B42" t="str">
            <v>CAMP041</v>
          </cell>
          <cell r="C42">
            <v>304084</v>
          </cell>
          <cell r="D42">
            <v>89531</v>
          </cell>
          <cell r="E42">
            <v>8493</v>
          </cell>
          <cell r="F42">
            <v>9007</v>
          </cell>
        </row>
        <row r="43">
          <cell r="B43" t="str">
            <v>CAMP042</v>
          </cell>
          <cell r="C43">
            <v>64441</v>
          </cell>
          <cell r="D43">
            <v>106059</v>
          </cell>
          <cell r="E43">
            <v>12179</v>
          </cell>
          <cell r="F43">
            <v>123</v>
          </cell>
        </row>
        <row r="44">
          <cell r="B44" t="str">
            <v>CAMP043</v>
          </cell>
          <cell r="C44">
            <v>518112</v>
          </cell>
          <cell r="D44">
            <v>166098</v>
          </cell>
          <cell r="E44">
            <v>2196</v>
          </cell>
          <cell r="F44">
            <v>11196</v>
          </cell>
        </row>
        <row r="45">
          <cell r="B45" t="str">
            <v>CAMP044</v>
          </cell>
          <cell r="C45">
            <v>946592</v>
          </cell>
          <cell r="D45">
            <v>168389</v>
          </cell>
          <cell r="E45">
            <v>19499</v>
          </cell>
          <cell r="F45">
            <v>6778</v>
          </cell>
        </row>
        <row r="46">
          <cell r="B46" t="str">
            <v>CAMP045</v>
          </cell>
          <cell r="C46">
            <v>896969</v>
          </cell>
          <cell r="D46">
            <v>59383</v>
          </cell>
          <cell r="E46">
            <v>23257</v>
          </cell>
          <cell r="F46">
            <v>4620</v>
          </cell>
        </row>
        <row r="47">
          <cell r="B47" t="str">
            <v>CAMP046</v>
          </cell>
          <cell r="C47">
            <v>484757</v>
          </cell>
          <cell r="D47">
            <v>148067</v>
          </cell>
          <cell r="E47">
            <v>27303</v>
          </cell>
          <cell r="F47">
            <v>21698</v>
          </cell>
        </row>
        <row r="48">
          <cell r="B48" t="str">
            <v>CAMP047</v>
          </cell>
          <cell r="C48">
            <v>429936</v>
          </cell>
          <cell r="D48">
            <v>67815</v>
          </cell>
          <cell r="E48">
            <v>24363</v>
          </cell>
          <cell r="F48">
            <v>1425</v>
          </cell>
        </row>
        <row r="49">
          <cell r="B49" t="str">
            <v>CAMP048</v>
          </cell>
          <cell r="C49">
            <v>765990</v>
          </cell>
          <cell r="D49">
            <v>70726</v>
          </cell>
          <cell r="E49">
            <v>35234</v>
          </cell>
          <cell r="F49">
            <v>8080</v>
          </cell>
        </row>
        <row r="50">
          <cell r="B50" t="str">
            <v>CAMP049</v>
          </cell>
          <cell r="C50">
            <v>301971</v>
          </cell>
          <cell r="D50">
            <v>51633</v>
          </cell>
          <cell r="E50">
            <v>15404</v>
          </cell>
          <cell r="F50">
            <v>4912</v>
          </cell>
        </row>
        <row r="51">
          <cell r="B51" t="str">
            <v>CAMP050</v>
          </cell>
          <cell r="C51">
            <v>945304</v>
          </cell>
          <cell r="D51">
            <v>199646</v>
          </cell>
          <cell r="E51">
            <v>3177</v>
          </cell>
          <cell r="F51">
            <v>3351</v>
          </cell>
        </row>
        <row r="52">
          <cell r="B52" t="str">
            <v>CAMP051</v>
          </cell>
          <cell r="C52">
            <v>195150</v>
          </cell>
          <cell r="D52">
            <v>193990</v>
          </cell>
          <cell r="E52">
            <v>40645</v>
          </cell>
          <cell r="F52">
            <v>2392</v>
          </cell>
        </row>
        <row r="53">
          <cell r="B53" t="str">
            <v>CAMP052</v>
          </cell>
          <cell r="C53">
            <v>626284</v>
          </cell>
          <cell r="D53">
            <v>78352</v>
          </cell>
          <cell r="E53">
            <v>155</v>
          </cell>
          <cell r="F53">
            <v>17634</v>
          </cell>
        </row>
        <row r="54">
          <cell r="B54" t="str">
            <v>CAMP053</v>
          </cell>
          <cell r="C54">
            <v>273337</v>
          </cell>
          <cell r="D54">
            <v>166167</v>
          </cell>
          <cell r="E54">
            <v>7744</v>
          </cell>
          <cell r="F54">
            <v>18158</v>
          </cell>
        </row>
        <row r="55">
          <cell r="B55" t="str">
            <v>CAMP054</v>
          </cell>
          <cell r="C55">
            <v>314970</v>
          </cell>
          <cell r="D55">
            <v>45326</v>
          </cell>
          <cell r="E55">
            <v>30226</v>
          </cell>
          <cell r="F55">
            <v>16952</v>
          </cell>
        </row>
        <row r="56">
          <cell r="B56" t="str">
            <v>CAMP055</v>
          </cell>
          <cell r="C56">
            <v>67446</v>
          </cell>
          <cell r="D56">
            <v>137051</v>
          </cell>
          <cell r="E56">
            <v>2186</v>
          </cell>
          <cell r="F56">
            <v>27682</v>
          </cell>
        </row>
        <row r="57">
          <cell r="B57" t="str">
            <v>CAMP056</v>
          </cell>
          <cell r="C57">
            <v>150892</v>
          </cell>
          <cell r="D57">
            <v>137246</v>
          </cell>
          <cell r="E57">
            <v>12949</v>
          </cell>
          <cell r="F57">
            <v>13304</v>
          </cell>
        </row>
        <row r="58">
          <cell r="B58" t="str">
            <v>CAMP057</v>
          </cell>
          <cell r="C58">
            <v>58223</v>
          </cell>
          <cell r="D58">
            <v>192802</v>
          </cell>
          <cell r="E58">
            <v>2412</v>
          </cell>
          <cell r="F58">
            <v>17065</v>
          </cell>
        </row>
        <row r="59">
          <cell r="B59" t="str">
            <v>CAMP058</v>
          </cell>
          <cell r="C59">
            <v>126844</v>
          </cell>
          <cell r="D59">
            <v>94905</v>
          </cell>
          <cell r="E59">
            <v>32478</v>
          </cell>
          <cell r="F59">
            <v>25139</v>
          </cell>
        </row>
        <row r="60">
          <cell r="B60" t="str">
            <v>CAMP059</v>
          </cell>
          <cell r="C60">
            <v>993947</v>
          </cell>
          <cell r="D60">
            <v>121872</v>
          </cell>
          <cell r="E60">
            <v>25893</v>
          </cell>
          <cell r="F60">
            <v>14753</v>
          </cell>
        </row>
        <row r="61">
          <cell r="B61" t="str">
            <v>CAMP060</v>
          </cell>
          <cell r="C61">
            <v>391858</v>
          </cell>
          <cell r="D61">
            <v>58015</v>
          </cell>
          <cell r="E61">
            <v>38310</v>
          </cell>
          <cell r="F61">
            <v>9457</v>
          </cell>
        </row>
        <row r="62">
          <cell r="B62" t="str">
            <v>CAMP061</v>
          </cell>
          <cell r="C62">
            <v>124779</v>
          </cell>
          <cell r="D62">
            <v>75335</v>
          </cell>
          <cell r="E62">
            <v>21793</v>
          </cell>
          <cell r="F62">
            <v>27891</v>
          </cell>
        </row>
        <row r="63">
          <cell r="B63" t="str">
            <v>CAMP062</v>
          </cell>
          <cell r="C63">
            <v>912961</v>
          </cell>
          <cell r="D63">
            <v>184882</v>
          </cell>
          <cell r="E63">
            <v>15727</v>
          </cell>
          <cell r="F63">
            <v>26287</v>
          </cell>
        </row>
        <row r="64">
          <cell r="B64" t="str">
            <v>CAMP063</v>
          </cell>
          <cell r="C64">
            <v>579927</v>
          </cell>
          <cell r="D64">
            <v>97598</v>
          </cell>
          <cell r="E64">
            <v>3566</v>
          </cell>
          <cell r="F64">
            <v>17735</v>
          </cell>
        </row>
        <row r="65">
          <cell r="B65" t="str">
            <v>CAMP064</v>
          </cell>
          <cell r="C65">
            <v>660086</v>
          </cell>
          <cell r="D65">
            <v>44734</v>
          </cell>
          <cell r="E65">
            <v>36984</v>
          </cell>
          <cell r="F65">
            <v>864</v>
          </cell>
        </row>
        <row r="66">
          <cell r="B66" t="str">
            <v>CAMP065</v>
          </cell>
          <cell r="C66">
            <v>352903</v>
          </cell>
          <cell r="D66">
            <v>187517</v>
          </cell>
          <cell r="E66">
            <v>42184</v>
          </cell>
          <cell r="F66">
            <v>10034</v>
          </cell>
        </row>
        <row r="67">
          <cell r="B67" t="str">
            <v>CAMP066</v>
          </cell>
          <cell r="C67">
            <v>238410</v>
          </cell>
          <cell r="D67">
            <v>70871</v>
          </cell>
          <cell r="E67">
            <v>38770</v>
          </cell>
          <cell r="F67">
            <v>12040</v>
          </cell>
        </row>
        <row r="68">
          <cell r="B68" t="str">
            <v>CAMP067</v>
          </cell>
          <cell r="C68">
            <v>138005</v>
          </cell>
          <cell r="D68">
            <v>19796</v>
          </cell>
          <cell r="E68">
            <v>3804</v>
          </cell>
          <cell r="F68">
            <v>19670</v>
          </cell>
        </row>
        <row r="69">
          <cell r="B69" t="str">
            <v>CAMP068</v>
          </cell>
          <cell r="C69">
            <v>174937</v>
          </cell>
          <cell r="D69">
            <v>121363</v>
          </cell>
          <cell r="E69">
            <v>152</v>
          </cell>
          <cell r="F69">
            <v>11980</v>
          </cell>
        </row>
        <row r="70">
          <cell r="B70" t="str">
            <v>CAMP069</v>
          </cell>
          <cell r="C70">
            <v>61032</v>
          </cell>
          <cell r="D70">
            <v>78055</v>
          </cell>
          <cell r="E70">
            <v>41515</v>
          </cell>
          <cell r="F70">
            <v>18118</v>
          </cell>
        </row>
        <row r="71">
          <cell r="B71" t="str">
            <v>CAMP070</v>
          </cell>
          <cell r="C71">
            <v>307704</v>
          </cell>
          <cell r="D71">
            <v>90506</v>
          </cell>
          <cell r="E71">
            <v>16129</v>
          </cell>
          <cell r="F71">
            <v>12678</v>
          </cell>
        </row>
        <row r="72">
          <cell r="B72" t="str">
            <v>CAMP071</v>
          </cell>
          <cell r="C72">
            <v>199665</v>
          </cell>
          <cell r="D72">
            <v>96591</v>
          </cell>
          <cell r="E72">
            <v>19826</v>
          </cell>
          <cell r="F72">
            <v>7449</v>
          </cell>
        </row>
        <row r="73">
          <cell r="B73" t="str">
            <v>CAMP072</v>
          </cell>
          <cell r="C73">
            <v>988747</v>
          </cell>
          <cell r="D73">
            <v>122377</v>
          </cell>
          <cell r="E73">
            <v>9942</v>
          </cell>
          <cell r="F73">
            <v>5716</v>
          </cell>
        </row>
        <row r="74">
          <cell r="B74" t="str">
            <v>CAMP073</v>
          </cell>
          <cell r="C74">
            <v>489950</v>
          </cell>
          <cell r="D74">
            <v>192725</v>
          </cell>
          <cell r="E74">
            <v>17234</v>
          </cell>
          <cell r="F74">
            <v>11168</v>
          </cell>
        </row>
        <row r="75">
          <cell r="B75" t="str">
            <v>CAMP074</v>
          </cell>
          <cell r="C75">
            <v>450301</v>
          </cell>
          <cell r="D75">
            <v>135473</v>
          </cell>
          <cell r="E75">
            <v>919</v>
          </cell>
          <cell r="F75">
            <v>27759</v>
          </cell>
        </row>
        <row r="76">
          <cell r="B76" t="str">
            <v>CAMP075</v>
          </cell>
          <cell r="C76">
            <v>709919</v>
          </cell>
          <cell r="D76">
            <v>163808</v>
          </cell>
          <cell r="E76">
            <v>7300</v>
          </cell>
          <cell r="F76">
            <v>18384</v>
          </cell>
        </row>
        <row r="77">
          <cell r="B77" t="str">
            <v>CAMP076</v>
          </cell>
          <cell r="C77">
            <v>871188</v>
          </cell>
          <cell r="D77">
            <v>102685</v>
          </cell>
          <cell r="E77">
            <v>25083</v>
          </cell>
          <cell r="F77">
            <v>27341</v>
          </cell>
        </row>
        <row r="78">
          <cell r="B78" t="str">
            <v>CAMP077</v>
          </cell>
          <cell r="C78">
            <v>859814</v>
          </cell>
          <cell r="D78">
            <v>97127</v>
          </cell>
          <cell r="E78">
            <v>22365</v>
          </cell>
          <cell r="F78">
            <v>19222</v>
          </cell>
        </row>
        <row r="79">
          <cell r="B79" t="str">
            <v>CAMP078</v>
          </cell>
          <cell r="C79">
            <v>929220</v>
          </cell>
          <cell r="D79">
            <v>87391</v>
          </cell>
          <cell r="E79">
            <v>4970</v>
          </cell>
          <cell r="F79">
            <v>1659</v>
          </cell>
        </row>
        <row r="80">
          <cell r="B80" t="str">
            <v>CAMP079</v>
          </cell>
          <cell r="C80">
            <v>450386</v>
          </cell>
          <cell r="D80">
            <v>191319</v>
          </cell>
          <cell r="E80">
            <v>29861</v>
          </cell>
          <cell r="F80">
            <v>11642</v>
          </cell>
        </row>
        <row r="81">
          <cell r="B81" t="str">
            <v>CAMP080</v>
          </cell>
          <cell r="C81">
            <v>882263</v>
          </cell>
          <cell r="D81">
            <v>130717</v>
          </cell>
          <cell r="E81">
            <v>1199</v>
          </cell>
          <cell r="F81">
            <v>22118</v>
          </cell>
        </row>
        <row r="82">
          <cell r="B82" t="str">
            <v>CAMP081</v>
          </cell>
          <cell r="C82">
            <v>672893</v>
          </cell>
          <cell r="D82">
            <v>92910</v>
          </cell>
          <cell r="E82">
            <v>2656</v>
          </cell>
          <cell r="F82">
            <v>16006</v>
          </cell>
        </row>
        <row r="83">
          <cell r="B83" t="str">
            <v>CAMP082</v>
          </cell>
          <cell r="C83">
            <v>299096</v>
          </cell>
          <cell r="D83">
            <v>8331</v>
          </cell>
          <cell r="E83">
            <v>5930</v>
          </cell>
          <cell r="F83">
            <v>17353</v>
          </cell>
        </row>
        <row r="84">
          <cell r="B84" t="str">
            <v>CAMP083</v>
          </cell>
          <cell r="C84">
            <v>898069</v>
          </cell>
          <cell r="D84">
            <v>155377</v>
          </cell>
          <cell r="E84">
            <v>43916</v>
          </cell>
          <cell r="F84">
            <v>29040</v>
          </cell>
        </row>
        <row r="85">
          <cell r="B85" t="str">
            <v>CAMP084</v>
          </cell>
          <cell r="C85">
            <v>526647</v>
          </cell>
          <cell r="D85">
            <v>199900</v>
          </cell>
          <cell r="E85">
            <v>46064</v>
          </cell>
          <cell r="F85">
            <v>28770</v>
          </cell>
        </row>
        <row r="86">
          <cell r="B86" t="str">
            <v>CAMP085</v>
          </cell>
          <cell r="C86">
            <v>18527</v>
          </cell>
          <cell r="D86">
            <v>197387</v>
          </cell>
          <cell r="E86">
            <v>21511</v>
          </cell>
          <cell r="F86">
            <v>26649</v>
          </cell>
        </row>
        <row r="87">
          <cell r="B87" t="str">
            <v>CAMP086</v>
          </cell>
          <cell r="C87">
            <v>382559</v>
          </cell>
          <cell r="D87">
            <v>144688</v>
          </cell>
          <cell r="E87">
            <v>24738</v>
          </cell>
          <cell r="F87">
            <v>9565</v>
          </cell>
        </row>
        <row r="88">
          <cell r="B88" t="str">
            <v>CAMP087</v>
          </cell>
          <cell r="C88">
            <v>628281</v>
          </cell>
          <cell r="D88">
            <v>66851</v>
          </cell>
          <cell r="E88">
            <v>34345</v>
          </cell>
          <cell r="F88">
            <v>8156</v>
          </cell>
        </row>
        <row r="89">
          <cell r="B89" t="str">
            <v>CAMP088</v>
          </cell>
          <cell r="C89">
            <v>910057</v>
          </cell>
          <cell r="D89">
            <v>174211</v>
          </cell>
          <cell r="E89">
            <v>542</v>
          </cell>
          <cell r="F89">
            <v>703</v>
          </cell>
        </row>
        <row r="90">
          <cell r="B90" t="str">
            <v>CAMP089</v>
          </cell>
          <cell r="C90">
            <v>633254</v>
          </cell>
          <cell r="D90">
            <v>63000</v>
          </cell>
          <cell r="E90">
            <v>21168</v>
          </cell>
          <cell r="F90">
            <v>554</v>
          </cell>
        </row>
        <row r="91">
          <cell r="B91" t="str">
            <v>CAMP090</v>
          </cell>
          <cell r="C91">
            <v>680169</v>
          </cell>
          <cell r="D91">
            <v>72117</v>
          </cell>
          <cell r="E91">
            <v>43492</v>
          </cell>
          <cell r="F91">
            <v>417</v>
          </cell>
        </row>
        <row r="92">
          <cell r="B92" t="str">
            <v>CAMP091</v>
          </cell>
          <cell r="C92">
            <v>817827</v>
          </cell>
          <cell r="D92">
            <v>76249</v>
          </cell>
          <cell r="E92">
            <v>33893</v>
          </cell>
          <cell r="F92">
            <v>9259</v>
          </cell>
        </row>
        <row r="93">
          <cell r="B93" t="str">
            <v>CAMP092</v>
          </cell>
          <cell r="C93">
            <v>837198</v>
          </cell>
          <cell r="D93">
            <v>17694</v>
          </cell>
          <cell r="E93">
            <v>14136</v>
          </cell>
          <cell r="F93">
            <v>25403</v>
          </cell>
        </row>
        <row r="94">
          <cell r="B94" t="str">
            <v>CAMP093</v>
          </cell>
          <cell r="C94">
            <v>150061</v>
          </cell>
          <cell r="D94">
            <v>155890</v>
          </cell>
          <cell r="E94">
            <v>17201</v>
          </cell>
          <cell r="F94">
            <v>19661</v>
          </cell>
        </row>
        <row r="95">
          <cell r="B95" t="str">
            <v>CAMP094</v>
          </cell>
          <cell r="C95">
            <v>249369</v>
          </cell>
          <cell r="D95">
            <v>99316</v>
          </cell>
          <cell r="E95">
            <v>9918</v>
          </cell>
          <cell r="F95">
            <v>1047</v>
          </cell>
        </row>
        <row r="96">
          <cell r="B96" t="str">
            <v>CAMP095</v>
          </cell>
          <cell r="C96">
            <v>938637</v>
          </cell>
          <cell r="D96">
            <v>164295</v>
          </cell>
          <cell r="E96">
            <v>46292</v>
          </cell>
          <cell r="F96">
            <v>6008</v>
          </cell>
        </row>
        <row r="97">
          <cell r="B97" t="str">
            <v>CAMP096</v>
          </cell>
          <cell r="C97">
            <v>163699</v>
          </cell>
          <cell r="D97">
            <v>5329</v>
          </cell>
          <cell r="E97">
            <v>31951</v>
          </cell>
          <cell r="F97">
            <v>13787</v>
          </cell>
        </row>
        <row r="98">
          <cell r="B98" t="str">
            <v>CAMP097</v>
          </cell>
          <cell r="C98">
            <v>959786</v>
          </cell>
          <cell r="D98">
            <v>167479</v>
          </cell>
          <cell r="E98">
            <v>46329</v>
          </cell>
          <cell r="F98">
            <v>13399</v>
          </cell>
        </row>
        <row r="99">
          <cell r="B99" t="str">
            <v>CAMP098</v>
          </cell>
          <cell r="C99">
            <v>545399</v>
          </cell>
          <cell r="D99">
            <v>70419</v>
          </cell>
          <cell r="E99">
            <v>37964</v>
          </cell>
          <cell r="F99">
            <v>12344</v>
          </cell>
        </row>
        <row r="100">
          <cell r="B100" t="str">
            <v>CAMP099</v>
          </cell>
          <cell r="C100">
            <v>564239</v>
          </cell>
          <cell r="D100">
            <v>3345</v>
          </cell>
          <cell r="E100">
            <v>18381</v>
          </cell>
          <cell r="F100">
            <v>28012</v>
          </cell>
        </row>
        <row r="101">
          <cell r="B101" t="str">
            <v>CAMP100</v>
          </cell>
          <cell r="C101">
            <v>374242</v>
          </cell>
          <cell r="D101">
            <v>72196</v>
          </cell>
          <cell r="E101">
            <v>16510</v>
          </cell>
          <cell r="F101">
            <v>21127</v>
          </cell>
        </row>
        <row r="102">
          <cell r="B102" t="str">
            <v>CAMP101</v>
          </cell>
          <cell r="C102">
            <v>279896</v>
          </cell>
          <cell r="D102">
            <v>27063</v>
          </cell>
          <cell r="E102">
            <v>30207</v>
          </cell>
          <cell r="F102">
            <v>5173</v>
          </cell>
        </row>
        <row r="103">
          <cell r="B103" t="str">
            <v>CAMP102</v>
          </cell>
          <cell r="C103">
            <v>354319</v>
          </cell>
          <cell r="D103">
            <v>162574</v>
          </cell>
          <cell r="E103">
            <v>32847</v>
          </cell>
          <cell r="F103">
            <v>14461</v>
          </cell>
        </row>
        <row r="104">
          <cell r="B104" t="str">
            <v>CAMP103</v>
          </cell>
          <cell r="C104">
            <v>138641</v>
          </cell>
          <cell r="D104">
            <v>20977</v>
          </cell>
          <cell r="E104">
            <v>10065</v>
          </cell>
          <cell r="F104">
            <v>20252</v>
          </cell>
        </row>
        <row r="105">
          <cell r="B105" t="str">
            <v>CAMP104</v>
          </cell>
          <cell r="C105">
            <v>493171</v>
          </cell>
          <cell r="D105">
            <v>152285</v>
          </cell>
          <cell r="E105">
            <v>8860</v>
          </cell>
          <cell r="F105">
            <v>27965</v>
          </cell>
        </row>
        <row r="106">
          <cell r="B106" t="str">
            <v>CAMP105</v>
          </cell>
          <cell r="C106">
            <v>49538</v>
          </cell>
          <cell r="D106">
            <v>176089</v>
          </cell>
          <cell r="E106">
            <v>8350</v>
          </cell>
          <cell r="F106">
            <v>27087</v>
          </cell>
        </row>
        <row r="107">
          <cell r="B107" t="str">
            <v>CAMP106</v>
          </cell>
          <cell r="C107">
            <v>901121</v>
          </cell>
          <cell r="D107">
            <v>21247</v>
          </cell>
          <cell r="E107">
            <v>27765</v>
          </cell>
          <cell r="F107">
            <v>6272</v>
          </cell>
        </row>
        <row r="108">
          <cell r="B108" t="str">
            <v>CAMP107</v>
          </cell>
          <cell r="C108">
            <v>992702</v>
          </cell>
          <cell r="D108">
            <v>134981</v>
          </cell>
          <cell r="E108">
            <v>30010</v>
          </cell>
          <cell r="F108">
            <v>21253</v>
          </cell>
        </row>
        <row r="109">
          <cell r="B109" t="str">
            <v>CAMP108</v>
          </cell>
          <cell r="C109">
            <v>511047</v>
          </cell>
          <cell r="D109">
            <v>11563</v>
          </cell>
          <cell r="E109">
            <v>15299</v>
          </cell>
          <cell r="F109">
            <v>5452</v>
          </cell>
        </row>
        <row r="110">
          <cell r="B110" t="str">
            <v>CAMP109</v>
          </cell>
          <cell r="C110">
            <v>462106</v>
          </cell>
          <cell r="D110">
            <v>103793</v>
          </cell>
          <cell r="E110">
            <v>39232</v>
          </cell>
          <cell r="F110">
            <v>6961</v>
          </cell>
        </row>
        <row r="111">
          <cell r="B111" t="str">
            <v>CAMP110</v>
          </cell>
          <cell r="C111">
            <v>812506</v>
          </cell>
          <cell r="D111">
            <v>141087</v>
          </cell>
          <cell r="E111">
            <v>32049</v>
          </cell>
          <cell r="F111">
            <v>20610</v>
          </cell>
        </row>
        <row r="112">
          <cell r="B112" t="str">
            <v>CAMP111</v>
          </cell>
          <cell r="C112">
            <v>506920</v>
          </cell>
          <cell r="D112">
            <v>170807</v>
          </cell>
          <cell r="E112">
            <v>25067</v>
          </cell>
          <cell r="F112">
            <v>25813</v>
          </cell>
        </row>
        <row r="113">
          <cell r="B113" t="str">
            <v>CAMP112</v>
          </cell>
          <cell r="C113">
            <v>827663</v>
          </cell>
          <cell r="D113">
            <v>13320</v>
          </cell>
          <cell r="E113">
            <v>43390</v>
          </cell>
          <cell r="F113">
            <v>1638</v>
          </cell>
        </row>
        <row r="114">
          <cell r="B114" t="str">
            <v>CAMP113</v>
          </cell>
          <cell r="C114">
            <v>359535</v>
          </cell>
          <cell r="D114">
            <v>46031</v>
          </cell>
          <cell r="E114">
            <v>39285</v>
          </cell>
          <cell r="F114">
            <v>5059</v>
          </cell>
        </row>
        <row r="115">
          <cell r="B115" t="str">
            <v>CAMP114</v>
          </cell>
          <cell r="C115">
            <v>793403</v>
          </cell>
          <cell r="D115">
            <v>1011</v>
          </cell>
          <cell r="E115">
            <v>6952</v>
          </cell>
          <cell r="F115">
            <v>22972</v>
          </cell>
        </row>
        <row r="116">
          <cell r="B116" t="str">
            <v>CAMP115</v>
          </cell>
          <cell r="C116">
            <v>957163</v>
          </cell>
          <cell r="D116">
            <v>135938</v>
          </cell>
          <cell r="E116">
            <v>27155</v>
          </cell>
          <cell r="F116">
            <v>24619</v>
          </cell>
        </row>
        <row r="117">
          <cell r="B117" t="str">
            <v>CAMP116</v>
          </cell>
          <cell r="C117">
            <v>798109</v>
          </cell>
          <cell r="D117">
            <v>17154</v>
          </cell>
          <cell r="E117">
            <v>44866</v>
          </cell>
          <cell r="F117">
            <v>5358</v>
          </cell>
        </row>
        <row r="118">
          <cell r="B118" t="str">
            <v>CAMP117</v>
          </cell>
          <cell r="C118">
            <v>817886</v>
          </cell>
          <cell r="D118">
            <v>27204</v>
          </cell>
          <cell r="E118">
            <v>17856</v>
          </cell>
          <cell r="F118">
            <v>1019</v>
          </cell>
        </row>
        <row r="119">
          <cell r="B119" t="str">
            <v>CAMP118</v>
          </cell>
          <cell r="C119">
            <v>81685</v>
          </cell>
          <cell r="D119">
            <v>180183</v>
          </cell>
          <cell r="E119">
            <v>20061</v>
          </cell>
          <cell r="F119">
            <v>12437</v>
          </cell>
        </row>
        <row r="120">
          <cell r="B120" t="str">
            <v>CAMP119</v>
          </cell>
          <cell r="C120">
            <v>34983</v>
          </cell>
          <cell r="D120">
            <v>66483</v>
          </cell>
          <cell r="E120">
            <v>8108</v>
          </cell>
          <cell r="F120">
            <v>13259</v>
          </cell>
        </row>
        <row r="121">
          <cell r="B121" t="str">
            <v>CAMP120</v>
          </cell>
          <cell r="C121">
            <v>917306</v>
          </cell>
          <cell r="D121">
            <v>168809</v>
          </cell>
          <cell r="E121">
            <v>20254</v>
          </cell>
          <cell r="F121">
            <v>18097</v>
          </cell>
        </row>
        <row r="122">
          <cell r="B122" t="str">
            <v>CAMP121</v>
          </cell>
          <cell r="C122">
            <v>474487</v>
          </cell>
          <cell r="D122">
            <v>98847</v>
          </cell>
          <cell r="E122">
            <v>8063</v>
          </cell>
          <cell r="F122">
            <v>19660</v>
          </cell>
        </row>
        <row r="123">
          <cell r="B123" t="str">
            <v>CAMP122</v>
          </cell>
          <cell r="C123">
            <v>287553</v>
          </cell>
          <cell r="D123">
            <v>196239</v>
          </cell>
          <cell r="E123">
            <v>43114</v>
          </cell>
          <cell r="F123">
            <v>16997</v>
          </cell>
        </row>
        <row r="124">
          <cell r="B124" t="str">
            <v>CAMP123</v>
          </cell>
          <cell r="C124">
            <v>846965</v>
          </cell>
          <cell r="D124">
            <v>171866</v>
          </cell>
          <cell r="E124">
            <v>33771</v>
          </cell>
          <cell r="F124">
            <v>8577</v>
          </cell>
        </row>
        <row r="125">
          <cell r="B125" t="str">
            <v>CAMP124</v>
          </cell>
          <cell r="C125">
            <v>629366</v>
          </cell>
          <cell r="D125">
            <v>45259</v>
          </cell>
          <cell r="E125">
            <v>35609</v>
          </cell>
          <cell r="F125">
            <v>18765</v>
          </cell>
        </row>
        <row r="126">
          <cell r="B126" t="str">
            <v>CAMP125</v>
          </cell>
          <cell r="C126">
            <v>658779</v>
          </cell>
          <cell r="D126">
            <v>35851</v>
          </cell>
          <cell r="E126">
            <v>12251</v>
          </cell>
          <cell r="F126">
            <v>26806</v>
          </cell>
        </row>
        <row r="127">
          <cell r="B127" t="str">
            <v>CAMP126</v>
          </cell>
          <cell r="C127">
            <v>421509</v>
          </cell>
          <cell r="D127">
            <v>3381</v>
          </cell>
          <cell r="E127">
            <v>13916</v>
          </cell>
          <cell r="F127">
            <v>19864</v>
          </cell>
        </row>
        <row r="128">
          <cell r="B128" t="str">
            <v>CAMP127</v>
          </cell>
          <cell r="C128">
            <v>983752</v>
          </cell>
          <cell r="D128">
            <v>199945</v>
          </cell>
          <cell r="E128">
            <v>10366</v>
          </cell>
          <cell r="F128">
            <v>24327</v>
          </cell>
        </row>
        <row r="129">
          <cell r="B129" t="str">
            <v>CAMP128</v>
          </cell>
          <cell r="C129">
            <v>206011</v>
          </cell>
          <cell r="D129">
            <v>62381</v>
          </cell>
          <cell r="E129">
            <v>36575</v>
          </cell>
          <cell r="F129">
            <v>26777</v>
          </cell>
        </row>
        <row r="130">
          <cell r="B130" t="str">
            <v>CAMP129</v>
          </cell>
          <cell r="C130">
            <v>735144</v>
          </cell>
          <cell r="D130">
            <v>183352</v>
          </cell>
          <cell r="E130">
            <v>49033</v>
          </cell>
          <cell r="F130">
            <v>2339</v>
          </cell>
        </row>
        <row r="131">
          <cell r="B131" t="str">
            <v>CAMP130</v>
          </cell>
          <cell r="C131">
            <v>226401</v>
          </cell>
          <cell r="D131">
            <v>90401</v>
          </cell>
          <cell r="E131">
            <v>21013</v>
          </cell>
          <cell r="F131">
            <v>10727</v>
          </cell>
        </row>
        <row r="132">
          <cell r="B132" t="str">
            <v>CAMP131</v>
          </cell>
          <cell r="C132">
            <v>859429</v>
          </cell>
          <cell r="D132">
            <v>152844</v>
          </cell>
          <cell r="E132">
            <v>15992</v>
          </cell>
          <cell r="F132">
            <v>3913</v>
          </cell>
        </row>
        <row r="133">
          <cell r="B133" t="str">
            <v>CAMP132</v>
          </cell>
          <cell r="C133">
            <v>229102</v>
          </cell>
          <cell r="D133">
            <v>43850</v>
          </cell>
          <cell r="E133">
            <v>19419</v>
          </cell>
          <cell r="F133">
            <v>5150</v>
          </cell>
        </row>
        <row r="134">
          <cell r="B134" t="str">
            <v>CAMP133</v>
          </cell>
          <cell r="C134">
            <v>521122</v>
          </cell>
          <cell r="D134">
            <v>15109</v>
          </cell>
          <cell r="E134">
            <v>6684</v>
          </cell>
          <cell r="F134">
            <v>16408</v>
          </cell>
        </row>
        <row r="135">
          <cell r="B135" t="str">
            <v>CAMP134</v>
          </cell>
          <cell r="C135">
            <v>448335</v>
          </cell>
          <cell r="D135">
            <v>102524</v>
          </cell>
          <cell r="E135">
            <v>24609</v>
          </cell>
          <cell r="F135">
            <v>7581</v>
          </cell>
        </row>
        <row r="136">
          <cell r="B136" t="str">
            <v>CAMP135</v>
          </cell>
          <cell r="C136">
            <v>588905</v>
          </cell>
          <cell r="D136">
            <v>153301</v>
          </cell>
          <cell r="E136">
            <v>29211</v>
          </cell>
          <cell r="F136">
            <v>6813</v>
          </cell>
        </row>
        <row r="137">
          <cell r="B137" t="str">
            <v>CAMP136</v>
          </cell>
          <cell r="C137">
            <v>503085</v>
          </cell>
          <cell r="D137">
            <v>111434</v>
          </cell>
          <cell r="E137">
            <v>2788</v>
          </cell>
          <cell r="F137">
            <v>17992</v>
          </cell>
        </row>
        <row r="138">
          <cell r="B138" t="str">
            <v>CAMP137</v>
          </cell>
          <cell r="C138">
            <v>623669</v>
          </cell>
          <cell r="D138">
            <v>143430</v>
          </cell>
          <cell r="E138">
            <v>32458</v>
          </cell>
          <cell r="F138">
            <v>1422</v>
          </cell>
        </row>
        <row r="139">
          <cell r="B139" t="str">
            <v>CAMP138</v>
          </cell>
          <cell r="C139">
            <v>881345</v>
          </cell>
          <cell r="D139">
            <v>186622</v>
          </cell>
          <cell r="E139">
            <v>16887</v>
          </cell>
          <cell r="F139">
            <v>4128</v>
          </cell>
        </row>
        <row r="140">
          <cell r="B140" t="str">
            <v>CAMP139</v>
          </cell>
          <cell r="C140">
            <v>490424</v>
          </cell>
          <cell r="D140">
            <v>165905</v>
          </cell>
          <cell r="E140">
            <v>47659</v>
          </cell>
          <cell r="F140">
            <v>7261</v>
          </cell>
        </row>
        <row r="141">
          <cell r="B141" t="str">
            <v>CAMP140</v>
          </cell>
          <cell r="C141">
            <v>80129</v>
          </cell>
          <cell r="D141">
            <v>33407</v>
          </cell>
          <cell r="E141">
            <v>19606</v>
          </cell>
          <cell r="F141">
            <v>29752</v>
          </cell>
        </row>
        <row r="142">
          <cell r="B142" t="str">
            <v>CAMP141</v>
          </cell>
          <cell r="C142">
            <v>86138</v>
          </cell>
          <cell r="D142">
            <v>76434</v>
          </cell>
          <cell r="E142">
            <v>36354</v>
          </cell>
          <cell r="F142">
            <v>959</v>
          </cell>
        </row>
        <row r="143">
          <cell r="B143" t="str">
            <v>CAMP142</v>
          </cell>
          <cell r="C143">
            <v>197615</v>
          </cell>
          <cell r="D143">
            <v>41787</v>
          </cell>
          <cell r="E143">
            <v>3721</v>
          </cell>
          <cell r="F143">
            <v>17663</v>
          </cell>
        </row>
        <row r="144">
          <cell r="B144" t="str">
            <v>CAMP143</v>
          </cell>
          <cell r="C144">
            <v>391031</v>
          </cell>
          <cell r="D144">
            <v>36910</v>
          </cell>
          <cell r="E144">
            <v>2018</v>
          </cell>
          <cell r="F144">
            <v>28867</v>
          </cell>
        </row>
        <row r="145">
          <cell r="B145" t="str">
            <v>CAMP144</v>
          </cell>
          <cell r="C145">
            <v>373787</v>
          </cell>
          <cell r="D145">
            <v>96798</v>
          </cell>
          <cell r="E145">
            <v>36941</v>
          </cell>
          <cell r="F145">
            <v>7642</v>
          </cell>
        </row>
        <row r="146">
          <cell r="B146" t="str">
            <v>CAMP145</v>
          </cell>
          <cell r="C146">
            <v>264264</v>
          </cell>
          <cell r="D146">
            <v>156105</v>
          </cell>
          <cell r="E146">
            <v>13033</v>
          </cell>
          <cell r="F146">
            <v>6831</v>
          </cell>
        </row>
        <row r="147">
          <cell r="B147" t="str">
            <v>CAMP146</v>
          </cell>
          <cell r="C147">
            <v>526085</v>
          </cell>
          <cell r="D147">
            <v>154427</v>
          </cell>
          <cell r="E147">
            <v>45215</v>
          </cell>
          <cell r="F147">
            <v>8720</v>
          </cell>
        </row>
        <row r="148">
          <cell r="B148" t="str">
            <v>CAMP147</v>
          </cell>
          <cell r="C148">
            <v>640207</v>
          </cell>
          <cell r="D148">
            <v>33760</v>
          </cell>
          <cell r="E148">
            <v>8244</v>
          </cell>
          <cell r="F148">
            <v>22006</v>
          </cell>
        </row>
        <row r="149">
          <cell r="B149" t="str">
            <v>CAMP148</v>
          </cell>
          <cell r="C149">
            <v>704465</v>
          </cell>
          <cell r="D149">
            <v>17223</v>
          </cell>
          <cell r="E149">
            <v>21025</v>
          </cell>
          <cell r="F149">
            <v>10052</v>
          </cell>
        </row>
        <row r="150">
          <cell r="B150" t="str">
            <v>CAMP149</v>
          </cell>
          <cell r="C150">
            <v>539529</v>
          </cell>
          <cell r="D150">
            <v>162317</v>
          </cell>
          <cell r="E150">
            <v>30595</v>
          </cell>
          <cell r="F150">
            <v>8994</v>
          </cell>
        </row>
        <row r="151">
          <cell r="B151" t="str">
            <v>CAMP150</v>
          </cell>
          <cell r="C151">
            <v>535121</v>
          </cell>
          <cell r="D151">
            <v>191137</v>
          </cell>
          <cell r="E151">
            <v>1066</v>
          </cell>
          <cell r="F151">
            <v>5300</v>
          </cell>
        </row>
        <row r="152">
          <cell r="B152" t="str">
            <v>CAMP151</v>
          </cell>
          <cell r="C152">
            <v>327476</v>
          </cell>
          <cell r="D152">
            <v>165741</v>
          </cell>
          <cell r="E152">
            <v>3375</v>
          </cell>
          <cell r="F152">
            <v>16461</v>
          </cell>
        </row>
        <row r="153">
          <cell r="B153" t="str">
            <v>CAMP152</v>
          </cell>
          <cell r="C153">
            <v>417290</v>
          </cell>
          <cell r="D153">
            <v>7799</v>
          </cell>
          <cell r="E153">
            <v>42741</v>
          </cell>
          <cell r="F153">
            <v>16826</v>
          </cell>
        </row>
        <row r="154">
          <cell r="B154" t="str">
            <v>CAMP153</v>
          </cell>
          <cell r="C154">
            <v>929577</v>
          </cell>
          <cell r="D154">
            <v>132456</v>
          </cell>
          <cell r="E154">
            <v>21251</v>
          </cell>
          <cell r="F154">
            <v>3869</v>
          </cell>
        </row>
        <row r="155">
          <cell r="B155" t="str">
            <v>CAMP154</v>
          </cell>
          <cell r="C155">
            <v>480988</v>
          </cell>
          <cell r="D155">
            <v>40392</v>
          </cell>
          <cell r="E155">
            <v>20670</v>
          </cell>
          <cell r="F155">
            <v>21761</v>
          </cell>
        </row>
        <row r="156">
          <cell r="B156" t="str">
            <v>CAMP155</v>
          </cell>
          <cell r="C156">
            <v>606040</v>
          </cell>
          <cell r="D156">
            <v>4581</v>
          </cell>
          <cell r="E156">
            <v>29835</v>
          </cell>
          <cell r="F156">
            <v>5733</v>
          </cell>
        </row>
        <row r="157">
          <cell r="B157" t="str">
            <v>CAMP156</v>
          </cell>
          <cell r="C157">
            <v>270146</v>
          </cell>
          <cell r="D157">
            <v>1351</v>
          </cell>
          <cell r="E157">
            <v>33625</v>
          </cell>
          <cell r="F157">
            <v>265</v>
          </cell>
        </row>
        <row r="158">
          <cell r="B158" t="str">
            <v>CAMP157</v>
          </cell>
          <cell r="C158">
            <v>57628</v>
          </cell>
          <cell r="D158">
            <v>84717</v>
          </cell>
          <cell r="E158">
            <v>47498</v>
          </cell>
          <cell r="F158">
            <v>11121</v>
          </cell>
        </row>
        <row r="159">
          <cell r="B159" t="str">
            <v>CAMP158</v>
          </cell>
          <cell r="C159">
            <v>645027</v>
          </cell>
          <cell r="D159">
            <v>3097</v>
          </cell>
          <cell r="E159">
            <v>39592</v>
          </cell>
          <cell r="F159">
            <v>19664</v>
          </cell>
        </row>
        <row r="160">
          <cell r="B160" t="str">
            <v>CAMP159</v>
          </cell>
          <cell r="C160">
            <v>171475</v>
          </cell>
          <cell r="D160">
            <v>116064</v>
          </cell>
          <cell r="E160">
            <v>10719</v>
          </cell>
          <cell r="F160">
            <v>14911</v>
          </cell>
        </row>
        <row r="161">
          <cell r="B161" t="str">
            <v>CAMP160</v>
          </cell>
          <cell r="C161">
            <v>32922</v>
          </cell>
          <cell r="D161">
            <v>45261</v>
          </cell>
          <cell r="E161">
            <v>45707</v>
          </cell>
          <cell r="F161">
            <v>11150</v>
          </cell>
        </row>
        <row r="162">
          <cell r="B162" t="str">
            <v>CAMP161</v>
          </cell>
          <cell r="C162">
            <v>98583</v>
          </cell>
          <cell r="D162">
            <v>59387</v>
          </cell>
          <cell r="E162">
            <v>4323</v>
          </cell>
          <cell r="F162">
            <v>28608</v>
          </cell>
        </row>
        <row r="163">
          <cell r="B163" t="str">
            <v>CAMP162</v>
          </cell>
          <cell r="C163">
            <v>420548</v>
          </cell>
          <cell r="D163">
            <v>52656</v>
          </cell>
          <cell r="E163">
            <v>11571</v>
          </cell>
          <cell r="F163">
            <v>7972</v>
          </cell>
        </row>
        <row r="164">
          <cell r="B164" t="str">
            <v>CAMP163</v>
          </cell>
          <cell r="C164">
            <v>156524</v>
          </cell>
          <cell r="D164">
            <v>162457</v>
          </cell>
          <cell r="E164">
            <v>49265</v>
          </cell>
          <cell r="F164">
            <v>27871</v>
          </cell>
        </row>
        <row r="165">
          <cell r="B165" t="str">
            <v>CAMP164</v>
          </cell>
          <cell r="C165">
            <v>763166</v>
          </cell>
          <cell r="D165">
            <v>16456</v>
          </cell>
          <cell r="E165">
            <v>41546</v>
          </cell>
          <cell r="F165">
            <v>22163</v>
          </cell>
        </row>
        <row r="166">
          <cell r="B166" t="str">
            <v>CAMP165</v>
          </cell>
          <cell r="C166">
            <v>946392</v>
          </cell>
          <cell r="D166">
            <v>56814</v>
          </cell>
          <cell r="E166">
            <v>19951</v>
          </cell>
          <cell r="F166">
            <v>28982</v>
          </cell>
        </row>
        <row r="167">
          <cell r="B167" t="str">
            <v>CAMP166</v>
          </cell>
          <cell r="C167">
            <v>235326</v>
          </cell>
          <cell r="D167">
            <v>162564</v>
          </cell>
          <cell r="E167">
            <v>459</v>
          </cell>
          <cell r="F167">
            <v>21414</v>
          </cell>
        </row>
        <row r="168">
          <cell r="B168" t="str">
            <v>CAMP167</v>
          </cell>
          <cell r="C168">
            <v>179187</v>
          </cell>
          <cell r="D168">
            <v>178337</v>
          </cell>
          <cell r="E168">
            <v>20911</v>
          </cell>
          <cell r="F168">
            <v>4796</v>
          </cell>
        </row>
        <row r="169">
          <cell r="B169" t="str">
            <v>CAMP168</v>
          </cell>
          <cell r="C169">
            <v>775987</v>
          </cell>
          <cell r="D169">
            <v>133084</v>
          </cell>
          <cell r="E169">
            <v>14234</v>
          </cell>
          <cell r="F169">
            <v>24689</v>
          </cell>
        </row>
        <row r="170">
          <cell r="B170" t="str">
            <v>CAMP169</v>
          </cell>
          <cell r="C170">
            <v>45025</v>
          </cell>
          <cell r="D170">
            <v>122523</v>
          </cell>
          <cell r="E170">
            <v>30216</v>
          </cell>
          <cell r="F170">
            <v>12612</v>
          </cell>
        </row>
        <row r="171">
          <cell r="B171" t="str">
            <v>CAMP170</v>
          </cell>
          <cell r="C171">
            <v>207783</v>
          </cell>
          <cell r="D171">
            <v>172053</v>
          </cell>
          <cell r="E171">
            <v>38070</v>
          </cell>
          <cell r="F171">
            <v>3606</v>
          </cell>
        </row>
        <row r="172">
          <cell r="B172" t="str">
            <v>CAMP171</v>
          </cell>
          <cell r="C172">
            <v>642893</v>
          </cell>
          <cell r="D172">
            <v>90453</v>
          </cell>
          <cell r="E172">
            <v>26927</v>
          </cell>
          <cell r="F172">
            <v>18682</v>
          </cell>
        </row>
        <row r="173">
          <cell r="B173" t="str">
            <v>CAMP172</v>
          </cell>
          <cell r="C173">
            <v>359813</v>
          </cell>
          <cell r="D173">
            <v>26933</v>
          </cell>
          <cell r="E173">
            <v>19223</v>
          </cell>
          <cell r="F173">
            <v>4265</v>
          </cell>
        </row>
        <row r="174">
          <cell r="B174" t="str">
            <v>CAMP173</v>
          </cell>
          <cell r="C174">
            <v>584645</v>
          </cell>
          <cell r="D174">
            <v>55997</v>
          </cell>
          <cell r="E174">
            <v>6406</v>
          </cell>
          <cell r="F174">
            <v>18796</v>
          </cell>
        </row>
        <row r="175">
          <cell r="B175" t="str">
            <v>CAMP174</v>
          </cell>
          <cell r="C175">
            <v>882972</v>
          </cell>
          <cell r="D175">
            <v>23115</v>
          </cell>
          <cell r="E175">
            <v>32948</v>
          </cell>
          <cell r="F175">
            <v>12027</v>
          </cell>
        </row>
        <row r="176">
          <cell r="B176" t="str">
            <v>CAMP175</v>
          </cell>
          <cell r="C176">
            <v>244925</v>
          </cell>
          <cell r="D176">
            <v>38712</v>
          </cell>
          <cell r="E176">
            <v>33408</v>
          </cell>
          <cell r="F176">
            <v>15136</v>
          </cell>
        </row>
        <row r="177">
          <cell r="B177" t="str">
            <v>CAMP176</v>
          </cell>
          <cell r="C177">
            <v>730391</v>
          </cell>
          <cell r="D177">
            <v>157178</v>
          </cell>
          <cell r="E177">
            <v>47597</v>
          </cell>
          <cell r="F177">
            <v>3519</v>
          </cell>
        </row>
        <row r="178">
          <cell r="B178" t="str">
            <v>CAMP177</v>
          </cell>
          <cell r="C178">
            <v>137482</v>
          </cell>
          <cell r="D178">
            <v>57685</v>
          </cell>
          <cell r="E178">
            <v>28780</v>
          </cell>
          <cell r="F178">
            <v>7742</v>
          </cell>
        </row>
        <row r="179">
          <cell r="B179" t="str">
            <v>CAMP178</v>
          </cell>
          <cell r="C179">
            <v>228543</v>
          </cell>
          <cell r="D179">
            <v>34662</v>
          </cell>
          <cell r="E179">
            <v>45301</v>
          </cell>
          <cell r="F179">
            <v>13007</v>
          </cell>
        </row>
        <row r="180">
          <cell r="B180" t="str">
            <v>CAMP179</v>
          </cell>
          <cell r="C180">
            <v>937854</v>
          </cell>
          <cell r="D180">
            <v>185587</v>
          </cell>
          <cell r="E180">
            <v>24912</v>
          </cell>
          <cell r="F180">
            <v>19072</v>
          </cell>
        </row>
        <row r="181">
          <cell r="B181" t="str">
            <v>CAMP180</v>
          </cell>
          <cell r="C181">
            <v>100791</v>
          </cell>
          <cell r="D181">
            <v>143408</v>
          </cell>
          <cell r="E181">
            <v>25920</v>
          </cell>
          <cell r="F181">
            <v>22938</v>
          </cell>
        </row>
        <row r="182">
          <cell r="B182" t="str">
            <v>CAMP181</v>
          </cell>
          <cell r="C182">
            <v>992878</v>
          </cell>
          <cell r="D182">
            <v>163532</v>
          </cell>
          <cell r="E182">
            <v>26365</v>
          </cell>
          <cell r="F182">
            <v>127</v>
          </cell>
        </row>
        <row r="183">
          <cell r="B183" t="str">
            <v>CAMP182</v>
          </cell>
          <cell r="C183">
            <v>179619</v>
          </cell>
          <cell r="D183">
            <v>84529</v>
          </cell>
          <cell r="E183">
            <v>3522</v>
          </cell>
          <cell r="F183">
            <v>24251</v>
          </cell>
        </row>
        <row r="184">
          <cell r="B184" t="str">
            <v>CAMP183</v>
          </cell>
          <cell r="C184">
            <v>961530</v>
          </cell>
          <cell r="D184">
            <v>180333</v>
          </cell>
          <cell r="E184">
            <v>44255</v>
          </cell>
          <cell r="F184">
            <v>28640</v>
          </cell>
        </row>
        <row r="185">
          <cell r="B185" t="str">
            <v>CAMP184</v>
          </cell>
          <cell r="C185">
            <v>962173</v>
          </cell>
          <cell r="D185">
            <v>175038</v>
          </cell>
          <cell r="E185">
            <v>32969</v>
          </cell>
          <cell r="F185">
            <v>4846</v>
          </cell>
        </row>
        <row r="186">
          <cell r="B186" t="str">
            <v>CAMP185</v>
          </cell>
          <cell r="C186">
            <v>15042</v>
          </cell>
          <cell r="D186">
            <v>152849</v>
          </cell>
          <cell r="E186">
            <v>38687</v>
          </cell>
          <cell r="F186">
            <v>638</v>
          </cell>
        </row>
        <row r="187">
          <cell r="B187" t="str">
            <v>CAMP186</v>
          </cell>
          <cell r="C187">
            <v>222545</v>
          </cell>
          <cell r="D187">
            <v>67299</v>
          </cell>
          <cell r="E187">
            <v>21597</v>
          </cell>
          <cell r="F187">
            <v>13591</v>
          </cell>
        </row>
        <row r="188">
          <cell r="B188" t="str">
            <v>CAMP187</v>
          </cell>
          <cell r="C188">
            <v>715106</v>
          </cell>
          <cell r="D188">
            <v>168464</v>
          </cell>
          <cell r="E188">
            <v>29855</v>
          </cell>
          <cell r="F188">
            <v>28367</v>
          </cell>
        </row>
        <row r="189">
          <cell r="B189" t="str">
            <v>CAMP188</v>
          </cell>
          <cell r="C189">
            <v>355550</v>
          </cell>
          <cell r="D189">
            <v>155276</v>
          </cell>
          <cell r="E189">
            <v>42270</v>
          </cell>
          <cell r="F189">
            <v>15519</v>
          </cell>
        </row>
        <row r="190">
          <cell r="B190" t="str">
            <v>CAMP189</v>
          </cell>
          <cell r="C190">
            <v>73483</v>
          </cell>
          <cell r="D190">
            <v>94071</v>
          </cell>
          <cell r="E190">
            <v>36214</v>
          </cell>
          <cell r="F190">
            <v>28797</v>
          </cell>
        </row>
        <row r="191">
          <cell r="B191" t="str">
            <v>CAMP190</v>
          </cell>
          <cell r="C191">
            <v>564073</v>
          </cell>
          <cell r="D191">
            <v>37830</v>
          </cell>
          <cell r="E191">
            <v>6768</v>
          </cell>
          <cell r="F191">
            <v>15902</v>
          </cell>
        </row>
        <row r="192">
          <cell r="B192" t="str">
            <v>CAMP191</v>
          </cell>
          <cell r="C192">
            <v>829301</v>
          </cell>
          <cell r="D192">
            <v>59529</v>
          </cell>
          <cell r="E192">
            <v>3045</v>
          </cell>
          <cell r="F192">
            <v>26651</v>
          </cell>
        </row>
        <row r="193">
          <cell r="B193" t="str">
            <v>CAMP192</v>
          </cell>
          <cell r="C193">
            <v>430216</v>
          </cell>
          <cell r="D193">
            <v>20218</v>
          </cell>
          <cell r="E193">
            <v>13695</v>
          </cell>
          <cell r="F193">
            <v>10147</v>
          </cell>
        </row>
        <row r="194">
          <cell r="B194" t="str">
            <v>CAMP193</v>
          </cell>
          <cell r="C194">
            <v>980936</v>
          </cell>
          <cell r="D194">
            <v>47688</v>
          </cell>
          <cell r="E194">
            <v>10279</v>
          </cell>
          <cell r="F194">
            <v>26570</v>
          </cell>
        </row>
        <row r="195">
          <cell r="B195" t="str">
            <v>CAMP194</v>
          </cell>
          <cell r="C195">
            <v>418136</v>
          </cell>
          <cell r="D195">
            <v>116489</v>
          </cell>
          <cell r="E195">
            <v>10273</v>
          </cell>
          <cell r="F195">
            <v>12141</v>
          </cell>
        </row>
        <row r="196">
          <cell r="B196" t="str">
            <v>CAMP195</v>
          </cell>
          <cell r="C196">
            <v>901570</v>
          </cell>
          <cell r="D196">
            <v>135275</v>
          </cell>
          <cell r="E196">
            <v>33652</v>
          </cell>
          <cell r="F196">
            <v>6849</v>
          </cell>
        </row>
        <row r="197">
          <cell r="B197" t="str">
            <v>CAMP196</v>
          </cell>
          <cell r="C197">
            <v>315186</v>
          </cell>
          <cell r="D197">
            <v>65295</v>
          </cell>
          <cell r="E197">
            <v>32127</v>
          </cell>
          <cell r="F197">
            <v>14824</v>
          </cell>
        </row>
        <row r="198">
          <cell r="B198" t="str">
            <v>CAMP197</v>
          </cell>
          <cell r="C198">
            <v>60138</v>
          </cell>
          <cell r="D198">
            <v>167310</v>
          </cell>
          <cell r="E198">
            <v>36714</v>
          </cell>
          <cell r="F198">
            <v>4818</v>
          </cell>
        </row>
        <row r="199">
          <cell r="B199" t="str">
            <v>CAMP198</v>
          </cell>
          <cell r="C199">
            <v>444699</v>
          </cell>
          <cell r="D199">
            <v>193460</v>
          </cell>
          <cell r="E199">
            <v>23140</v>
          </cell>
          <cell r="F199">
            <v>25118</v>
          </cell>
        </row>
        <row r="200">
          <cell r="B200" t="str">
            <v>CAMP199</v>
          </cell>
          <cell r="C200">
            <v>618876</v>
          </cell>
          <cell r="D200">
            <v>138521</v>
          </cell>
          <cell r="E200">
            <v>22635</v>
          </cell>
          <cell r="F200">
            <v>21808</v>
          </cell>
        </row>
        <row r="201">
          <cell r="B201" t="str">
            <v>CAMP200</v>
          </cell>
          <cell r="C201">
            <v>242587</v>
          </cell>
          <cell r="D201">
            <v>145915</v>
          </cell>
          <cell r="E201">
            <v>34719</v>
          </cell>
          <cell r="F201">
            <v>12034</v>
          </cell>
        </row>
        <row r="202">
          <cell r="B202" t="str">
            <v>CAMP201</v>
          </cell>
          <cell r="C202">
            <v>807032</v>
          </cell>
          <cell r="D202">
            <v>114500</v>
          </cell>
          <cell r="E202">
            <v>23000</v>
          </cell>
          <cell r="F202">
            <v>5156</v>
          </cell>
        </row>
        <row r="203">
          <cell r="B203" t="str">
            <v>CAMP202</v>
          </cell>
          <cell r="C203">
            <v>704692</v>
          </cell>
          <cell r="D203">
            <v>52351</v>
          </cell>
          <cell r="E203">
            <v>45667</v>
          </cell>
          <cell r="F203">
            <v>6565</v>
          </cell>
        </row>
        <row r="204">
          <cell r="B204" t="str">
            <v>CAMP203</v>
          </cell>
          <cell r="C204">
            <v>292494</v>
          </cell>
          <cell r="D204">
            <v>158176</v>
          </cell>
          <cell r="E204">
            <v>39432</v>
          </cell>
          <cell r="F204">
            <v>28318</v>
          </cell>
        </row>
        <row r="205">
          <cell r="B205" t="str">
            <v>CAMP204</v>
          </cell>
          <cell r="C205">
            <v>324545</v>
          </cell>
          <cell r="D205">
            <v>179062</v>
          </cell>
          <cell r="E205">
            <v>47632</v>
          </cell>
          <cell r="F205">
            <v>9380</v>
          </cell>
        </row>
        <row r="206">
          <cell r="B206" t="str">
            <v>CAMP205</v>
          </cell>
          <cell r="C206">
            <v>292572</v>
          </cell>
          <cell r="D206">
            <v>106282</v>
          </cell>
          <cell r="E206">
            <v>36665</v>
          </cell>
          <cell r="F206">
            <v>15779</v>
          </cell>
        </row>
        <row r="207">
          <cell r="B207" t="str">
            <v>CAMP206</v>
          </cell>
          <cell r="C207">
            <v>130785</v>
          </cell>
          <cell r="D207">
            <v>10233</v>
          </cell>
          <cell r="E207">
            <v>18266</v>
          </cell>
          <cell r="F207">
            <v>12349</v>
          </cell>
        </row>
        <row r="208">
          <cell r="B208" t="str">
            <v>CAMP207</v>
          </cell>
          <cell r="C208">
            <v>392175</v>
          </cell>
          <cell r="D208">
            <v>60677</v>
          </cell>
          <cell r="E208">
            <v>31331</v>
          </cell>
          <cell r="F208">
            <v>2369</v>
          </cell>
        </row>
        <row r="209">
          <cell r="B209" t="str">
            <v>CAMP208</v>
          </cell>
          <cell r="C209">
            <v>259802</v>
          </cell>
          <cell r="D209">
            <v>188654</v>
          </cell>
          <cell r="E209">
            <v>19756</v>
          </cell>
          <cell r="F209">
            <v>13643</v>
          </cell>
        </row>
        <row r="210">
          <cell r="B210" t="str">
            <v>CAMP209</v>
          </cell>
          <cell r="C210">
            <v>310848</v>
          </cell>
          <cell r="D210">
            <v>73794</v>
          </cell>
          <cell r="E210">
            <v>31443</v>
          </cell>
          <cell r="F210">
            <v>21319</v>
          </cell>
        </row>
        <row r="211">
          <cell r="B211" t="str">
            <v>CAMP210</v>
          </cell>
          <cell r="C211">
            <v>883034</v>
          </cell>
          <cell r="D211">
            <v>13893</v>
          </cell>
          <cell r="E211">
            <v>34830</v>
          </cell>
          <cell r="F211">
            <v>18632</v>
          </cell>
        </row>
        <row r="212">
          <cell r="B212" t="str">
            <v>CAMP211</v>
          </cell>
          <cell r="C212">
            <v>745837</v>
          </cell>
          <cell r="D212">
            <v>197218</v>
          </cell>
          <cell r="E212">
            <v>19525</v>
          </cell>
          <cell r="F212">
            <v>14339</v>
          </cell>
        </row>
        <row r="213">
          <cell r="B213" t="str">
            <v>CAMP212</v>
          </cell>
          <cell r="C213">
            <v>900402</v>
          </cell>
          <cell r="D213">
            <v>35936</v>
          </cell>
          <cell r="E213">
            <v>22696</v>
          </cell>
          <cell r="F213">
            <v>17196</v>
          </cell>
        </row>
        <row r="214">
          <cell r="B214" t="str">
            <v>CAMP213</v>
          </cell>
          <cell r="C214">
            <v>973274</v>
          </cell>
          <cell r="D214">
            <v>67090</v>
          </cell>
          <cell r="E214">
            <v>41841</v>
          </cell>
          <cell r="F214">
            <v>18317</v>
          </cell>
        </row>
        <row r="215">
          <cell r="B215" t="str">
            <v>CAMP214</v>
          </cell>
          <cell r="C215">
            <v>111836</v>
          </cell>
          <cell r="D215">
            <v>76023</v>
          </cell>
          <cell r="E215">
            <v>32497</v>
          </cell>
          <cell r="F215">
            <v>28830</v>
          </cell>
        </row>
        <row r="216">
          <cell r="B216" t="str">
            <v>CAMP215</v>
          </cell>
          <cell r="C216">
            <v>45569</v>
          </cell>
          <cell r="D216">
            <v>66164</v>
          </cell>
          <cell r="E216">
            <v>44045</v>
          </cell>
          <cell r="F216">
            <v>29178</v>
          </cell>
        </row>
        <row r="217">
          <cell r="B217" t="str">
            <v>CAMP216</v>
          </cell>
          <cell r="C217">
            <v>803895</v>
          </cell>
          <cell r="D217">
            <v>149841</v>
          </cell>
          <cell r="E217">
            <v>16812</v>
          </cell>
          <cell r="F217">
            <v>909</v>
          </cell>
        </row>
        <row r="218">
          <cell r="B218" t="str">
            <v>CAMP217</v>
          </cell>
          <cell r="C218">
            <v>397440</v>
          </cell>
          <cell r="D218">
            <v>76576</v>
          </cell>
          <cell r="E218">
            <v>23274</v>
          </cell>
          <cell r="F218">
            <v>12814</v>
          </cell>
        </row>
        <row r="219">
          <cell r="B219" t="str">
            <v>CAMP218</v>
          </cell>
          <cell r="C219">
            <v>888090</v>
          </cell>
          <cell r="D219">
            <v>83680</v>
          </cell>
          <cell r="E219">
            <v>9666</v>
          </cell>
          <cell r="F219">
            <v>27417</v>
          </cell>
        </row>
        <row r="220">
          <cell r="B220" t="str">
            <v>CAMP219</v>
          </cell>
          <cell r="C220">
            <v>68114</v>
          </cell>
          <cell r="D220">
            <v>20851</v>
          </cell>
          <cell r="E220">
            <v>25840</v>
          </cell>
          <cell r="F220">
            <v>15005</v>
          </cell>
        </row>
        <row r="221">
          <cell r="B221" t="str">
            <v>CAMP220</v>
          </cell>
          <cell r="C221">
            <v>363657</v>
          </cell>
          <cell r="D221">
            <v>93287</v>
          </cell>
          <cell r="E221">
            <v>41670</v>
          </cell>
          <cell r="F221">
            <v>28825</v>
          </cell>
        </row>
        <row r="222">
          <cell r="B222" t="str">
            <v>CAMP221</v>
          </cell>
          <cell r="C222">
            <v>932607</v>
          </cell>
          <cell r="D222">
            <v>159153</v>
          </cell>
          <cell r="E222">
            <v>18407</v>
          </cell>
          <cell r="F222">
            <v>24725</v>
          </cell>
        </row>
        <row r="223">
          <cell r="B223" t="str">
            <v>CAMP222</v>
          </cell>
          <cell r="C223">
            <v>42843</v>
          </cell>
          <cell r="D223">
            <v>183026</v>
          </cell>
          <cell r="E223">
            <v>26956</v>
          </cell>
          <cell r="F223">
            <v>22992</v>
          </cell>
        </row>
        <row r="224">
          <cell r="B224" t="str">
            <v>CAMP223</v>
          </cell>
          <cell r="C224">
            <v>798398</v>
          </cell>
          <cell r="D224">
            <v>101876</v>
          </cell>
          <cell r="E224">
            <v>7796</v>
          </cell>
          <cell r="F224">
            <v>5926</v>
          </cell>
        </row>
        <row r="225">
          <cell r="B225" t="str">
            <v>CAMP224</v>
          </cell>
          <cell r="C225">
            <v>652099</v>
          </cell>
          <cell r="D225">
            <v>52113</v>
          </cell>
          <cell r="E225">
            <v>2409</v>
          </cell>
          <cell r="F225">
            <v>5928</v>
          </cell>
        </row>
        <row r="226">
          <cell r="B226" t="str">
            <v>CAMP225</v>
          </cell>
          <cell r="C226">
            <v>786692</v>
          </cell>
          <cell r="D226">
            <v>182351</v>
          </cell>
          <cell r="E226">
            <v>42523</v>
          </cell>
          <cell r="F226">
            <v>12731</v>
          </cell>
        </row>
        <row r="227">
          <cell r="B227" t="str">
            <v>CAMP226</v>
          </cell>
          <cell r="C227">
            <v>120505</v>
          </cell>
          <cell r="D227">
            <v>1510</v>
          </cell>
          <cell r="E227">
            <v>48129</v>
          </cell>
          <cell r="F227">
            <v>17320</v>
          </cell>
        </row>
        <row r="228">
          <cell r="B228" t="str">
            <v>CAMP227</v>
          </cell>
          <cell r="C228">
            <v>14090</v>
          </cell>
          <cell r="D228">
            <v>34479</v>
          </cell>
          <cell r="E228">
            <v>18201</v>
          </cell>
          <cell r="F228">
            <v>25446</v>
          </cell>
        </row>
        <row r="229">
          <cell r="B229" t="str">
            <v>CAMP228</v>
          </cell>
          <cell r="C229">
            <v>46483</v>
          </cell>
          <cell r="D229">
            <v>79369</v>
          </cell>
          <cell r="E229">
            <v>24954</v>
          </cell>
          <cell r="F229">
            <v>27997</v>
          </cell>
        </row>
        <row r="230">
          <cell r="B230" t="str">
            <v>CAMP229</v>
          </cell>
          <cell r="C230">
            <v>454688</v>
          </cell>
          <cell r="D230">
            <v>45619</v>
          </cell>
          <cell r="E230">
            <v>19067</v>
          </cell>
          <cell r="F230">
            <v>27523</v>
          </cell>
        </row>
        <row r="231">
          <cell r="B231" t="str">
            <v>CAMP230</v>
          </cell>
          <cell r="C231">
            <v>943183</v>
          </cell>
          <cell r="D231">
            <v>55506</v>
          </cell>
          <cell r="E231">
            <v>8543</v>
          </cell>
          <cell r="F231">
            <v>21954</v>
          </cell>
        </row>
        <row r="232">
          <cell r="B232" t="str">
            <v>CAMP231</v>
          </cell>
          <cell r="C232">
            <v>942672</v>
          </cell>
          <cell r="D232">
            <v>114668</v>
          </cell>
          <cell r="E232">
            <v>4062</v>
          </cell>
          <cell r="F232">
            <v>10060</v>
          </cell>
        </row>
        <row r="233">
          <cell r="B233" t="str">
            <v>CAMP232</v>
          </cell>
          <cell r="C233">
            <v>116253</v>
          </cell>
          <cell r="D233">
            <v>190553</v>
          </cell>
          <cell r="E233">
            <v>9224</v>
          </cell>
          <cell r="F233">
            <v>14521</v>
          </cell>
        </row>
        <row r="234">
          <cell r="B234" t="str">
            <v>CAMP233</v>
          </cell>
          <cell r="C234">
            <v>79414</v>
          </cell>
          <cell r="D234">
            <v>108739</v>
          </cell>
          <cell r="E234">
            <v>24399</v>
          </cell>
          <cell r="F234">
            <v>9704</v>
          </cell>
        </row>
        <row r="235">
          <cell r="B235" t="str">
            <v>CAMP234</v>
          </cell>
          <cell r="C235">
            <v>997396</v>
          </cell>
          <cell r="D235">
            <v>14979</v>
          </cell>
          <cell r="E235">
            <v>45343</v>
          </cell>
          <cell r="F235">
            <v>15236</v>
          </cell>
        </row>
        <row r="236">
          <cell r="B236" t="str">
            <v>CAMP235</v>
          </cell>
          <cell r="C236">
            <v>221459</v>
          </cell>
          <cell r="D236">
            <v>159197</v>
          </cell>
          <cell r="E236">
            <v>44166</v>
          </cell>
          <cell r="F236">
            <v>17789</v>
          </cell>
        </row>
        <row r="237">
          <cell r="B237" t="str">
            <v>CAMP236</v>
          </cell>
          <cell r="C237">
            <v>789155</v>
          </cell>
          <cell r="D237">
            <v>182497</v>
          </cell>
          <cell r="E237">
            <v>39978</v>
          </cell>
          <cell r="F237">
            <v>6507</v>
          </cell>
        </row>
        <row r="238">
          <cell r="B238" t="str">
            <v>CAMP237</v>
          </cell>
          <cell r="C238">
            <v>588129</v>
          </cell>
          <cell r="D238">
            <v>24581</v>
          </cell>
          <cell r="E238">
            <v>23018</v>
          </cell>
          <cell r="F238">
            <v>24300</v>
          </cell>
        </row>
        <row r="239">
          <cell r="B239" t="str">
            <v>CAMP238</v>
          </cell>
          <cell r="C239">
            <v>996256</v>
          </cell>
          <cell r="D239">
            <v>43433</v>
          </cell>
          <cell r="E239">
            <v>33212</v>
          </cell>
          <cell r="F239">
            <v>27646</v>
          </cell>
        </row>
        <row r="240">
          <cell r="B240" t="str">
            <v>CAMP239</v>
          </cell>
          <cell r="C240">
            <v>340110</v>
          </cell>
          <cell r="D240">
            <v>16266</v>
          </cell>
          <cell r="E240">
            <v>38005</v>
          </cell>
          <cell r="F240">
            <v>10559</v>
          </cell>
        </row>
        <row r="241">
          <cell r="B241" t="str">
            <v>CAMP240</v>
          </cell>
          <cell r="C241">
            <v>74327</v>
          </cell>
          <cell r="D241">
            <v>79809</v>
          </cell>
          <cell r="E241">
            <v>42644</v>
          </cell>
          <cell r="F241">
            <v>17402</v>
          </cell>
        </row>
        <row r="242">
          <cell r="B242" t="str">
            <v>CAMP241</v>
          </cell>
          <cell r="C242">
            <v>444840</v>
          </cell>
          <cell r="D242">
            <v>93859</v>
          </cell>
          <cell r="E242">
            <v>48228</v>
          </cell>
          <cell r="F242">
            <v>282</v>
          </cell>
        </row>
        <row r="243">
          <cell r="B243" t="str">
            <v>CAMP242</v>
          </cell>
          <cell r="C243">
            <v>821158</v>
          </cell>
          <cell r="D243">
            <v>92342</v>
          </cell>
          <cell r="E243">
            <v>36398</v>
          </cell>
          <cell r="F243">
            <v>8004</v>
          </cell>
        </row>
        <row r="244">
          <cell r="B244" t="str">
            <v>CAMP243</v>
          </cell>
          <cell r="C244">
            <v>554316</v>
          </cell>
          <cell r="D244">
            <v>58111</v>
          </cell>
          <cell r="E244">
            <v>6869</v>
          </cell>
          <cell r="F244">
            <v>27843</v>
          </cell>
        </row>
        <row r="245">
          <cell r="B245" t="str">
            <v>CAMP244</v>
          </cell>
          <cell r="C245">
            <v>183275</v>
          </cell>
          <cell r="D245">
            <v>199037</v>
          </cell>
          <cell r="E245">
            <v>27600</v>
          </cell>
          <cell r="F245">
            <v>29916</v>
          </cell>
        </row>
        <row r="246">
          <cell r="B246" t="str">
            <v>CAMP245</v>
          </cell>
          <cell r="C246">
            <v>784786</v>
          </cell>
          <cell r="D246">
            <v>195558</v>
          </cell>
          <cell r="E246">
            <v>7272</v>
          </cell>
          <cell r="F246">
            <v>19806</v>
          </cell>
        </row>
        <row r="247">
          <cell r="B247" t="str">
            <v>CAMP246</v>
          </cell>
          <cell r="C247">
            <v>539288</v>
          </cell>
          <cell r="D247">
            <v>45482</v>
          </cell>
          <cell r="E247">
            <v>24259</v>
          </cell>
          <cell r="F247">
            <v>19732</v>
          </cell>
        </row>
        <row r="248">
          <cell r="B248" t="str">
            <v>CAMP247</v>
          </cell>
          <cell r="C248">
            <v>392024</v>
          </cell>
          <cell r="D248">
            <v>1447</v>
          </cell>
          <cell r="E248">
            <v>34531</v>
          </cell>
          <cell r="F248">
            <v>9981</v>
          </cell>
        </row>
        <row r="249">
          <cell r="B249" t="str">
            <v>CAMP248</v>
          </cell>
          <cell r="C249">
            <v>40425</v>
          </cell>
          <cell r="D249">
            <v>160291</v>
          </cell>
          <cell r="E249">
            <v>23150</v>
          </cell>
          <cell r="F249">
            <v>27529</v>
          </cell>
        </row>
        <row r="250">
          <cell r="B250" t="str">
            <v>CAMP249</v>
          </cell>
          <cell r="C250">
            <v>704566</v>
          </cell>
          <cell r="D250">
            <v>129406</v>
          </cell>
          <cell r="E250">
            <v>4993</v>
          </cell>
          <cell r="F250">
            <v>13176</v>
          </cell>
        </row>
        <row r="251">
          <cell r="B251" t="str">
            <v>CAMP250</v>
          </cell>
          <cell r="C251">
            <v>470340</v>
          </cell>
          <cell r="D251">
            <v>176101</v>
          </cell>
          <cell r="E251">
            <v>22477</v>
          </cell>
          <cell r="F251">
            <v>11872</v>
          </cell>
        </row>
        <row r="252">
          <cell r="B252" t="str">
            <v>CAMP251</v>
          </cell>
          <cell r="C252">
            <v>108017</v>
          </cell>
          <cell r="D252">
            <v>15090</v>
          </cell>
          <cell r="E252">
            <v>34132</v>
          </cell>
          <cell r="F252">
            <v>15976</v>
          </cell>
        </row>
        <row r="253">
          <cell r="B253" t="str">
            <v>CAMP252</v>
          </cell>
          <cell r="C253">
            <v>192616</v>
          </cell>
          <cell r="D253">
            <v>175978</v>
          </cell>
          <cell r="E253">
            <v>1649</v>
          </cell>
          <cell r="F253">
            <v>24292</v>
          </cell>
        </row>
        <row r="254">
          <cell r="B254" t="str">
            <v>CAMP253</v>
          </cell>
          <cell r="C254">
            <v>844879</v>
          </cell>
          <cell r="D254">
            <v>53152</v>
          </cell>
          <cell r="E254">
            <v>37239</v>
          </cell>
          <cell r="F254">
            <v>93</v>
          </cell>
        </row>
        <row r="255">
          <cell r="B255" t="str">
            <v>CAMP254</v>
          </cell>
          <cell r="C255">
            <v>742053</v>
          </cell>
          <cell r="D255">
            <v>154300</v>
          </cell>
          <cell r="E255">
            <v>49293</v>
          </cell>
          <cell r="F255">
            <v>8819</v>
          </cell>
        </row>
        <row r="256">
          <cell r="B256" t="str">
            <v>CAMP255</v>
          </cell>
          <cell r="C256">
            <v>139540</v>
          </cell>
          <cell r="D256">
            <v>148448</v>
          </cell>
          <cell r="E256">
            <v>40464</v>
          </cell>
          <cell r="F256">
            <v>27648</v>
          </cell>
        </row>
        <row r="257">
          <cell r="B257" t="str">
            <v>CAMP256</v>
          </cell>
          <cell r="C257">
            <v>848047</v>
          </cell>
          <cell r="D257">
            <v>110809</v>
          </cell>
          <cell r="E257">
            <v>47255</v>
          </cell>
          <cell r="F257">
            <v>12695</v>
          </cell>
        </row>
        <row r="258">
          <cell r="B258" t="str">
            <v>CAMP257</v>
          </cell>
          <cell r="C258">
            <v>805379</v>
          </cell>
          <cell r="D258">
            <v>176646</v>
          </cell>
          <cell r="E258">
            <v>25807</v>
          </cell>
          <cell r="F258">
            <v>14648</v>
          </cell>
        </row>
        <row r="259">
          <cell r="B259" t="str">
            <v>CAMP258</v>
          </cell>
          <cell r="C259">
            <v>516059</v>
          </cell>
          <cell r="D259">
            <v>148461</v>
          </cell>
          <cell r="E259">
            <v>28770</v>
          </cell>
          <cell r="F259">
            <v>18603</v>
          </cell>
        </row>
        <row r="260">
          <cell r="B260" t="str">
            <v>CAMP259</v>
          </cell>
          <cell r="C260">
            <v>41397</v>
          </cell>
          <cell r="D260">
            <v>181977</v>
          </cell>
          <cell r="E260">
            <v>43862</v>
          </cell>
          <cell r="F260">
            <v>29921</v>
          </cell>
        </row>
        <row r="261">
          <cell r="B261" t="str">
            <v>CAMP260</v>
          </cell>
          <cell r="C261">
            <v>368151</v>
          </cell>
          <cell r="D261">
            <v>194648</v>
          </cell>
          <cell r="E261">
            <v>4105</v>
          </cell>
          <cell r="F261">
            <v>3294</v>
          </cell>
        </row>
        <row r="262">
          <cell r="B262" t="str">
            <v>CAMP261</v>
          </cell>
          <cell r="C262">
            <v>357798</v>
          </cell>
          <cell r="D262">
            <v>33630</v>
          </cell>
          <cell r="E262">
            <v>42610</v>
          </cell>
          <cell r="F262">
            <v>19259</v>
          </cell>
        </row>
        <row r="263">
          <cell r="B263" t="str">
            <v>CAMP262</v>
          </cell>
          <cell r="C263">
            <v>333196</v>
          </cell>
          <cell r="D263">
            <v>2705</v>
          </cell>
          <cell r="E263">
            <v>17160</v>
          </cell>
          <cell r="F263">
            <v>565</v>
          </cell>
        </row>
        <row r="264">
          <cell r="B264" t="str">
            <v>CAMP263</v>
          </cell>
          <cell r="C264">
            <v>429114</v>
          </cell>
          <cell r="D264">
            <v>173711</v>
          </cell>
          <cell r="E264">
            <v>48342</v>
          </cell>
          <cell r="F264">
            <v>26043</v>
          </cell>
        </row>
        <row r="265">
          <cell r="B265" t="str">
            <v>CAMP264</v>
          </cell>
          <cell r="C265">
            <v>327627</v>
          </cell>
          <cell r="D265">
            <v>23685</v>
          </cell>
          <cell r="E265">
            <v>13544</v>
          </cell>
          <cell r="F265">
            <v>28845</v>
          </cell>
        </row>
        <row r="266">
          <cell r="B266" t="str">
            <v>CAMP265</v>
          </cell>
          <cell r="C266">
            <v>872943</v>
          </cell>
          <cell r="D266">
            <v>95150</v>
          </cell>
          <cell r="E266">
            <v>41046</v>
          </cell>
          <cell r="F266">
            <v>10797</v>
          </cell>
        </row>
        <row r="267">
          <cell r="B267" t="str">
            <v>CAMP266</v>
          </cell>
          <cell r="C267">
            <v>518214</v>
          </cell>
          <cell r="D267">
            <v>181119</v>
          </cell>
          <cell r="E267">
            <v>33171</v>
          </cell>
          <cell r="F267">
            <v>21588</v>
          </cell>
        </row>
        <row r="268">
          <cell r="B268" t="str">
            <v>CAMP267</v>
          </cell>
          <cell r="C268">
            <v>753369</v>
          </cell>
          <cell r="D268">
            <v>134949</v>
          </cell>
          <cell r="E268">
            <v>42980</v>
          </cell>
          <cell r="F268">
            <v>19984</v>
          </cell>
        </row>
        <row r="269">
          <cell r="B269" t="str">
            <v>CAMP268</v>
          </cell>
          <cell r="C269">
            <v>550531</v>
          </cell>
          <cell r="D269">
            <v>79676</v>
          </cell>
          <cell r="E269">
            <v>12181</v>
          </cell>
          <cell r="F269">
            <v>23091</v>
          </cell>
        </row>
        <row r="270">
          <cell r="B270" t="str">
            <v>CAMP269</v>
          </cell>
          <cell r="C270">
            <v>89283</v>
          </cell>
          <cell r="D270">
            <v>136012</v>
          </cell>
          <cell r="E270">
            <v>12847</v>
          </cell>
          <cell r="F270">
            <v>5464</v>
          </cell>
        </row>
        <row r="271">
          <cell r="B271" t="str">
            <v>CAMP270</v>
          </cell>
          <cell r="C271">
            <v>627042</v>
          </cell>
          <cell r="D271">
            <v>59383</v>
          </cell>
          <cell r="E271">
            <v>23440</v>
          </cell>
          <cell r="F271">
            <v>26880</v>
          </cell>
        </row>
        <row r="272">
          <cell r="B272" t="str">
            <v>CAMP271</v>
          </cell>
          <cell r="C272">
            <v>824871</v>
          </cell>
          <cell r="D272">
            <v>102310</v>
          </cell>
          <cell r="E272">
            <v>22185</v>
          </cell>
          <cell r="F272">
            <v>6146</v>
          </cell>
        </row>
        <row r="273">
          <cell r="B273" t="str">
            <v>CAMP272</v>
          </cell>
          <cell r="C273">
            <v>746339</v>
          </cell>
          <cell r="D273">
            <v>147587</v>
          </cell>
          <cell r="E273">
            <v>16978</v>
          </cell>
          <cell r="F273">
            <v>19344</v>
          </cell>
        </row>
        <row r="274">
          <cell r="B274" t="str">
            <v>CAMP273</v>
          </cell>
          <cell r="C274">
            <v>294441</v>
          </cell>
          <cell r="D274">
            <v>160173</v>
          </cell>
          <cell r="E274">
            <v>30068</v>
          </cell>
          <cell r="F274">
            <v>11748</v>
          </cell>
        </row>
        <row r="275">
          <cell r="B275" t="str">
            <v>CAMP274</v>
          </cell>
          <cell r="C275">
            <v>97865</v>
          </cell>
          <cell r="D275">
            <v>180855</v>
          </cell>
          <cell r="E275">
            <v>36457</v>
          </cell>
          <cell r="F275">
            <v>8383</v>
          </cell>
        </row>
        <row r="276">
          <cell r="B276" t="str">
            <v>CAMP275</v>
          </cell>
          <cell r="C276">
            <v>590805</v>
          </cell>
          <cell r="D276">
            <v>24938</v>
          </cell>
          <cell r="E276">
            <v>7163</v>
          </cell>
          <cell r="F276">
            <v>6024</v>
          </cell>
        </row>
        <row r="277">
          <cell r="B277" t="str">
            <v>CAMP276</v>
          </cell>
          <cell r="C277">
            <v>262249</v>
          </cell>
          <cell r="D277">
            <v>187864</v>
          </cell>
          <cell r="E277">
            <v>23571</v>
          </cell>
          <cell r="F277">
            <v>9097</v>
          </cell>
        </row>
        <row r="278">
          <cell r="B278" t="str">
            <v>CAMP277</v>
          </cell>
          <cell r="C278">
            <v>190525</v>
          </cell>
          <cell r="D278">
            <v>6576</v>
          </cell>
          <cell r="E278">
            <v>26279</v>
          </cell>
          <cell r="F278">
            <v>9047</v>
          </cell>
        </row>
        <row r="279">
          <cell r="B279" t="str">
            <v>CAMP278</v>
          </cell>
          <cell r="C279">
            <v>386175</v>
          </cell>
          <cell r="D279">
            <v>174491</v>
          </cell>
          <cell r="E279">
            <v>40202</v>
          </cell>
          <cell r="F279">
            <v>12175</v>
          </cell>
        </row>
        <row r="280">
          <cell r="B280" t="str">
            <v>CAMP279</v>
          </cell>
          <cell r="C280">
            <v>630120</v>
          </cell>
          <cell r="D280">
            <v>145394</v>
          </cell>
          <cell r="E280">
            <v>40020</v>
          </cell>
          <cell r="F280">
            <v>12063</v>
          </cell>
        </row>
        <row r="281">
          <cell r="B281" t="str">
            <v>CAMP280</v>
          </cell>
          <cell r="C281">
            <v>626371</v>
          </cell>
          <cell r="D281">
            <v>125385</v>
          </cell>
          <cell r="E281">
            <v>43382</v>
          </cell>
          <cell r="F281">
            <v>19852</v>
          </cell>
        </row>
        <row r="282">
          <cell r="B282" t="str">
            <v>CAMP281</v>
          </cell>
          <cell r="C282">
            <v>273483</v>
          </cell>
          <cell r="D282">
            <v>184977</v>
          </cell>
          <cell r="E282">
            <v>6338</v>
          </cell>
          <cell r="F282">
            <v>24708</v>
          </cell>
        </row>
        <row r="283">
          <cell r="B283" t="str">
            <v>CAMP282</v>
          </cell>
          <cell r="C283">
            <v>356028</v>
          </cell>
          <cell r="D283">
            <v>19881</v>
          </cell>
          <cell r="E283">
            <v>46979</v>
          </cell>
          <cell r="F283">
            <v>4104</v>
          </cell>
        </row>
        <row r="284">
          <cell r="B284" t="str">
            <v>CAMP283</v>
          </cell>
          <cell r="C284">
            <v>748458</v>
          </cell>
          <cell r="D284">
            <v>176695</v>
          </cell>
          <cell r="E284">
            <v>40313</v>
          </cell>
          <cell r="F284">
            <v>4664</v>
          </cell>
        </row>
        <row r="285">
          <cell r="B285" t="str">
            <v>CAMP284</v>
          </cell>
          <cell r="C285">
            <v>439688</v>
          </cell>
          <cell r="D285">
            <v>55999</v>
          </cell>
          <cell r="E285">
            <v>37957</v>
          </cell>
          <cell r="F285">
            <v>26236</v>
          </cell>
        </row>
        <row r="286">
          <cell r="B286" t="str">
            <v>CAMP285</v>
          </cell>
          <cell r="C286">
            <v>913797</v>
          </cell>
          <cell r="D286">
            <v>188267</v>
          </cell>
          <cell r="E286">
            <v>34222</v>
          </cell>
          <cell r="F286">
            <v>24029</v>
          </cell>
        </row>
        <row r="287">
          <cell r="B287" t="str">
            <v>CAMP286</v>
          </cell>
          <cell r="C287">
            <v>598715</v>
          </cell>
          <cell r="D287">
            <v>153155</v>
          </cell>
          <cell r="E287">
            <v>10448</v>
          </cell>
          <cell r="F287">
            <v>18995</v>
          </cell>
        </row>
        <row r="288">
          <cell r="B288" t="str">
            <v>CAMP287</v>
          </cell>
          <cell r="C288">
            <v>915849</v>
          </cell>
          <cell r="D288">
            <v>136270</v>
          </cell>
          <cell r="E288">
            <v>25731</v>
          </cell>
          <cell r="F288">
            <v>3579</v>
          </cell>
        </row>
        <row r="289">
          <cell r="B289" t="str">
            <v>CAMP288</v>
          </cell>
          <cell r="C289">
            <v>690352</v>
          </cell>
          <cell r="D289">
            <v>188117</v>
          </cell>
          <cell r="E289">
            <v>17079</v>
          </cell>
          <cell r="F289">
            <v>14860</v>
          </cell>
        </row>
        <row r="290">
          <cell r="B290" t="str">
            <v>CAMP289</v>
          </cell>
          <cell r="C290">
            <v>101934</v>
          </cell>
          <cell r="D290">
            <v>22015</v>
          </cell>
          <cell r="E290">
            <v>31910</v>
          </cell>
          <cell r="F290">
            <v>4322</v>
          </cell>
        </row>
        <row r="291">
          <cell r="B291" t="str">
            <v>CAMP290</v>
          </cell>
          <cell r="C291">
            <v>540062</v>
          </cell>
          <cell r="D291">
            <v>40939</v>
          </cell>
          <cell r="E291">
            <v>37111</v>
          </cell>
          <cell r="F291">
            <v>7041</v>
          </cell>
        </row>
        <row r="292">
          <cell r="B292" t="str">
            <v>CAMP291</v>
          </cell>
          <cell r="C292">
            <v>881751</v>
          </cell>
          <cell r="D292">
            <v>60025</v>
          </cell>
          <cell r="E292">
            <v>11523</v>
          </cell>
          <cell r="F292">
            <v>13763</v>
          </cell>
        </row>
        <row r="293">
          <cell r="B293" t="str">
            <v>CAMP292</v>
          </cell>
          <cell r="C293">
            <v>923504</v>
          </cell>
          <cell r="D293">
            <v>17810</v>
          </cell>
          <cell r="E293">
            <v>19319</v>
          </cell>
          <cell r="F293">
            <v>24880</v>
          </cell>
        </row>
        <row r="294">
          <cell r="B294" t="str">
            <v>CAMP293</v>
          </cell>
          <cell r="C294">
            <v>683469</v>
          </cell>
          <cell r="D294">
            <v>93870</v>
          </cell>
          <cell r="E294">
            <v>35723</v>
          </cell>
          <cell r="F294">
            <v>29893</v>
          </cell>
        </row>
        <row r="295">
          <cell r="B295" t="str">
            <v>CAMP294</v>
          </cell>
          <cell r="C295">
            <v>174353</v>
          </cell>
          <cell r="D295">
            <v>165944</v>
          </cell>
          <cell r="E295">
            <v>31393</v>
          </cell>
          <cell r="F295">
            <v>11123</v>
          </cell>
        </row>
        <row r="296">
          <cell r="B296" t="str">
            <v>CAMP295</v>
          </cell>
          <cell r="C296">
            <v>46342</v>
          </cell>
          <cell r="D296">
            <v>42004</v>
          </cell>
          <cell r="E296">
            <v>709</v>
          </cell>
          <cell r="F296">
            <v>5581</v>
          </cell>
        </row>
        <row r="297">
          <cell r="B297" t="str">
            <v>CAMP296</v>
          </cell>
          <cell r="C297">
            <v>90303</v>
          </cell>
          <cell r="D297">
            <v>53529</v>
          </cell>
          <cell r="E297">
            <v>12304</v>
          </cell>
          <cell r="F297">
            <v>26661</v>
          </cell>
        </row>
        <row r="298">
          <cell r="B298" t="str">
            <v>CAMP297</v>
          </cell>
          <cell r="C298">
            <v>476300</v>
          </cell>
          <cell r="D298">
            <v>171679</v>
          </cell>
          <cell r="E298">
            <v>10584</v>
          </cell>
          <cell r="F298">
            <v>26390</v>
          </cell>
        </row>
        <row r="299">
          <cell r="B299" t="str">
            <v>CAMP298</v>
          </cell>
          <cell r="C299">
            <v>913533</v>
          </cell>
          <cell r="D299">
            <v>140401</v>
          </cell>
          <cell r="E299">
            <v>12112</v>
          </cell>
          <cell r="F299">
            <v>17365</v>
          </cell>
        </row>
        <row r="300">
          <cell r="B300" t="str">
            <v>CAMP299</v>
          </cell>
          <cell r="C300">
            <v>33723</v>
          </cell>
          <cell r="D300">
            <v>81712</v>
          </cell>
          <cell r="E300">
            <v>49690</v>
          </cell>
          <cell r="F300">
            <v>10555</v>
          </cell>
        </row>
        <row r="301">
          <cell r="B301" t="str">
            <v>CAMP300</v>
          </cell>
          <cell r="C301">
            <v>356586</v>
          </cell>
          <cell r="D301">
            <v>46113</v>
          </cell>
          <cell r="E301">
            <v>12098</v>
          </cell>
          <cell r="F301">
            <v>13083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6"/>
    </sheetNames>
    <sheetDataSet>
      <sheetData sheetId="0">
        <row r="1">
          <cell r="B1" t="str">
            <v>Total_Conversion</v>
          </cell>
        </row>
        <row r="2">
          <cell r="A2" t="str">
            <v>Social Media</v>
          </cell>
          <cell r="B2">
            <v>843839</v>
          </cell>
        </row>
        <row r="3">
          <cell r="A3" t="str">
            <v>Search Ads</v>
          </cell>
          <cell r="B3">
            <v>785050</v>
          </cell>
        </row>
        <row r="4">
          <cell r="A4" t="str">
            <v>Partnership</v>
          </cell>
          <cell r="B4">
            <v>674637</v>
          </cell>
        </row>
        <row r="5">
          <cell r="A5" t="str">
            <v>Influencer</v>
          </cell>
          <cell r="B5">
            <v>1101374</v>
          </cell>
        </row>
        <row r="6">
          <cell r="A6" t="str">
            <v>Email</v>
          </cell>
          <cell r="B6">
            <v>968607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7"/>
    </sheetNames>
    <sheetDataSet>
      <sheetData sheetId="0">
        <row r="1">
          <cell r="C1" t="str">
            <v>Total_Revenue</v>
          </cell>
          <cell r="D1" t="str">
            <v>RoI</v>
          </cell>
        </row>
        <row r="2">
          <cell r="A2" t="str">
            <v>CAMP112</v>
          </cell>
          <cell r="C2">
            <v>154859</v>
          </cell>
          <cell r="D2">
            <v>9351.3888999999999</v>
          </cell>
        </row>
        <row r="3">
          <cell r="A3" t="str">
            <v>CAMP088</v>
          </cell>
          <cell r="C3">
            <v>142699</v>
          </cell>
          <cell r="D3">
            <v>12248.841200000001</v>
          </cell>
        </row>
        <row r="4">
          <cell r="A4" t="str">
            <v>CAMP256</v>
          </cell>
          <cell r="C4">
            <v>136221</v>
          </cell>
          <cell r="D4">
            <v>12851.037700000001</v>
          </cell>
        </row>
        <row r="5">
          <cell r="A5" t="str">
            <v>CAMP048</v>
          </cell>
          <cell r="C5">
            <v>108619</v>
          </cell>
          <cell r="D5">
            <v>9181.6568000000007</v>
          </cell>
        </row>
        <row r="6">
          <cell r="A6" t="str">
            <v>CAMP101</v>
          </cell>
          <cell r="C6">
            <v>96923</v>
          </cell>
          <cell r="D6">
            <v>8569.6728999999996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8"/>
    </sheetNames>
    <sheetDataSet>
      <sheetData sheetId="0">
        <row r="1">
          <cell r="B1" t="str">
            <v>Impressions</v>
          </cell>
          <cell r="C1" t="str">
            <v>Clicks</v>
          </cell>
          <cell r="D1" t="str">
            <v>Sign_Ups</v>
          </cell>
          <cell r="E1" t="str">
            <v>Conversions</v>
          </cell>
        </row>
        <row r="302">
          <cell r="A302" t="str">
            <v>ALL USER</v>
          </cell>
          <cell r="B302">
            <v>150344957</v>
          </cell>
          <cell r="C302">
            <v>30812828</v>
          </cell>
          <cell r="D302">
            <v>7275887</v>
          </cell>
          <cell r="E302">
            <v>4373507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sk 11"/>
    </sheetNames>
    <sheetDataSet>
      <sheetData sheetId="0">
        <row r="1">
          <cell r="C1" t="str">
            <v>Cumulative_Revenue</v>
          </cell>
        </row>
        <row r="2">
          <cell r="A2" t="str">
            <v>Email</v>
          </cell>
          <cell r="B2">
            <v>44931</v>
          </cell>
          <cell r="C2">
            <v>60782</v>
          </cell>
        </row>
        <row r="3">
          <cell r="A3" t="str">
            <v>Email</v>
          </cell>
          <cell r="B3">
            <v>44934</v>
          </cell>
          <cell r="C3">
            <v>183034</v>
          </cell>
        </row>
        <row r="4">
          <cell r="A4" t="str">
            <v>Email</v>
          </cell>
          <cell r="B4">
            <v>44978</v>
          </cell>
          <cell r="C4">
            <v>247528</v>
          </cell>
        </row>
        <row r="5">
          <cell r="A5" t="str">
            <v>Email</v>
          </cell>
          <cell r="B5">
            <v>44980</v>
          </cell>
          <cell r="C5">
            <v>314322</v>
          </cell>
        </row>
        <row r="6">
          <cell r="A6" t="str">
            <v>Email</v>
          </cell>
          <cell r="B6">
            <v>44990</v>
          </cell>
          <cell r="C6">
            <v>477491</v>
          </cell>
        </row>
        <row r="7">
          <cell r="A7" t="str">
            <v>Email</v>
          </cell>
          <cell r="B7">
            <v>44999</v>
          </cell>
          <cell r="C7">
            <v>516307</v>
          </cell>
        </row>
        <row r="8">
          <cell r="A8" t="str">
            <v>Email</v>
          </cell>
          <cell r="B8">
            <v>45001</v>
          </cell>
          <cell r="C8">
            <v>650299</v>
          </cell>
        </row>
        <row r="9">
          <cell r="A9" t="str">
            <v>Email</v>
          </cell>
          <cell r="B9">
            <v>45001</v>
          </cell>
          <cell r="C9">
            <v>650299</v>
          </cell>
        </row>
        <row r="10">
          <cell r="A10" t="str">
            <v>Email</v>
          </cell>
          <cell r="B10">
            <v>45020</v>
          </cell>
          <cell r="C10">
            <v>750825</v>
          </cell>
        </row>
        <row r="11">
          <cell r="A11" t="str">
            <v>Email</v>
          </cell>
          <cell r="B11">
            <v>45023</v>
          </cell>
          <cell r="C11">
            <v>896391</v>
          </cell>
        </row>
        <row r="12">
          <cell r="A12" t="str">
            <v>Email</v>
          </cell>
          <cell r="B12">
            <v>45027</v>
          </cell>
          <cell r="C12">
            <v>1007253</v>
          </cell>
        </row>
        <row r="13">
          <cell r="A13" t="str">
            <v>Email</v>
          </cell>
          <cell r="B13">
            <v>45029</v>
          </cell>
          <cell r="C13">
            <v>1105327</v>
          </cell>
        </row>
        <row r="14">
          <cell r="A14" t="str">
            <v>Email</v>
          </cell>
          <cell r="B14">
            <v>45031</v>
          </cell>
          <cell r="C14">
            <v>1225336</v>
          </cell>
        </row>
        <row r="15">
          <cell r="A15" t="str">
            <v>Email</v>
          </cell>
          <cell r="B15">
            <v>45039</v>
          </cell>
          <cell r="C15">
            <v>1331831</v>
          </cell>
        </row>
        <row r="16">
          <cell r="A16" t="str">
            <v>Email</v>
          </cell>
          <cell r="B16">
            <v>45042</v>
          </cell>
          <cell r="C16">
            <v>1471974</v>
          </cell>
        </row>
        <row r="17">
          <cell r="A17" t="str">
            <v>Email</v>
          </cell>
          <cell r="B17">
            <v>45046</v>
          </cell>
          <cell r="C17">
            <v>1523902</v>
          </cell>
        </row>
        <row r="18">
          <cell r="A18" t="str">
            <v>Email</v>
          </cell>
          <cell r="B18">
            <v>45050</v>
          </cell>
          <cell r="C18">
            <v>1631386</v>
          </cell>
        </row>
        <row r="19">
          <cell r="A19" t="str">
            <v>Email</v>
          </cell>
          <cell r="B19">
            <v>45053</v>
          </cell>
          <cell r="C19">
            <v>1784827</v>
          </cell>
        </row>
        <row r="20">
          <cell r="A20" t="str">
            <v>Email</v>
          </cell>
          <cell r="B20">
            <v>45059</v>
          </cell>
          <cell r="C20">
            <v>1894384</v>
          </cell>
        </row>
        <row r="21">
          <cell r="A21" t="str">
            <v>Email</v>
          </cell>
          <cell r="B21">
            <v>45062</v>
          </cell>
          <cell r="C21">
            <v>1973334</v>
          </cell>
        </row>
        <row r="22">
          <cell r="A22" t="str">
            <v>Email</v>
          </cell>
          <cell r="B22">
            <v>45063</v>
          </cell>
          <cell r="C22">
            <v>2031297</v>
          </cell>
        </row>
        <row r="23">
          <cell r="A23" t="str">
            <v>Email</v>
          </cell>
          <cell r="B23">
            <v>45065</v>
          </cell>
          <cell r="C23">
            <v>2167592</v>
          </cell>
        </row>
        <row r="24">
          <cell r="A24" t="str">
            <v>Email</v>
          </cell>
          <cell r="B24">
            <v>45065</v>
          </cell>
          <cell r="C24">
            <v>2167592</v>
          </cell>
        </row>
        <row r="25">
          <cell r="A25" t="str">
            <v>Email</v>
          </cell>
          <cell r="B25">
            <v>45088</v>
          </cell>
          <cell r="C25">
            <v>2206470</v>
          </cell>
        </row>
        <row r="26">
          <cell r="A26" t="str">
            <v>Email</v>
          </cell>
          <cell r="B26">
            <v>45092</v>
          </cell>
          <cell r="C26">
            <v>2233956</v>
          </cell>
        </row>
        <row r="27">
          <cell r="A27" t="str">
            <v>Email</v>
          </cell>
          <cell r="B27">
            <v>45094</v>
          </cell>
          <cell r="C27">
            <v>2340933</v>
          </cell>
        </row>
        <row r="28">
          <cell r="A28" t="str">
            <v>Email</v>
          </cell>
          <cell r="B28">
            <v>45098</v>
          </cell>
          <cell r="C28">
            <v>2453240</v>
          </cell>
        </row>
        <row r="29">
          <cell r="A29" t="str">
            <v>Email</v>
          </cell>
          <cell r="B29">
            <v>45105</v>
          </cell>
          <cell r="C29">
            <v>2504812</v>
          </cell>
        </row>
        <row r="30">
          <cell r="A30" t="str">
            <v>Email</v>
          </cell>
          <cell r="B30">
            <v>45111</v>
          </cell>
          <cell r="C30">
            <v>2565608</v>
          </cell>
        </row>
        <row r="31">
          <cell r="A31" t="str">
            <v>Email</v>
          </cell>
          <cell r="B31">
            <v>45114</v>
          </cell>
          <cell r="C31">
            <v>2636570</v>
          </cell>
        </row>
        <row r="32">
          <cell r="A32" t="str">
            <v>Email</v>
          </cell>
          <cell r="B32">
            <v>45121</v>
          </cell>
          <cell r="C32">
            <v>2753663</v>
          </cell>
        </row>
        <row r="33">
          <cell r="A33" t="str">
            <v>Email</v>
          </cell>
          <cell r="B33">
            <v>45124</v>
          </cell>
          <cell r="C33">
            <v>2992033</v>
          </cell>
        </row>
        <row r="34">
          <cell r="A34" t="str">
            <v>Email</v>
          </cell>
          <cell r="B34">
            <v>45124</v>
          </cell>
          <cell r="C34">
            <v>2992033</v>
          </cell>
        </row>
        <row r="35">
          <cell r="A35" t="str">
            <v>Email</v>
          </cell>
          <cell r="B35">
            <v>45124</v>
          </cell>
          <cell r="C35">
            <v>2992033</v>
          </cell>
        </row>
        <row r="36">
          <cell r="A36" t="str">
            <v>Email</v>
          </cell>
          <cell r="B36">
            <v>45126</v>
          </cell>
          <cell r="C36">
            <v>3076109</v>
          </cell>
        </row>
        <row r="37">
          <cell r="A37" t="str">
            <v>Email</v>
          </cell>
          <cell r="B37">
            <v>45128</v>
          </cell>
          <cell r="C37">
            <v>3167139</v>
          </cell>
        </row>
        <row r="38">
          <cell r="A38" t="str">
            <v>Email</v>
          </cell>
          <cell r="B38">
            <v>45132</v>
          </cell>
          <cell r="C38">
            <v>3299164</v>
          </cell>
        </row>
        <row r="39">
          <cell r="A39" t="str">
            <v>Email</v>
          </cell>
          <cell r="B39">
            <v>45133</v>
          </cell>
          <cell r="C39">
            <v>3419891</v>
          </cell>
        </row>
        <row r="40">
          <cell r="A40" t="str">
            <v>Email</v>
          </cell>
          <cell r="B40">
            <v>45145</v>
          </cell>
          <cell r="C40">
            <v>3437144</v>
          </cell>
        </row>
        <row r="41">
          <cell r="A41" t="str">
            <v>Email</v>
          </cell>
          <cell r="B41">
            <v>45150</v>
          </cell>
          <cell r="C41">
            <v>3509126</v>
          </cell>
        </row>
        <row r="42">
          <cell r="A42" t="str">
            <v>Email</v>
          </cell>
          <cell r="B42">
            <v>45153</v>
          </cell>
          <cell r="C42">
            <v>3646665</v>
          </cell>
        </row>
        <row r="43">
          <cell r="A43" t="str">
            <v>Email</v>
          </cell>
          <cell r="B43">
            <v>45154</v>
          </cell>
          <cell r="C43">
            <v>3777082</v>
          </cell>
        </row>
        <row r="44">
          <cell r="A44" t="str">
            <v>Email</v>
          </cell>
          <cell r="B44">
            <v>45160</v>
          </cell>
          <cell r="C44">
            <v>4009350</v>
          </cell>
        </row>
        <row r="45">
          <cell r="A45" t="str">
            <v>Email</v>
          </cell>
          <cell r="B45">
            <v>45160</v>
          </cell>
          <cell r="C45">
            <v>4009350</v>
          </cell>
        </row>
        <row r="46">
          <cell r="A46" t="str">
            <v>Email</v>
          </cell>
          <cell r="B46">
            <v>45164</v>
          </cell>
          <cell r="C46">
            <v>4061678</v>
          </cell>
        </row>
        <row r="47">
          <cell r="A47" t="str">
            <v>Email</v>
          </cell>
          <cell r="B47">
            <v>45175</v>
          </cell>
          <cell r="C47">
            <v>4109615</v>
          </cell>
        </row>
        <row r="48">
          <cell r="A48" t="str">
            <v>Email</v>
          </cell>
          <cell r="B48">
            <v>45183</v>
          </cell>
          <cell r="C48">
            <v>4167093</v>
          </cell>
        </row>
        <row r="49">
          <cell r="A49" t="str">
            <v>Email</v>
          </cell>
          <cell r="B49">
            <v>45196</v>
          </cell>
          <cell r="C49">
            <v>4259208</v>
          </cell>
        </row>
        <row r="50">
          <cell r="A50" t="str">
            <v>Email</v>
          </cell>
          <cell r="B50">
            <v>45211</v>
          </cell>
          <cell r="C50">
            <v>4346362</v>
          </cell>
        </row>
        <row r="51">
          <cell r="A51" t="str">
            <v>Email</v>
          </cell>
          <cell r="B51">
            <v>45217</v>
          </cell>
          <cell r="C51">
            <v>4439417</v>
          </cell>
        </row>
        <row r="52">
          <cell r="A52" t="str">
            <v>Email</v>
          </cell>
          <cell r="B52">
            <v>45225</v>
          </cell>
          <cell r="C52">
            <v>4480428</v>
          </cell>
        </row>
        <row r="53">
          <cell r="A53" t="str">
            <v>Email</v>
          </cell>
          <cell r="B53">
            <v>45228</v>
          </cell>
          <cell r="C53">
            <v>4521072</v>
          </cell>
        </row>
        <row r="54">
          <cell r="A54" t="str">
            <v>Email</v>
          </cell>
          <cell r="B54">
            <v>45235</v>
          </cell>
          <cell r="C54">
            <v>4635846</v>
          </cell>
        </row>
        <row r="55">
          <cell r="A55" t="str">
            <v>Email</v>
          </cell>
          <cell r="B55">
            <v>45241</v>
          </cell>
          <cell r="C55">
            <v>4693638</v>
          </cell>
        </row>
        <row r="56">
          <cell r="A56" t="str">
            <v>Email</v>
          </cell>
          <cell r="B56">
            <v>45251</v>
          </cell>
          <cell r="C56">
            <v>4768433</v>
          </cell>
        </row>
        <row r="57">
          <cell r="A57" t="str">
            <v>Email</v>
          </cell>
          <cell r="B57">
            <v>45253</v>
          </cell>
          <cell r="C57">
            <v>4841343</v>
          </cell>
        </row>
        <row r="58">
          <cell r="A58" t="str">
            <v>Email</v>
          </cell>
          <cell r="B58">
            <v>45254</v>
          </cell>
          <cell r="C58">
            <v>4952400</v>
          </cell>
        </row>
        <row r="59">
          <cell r="A59" t="str">
            <v>Email</v>
          </cell>
          <cell r="B59">
            <v>45263</v>
          </cell>
          <cell r="C59">
            <v>5119157</v>
          </cell>
        </row>
        <row r="60">
          <cell r="A60" t="str">
            <v>Email</v>
          </cell>
          <cell r="B60">
            <v>45263</v>
          </cell>
          <cell r="C60">
            <v>5119157</v>
          </cell>
        </row>
        <row r="61">
          <cell r="A61" t="str">
            <v>Email</v>
          </cell>
          <cell r="B61">
            <v>45266</v>
          </cell>
          <cell r="C61">
            <v>5193694</v>
          </cell>
        </row>
        <row r="62">
          <cell r="A62" t="str">
            <v>Email</v>
          </cell>
          <cell r="B62">
            <v>45267</v>
          </cell>
          <cell r="C62">
            <v>5263691</v>
          </cell>
        </row>
        <row r="63">
          <cell r="A63" t="str">
            <v>Email</v>
          </cell>
          <cell r="B63">
            <v>45267</v>
          </cell>
          <cell r="C63">
            <v>5263691</v>
          </cell>
        </row>
        <row r="64">
          <cell r="A64" t="str">
            <v>Email</v>
          </cell>
          <cell r="B64">
            <v>45272</v>
          </cell>
          <cell r="C64">
            <v>5417950</v>
          </cell>
        </row>
        <row r="65">
          <cell r="A65" t="str">
            <v>Email</v>
          </cell>
          <cell r="B65">
            <v>45274</v>
          </cell>
          <cell r="C65">
            <v>5510585</v>
          </cell>
        </row>
        <row r="66">
          <cell r="A66" t="str">
            <v>Email</v>
          </cell>
          <cell r="B66">
            <v>45274</v>
          </cell>
          <cell r="C66">
            <v>5510585</v>
          </cell>
        </row>
        <row r="67">
          <cell r="A67" t="str">
            <v>Email</v>
          </cell>
          <cell r="B67">
            <v>45275</v>
          </cell>
          <cell r="C67">
            <v>5556905</v>
          </cell>
        </row>
        <row r="68">
          <cell r="A68" t="str">
            <v>Email</v>
          </cell>
          <cell r="B68">
            <v>45280</v>
          </cell>
          <cell r="C68">
            <v>5668962</v>
          </cell>
        </row>
        <row r="69">
          <cell r="A69" t="str">
            <v>Email</v>
          </cell>
          <cell r="B69">
            <v>45281</v>
          </cell>
          <cell r="C69">
            <v>5768688</v>
          </cell>
        </row>
        <row r="70">
          <cell r="A70" t="str">
            <v>Email</v>
          </cell>
          <cell r="B70">
            <v>45288</v>
          </cell>
          <cell r="C70">
            <v>5881937</v>
          </cell>
        </row>
        <row r="71">
          <cell r="A71" t="str">
            <v>Influencer</v>
          </cell>
          <cell r="B71">
            <v>44927</v>
          </cell>
          <cell r="C71">
            <v>77088</v>
          </cell>
        </row>
        <row r="72">
          <cell r="A72" t="str">
            <v>Influencer</v>
          </cell>
          <cell r="B72">
            <v>44931</v>
          </cell>
          <cell r="C72">
            <v>113337</v>
          </cell>
        </row>
        <row r="73">
          <cell r="A73" t="str">
            <v>Influencer</v>
          </cell>
          <cell r="B73">
            <v>44934</v>
          </cell>
          <cell r="C73">
            <v>201131</v>
          </cell>
        </row>
        <row r="74">
          <cell r="A74" t="str">
            <v>Influencer</v>
          </cell>
          <cell r="B74">
            <v>44942</v>
          </cell>
          <cell r="C74">
            <v>222313</v>
          </cell>
        </row>
        <row r="75">
          <cell r="A75" t="str">
            <v>Influencer</v>
          </cell>
          <cell r="B75">
            <v>44949</v>
          </cell>
          <cell r="C75">
            <v>411141</v>
          </cell>
        </row>
        <row r="76">
          <cell r="A76" t="str">
            <v>Influencer</v>
          </cell>
          <cell r="B76">
            <v>44949</v>
          </cell>
          <cell r="C76">
            <v>411141</v>
          </cell>
        </row>
        <row r="77">
          <cell r="A77" t="str">
            <v>Influencer</v>
          </cell>
          <cell r="B77">
            <v>44956</v>
          </cell>
          <cell r="C77">
            <v>479330</v>
          </cell>
        </row>
        <row r="78">
          <cell r="A78" t="str">
            <v>Influencer</v>
          </cell>
          <cell r="B78">
            <v>44974</v>
          </cell>
          <cell r="C78">
            <v>613656</v>
          </cell>
        </row>
        <row r="79">
          <cell r="A79" t="str">
            <v>Influencer</v>
          </cell>
          <cell r="B79">
            <v>44985</v>
          </cell>
          <cell r="C79">
            <v>747859</v>
          </cell>
        </row>
        <row r="80">
          <cell r="A80" t="str">
            <v>Influencer</v>
          </cell>
          <cell r="B80">
            <v>44988</v>
          </cell>
          <cell r="C80">
            <v>883810</v>
          </cell>
        </row>
        <row r="81">
          <cell r="A81" t="str">
            <v>Influencer</v>
          </cell>
          <cell r="B81">
            <v>44988</v>
          </cell>
          <cell r="C81">
            <v>883810</v>
          </cell>
        </row>
        <row r="82">
          <cell r="A82" t="str">
            <v>Influencer</v>
          </cell>
          <cell r="B82">
            <v>44999</v>
          </cell>
          <cell r="C82">
            <v>980392</v>
          </cell>
        </row>
        <row r="83">
          <cell r="A83" t="str">
            <v>Influencer</v>
          </cell>
          <cell r="B83">
            <v>45000</v>
          </cell>
          <cell r="C83">
            <v>1099887</v>
          </cell>
        </row>
        <row r="84">
          <cell r="A84" t="str">
            <v>Influencer</v>
          </cell>
          <cell r="B84">
            <v>45010</v>
          </cell>
          <cell r="C84">
            <v>1255548</v>
          </cell>
        </row>
        <row r="85">
          <cell r="A85" t="str">
            <v>Influencer</v>
          </cell>
          <cell r="B85">
            <v>45010</v>
          </cell>
          <cell r="C85">
            <v>1255548</v>
          </cell>
        </row>
        <row r="86">
          <cell r="A86" t="str">
            <v>Influencer</v>
          </cell>
          <cell r="B86">
            <v>45016</v>
          </cell>
          <cell r="C86">
            <v>1304814</v>
          </cell>
        </row>
        <row r="87">
          <cell r="A87" t="str">
            <v>Influencer</v>
          </cell>
          <cell r="B87">
            <v>45017</v>
          </cell>
          <cell r="C87">
            <v>1390945</v>
          </cell>
        </row>
        <row r="88">
          <cell r="A88" t="str">
            <v>Influencer</v>
          </cell>
          <cell r="B88">
            <v>45019</v>
          </cell>
          <cell r="C88">
            <v>1537505</v>
          </cell>
        </row>
        <row r="89">
          <cell r="A89" t="str">
            <v>Influencer</v>
          </cell>
          <cell r="B89">
            <v>45021</v>
          </cell>
          <cell r="C89">
            <v>1682099</v>
          </cell>
        </row>
        <row r="90">
          <cell r="A90" t="str">
            <v>Influencer</v>
          </cell>
          <cell r="B90">
            <v>45021</v>
          </cell>
          <cell r="C90">
            <v>1682099</v>
          </cell>
        </row>
        <row r="91">
          <cell r="A91" t="str">
            <v>Influencer</v>
          </cell>
          <cell r="B91">
            <v>45027</v>
          </cell>
          <cell r="C91">
            <v>1765931</v>
          </cell>
        </row>
        <row r="92">
          <cell r="A92" t="str">
            <v>Influencer</v>
          </cell>
          <cell r="B92">
            <v>45029</v>
          </cell>
          <cell r="C92">
            <v>1859941</v>
          </cell>
        </row>
        <row r="93">
          <cell r="A93" t="str">
            <v>Influencer</v>
          </cell>
          <cell r="B93">
            <v>45038</v>
          </cell>
          <cell r="C93">
            <v>1966062</v>
          </cell>
        </row>
        <row r="94">
          <cell r="A94" t="str">
            <v>Influencer</v>
          </cell>
          <cell r="B94">
            <v>45039</v>
          </cell>
          <cell r="C94">
            <v>2094342</v>
          </cell>
        </row>
        <row r="95">
          <cell r="A95" t="str">
            <v>Influencer</v>
          </cell>
          <cell r="B95">
            <v>45041</v>
          </cell>
          <cell r="C95">
            <v>2112462</v>
          </cell>
        </row>
        <row r="96">
          <cell r="A96" t="str">
            <v>Influencer</v>
          </cell>
          <cell r="B96">
            <v>45055</v>
          </cell>
          <cell r="C96">
            <v>2200946</v>
          </cell>
        </row>
        <row r="97">
          <cell r="A97" t="str">
            <v>Influencer</v>
          </cell>
          <cell r="B97">
            <v>45058</v>
          </cell>
          <cell r="C97">
            <v>2261973</v>
          </cell>
        </row>
        <row r="98">
          <cell r="A98" t="str">
            <v>Influencer</v>
          </cell>
          <cell r="B98">
            <v>45060</v>
          </cell>
          <cell r="C98">
            <v>2364730</v>
          </cell>
        </row>
        <row r="99">
          <cell r="A99" t="str">
            <v>Influencer</v>
          </cell>
          <cell r="B99">
            <v>45062</v>
          </cell>
          <cell r="C99">
            <v>2390814</v>
          </cell>
        </row>
        <row r="100">
          <cell r="A100" t="str">
            <v>Influencer</v>
          </cell>
          <cell r="B100">
            <v>45064</v>
          </cell>
          <cell r="C100">
            <v>2549415</v>
          </cell>
        </row>
        <row r="101">
          <cell r="A101" t="str">
            <v>Influencer</v>
          </cell>
          <cell r="B101">
            <v>45065</v>
          </cell>
          <cell r="C101">
            <v>2676888</v>
          </cell>
        </row>
        <row r="102">
          <cell r="A102" t="str">
            <v>Influencer</v>
          </cell>
          <cell r="B102">
            <v>45078</v>
          </cell>
          <cell r="C102">
            <v>2812023</v>
          </cell>
        </row>
        <row r="103">
          <cell r="A103" t="str">
            <v>Influencer</v>
          </cell>
          <cell r="B103">
            <v>45082</v>
          </cell>
          <cell r="C103">
            <v>2871451</v>
          </cell>
        </row>
        <row r="104">
          <cell r="A104" t="str">
            <v>Influencer</v>
          </cell>
          <cell r="B104">
            <v>45085</v>
          </cell>
          <cell r="C104">
            <v>2950637</v>
          </cell>
        </row>
        <row r="105">
          <cell r="A105" t="str">
            <v>Influencer</v>
          </cell>
          <cell r="B105">
            <v>45090</v>
          </cell>
          <cell r="C105">
            <v>3046994</v>
          </cell>
        </row>
        <row r="106">
          <cell r="A106" t="str">
            <v>Influencer</v>
          </cell>
          <cell r="B106">
            <v>45095</v>
          </cell>
          <cell r="C106">
            <v>3069506</v>
          </cell>
        </row>
        <row r="107">
          <cell r="A107" t="str">
            <v>Influencer</v>
          </cell>
          <cell r="B107">
            <v>45096</v>
          </cell>
          <cell r="C107">
            <v>3127602</v>
          </cell>
        </row>
        <row r="108">
          <cell r="A108" t="str">
            <v>Influencer</v>
          </cell>
          <cell r="B108">
            <v>45097</v>
          </cell>
          <cell r="C108">
            <v>3270553</v>
          </cell>
        </row>
        <row r="109">
          <cell r="A109" t="str">
            <v>Influencer</v>
          </cell>
          <cell r="B109">
            <v>45100</v>
          </cell>
          <cell r="C109">
            <v>3374731</v>
          </cell>
        </row>
        <row r="110">
          <cell r="A110" t="str">
            <v>Influencer</v>
          </cell>
          <cell r="B110">
            <v>45105</v>
          </cell>
          <cell r="C110">
            <v>3419242</v>
          </cell>
        </row>
        <row r="111">
          <cell r="A111" t="str">
            <v>Influencer</v>
          </cell>
          <cell r="B111">
            <v>45112</v>
          </cell>
          <cell r="C111">
            <v>3529168</v>
          </cell>
        </row>
        <row r="112">
          <cell r="A112" t="str">
            <v>Influencer</v>
          </cell>
          <cell r="B112">
            <v>45115</v>
          </cell>
          <cell r="C112">
            <v>3621449</v>
          </cell>
        </row>
        <row r="113">
          <cell r="A113" t="str">
            <v>Influencer</v>
          </cell>
          <cell r="B113">
            <v>45133</v>
          </cell>
          <cell r="C113">
            <v>3737960</v>
          </cell>
        </row>
        <row r="114">
          <cell r="A114" t="str">
            <v>Influencer</v>
          </cell>
          <cell r="B114">
            <v>45134</v>
          </cell>
          <cell r="C114">
            <v>3818165</v>
          </cell>
        </row>
        <row r="115">
          <cell r="A115" t="str">
            <v>Influencer</v>
          </cell>
          <cell r="B115">
            <v>45140</v>
          </cell>
          <cell r="C115">
            <v>3925075</v>
          </cell>
        </row>
        <row r="116">
          <cell r="A116" t="str">
            <v>Influencer</v>
          </cell>
          <cell r="B116">
            <v>45147</v>
          </cell>
          <cell r="C116">
            <v>4002991</v>
          </cell>
        </row>
        <row r="117">
          <cell r="A117" t="str">
            <v>Influencer</v>
          </cell>
          <cell r="B117">
            <v>45151</v>
          </cell>
          <cell r="C117">
            <v>4083595</v>
          </cell>
        </row>
        <row r="118">
          <cell r="A118" t="str">
            <v>Influencer</v>
          </cell>
          <cell r="B118">
            <v>45152</v>
          </cell>
          <cell r="C118">
            <v>4210505</v>
          </cell>
        </row>
        <row r="119">
          <cell r="A119" t="str">
            <v>Influencer</v>
          </cell>
          <cell r="B119">
            <v>45154</v>
          </cell>
          <cell r="C119">
            <v>4393151</v>
          </cell>
        </row>
        <row r="120">
          <cell r="A120" t="str">
            <v>Influencer</v>
          </cell>
          <cell r="B120">
            <v>45154</v>
          </cell>
          <cell r="C120">
            <v>4393151</v>
          </cell>
        </row>
        <row r="121">
          <cell r="A121" t="str">
            <v>Influencer</v>
          </cell>
          <cell r="B121">
            <v>45155</v>
          </cell>
          <cell r="C121">
            <v>4498342</v>
          </cell>
        </row>
        <row r="122">
          <cell r="A122" t="str">
            <v>Influencer</v>
          </cell>
          <cell r="B122">
            <v>45156</v>
          </cell>
          <cell r="C122">
            <v>4581008</v>
          </cell>
        </row>
        <row r="123">
          <cell r="A123" t="str">
            <v>Influencer</v>
          </cell>
          <cell r="B123">
            <v>45164</v>
          </cell>
          <cell r="C123">
            <v>4647857</v>
          </cell>
        </row>
        <row r="124">
          <cell r="A124" t="str">
            <v>Influencer</v>
          </cell>
          <cell r="B124">
            <v>45170</v>
          </cell>
          <cell r="C124">
            <v>4797816</v>
          </cell>
        </row>
        <row r="125">
          <cell r="A125" t="str">
            <v>Influencer</v>
          </cell>
          <cell r="B125">
            <v>45186</v>
          </cell>
          <cell r="C125">
            <v>4891236</v>
          </cell>
        </row>
        <row r="126">
          <cell r="A126" t="str">
            <v>Influencer</v>
          </cell>
          <cell r="B126">
            <v>45195</v>
          </cell>
          <cell r="C126">
            <v>4942150</v>
          </cell>
        </row>
        <row r="127">
          <cell r="A127" t="str">
            <v>Influencer</v>
          </cell>
          <cell r="B127">
            <v>45201</v>
          </cell>
          <cell r="C127">
            <v>5142082</v>
          </cell>
        </row>
        <row r="128">
          <cell r="A128" t="str">
            <v>Influencer</v>
          </cell>
          <cell r="B128">
            <v>45201</v>
          </cell>
          <cell r="C128">
            <v>5142082</v>
          </cell>
        </row>
        <row r="129">
          <cell r="A129" t="str">
            <v>Influencer</v>
          </cell>
          <cell r="B129">
            <v>45203</v>
          </cell>
          <cell r="C129">
            <v>5218564</v>
          </cell>
        </row>
        <row r="130">
          <cell r="A130" t="str">
            <v>Influencer</v>
          </cell>
          <cell r="B130">
            <v>45208</v>
          </cell>
          <cell r="C130">
            <v>5269061</v>
          </cell>
        </row>
        <row r="131">
          <cell r="A131" t="str">
            <v>Influencer</v>
          </cell>
          <cell r="B131">
            <v>45217</v>
          </cell>
          <cell r="C131">
            <v>5399535</v>
          </cell>
        </row>
        <row r="132">
          <cell r="A132" t="str">
            <v>Influencer</v>
          </cell>
          <cell r="B132">
            <v>45219</v>
          </cell>
          <cell r="C132">
            <v>5457594</v>
          </cell>
        </row>
        <row r="133">
          <cell r="A133" t="str">
            <v>Influencer</v>
          </cell>
          <cell r="B133">
            <v>45232</v>
          </cell>
          <cell r="C133">
            <v>5555891</v>
          </cell>
        </row>
        <row r="134">
          <cell r="A134" t="str">
            <v>Influencer</v>
          </cell>
          <cell r="B134">
            <v>45240</v>
          </cell>
          <cell r="C134">
            <v>5639904</v>
          </cell>
        </row>
        <row r="135">
          <cell r="A135" t="str">
            <v>Influencer</v>
          </cell>
          <cell r="B135">
            <v>45245</v>
          </cell>
          <cell r="C135">
            <v>5689412</v>
          </cell>
        </row>
        <row r="136">
          <cell r="A136" t="str">
            <v>Influencer</v>
          </cell>
          <cell r="B136">
            <v>45250</v>
          </cell>
          <cell r="C136">
            <v>5757546</v>
          </cell>
        </row>
        <row r="137">
          <cell r="A137" t="str">
            <v>Influencer</v>
          </cell>
          <cell r="B137">
            <v>45251</v>
          </cell>
          <cell r="C137">
            <v>5870094</v>
          </cell>
        </row>
        <row r="138">
          <cell r="A138" t="str">
            <v>Influencer</v>
          </cell>
          <cell r="B138">
            <v>45253</v>
          </cell>
          <cell r="C138">
            <v>6023373</v>
          </cell>
        </row>
        <row r="139">
          <cell r="A139" t="str">
            <v>Influencer</v>
          </cell>
          <cell r="B139">
            <v>45254</v>
          </cell>
          <cell r="C139">
            <v>6102346</v>
          </cell>
        </row>
        <row r="140">
          <cell r="A140" t="str">
            <v>Influencer</v>
          </cell>
          <cell r="B140">
            <v>45256</v>
          </cell>
          <cell r="C140">
            <v>6171607</v>
          </cell>
        </row>
        <row r="141">
          <cell r="A141" t="str">
            <v>Influencer</v>
          </cell>
          <cell r="B141">
            <v>45259</v>
          </cell>
          <cell r="C141">
            <v>6254619</v>
          </cell>
        </row>
        <row r="142">
          <cell r="A142" t="str">
            <v>Influencer</v>
          </cell>
          <cell r="B142">
            <v>45265</v>
          </cell>
          <cell r="C142">
            <v>6326731</v>
          </cell>
        </row>
        <row r="143">
          <cell r="A143" t="str">
            <v>Influencer</v>
          </cell>
          <cell r="B143">
            <v>45270</v>
          </cell>
          <cell r="C143">
            <v>6478164</v>
          </cell>
        </row>
        <row r="144">
          <cell r="A144" t="str">
            <v>Influencer</v>
          </cell>
          <cell r="B144">
            <v>45270</v>
          </cell>
          <cell r="C144">
            <v>6478164</v>
          </cell>
        </row>
        <row r="145">
          <cell r="A145" t="str">
            <v>Influencer</v>
          </cell>
          <cell r="B145">
            <v>45287</v>
          </cell>
          <cell r="C145">
            <v>6584968</v>
          </cell>
        </row>
        <row r="146">
          <cell r="A146" t="str">
            <v>Partnership</v>
          </cell>
          <cell r="B146">
            <v>44947</v>
          </cell>
          <cell r="C146">
            <v>142699</v>
          </cell>
        </row>
        <row r="147">
          <cell r="A147" t="str">
            <v>Partnership</v>
          </cell>
          <cell r="B147">
            <v>44953</v>
          </cell>
          <cell r="C147">
            <v>272780</v>
          </cell>
        </row>
        <row r="148">
          <cell r="A148" t="str">
            <v>Partnership</v>
          </cell>
          <cell r="B148">
            <v>44962</v>
          </cell>
          <cell r="C148">
            <v>285293</v>
          </cell>
        </row>
        <row r="149">
          <cell r="A149" t="str">
            <v>Partnership</v>
          </cell>
          <cell r="B149">
            <v>44978</v>
          </cell>
          <cell r="C149">
            <v>356162</v>
          </cell>
        </row>
        <row r="150">
          <cell r="A150" t="str">
            <v>Partnership</v>
          </cell>
          <cell r="B150">
            <v>44981</v>
          </cell>
          <cell r="C150">
            <v>468491</v>
          </cell>
        </row>
        <row r="151">
          <cell r="A151" t="str">
            <v>Partnership</v>
          </cell>
          <cell r="B151">
            <v>45018</v>
          </cell>
          <cell r="C151">
            <v>600225</v>
          </cell>
        </row>
        <row r="152">
          <cell r="A152" t="str">
            <v>Partnership</v>
          </cell>
          <cell r="B152">
            <v>45027</v>
          </cell>
          <cell r="C152">
            <v>673221</v>
          </cell>
        </row>
        <row r="153">
          <cell r="A153" t="str">
            <v>Partnership</v>
          </cell>
          <cell r="B153">
            <v>45033</v>
          </cell>
          <cell r="C153">
            <v>779450</v>
          </cell>
        </row>
        <row r="154">
          <cell r="A154" t="str">
            <v>Partnership</v>
          </cell>
          <cell r="B154">
            <v>45035</v>
          </cell>
          <cell r="C154">
            <v>819399</v>
          </cell>
        </row>
        <row r="155">
          <cell r="A155" t="str">
            <v>Partnership</v>
          </cell>
          <cell r="B155">
            <v>45052</v>
          </cell>
          <cell r="C155">
            <v>966526</v>
          </cell>
        </row>
        <row r="156">
          <cell r="A156" t="str">
            <v>Partnership</v>
          </cell>
          <cell r="B156">
            <v>45055</v>
          </cell>
          <cell r="C156">
            <v>1051123</v>
          </cell>
        </row>
        <row r="157">
          <cell r="A157" t="str">
            <v>Partnership</v>
          </cell>
          <cell r="B157">
            <v>45060</v>
          </cell>
          <cell r="C157">
            <v>1075409</v>
          </cell>
        </row>
        <row r="158">
          <cell r="A158" t="str">
            <v>Partnership</v>
          </cell>
          <cell r="B158">
            <v>45066</v>
          </cell>
          <cell r="C158">
            <v>1111964</v>
          </cell>
        </row>
        <row r="159">
          <cell r="A159" t="str">
            <v>Partnership</v>
          </cell>
          <cell r="B159">
            <v>45068</v>
          </cell>
          <cell r="C159">
            <v>1156170</v>
          </cell>
        </row>
        <row r="160">
          <cell r="A160" t="str">
            <v>Partnership</v>
          </cell>
          <cell r="B160">
            <v>45075</v>
          </cell>
          <cell r="C160">
            <v>1263548</v>
          </cell>
        </row>
        <row r="161">
          <cell r="A161" t="str">
            <v>Partnership</v>
          </cell>
          <cell r="B161">
            <v>45080</v>
          </cell>
          <cell r="C161">
            <v>1337981</v>
          </cell>
        </row>
        <row r="162">
          <cell r="A162" t="str">
            <v>Partnership</v>
          </cell>
          <cell r="B162">
            <v>45081</v>
          </cell>
          <cell r="C162">
            <v>1441314</v>
          </cell>
        </row>
        <row r="163">
          <cell r="A163" t="str">
            <v>Partnership</v>
          </cell>
          <cell r="B163">
            <v>45096</v>
          </cell>
          <cell r="C163">
            <v>1538773</v>
          </cell>
        </row>
        <row r="164">
          <cell r="A164" t="str">
            <v>Partnership</v>
          </cell>
          <cell r="B164">
            <v>45109</v>
          </cell>
          <cell r="C164">
            <v>1635376</v>
          </cell>
        </row>
        <row r="165">
          <cell r="A165" t="str">
            <v>Partnership</v>
          </cell>
          <cell r="B165">
            <v>45113</v>
          </cell>
          <cell r="C165">
            <v>1790868</v>
          </cell>
        </row>
        <row r="166">
          <cell r="A166" t="str">
            <v>Partnership</v>
          </cell>
          <cell r="B166">
            <v>45122</v>
          </cell>
          <cell r="C166">
            <v>1901195</v>
          </cell>
        </row>
        <row r="167">
          <cell r="A167" t="str">
            <v>Partnership</v>
          </cell>
          <cell r="B167">
            <v>45124</v>
          </cell>
          <cell r="C167">
            <v>1952745</v>
          </cell>
        </row>
        <row r="168">
          <cell r="A168" t="str">
            <v>Partnership</v>
          </cell>
          <cell r="B168">
            <v>45125</v>
          </cell>
          <cell r="C168">
            <v>2080998</v>
          </cell>
        </row>
        <row r="169">
          <cell r="A169" t="str">
            <v>Partnership</v>
          </cell>
          <cell r="B169">
            <v>45135</v>
          </cell>
          <cell r="C169">
            <v>2197266</v>
          </cell>
        </row>
        <row r="170">
          <cell r="A170" t="str">
            <v>Partnership</v>
          </cell>
          <cell r="B170">
            <v>45138</v>
          </cell>
          <cell r="C170">
            <v>2221947</v>
          </cell>
        </row>
        <row r="171">
          <cell r="A171" t="str">
            <v>Partnership</v>
          </cell>
          <cell r="B171">
            <v>45145</v>
          </cell>
          <cell r="C171">
            <v>2277039</v>
          </cell>
        </row>
        <row r="172">
          <cell r="A172" t="str">
            <v>Partnership</v>
          </cell>
          <cell r="B172">
            <v>45148</v>
          </cell>
          <cell r="C172">
            <v>2327792</v>
          </cell>
        </row>
        <row r="173">
          <cell r="A173" t="str">
            <v>Partnership</v>
          </cell>
          <cell r="B173">
            <v>45151</v>
          </cell>
          <cell r="C173">
            <v>2403458</v>
          </cell>
        </row>
        <row r="174">
          <cell r="A174" t="str">
            <v>Partnership</v>
          </cell>
          <cell r="B174">
            <v>45153</v>
          </cell>
          <cell r="C174">
            <v>2481406</v>
          </cell>
        </row>
        <row r="175">
          <cell r="A175" t="str">
            <v>Partnership</v>
          </cell>
          <cell r="B175">
            <v>45153</v>
          </cell>
          <cell r="C175">
            <v>2481406</v>
          </cell>
        </row>
        <row r="176">
          <cell r="A176" t="str">
            <v>Partnership</v>
          </cell>
          <cell r="B176">
            <v>45153</v>
          </cell>
          <cell r="C176">
            <v>2481406</v>
          </cell>
        </row>
        <row r="177">
          <cell r="A177" t="str">
            <v>Partnership</v>
          </cell>
          <cell r="B177">
            <v>45164</v>
          </cell>
          <cell r="C177">
            <v>2584455</v>
          </cell>
        </row>
        <row r="178">
          <cell r="A178" t="str">
            <v>Partnership</v>
          </cell>
          <cell r="B178">
            <v>45165</v>
          </cell>
          <cell r="C178">
            <v>2678454</v>
          </cell>
        </row>
        <row r="179">
          <cell r="A179" t="str">
            <v>Partnership</v>
          </cell>
          <cell r="B179">
            <v>45169</v>
          </cell>
          <cell r="C179">
            <v>2688579</v>
          </cell>
        </row>
        <row r="180">
          <cell r="A180" t="str">
            <v>Partnership</v>
          </cell>
          <cell r="B180">
            <v>45183</v>
          </cell>
          <cell r="C180">
            <v>2760243</v>
          </cell>
        </row>
        <row r="181">
          <cell r="A181" t="str">
            <v>Partnership</v>
          </cell>
          <cell r="B181">
            <v>45191</v>
          </cell>
          <cell r="C181">
            <v>2849107</v>
          </cell>
        </row>
        <row r="182">
          <cell r="A182" t="str">
            <v>Partnership</v>
          </cell>
          <cell r="B182">
            <v>45192</v>
          </cell>
          <cell r="C182">
            <v>2935090</v>
          </cell>
        </row>
        <row r="183">
          <cell r="A183" t="str">
            <v>Partnership</v>
          </cell>
          <cell r="B183">
            <v>45201</v>
          </cell>
          <cell r="C183">
            <v>2999312</v>
          </cell>
        </row>
        <row r="184">
          <cell r="A184" t="str">
            <v>Partnership</v>
          </cell>
          <cell r="B184">
            <v>45207</v>
          </cell>
          <cell r="C184">
            <v>3110675</v>
          </cell>
        </row>
        <row r="185">
          <cell r="A185" t="str">
            <v>Partnership</v>
          </cell>
          <cell r="B185">
            <v>45227</v>
          </cell>
          <cell r="C185">
            <v>3201307</v>
          </cell>
        </row>
        <row r="186">
          <cell r="A186" t="str">
            <v>Partnership</v>
          </cell>
          <cell r="B186">
            <v>45241</v>
          </cell>
          <cell r="C186">
            <v>3225829</v>
          </cell>
        </row>
        <row r="187">
          <cell r="A187" t="str">
            <v>Partnership</v>
          </cell>
          <cell r="B187">
            <v>45248</v>
          </cell>
          <cell r="C187">
            <v>3245404</v>
          </cell>
        </row>
        <row r="188">
          <cell r="A188" t="str">
            <v>Partnership</v>
          </cell>
          <cell r="B188">
            <v>45249</v>
          </cell>
          <cell r="C188">
            <v>3286687</v>
          </cell>
        </row>
        <row r="189">
          <cell r="A189" t="str">
            <v>Partnership</v>
          </cell>
          <cell r="B189">
            <v>45251</v>
          </cell>
          <cell r="C189">
            <v>3400975</v>
          </cell>
        </row>
        <row r="190">
          <cell r="A190" t="str">
            <v>Partnership</v>
          </cell>
          <cell r="B190">
            <v>45252</v>
          </cell>
          <cell r="C190">
            <v>3476221</v>
          </cell>
        </row>
        <row r="191">
          <cell r="A191" t="str">
            <v>Partnership</v>
          </cell>
          <cell r="B191">
            <v>45261</v>
          </cell>
          <cell r="C191">
            <v>3594498</v>
          </cell>
        </row>
        <row r="192">
          <cell r="A192" t="str">
            <v>Partnership</v>
          </cell>
          <cell r="B192">
            <v>45262</v>
          </cell>
          <cell r="C192">
            <v>3635629</v>
          </cell>
        </row>
        <row r="193">
          <cell r="A193" t="str">
            <v>Partnership</v>
          </cell>
          <cell r="B193">
            <v>45266</v>
          </cell>
          <cell r="C193">
            <v>3732552</v>
          </cell>
        </row>
        <row r="194">
          <cell r="A194" t="str">
            <v>Partnership</v>
          </cell>
          <cell r="B194">
            <v>45274</v>
          </cell>
          <cell r="C194">
            <v>3839163</v>
          </cell>
        </row>
        <row r="195">
          <cell r="A195" t="str">
            <v>Partnership</v>
          </cell>
          <cell r="B195">
            <v>45277</v>
          </cell>
          <cell r="C195">
            <v>3951056</v>
          </cell>
        </row>
        <row r="196">
          <cell r="A196" t="str">
            <v>Partnership</v>
          </cell>
          <cell r="B196">
            <v>45287</v>
          </cell>
          <cell r="C196">
            <v>4035903</v>
          </cell>
        </row>
        <row r="197">
          <cell r="A197" t="str">
            <v>Search Ads</v>
          </cell>
          <cell r="B197">
            <v>44930</v>
          </cell>
          <cell r="C197">
            <v>104240</v>
          </cell>
        </row>
        <row r="198">
          <cell r="A198" t="str">
            <v>Search Ads</v>
          </cell>
          <cell r="B198">
            <v>44930</v>
          </cell>
          <cell r="C198">
            <v>104240</v>
          </cell>
        </row>
        <row r="199">
          <cell r="A199" t="str">
            <v>Search Ads</v>
          </cell>
          <cell r="B199">
            <v>44932</v>
          </cell>
          <cell r="C199">
            <v>199217</v>
          </cell>
        </row>
        <row r="200">
          <cell r="A200" t="str">
            <v>Search Ads</v>
          </cell>
          <cell r="B200">
            <v>44953</v>
          </cell>
          <cell r="C200">
            <v>265671</v>
          </cell>
        </row>
        <row r="201">
          <cell r="A201" t="str">
            <v>Search Ads</v>
          </cell>
          <cell r="B201">
            <v>44965</v>
          </cell>
          <cell r="C201">
            <v>338397</v>
          </cell>
        </row>
        <row r="202">
          <cell r="A202" t="str">
            <v>Search Ads</v>
          </cell>
          <cell r="B202">
            <v>44973</v>
          </cell>
          <cell r="C202">
            <v>427734</v>
          </cell>
        </row>
        <row r="203">
          <cell r="A203" t="str">
            <v>Search Ads</v>
          </cell>
          <cell r="B203">
            <v>44997</v>
          </cell>
          <cell r="C203">
            <v>493662</v>
          </cell>
        </row>
        <row r="204">
          <cell r="A204" t="str">
            <v>Search Ads</v>
          </cell>
          <cell r="B204">
            <v>45005</v>
          </cell>
          <cell r="C204">
            <v>579286</v>
          </cell>
        </row>
        <row r="205">
          <cell r="A205" t="str">
            <v>Search Ads</v>
          </cell>
          <cell r="B205">
            <v>45032</v>
          </cell>
          <cell r="C205">
            <v>712071</v>
          </cell>
        </row>
        <row r="206">
          <cell r="A206" t="str">
            <v>Search Ads</v>
          </cell>
          <cell r="B206">
            <v>45034</v>
          </cell>
          <cell r="C206">
            <v>815346</v>
          </cell>
        </row>
        <row r="207">
          <cell r="A207" t="str">
            <v>Search Ads</v>
          </cell>
          <cell r="B207">
            <v>45036</v>
          </cell>
          <cell r="C207">
            <v>897222</v>
          </cell>
        </row>
        <row r="208">
          <cell r="A208" t="str">
            <v>Search Ads</v>
          </cell>
          <cell r="B208">
            <v>45041</v>
          </cell>
          <cell r="C208">
            <v>972785</v>
          </cell>
        </row>
        <row r="209">
          <cell r="A209" t="str">
            <v>Search Ads</v>
          </cell>
          <cell r="B209">
            <v>45042</v>
          </cell>
          <cell r="C209">
            <v>991449</v>
          </cell>
        </row>
        <row r="210">
          <cell r="A210" t="str">
            <v>Search Ads</v>
          </cell>
          <cell r="B210">
            <v>45046</v>
          </cell>
          <cell r="C210">
            <v>1109637</v>
          </cell>
        </row>
        <row r="211">
          <cell r="A211" t="str">
            <v>Search Ads</v>
          </cell>
          <cell r="B211">
            <v>45047</v>
          </cell>
          <cell r="C211">
            <v>1156490</v>
          </cell>
        </row>
        <row r="212">
          <cell r="A212" t="str">
            <v>Search Ads</v>
          </cell>
          <cell r="B212">
            <v>45051</v>
          </cell>
          <cell r="C212">
            <v>1299043</v>
          </cell>
        </row>
        <row r="213">
          <cell r="A213" t="str">
            <v>Search Ads</v>
          </cell>
          <cell r="B213">
            <v>45052</v>
          </cell>
          <cell r="C213">
            <v>1389438</v>
          </cell>
        </row>
        <row r="214">
          <cell r="A214" t="str">
            <v>Search Ads</v>
          </cell>
          <cell r="B214">
            <v>45063</v>
          </cell>
          <cell r="C214">
            <v>1498057</v>
          </cell>
        </row>
        <row r="215">
          <cell r="A215" t="str">
            <v>Search Ads</v>
          </cell>
          <cell r="B215">
            <v>45076</v>
          </cell>
          <cell r="C215">
            <v>1523408</v>
          </cell>
        </row>
        <row r="216">
          <cell r="A216" t="str">
            <v>Search Ads</v>
          </cell>
          <cell r="B216">
            <v>45079</v>
          </cell>
          <cell r="C216">
            <v>1620205</v>
          </cell>
        </row>
        <row r="217">
          <cell r="A217" t="str">
            <v>Search Ads</v>
          </cell>
          <cell r="B217">
            <v>45080</v>
          </cell>
          <cell r="C217">
            <v>1732228</v>
          </cell>
        </row>
        <row r="218">
          <cell r="A218" t="str">
            <v>Search Ads</v>
          </cell>
          <cell r="B218">
            <v>45106</v>
          </cell>
          <cell r="C218">
            <v>1860421</v>
          </cell>
        </row>
        <row r="219">
          <cell r="A219" t="str">
            <v>Search Ads</v>
          </cell>
          <cell r="B219">
            <v>45112</v>
          </cell>
          <cell r="C219">
            <v>1986532</v>
          </cell>
        </row>
        <row r="220">
          <cell r="A220" t="str">
            <v>Search Ads</v>
          </cell>
          <cell r="B220">
            <v>45113</v>
          </cell>
          <cell r="C220">
            <v>2113312</v>
          </cell>
        </row>
        <row r="221">
          <cell r="A221" t="str">
            <v>Search Ads</v>
          </cell>
          <cell r="B221">
            <v>45117</v>
          </cell>
          <cell r="C221">
            <v>2201890</v>
          </cell>
        </row>
        <row r="222">
          <cell r="A222" t="str">
            <v>Search Ads</v>
          </cell>
          <cell r="B222">
            <v>45124</v>
          </cell>
          <cell r="C222">
            <v>2303483</v>
          </cell>
        </row>
        <row r="223">
          <cell r="A223" t="str">
            <v>Search Ads</v>
          </cell>
          <cell r="B223">
            <v>45128</v>
          </cell>
          <cell r="C223">
            <v>2463129</v>
          </cell>
        </row>
        <row r="224">
          <cell r="A224" t="str">
            <v>Search Ads</v>
          </cell>
          <cell r="B224">
            <v>45134</v>
          </cell>
          <cell r="C224">
            <v>2572774</v>
          </cell>
        </row>
        <row r="225">
          <cell r="A225" t="str">
            <v>Search Ads</v>
          </cell>
          <cell r="B225">
            <v>45135</v>
          </cell>
          <cell r="C225">
            <v>2610861</v>
          </cell>
        </row>
        <row r="226">
          <cell r="A226" t="str">
            <v>Search Ads</v>
          </cell>
          <cell r="B226">
            <v>45172</v>
          </cell>
          <cell r="C226">
            <v>2646931</v>
          </cell>
        </row>
        <row r="227">
          <cell r="A227" t="str">
            <v>Search Ads</v>
          </cell>
          <cell r="B227">
            <v>45173</v>
          </cell>
          <cell r="C227">
            <v>2824613</v>
          </cell>
        </row>
        <row r="228">
          <cell r="A228" t="str">
            <v>Search Ads</v>
          </cell>
          <cell r="B228">
            <v>45173</v>
          </cell>
          <cell r="C228">
            <v>2824613</v>
          </cell>
        </row>
        <row r="229">
          <cell r="A229" t="str">
            <v>Search Ads</v>
          </cell>
          <cell r="B229">
            <v>45181</v>
          </cell>
          <cell r="C229">
            <v>2893695</v>
          </cell>
        </row>
        <row r="230">
          <cell r="A230" t="str">
            <v>Search Ads</v>
          </cell>
          <cell r="B230">
            <v>45203</v>
          </cell>
          <cell r="C230">
            <v>2965289</v>
          </cell>
        </row>
        <row r="231">
          <cell r="A231" t="str">
            <v>Search Ads</v>
          </cell>
          <cell r="B231">
            <v>45211</v>
          </cell>
          <cell r="C231">
            <v>3109425</v>
          </cell>
        </row>
        <row r="232">
          <cell r="A232" t="str">
            <v>Search Ads</v>
          </cell>
          <cell r="B232">
            <v>45219</v>
          </cell>
          <cell r="C232">
            <v>3214175</v>
          </cell>
        </row>
        <row r="233">
          <cell r="A233" t="str">
            <v>Search Ads</v>
          </cell>
          <cell r="B233">
            <v>45222</v>
          </cell>
          <cell r="C233">
            <v>3317065</v>
          </cell>
        </row>
        <row r="234">
          <cell r="A234" t="str">
            <v>Search Ads</v>
          </cell>
          <cell r="B234">
            <v>45229</v>
          </cell>
          <cell r="C234">
            <v>3356739</v>
          </cell>
        </row>
        <row r="235">
          <cell r="A235" t="str">
            <v>Search Ads</v>
          </cell>
          <cell r="B235">
            <v>45230</v>
          </cell>
          <cell r="C235">
            <v>3446549</v>
          </cell>
        </row>
        <row r="236">
          <cell r="A236" t="str">
            <v>Search Ads</v>
          </cell>
          <cell r="B236">
            <v>45234</v>
          </cell>
          <cell r="C236">
            <v>3519967</v>
          </cell>
        </row>
        <row r="237">
          <cell r="A237" t="str">
            <v>Search Ads</v>
          </cell>
          <cell r="B237">
            <v>45236</v>
          </cell>
          <cell r="C237">
            <v>3656892</v>
          </cell>
        </row>
        <row r="238">
          <cell r="A238" t="str">
            <v>Search Ads</v>
          </cell>
          <cell r="B238">
            <v>45242</v>
          </cell>
          <cell r="C238">
            <v>3719102</v>
          </cell>
        </row>
        <row r="239">
          <cell r="A239" t="str">
            <v>Search Ads</v>
          </cell>
          <cell r="B239">
            <v>45248</v>
          </cell>
          <cell r="C239">
            <v>3763544</v>
          </cell>
        </row>
        <row r="240">
          <cell r="A240" t="str">
            <v>Search Ads</v>
          </cell>
          <cell r="B240">
            <v>45249</v>
          </cell>
          <cell r="C240">
            <v>3878362</v>
          </cell>
        </row>
        <row r="241">
          <cell r="A241" t="str">
            <v>Search Ads</v>
          </cell>
          <cell r="B241">
            <v>45266</v>
          </cell>
          <cell r="C241">
            <v>4004528</v>
          </cell>
        </row>
        <row r="242">
          <cell r="A242" t="str">
            <v>Search Ads</v>
          </cell>
          <cell r="B242">
            <v>45269</v>
          </cell>
          <cell r="C242">
            <v>4123928</v>
          </cell>
        </row>
        <row r="243">
          <cell r="A243" t="str">
            <v>Search Ads</v>
          </cell>
          <cell r="B243">
            <v>45270</v>
          </cell>
          <cell r="C243">
            <v>4254817</v>
          </cell>
        </row>
        <row r="244">
          <cell r="A244" t="str">
            <v>Search Ads</v>
          </cell>
          <cell r="B244">
            <v>45273</v>
          </cell>
          <cell r="C244">
            <v>4294151</v>
          </cell>
        </row>
        <row r="245">
          <cell r="A245" t="str">
            <v>Search Ads</v>
          </cell>
          <cell r="B245">
            <v>45280</v>
          </cell>
          <cell r="C245">
            <v>4335887</v>
          </cell>
        </row>
        <row r="246">
          <cell r="A246" t="str">
            <v>Search Ads</v>
          </cell>
          <cell r="B246">
            <v>45284</v>
          </cell>
          <cell r="C246">
            <v>4477116</v>
          </cell>
        </row>
        <row r="247">
          <cell r="A247" t="str">
            <v>Social Media</v>
          </cell>
          <cell r="B247">
            <v>44931</v>
          </cell>
          <cell r="C247">
            <v>58347</v>
          </cell>
        </row>
        <row r="248">
          <cell r="A248" t="str">
            <v>Social Media</v>
          </cell>
          <cell r="B248">
            <v>44933</v>
          </cell>
          <cell r="C248">
            <v>139968</v>
          </cell>
        </row>
        <row r="249">
          <cell r="A249" t="str">
            <v>Social Media</v>
          </cell>
          <cell r="B249">
            <v>44940</v>
          </cell>
          <cell r="C249">
            <v>250361</v>
          </cell>
        </row>
        <row r="250">
          <cell r="A250" t="str">
            <v>Social Media</v>
          </cell>
          <cell r="B250">
            <v>44944</v>
          </cell>
          <cell r="C250">
            <v>362402</v>
          </cell>
        </row>
        <row r="251">
          <cell r="A251" t="str">
            <v>Social Media</v>
          </cell>
          <cell r="B251">
            <v>44948</v>
          </cell>
          <cell r="C251">
            <v>479331</v>
          </cell>
        </row>
        <row r="252">
          <cell r="A252" t="str">
            <v>Social Media</v>
          </cell>
          <cell r="B252">
            <v>44949</v>
          </cell>
          <cell r="C252">
            <v>514612</v>
          </cell>
        </row>
        <row r="253">
          <cell r="A253" t="str">
            <v>Social Media</v>
          </cell>
          <cell r="B253">
            <v>44951</v>
          </cell>
          <cell r="C253">
            <v>669471</v>
          </cell>
        </row>
        <row r="254">
          <cell r="A254" t="str">
            <v>Social Media</v>
          </cell>
          <cell r="B254">
            <v>44957</v>
          </cell>
          <cell r="C254">
            <v>761211</v>
          </cell>
        </row>
        <row r="255">
          <cell r="A255" t="str">
            <v>Social Media</v>
          </cell>
          <cell r="B255">
            <v>44959</v>
          </cell>
          <cell r="C255">
            <v>880700</v>
          </cell>
        </row>
        <row r="256">
          <cell r="A256" t="str">
            <v>Social Media</v>
          </cell>
          <cell r="B256">
            <v>44965</v>
          </cell>
          <cell r="C256">
            <v>998087</v>
          </cell>
        </row>
        <row r="257">
          <cell r="A257" t="str">
            <v>Social Media</v>
          </cell>
          <cell r="B257">
            <v>44970</v>
          </cell>
          <cell r="C257">
            <v>1112008</v>
          </cell>
        </row>
        <row r="258">
          <cell r="A258" t="str">
            <v>Social Media</v>
          </cell>
          <cell r="B258">
            <v>44983</v>
          </cell>
          <cell r="C258">
            <v>1198644</v>
          </cell>
        </row>
        <row r="259">
          <cell r="A259" t="str">
            <v>Social Media</v>
          </cell>
          <cell r="B259">
            <v>44986</v>
          </cell>
          <cell r="C259">
            <v>1274680</v>
          </cell>
        </row>
        <row r="260">
          <cell r="A260" t="str">
            <v>Social Media</v>
          </cell>
          <cell r="B260">
            <v>44987</v>
          </cell>
          <cell r="C260">
            <v>1359254</v>
          </cell>
        </row>
        <row r="261">
          <cell r="A261" t="str">
            <v>Social Media</v>
          </cell>
          <cell r="B261">
            <v>44992</v>
          </cell>
          <cell r="C261">
            <v>1402945</v>
          </cell>
        </row>
        <row r="262">
          <cell r="A262" t="str">
            <v>Social Media</v>
          </cell>
          <cell r="B262">
            <v>44993</v>
          </cell>
          <cell r="C262">
            <v>1418672</v>
          </cell>
        </row>
        <row r="263">
          <cell r="A263" t="str">
            <v>Social Media</v>
          </cell>
          <cell r="B263">
            <v>45001</v>
          </cell>
          <cell r="C263">
            <v>1494186</v>
          </cell>
        </row>
        <row r="264">
          <cell r="A264" t="str">
            <v>Social Media</v>
          </cell>
          <cell r="B264">
            <v>45008</v>
          </cell>
          <cell r="C264">
            <v>1537570</v>
          </cell>
        </row>
        <row r="265">
          <cell r="A265" t="str">
            <v>Social Media</v>
          </cell>
          <cell r="B265">
            <v>45009</v>
          </cell>
          <cell r="C265">
            <v>1589351</v>
          </cell>
        </row>
        <row r="266">
          <cell r="A266" t="str">
            <v>Social Media</v>
          </cell>
          <cell r="B266">
            <v>45020</v>
          </cell>
          <cell r="C266">
            <v>1663962</v>
          </cell>
        </row>
        <row r="267">
          <cell r="A267" t="str">
            <v>Social Media</v>
          </cell>
          <cell r="B267">
            <v>45021</v>
          </cell>
          <cell r="C267">
            <v>1769104</v>
          </cell>
        </row>
        <row r="268">
          <cell r="A268" t="str">
            <v>Social Media</v>
          </cell>
          <cell r="B268">
            <v>45052</v>
          </cell>
          <cell r="C268">
            <v>1798182</v>
          </cell>
        </row>
        <row r="269">
          <cell r="A269" t="str">
            <v>Social Media</v>
          </cell>
          <cell r="B269">
            <v>45061</v>
          </cell>
          <cell r="C269">
            <v>1931658</v>
          </cell>
        </row>
        <row r="270">
          <cell r="A270" t="str">
            <v>Social Media</v>
          </cell>
          <cell r="B270">
            <v>45062</v>
          </cell>
          <cell r="C270">
            <v>2002496</v>
          </cell>
        </row>
        <row r="271">
          <cell r="A271" t="str">
            <v>Social Media</v>
          </cell>
          <cell r="B271">
            <v>45075</v>
          </cell>
          <cell r="C271">
            <v>2045312</v>
          </cell>
        </row>
        <row r="272">
          <cell r="A272" t="str">
            <v>Social Media</v>
          </cell>
          <cell r="B272">
            <v>45086</v>
          </cell>
          <cell r="C272">
            <v>2070989</v>
          </cell>
        </row>
        <row r="273">
          <cell r="A273" t="str">
            <v>Social Media</v>
          </cell>
          <cell r="B273">
            <v>45091</v>
          </cell>
          <cell r="C273">
            <v>2133152</v>
          </cell>
        </row>
        <row r="274">
          <cell r="A274" t="str">
            <v>Social Media</v>
          </cell>
          <cell r="B274">
            <v>45092</v>
          </cell>
          <cell r="C274">
            <v>2255061</v>
          </cell>
        </row>
        <row r="275">
          <cell r="A275" t="str">
            <v>Social Media</v>
          </cell>
          <cell r="B275">
            <v>45093</v>
          </cell>
          <cell r="C275">
            <v>2341067</v>
          </cell>
        </row>
        <row r="276">
          <cell r="A276" t="str">
            <v>Social Media</v>
          </cell>
          <cell r="B276">
            <v>45098</v>
          </cell>
          <cell r="C276">
            <v>2401774</v>
          </cell>
        </row>
        <row r="277">
          <cell r="A277" t="str">
            <v>Social Media</v>
          </cell>
          <cell r="B277">
            <v>45100</v>
          </cell>
          <cell r="C277">
            <v>2478525</v>
          </cell>
        </row>
        <row r="278">
          <cell r="A278" t="str">
            <v>Social Media</v>
          </cell>
          <cell r="B278">
            <v>45101</v>
          </cell>
          <cell r="C278">
            <v>2530578</v>
          </cell>
        </row>
        <row r="279">
          <cell r="A279" t="str">
            <v>Social Media</v>
          </cell>
          <cell r="B279">
            <v>45109</v>
          </cell>
          <cell r="C279">
            <v>2580961</v>
          </cell>
        </row>
        <row r="280">
          <cell r="A280" t="str">
            <v>Social Media</v>
          </cell>
          <cell r="B280">
            <v>45136</v>
          </cell>
          <cell r="C280">
            <v>2750071</v>
          </cell>
        </row>
        <row r="281">
          <cell r="A281" t="str">
            <v>Social Media</v>
          </cell>
          <cell r="B281">
            <v>45136</v>
          </cell>
          <cell r="C281">
            <v>2750071</v>
          </cell>
        </row>
        <row r="282">
          <cell r="A282" t="str">
            <v>Social Media</v>
          </cell>
          <cell r="B282">
            <v>45146</v>
          </cell>
          <cell r="C282">
            <v>2940630</v>
          </cell>
        </row>
        <row r="283">
          <cell r="A283" t="str">
            <v>Social Media</v>
          </cell>
          <cell r="B283">
            <v>45146</v>
          </cell>
          <cell r="C283">
            <v>2940630</v>
          </cell>
        </row>
        <row r="284">
          <cell r="A284" t="str">
            <v>Social Media</v>
          </cell>
          <cell r="B284">
            <v>45156</v>
          </cell>
          <cell r="C284">
            <v>2987338</v>
          </cell>
        </row>
        <row r="285">
          <cell r="A285" t="str">
            <v>Social Media</v>
          </cell>
          <cell r="B285">
            <v>45177</v>
          </cell>
          <cell r="C285">
            <v>3110620</v>
          </cell>
        </row>
        <row r="286">
          <cell r="A286" t="str">
            <v>Social Media</v>
          </cell>
          <cell r="B286">
            <v>45189</v>
          </cell>
          <cell r="C286">
            <v>3191925</v>
          </cell>
        </row>
        <row r="287">
          <cell r="A287" t="str">
            <v>Social Media</v>
          </cell>
          <cell r="B287">
            <v>45209</v>
          </cell>
          <cell r="C287">
            <v>3338167</v>
          </cell>
        </row>
        <row r="288">
          <cell r="A288" t="str">
            <v>Social Media</v>
          </cell>
          <cell r="B288">
            <v>45209</v>
          </cell>
          <cell r="C288">
            <v>3338167</v>
          </cell>
        </row>
        <row r="289">
          <cell r="A289" t="str">
            <v>Social Media</v>
          </cell>
          <cell r="B289">
            <v>45231</v>
          </cell>
          <cell r="C289">
            <v>3410570</v>
          </cell>
        </row>
        <row r="290">
          <cell r="A290" t="str">
            <v>Social Media</v>
          </cell>
          <cell r="B290">
            <v>45236</v>
          </cell>
          <cell r="C290">
            <v>3502092</v>
          </cell>
        </row>
        <row r="291">
          <cell r="A291" t="str">
            <v>Social Media</v>
          </cell>
          <cell r="B291">
            <v>45238</v>
          </cell>
          <cell r="C291">
            <v>3563744</v>
          </cell>
        </row>
        <row r="292">
          <cell r="A292" t="str">
            <v>Social Media</v>
          </cell>
          <cell r="B292">
            <v>45240</v>
          </cell>
          <cell r="C292">
            <v>3639637</v>
          </cell>
        </row>
        <row r="293">
          <cell r="A293" t="str">
            <v>Social Media</v>
          </cell>
          <cell r="B293">
            <v>45257</v>
          </cell>
          <cell r="C293">
            <v>3748443</v>
          </cell>
        </row>
        <row r="294">
          <cell r="A294" t="str">
            <v>Social Media</v>
          </cell>
          <cell r="B294">
            <v>45260</v>
          </cell>
          <cell r="C294">
            <v>3838659</v>
          </cell>
        </row>
        <row r="295">
          <cell r="A295" t="str">
            <v>Social Media</v>
          </cell>
          <cell r="B295">
            <v>45270</v>
          </cell>
          <cell r="C295">
            <v>3913077</v>
          </cell>
        </row>
        <row r="296">
          <cell r="A296" t="str">
            <v>Social Media</v>
          </cell>
          <cell r="B296">
            <v>45271</v>
          </cell>
          <cell r="C296">
            <v>4018459</v>
          </cell>
        </row>
        <row r="297">
          <cell r="A297" t="str">
            <v>Social Media</v>
          </cell>
          <cell r="B297">
            <v>45271</v>
          </cell>
          <cell r="C297">
            <v>4018459</v>
          </cell>
        </row>
        <row r="298">
          <cell r="A298" t="str">
            <v>Social Media</v>
          </cell>
          <cell r="B298">
            <v>45275</v>
          </cell>
          <cell r="C298">
            <v>4080240</v>
          </cell>
        </row>
        <row r="299">
          <cell r="A299" t="str">
            <v>Social Media</v>
          </cell>
          <cell r="B299">
            <v>45282</v>
          </cell>
          <cell r="C299">
            <v>4127935</v>
          </cell>
        </row>
        <row r="300">
          <cell r="A300" t="str">
            <v>Social Media</v>
          </cell>
          <cell r="B300">
            <v>45284</v>
          </cell>
          <cell r="C300">
            <v>4264156</v>
          </cell>
        </row>
        <row r="301">
          <cell r="A301" t="str">
            <v>Social Media</v>
          </cell>
          <cell r="B301">
            <v>45288</v>
          </cell>
          <cell r="C301">
            <v>4370198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ush Koul" refreshedDate="45605.771221875002" createdVersion="8" refreshedVersion="8" minRefreshableVersion="3" recordCount="300" xr:uid="{1F410D8F-A452-4BF7-8706-E556EA305211}">
  <cacheSource type="worksheet">
    <worksheetSource ref="A1:P301" sheet="DATASET"/>
  </cacheSource>
  <cacheFields count="18">
    <cacheField name="ID" numFmtId="0">
      <sharedItems containsSemiMixedTypes="0" containsString="0" containsNumber="1" containsInteger="1" minValue="1" maxValue="300"/>
    </cacheField>
    <cacheField name="Campaign_ID" numFmtId="0">
      <sharedItems/>
    </cacheField>
    <cacheField name="Channel" numFmtId="0">
      <sharedItems count="5">
        <s v="Search Ads"/>
        <s v="Email"/>
        <s v="Influencer"/>
        <s v="Social Media"/>
        <s v="Partnership"/>
      </sharedItems>
    </cacheField>
    <cacheField name="Start_Date" numFmtId="14">
      <sharedItems containsSemiMixedTypes="0" containsNonDate="0" containsDate="1" containsString="0" minDate="2023-01-01T00:00:00" maxDate="2023-12-29T00:00:00" count="203">
        <d v="2023-10-04T00:00:00"/>
        <d v="2023-11-21T00:00:00"/>
        <d v="2023-01-23T00:00:00"/>
        <d v="2023-08-16T00:00:00"/>
        <d v="2023-03-25T00:00:00"/>
        <d v="2023-05-16T00:00:00"/>
        <d v="2023-03-03T00:00:00"/>
        <d v="2023-05-22T00:00:00"/>
        <d v="2023-01-06T00:00:00"/>
        <d v="2023-09-14T00:00:00"/>
        <d v="2023-05-17T00:00:00"/>
        <d v="2023-07-27T00:00:00"/>
        <d v="2023-05-20T00:00:00"/>
        <d v="2023-01-05T00:00:00"/>
        <d v="2023-12-15T00:00:00"/>
        <d v="2023-10-10T00:00:00"/>
        <d v="2023-03-16T00:00:00"/>
        <d v="2023-11-05T00:00:00"/>
        <d v="2023-08-08T00:00:00"/>
        <d v="2023-11-04T00:00:00"/>
        <d v="2023-12-28T00:00:00"/>
        <d v="2023-10-02T00:00:00"/>
        <d v="2023-10-18T00:00:00"/>
        <d v="2023-02-21T00:00:00"/>
        <d v="2023-06-08T00:00:00"/>
        <d v="2023-11-11T00:00:00"/>
        <d v="2023-11-08T00:00:00"/>
        <d v="2023-12-10T00:00:00"/>
        <d v="2023-11-23T00:00:00"/>
        <d v="2023-02-23T00:00:00"/>
        <d v="2023-11-01T00:00:00"/>
        <d v="2023-04-05T00:00:00"/>
        <d v="2023-03-01T00:00:00"/>
        <d v="2023-12-03T00:00:00"/>
        <d v="2023-06-04T00:00:00"/>
        <d v="2023-05-05T00:00:00"/>
        <d v="2023-06-13T00:00:00"/>
        <d v="2023-02-28T00:00:00"/>
        <d v="2023-04-17T00:00:00"/>
        <d v="2023-07-21T00:00:00"/>
        <d v="2023-10-28T00:00:00"/>
        <d v="2023-09-27T00:00:00"/>
        <d v="2023-02-08T00:00:00"/>
        <d v="2023-06-17T00:00:00"/>
        <d v="2023-01-14T00:00:00"/>
        <d v="2023-07-28T00:00:00"/>
        <d v="2023-12-02T00:00:00"/>
        <d v="2023-09-22T00:00:00"/>
        <d v="2023-09-20T00:00:00"/>
        <d v="2023-07-29T00:00:00"/>
        <d v="2023-03-02T00:00:00"/>
        <d v="2023-02-26T00:00:00"/>
        <d v="2023-08-26T00:00:00"/>
        <d v="2023-06-01T00:00:00"/>
        <d v="2023-10-08T00:00:00"/>
        <d v="2023-04-11T00:00:00"/>
        <d v="2023-11-02T00:00:00"/>
        <d v="2023-01-31T00:00:00"/>
        <d v="2023-02-24T00:00:00"/>
        <d v="2023-06-03T00:00:00"/>
        <d v="2023-12-20T00:00:00"/>
        <d v="2023-12-24T00:00:00"/>
        <d v="2023-07-05T00:00:00"/>
        <d v="2023-01-30T00:00:00"/>
        <d v="2023-11-06T00:00:00"/>
        <d v="2023-04-30T00:00:00"/>
        <d v="2023-12-09T00:00:00"/>
        <d v="2023-01-08T00:00:00"/>
        <d v="2023-04-16T00:00:00"/>
        <d v="2023-05-18T00:00:00"/>
        <d v="2023-07-02T00:00:00"/>
        <d v="2023-12-06T00:00:00"/>
        <d v="2023-05-29T00:00:00"/>
        <d v="2023-09-17T00:00:00"/>
        <d v="2023-05-07T00:00:00"/>
        <d v="2023-10-26T00:00:00"/>
        <d v="2023-03-07T00:00:00"/>
        <d v="2023-01-21T00:00:00"/>
        <d v="2023-10-20T00:00:00"/>
        <d v="2023-04-23T00:00:00"/>
        <d v="2023-05-19T00:00:00"/>
        <d v="2023-12-27T00:00:00"/>
        <d v="2023-12-14T00:00:00"/>
        <d v="2023-02-13T00:00:00"/>
        <d v="2023-03-05T00:00:00"/>
        <d v="2023-09-23T00:00:00"/>
        <d v="2023-04-02T00:00:00"/>
        <d v="2023-04-22T00:00:00"/>
        <d v="2023-11-29T00:00:00"/>
        <d v="2023-11-27T00:00:00"/>
        <d v="2023-08-15T00:00:00"/>
        <d v="2023-08-14T00:00:00"/>
        <d v="2023-05-12T00:00:00"/>
        <d v="2023-08-17T00:00:00"/>
        <d v="2023-05-09T00:00:00"/>
        <d v="2023-10-23T00:00:00"/>
        <d v="2023-01-25T00:00:00"/>
        <d v="2023-07-06T00:00:00"/>
        <d v="2023-12-22T00:00:00"/>
        <d v="2023-11-22T00:00:00"/>
        <d v="2023-05-15T00:00:00"/>
        <d v="2023-01-04T00:00:00"/>
        <d v="2023-06-18T00:00:00"/>
        <d v="2023-10-12T00:00:00"/>
        <d v="2023-01-27T00:00:00"/>
        <d v="2023-08-13T00:00:00"/>
        <d v="2023-09-06T00:00:00"/>
        <d v="2023-07-17T00:00:00"/>
        <d v="2023-05-06T00:00:00"/>
        <d v="2023-03-14T00:00:00"/>
        <d v="2023-09-04T00:00:00"/>
        <d v="2023-12-07T00:00:00"/>
        <d v="2023-07-15T00:00:00"/>
        <d v="2023-08-02T00:00:00"/>
        <d v="2023-04-19T00:00:00"/>
        <d v="2023-11-20T00:00:00"/>
        <d v="2023-04-13T00:00:00"/>
        <d v="2023-11-24T00:00:00"/>
        <d v="2023-08-12T00:00:00"/>
        <d v="2023-05-14T00:00:00"/>
        <d v="2023-04-18T00:00:00"/>
        <d v="2023-05-30T00:00:00"/>
        <d v="2023-06-21T00:00:00"/>
        <d v="2023-02-16T00:00:00"/>
        <d v="2023-01-01T00:00:00"/>
        <d v="2023-06-29T00:00:00"/>
        <d v="2023-03-31T00:00:00"/>
        <d v="2023-05-04T00:00:00"/>
        <d v="2023-04-07T00:00:00"/>
        <d v="2023-07-26T00:00:00"/>
        <d v="2023-02-02T00:00:00"/>
        <d v="2023-04-26T00:00:00"/>
        <d v="2023-11-12T00:00:00"/>
        <d v="2023-11-10T00:00:00"/>
        <d v="2023-06-28T00:00:00"/>
        <d v="2023-06-23T00:00:00"/>
        <d v="2023-08-22T00:00:00"/>
        <d v="2023-05-13T00:00:00"/>
        <d v="2023-04-04T00:00:00"/>
        <d v="2023-07-14T00:00:00"/>
        <d v="2023-06-14T00:00:00"/>
        <d v="2023-07-10T00:00:00"/>
        <d v="2023-07-25T00:00:00"/>
        <d v="2023-03-15T00:00:00"/>
        <d v="2023-08-07T00:00:00"/>
        <d v="2023-12-21T00:00:00"/>
        <d v="2023-04-01T00:00:00"/>
        <d v="2023-10-30T00:00:00"/>
        <d v="2023-10-31T00:00:00"/>
        <d v="2023-04-15T00:00:00"/>
        <d v="2023-01-07T00:00:00"/>
        <d v="2023-09-03T00:00:00"/>
        <d v="2023-01-16T00:00:00"/>
        <d v="2023-06-19T00:00:00"/>
        <d v="2023-06-16T00:00:00"/>
        <d v="2023-03-24T00:00:00"/>
        <d v="2023-08-09T00:00:00"/>
        <d v="2023-11-18T00:00:00"/>
        <d v="2023-11-19T00:00:00"/>
        <d v="2023-04-25T00:00:00"/>
        <d v="2023-12-01T00:00:00"/>
        <d v="2023-08-18T00:00:00"/>
        <d v="2023-08-10T00:00:00"/>
        <d v="2023-06-24T00:00:00"/>
        <d v="2023-06-11T00:00:00"/>
        <d v="2023-09-26T00:00:00"/>
        <d v="2023-03-08T00:00:00"/>
        <d v="2023-06-05T00:00:00"/>
        <d v="2023-07-04T00:00:00"/>
        <d v="2023-05-01T00:00:00"/>
        <d v="2023-12-11T00:00:00"/>
        <d v="2023-07-08T00:00:00"/>
        <d v="2023-08-27T00:00:00"/>
        <d v="2023-06-15T00:00:00"/>
        <d v="2023-07-31T00:00:00"/>
        <d v="2023-03-12T00:00:00"/>
        <d v="2023-04-03T00:00:00"/>
        <d v="2023-04-20T00:00:00"/>
        <d v="2023-11-26T00:00:00"/>
        <d v="2023-11-30T00:00:00"/>
        <d v="2023-06-09T00:00:00"/>
        <d v="2023-03-23T00:00:00"/>
        <d v="2023-02-05T00:00:00"/>
        <d v="2023-09-01T00:00:00"/>
        <d v="2023-09-08T00:00:00"/>
        <d v="2023-09-12T00:00:00"/>
        <d v="2023-10-09T00:00:00"/>
        <d v="2023-01-22T00:00:00"/>
        <d v="2023-07-18T00:00:00"/>
        <d v="2023-12-13T00:00:00"/>
        <d v="2023-03-20T00:00:00"/>
        <d v="2023-11-15T00:00:00"/>
        <d v="2023-07-19T00:00:00"/>
        <d v="2023-10-29T00:00:00"/>
        <d v="2023-02-17T00:00:00"/>
        <d v="2023-07-07T00:00:00"/>
        <d v="2023-06-20T00:00:00"/>
        <d v="2023-08-31T00:00:00"/>
        <d v="2023-12-12T00:00:00"/>
        <d v="2023-12-05T00:00:00"/>
        <d v="2023-01-18T00:00:00"/>
        <d v="2023-12-17T00:00:00"/>
        <d v="2023-06-02T00:00:00"/>
      </sharedItems>
      <fieldGroup par="17"/>
    </cacheField>
    <cacheField name="End_Date" numFmtId="14">
      <sharedItems containsSemiMixedTypes="0" containsNonDate="0" containsDate="1" containsString="0" minDate="2023-01-16T00:00:00" maxDate="2024-02-05T00:00:00" count="214">
        <d v="2023-05-27T00:00:00"/>
        <d v="2023-12-07T00:00:00"/>
        <d v="2023-06-29T00:00:00"/>
        <d v="2023-03-15T00:00:00"/>
        <d v="2023-07-12T00:00:00"/>
        <d v="2023-06-17T00:00:00"/>
        <d v="2023-06-26T00:00:00"/>
        <d v="2024-01-04T00:00:00"/>
        <d v="2023-09-14T00:00:00"/>
        <d v="2023-05-31T00:00:00"/>
        <d v="2023-09-08T00:00:00"/>
        <d v="2023-03-03T00:00:00"/>
        <d v="2023-05-23T00:00:00"/>
        <d v="2023-12-19T00:00:00"/>
        <d v="2023-06-22T00:00:00"/>
        <d v="2023-01-28T00:00:00"/>
        <d v="2023-05-14T00:00:00"/>
        <d v="2023-11-14T00:00:00"/>
        <d v="2024-01-25T00:00:00"/>
        <d v="2023-10-31T00:00:00"/>
        <d v="2023-11-02T00:00:00"/>
        <d v="2023-05-11T00:00:00"/>
        <d v="2023-04-13T00:00:00"/>
        <d v="2023-05-20T00:00:00"/>
        <d v="2023-07-09T00:00:00"/>
        <d v="2024-01-14T00:00:00"/>
        <d v="2023-03-09T00:00:00"/>
        <d v="2023-05-06T00:00:00"/>
        <d v="2023-03-21T00:00:00"/>
        <d v="2023-12-14T00:00:00"/>
        <d v="2023-03-30T00:00:00"/>
        <d v="2023-06-11T00:00:00"/>
        <d v="2023-10-03T00:00:00"/>
        <d v="2023-10-06T00:00:00"/>
        <d v="2023-03-05T00:00:00"/>
        <d v="2023-04-02T00:00:00"/>
        <d v="2023-11-05T00:00:00"/>
        <d v="2023-05-12T00:00:00"/>
        <d v="2023-05-05T00:00:00"/>
        <d v="2023-07-14T00:00:00"/>
        <d v="2023-03-06T00:00:00"/>
        <d v="2023-03-28T00:00:00"/>
        <d v="2023-12-28T00:00:00"/>
        <d v="2023-10-28T00:00:00"/>
        <d v="2023-01-19T00:00:00"/>
        <d v="2023-03-31T00:00:00"/>
        <d v="2023-04-10T00:00:00"/>
        <d v="2023-12-03T00:00:00"/>
        <d v="2024-01-26T00:00:00"/>
        <d v="2023-02-05T00:00:00"/>
        <d v="2023-08-12T00:00:00"/>
        <d v="2023-02-27T00:00:00"/>
        <d v="2023-02-13T00:00:00"/>
        <d v="2023-12-25T00:00:00"/>
        <d v="2023-07-15T00:00:00"/>
        <d v="2023-11-16T00:00:00"/>
        <d v="2023-04-28T00:00:00"/>
        <d v="2023-10-08T00:00:00"/>
        <d v="2023-10-01T00:00:00"/>
        <d v="2024-01-23T00:00:00"/>
        <d v="2024-01-15T00:00:00"/>
        <d v="2023-09-06T00:00:00"/>
        <d v="2023-12-27T00:00:00"/>
        <d v="2024-01-31T00:00:00"/>
        <d v="2024-01-24T00:00:00"/>
        <d v="2023-04-26T00:00:00"/>
        <d v="2023-04-16T00:00:00"/>
        <d v="2023-03-25T00:00:00"/>
        <d v="2023-05-01T00:00:00"/>
        <d v="2023-01-26T00:00:00"/>
        <d v="2023-04-30T00:00:00"/>
        <d v="2023-08-29T00:00:00"/>
        <d v="2023-07-02T00:00:00"/>
        <d v="2024-01-29T00:00:00"/>
        <d v="2023-11-01T00:00:00"/>
        <d v="2023-04-25T00:00:00"/>
        <d v="2023-08-21T00:00:00"/>
        <d v="2023-11-18T00:00:00"/>
        <d v="2023-12-26T00:00:00"/>
        <d v="2023-08-14T00:00:00"/>
        <d v="2023-10-19T00:00:00"/>
        <d v="2023-08-26T00:00:00"/>
        <d v="2023-06-21T00:00:00"/>
        <d v="2023-03-29T00:00:00"/>
        <d v="2023-10-17T00:00:00"/>
        <d v="2023-02-24T00:00:00"/>
        <d v="2023-09-07T00:00:00"/>
        <d v="2023-05-19T00:00:00"/>
        <d v="2023-10-27T00:00:00"/>
        <d v="2023-07-30T00:00:00"/>
        <d v="2023-07-07T00:00:00"/>
        <d v="2023-08-15T00:00:00"/>
        <d v="2023-11-13T00:00:00"/>
        <d v="2023-11-22T00:00:00"/>
        <d v="2023-01-16T00:00:00"/>
        <d v="2023-06-03T00:00:00"/>
        <d v="2023-08-23T00:00:00"/>
        <d v="2024-01-06T00:00:00"/>
        <d v="2023-06-27T00:00:00"/>
        <d v="2023-03-07T00:00:00"/>
        <d v="2023-09-15T00:00:00"/>
        <d v="2024-01-09T00:00:00"/>
        <d v="2023-07-06T00:00:00"/>
        <d v="2023-05-24T00:00:00"/>
        <d v="2024-01-16T00:00:00"/>
        <d v="2023-07-29T00:00:00"/>
        <d v="2023-06-05T00:00:00"/>
        <d v="2023-10-14T00:00:00"/>
        <d v="2023-02-18T00:00:00"/>
        <d v="2023-06-16T00:00:00"/>
        <d v="2023-02-23T00:00:00"/>
        <d v="2023-09-30T00:00:00"/>
        <d v="2023-10-09T00:00:00"/>
        <d v="2023-01-22T00:00:00"/>
        <d v="2024-02-01T00:00:00"/>
        <d v="2023-10-05T00:00:00"/>
        <d v="2023-12-13T00:00:00"/>
        <d v="2024-01-21T00:00:00"/>
        <d v="2023-12-23T00:00:00"/>
        <d v="2024-02-02T00:00:00"/>
        <d v="2023-07-13T00:00:00"/>
        <d v="2023-11-19T00:00:00"/>
        <d v="2023-01-25T00:00:00"/>
        <d v="2023-07-16T00:00:00"/>
        <d v="2023-07-28T00:00:00"/>
        <d v="2023-11-11T00:00:00"/>
        <d v="2023-04-05T00:00:00"/>
        <d v="2023-03-19T00:00:00"/>
        <d v="2023-03-04T00:00:00"/>
        <d v="2023-06-14T00:00:00"/>
        <d v="2023-05-16T00:00:00"/>
        <d v="2023-01-29T00:00:00"/>
        <d v="2023-04-18T00:00:00"/>
        <d v="2023-09-09T00:00:00"/>
        <d v="2023-08-17T00:00:00"/>
        <d v="2023-02-25T00:00:00"/>
        <d v="2023-06-23T00:00:00"/>
        <d v="2023-06-08T00:00:00"/>
        <d v="2023-02-22T00:00:00"/>
        <d v="2023-03-16T00:00:00"/>
        <d v="2023-05-09T00:00:00"/>
        <d v="2023-04-21T00:00:00"/>
        <d v="2024-01-03T00:00:00"/>
        <d v="2023-04-19T00:00:00"/>
        <d v="2023-12-02T00:00:00"/>
        <d v="2023-06-15T00:00:00"/>
        <d v="2023-11-04T00:00:00"/>
        <d v="2023-04-09T00:00:00"/>
        <d v="2023-10-04T00:00:00"/>
        <d v="2023-12-30T00:00:00"/>
        <d v="2023-06-19T00:00:00"/>
        <d v="2023-04-06T00:00:00"/>
        <d v="2023-08-19T00:00:00"/>
        <d v="2023-08-11T00:00:00"/>
        <d v="2023-12-12T00:00:00"/>
        <d v="2023-09-25T00:00:00"/>
        <d v="2023-03-18T00:00:00"/>
        <d v="2023-12-05T00:00:00"/>
        <d v="2023-06-09T00:00:00"/>
        <d v="2024-01-19T00:00:00"/>
        <d v="2023-09-02T00:00:00"/>
        <d v="2023-09-28T00:00:00"/>
        <d v="2023-11-24T00:00:00"/>
        <d v="2023-11-30T00:00:00"/>
        <d v="2023-06-10T00:00:00"/>
        <d v="2023-07-25T00:00:00"/>
        <d v="2023-09-03T00:00:00"/>
        <d v="2023-08-10T00:00:00"/>
        <d v="2023-09-01T00:00:00"/>
        <d v="2023-12-09T00:00:00"/>
        <d v="2023-10-22T00:00:00"/>
        <d v="2023-12-29T00:00:00"/>
        <d v="2024-01-17T00:00:00"/>
        <d v="2023-01-23T00:00:00"/>
        <d v="2023-10-21T00:00:00"/>
        <d v="2024-01-05T00:00:00"/>
        <d v="2023-09-19T00:00:00"/>
        <d v="2023-06-20T00:00:00"/>
        <d v="2023-05-10T00:00:00"/>
        <d v="2023-01-27T00:00:00"/>
        <d v="2023-12-16T00:00:00"/>
        <d v="2023-10-29T00:00:00"/>
        <d v="2023-03-11T00:00:00"/>
        <d v="2023-06-28T00:00:00"/>
        <d v="2023-11-27T00:00:00"/>
        <d v="2023-05-08T00:00:00"/>
        <d v="2023-04-27T00:00:00"/>
        <d v="2023-10-18T00:00:00"/>
        <d v="2023-10-07T00:00:00"/>
        <d v="2023-08-13T00:00:00"/>
        <d v="2023-08-01T00:00:00"/>
        <d v="2023-09-26T00:00:00"/>
        <d v="2023-02-15T00:00:00"/>
        <d v="2023-02-04T00:00:00"/>
        <d v="2023-06-13T00:00:00"/>
        <d v="2024-01-13T00:00:00"/>
        <d v="2023-08-18T00:00:00"/>
        <d v="2023-11-28T00:00:00"/>
        <d v="2023-09-23T00:00:00"/>
        <d v="2023-07-04T00:00:00"/>
        <d v="2023-07-23T00:00:00"/>
        <d v="2023-11-08T00:00:00"/>
        <d v="2023-02-14T00:00:00"/>
        <d v="2023-04-20T00:00:00"/>
        <d v="2023-09-11T00:00:00"/>
        <d v="2023-06-30T00:00:00"/>
        <d v="2023-08-20T00:00:00"/>
        <d v="2023-10-15T00:00:00"/>
        <d v="2023-03-22T00:00:00"/>
        <d v="2023-08-04T00:00:00"/>
        <d v="2024-02-04T00:00:00"/>
        <d v="2024-01-18T00:00:00"/>
        <d v="2023-05-30T00:00:00"/>
        <d v="2023-11-09T00:00:00"/>
      </sharedItems>
    </cacheField>
    <cacheField name="Budget" numFmtId="0">
      <sharedItems containsSemiMixedTypes="0" containsString="0" containsNumber="1" containsInteger="1" minValue="1035" maxValue="9926"/>
    </cacheField>
    <cacheField name="Target_Audience" numFmtId="0">
      <sharedItems containsSemiMixedTypes="0" containsString="0" containsNumber="1" containsInteger="1" minValue="5081" maxValue="49983"/>
    </cacheField>
    <cacheField name="New_User_Revenue" numFmtId="0">
      <sharedItems containsSemiMixedTypes="0" containsString="0" containsNumber="1" containsInteger="1" minValue="1106" maxValue="99985"/>
    </cacheField>
    <cacheField name="Returning_User_Revenue" numFmtId="0">
      <sharedItems containsSemiMixedTypes="0" containsString="0" containsNumber="1" containsInteger="1" minValue="575" maxValue="74627"/>
    </cacheField>
    <cacheField name="Impressions" numFmtId="0">
      <sharedItems containsSemiMixedTypes="0" containsString="0" containsNumber="1" containsInteger="1" minValue="14090" maxValue="997396"/>
    </cacheField>
    <cacheField name="Clicks" numFmtId="0">
      <sharedItems containsSemiMixedTypes="0" containsString="0" containsNumber="1" containsInteger="1" minValue="1011" maxValue="199945"/>
    </cacheField>
    <cacheField name="Sign_Ups" numFmtId="0">
      <sharedItems containsSemiMixedTypes="0" containsString="0" containsNumber="1" containsInteger="1" minValue="152" maxValue="49690"/>
    </cacheField>
    <cacheField name="Conversions" numFmtId="0">
      <sharedItems containsSemiMixedTypes="0" containsString="0" containsNumber="1" containsInteger="1" minValue="93" maxValue="29921"/>
    </cacheField>
    <cacheField name="cost efficiency " numFmtId="9">
      <sharedItems containsSemiMixedTypes="0" containsString="0" containsNumber="1" minValue="2.4539753186324096E-2" maxValue="1.6310498883097544"/>
    </cacheField>
    <cacheField name="Total Revenue" numFmtId="0">
      <sharedItems containsSemiMixedTypes="0" containsString="0" containsNumber="1" containsInteger="1" minValue="5371" maxValue="163169"/>
    </cacheField>
    <cacheField name="Overall Return" numFmtId="9">
      <sharedItems containsSemiMixedTypes="0" containsString="0" containsNumber="1" minValue="0.36235199138858987" maxValue="127.51037735849057"/>
    </cacheField>
    <cacheField name="Days (Start_Date)" numFmtId="0" databaseField="0">
      <fieldGroup base="3">
        <rangePr groupBy="days" startDate="2023-01-01T00:00:00" endDate="2023-12-29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12-2023"/>
        </groupItems>
      </fieldGroup>
    </cacheField>
    <cacheField name="Months (Start_Date)" numFmtId="0" databaseField="0">
      <fieldGroup base="3">
        <rangePr groupBy="months" startDate="2023-01-01T00:00:00" endDate="2023-12-29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CAMP001"/>
    <x v="0"/>
    <x v="0"/>
    <x v="0"/>
    <n v="4952"/>
    <n v="16037"/>
    <n v="9205"/>
    <n v="62389"/>
    <n v="814161"/>
    <n v="106808"/>
    <n v="6529"/>
    <n v="25772"/>
    <n v="0.30878593253102199"/>
    <n v="71594"/>
    <n v="13.457592891760905"/>
  </r>
  <r>
    <n v="2"/>
    <s v="CAMP002"/>
    <x v="1"/>
    <x v="1"/>
    <x v="1"/>
    <n v="4115"/>
    <n v="19737"/>
    <n v="21917"/>
    <n v="52878"/>
    <n v="404581"/>
    <n v="18110"/>
    <n v="16734"/>
    <n v="14873"/>
    <n v="0.20849166540001013"/>
    <n v="74795"/>
    <n v="17.17618469015796"/>
  </r>
  <r>
    <n v="3"/>
    <s v="CAMP003"/>
    <x v="2"/>
    <x v="2"/>
    <x v="2"/>
    <n v="2134"/>
    <n v="41115"/>
    <n v="57646"/>
    <n v="73488"/>
    <n v="466514"/>
    <n v="154185"/>
    <n v="9471"/>
    <n v="6384"/>
    <n v="5.1903198346102394E-2"/>
    <n v="131134"/>
    <n v="60.449859418931581"/>
  </r>
  <r>
    <n v="4"/>
    <s v="CAMP004"/>
    <x v="2"/>
    <x v="3"/>
    <x v="3"/>
    <n v="4525"/>
    <n v="25368"/>
    <n v="79808"/>
    <n v="34267"/>
    <n v="482608"/>
    <n v="159899"/>
    <n v="28491"/>
    <n v="6398"/>
    <n v="0.17837432986439608"/>
    <n v="114075"/>
    <n v="24.209944751381215"/>
  </r>
  <r>
    <n v="5"/>
    <s v="CAMP005"/>
    <x v="2"/>
    <x v="4"/>
    <x v="4"/>
    <n v="5470"/>
    <n v="24991"/>
    <n v="59122"/>
    <n v="19355"/>
    <n v="94402"/>
    <n v="98910"/>
    <n v="8418"/>
    <n v="13250"/>
    <n v="0.218878796366692"/>
    <n v="78477"/>
    <n v="13.346800731261427"/>
  </r>
  <r>
    <n v="6"/>
    <s v="CAMP006"/>
    <x v="3"/>
    <x v="5"/>
    <x v="5"/>
    <n v="3963"/>
    <n v="12820"/>
    <n v="21601"/>
    <n v="49237"/>
    <n v="920662"/>
    <n v="131018"/>
    <n v="39084"/>
    <n v="130"/>
    <n v="0.30912636505460217"/>
    <n v="70838"/>
    <n v="16.874842291193541"/>
  </r>
  <r>
    <n v="7"/>
    <s v="CAMP007"/>
    <x v="2"/>
    <x v="6"/>
    <x v="6"/>
    <n v="7895"/>
    <n v="42219"/>
    <n v="67859"/>
    <n v="33373"/>
    <n v="921974"/>
    <n v="52910"/>
    <n v="5295"/>
    <n v="2608"/>
    <n v="0.18700111324285273"/>
    <n v="101232"/>
    <n v="11.822292590246992"/>
  </r>
  <r>
    <n v="8"/>
    <s v="CAMP008"/>
    <x v="4"/>
    <x v="7"/>
    <x v="7"/>
    <n v="9075"/>
    <n v="12021"/>
    <n v="29261"/>
    <n v="14945"/>
    <n v="459443"/>
    <n v="159232"/>
    <n v="3378"/>
    <n v="9400"/>
    <n v="0.75492887446967805"/>
    <n v="44206"/>
    <n v="3.871184573002755"/>
  </r>
  <r>
    <n v="9"/>
    <s v="CAMP009"/>
    <x v="0"/>
    <x v="8"/>
    <x v="8"/>
    <n v="9071"/>
    <n v="11932"/>
    <n v="63853"/>
    <n v="31124"/>
    <n v="954117"/>
    <n v="136618"/>
    <n v="28298"/>
    <n v="21343"/>
    <n v="0.76022460610124032"/>
    <n v="94977"/>
    <n v="9.4704001763862866"/>
  </r>
  <r>
    <n v="10"/>
    <s v="CAMP010"/>
    <x v="1"/>
    <x v="9"/>
    <x v="9"/>
    <n v="5378"/>
    <n v="17369"/>
    <n v="2268"/>
    <n v="55210"/>
    <n v="395508"/>
    <n v="75018"/>
    <n v="11631"/>
    <n v="15366"/>
    <n v="0.30963210317231848"/>
    <n v="57478"/>
    <n v="9.6876162142060238"/>
  </r>
  <r>
    <n v="11"/>
    <s v="CAMP011"/>
    <x v="1"/>
    <x v="10"/>
    <x v="10"/>
    <n v="9752"/>
    <n v="24372"/>
    <n v="22263"/>
    <n v="35700"/>
    <n v="552871"/>
    <n v="48403"/>
    <n v="3630"/>
    <n v="23084"/>
    <n v="0.40013129821106186"/>
    <n v="57963"/>
    <n v="4.9437038556193604"/>
  </r>
  <r>
    <n v="12"/>
    <s v="CAMP012"/>
    <x v="0"/>
    <x v="11"/>
    <x v="11"/>
    <n v="3742"/>
    <n v="7086"/>
    <n v="59382"/>
    <n v="50263"/>
    <n v="26371"/>
    <n v="78696"/>
    <n v="8125"/>
    <n v="9936"/>
    <n v="0.52808354501834609"/>
    <n v="109645"/>
    <n v="28.301175841795832"/>
  </r>
  <r>
    <n v="13"/>
    <s v="CAMP013"/>
    <x v="4"/>
    <x v="12"/>
    <x v="12"/>
    <n v="5704"/>
    <n v="28498"/>
    <n v="11709"/>
    <n v="24846"/>
    <n v="667530"/>
    <n v="114198"/>
    <n v="10006"/>
    <n v="12926"/>
    <n v="0.20015439679977542"/>
    <n v="36555"/>
    <n v="5.4086605890603083"/>
  </r>
  <r>
    <n v="14"/>
    <s v="CAMP014"/>
    <x v="3"/>
    <x v="13"/>
    <x v="13"/>
    <n v="5452"/>
    <n v="17837"/>
    <n v="25576"/>
    <n v="32771"/>
    <n v="978786"/>
    <n v="192798"/>
    <n v="7308"/>
    <n v="10157"/>
    <n v="0.30565678084879744"/>
    <n v="58347"/>
    <n v="9.7019442406456342"/>
  </r>
  <r>
    <n v="15"/>
    <s v="CAMP015"/>
    <x v="1"/>
    <x v="14"/>
    <x v="14"/>
    <n v="7743"/>
    <n v="38130"/>
    <n v="22795"/>
    <n v="23525"/>
    <n v="47990"/>
    <n v="69432"/>
    <n v="42282"/>
    <n v="4839"/>
    <n v="0.2030684500393391"/>
    <n v="46320"/>
    <n v="4.9821774506005427"/>
  </r>
  <r>
    <n v="16"/>
    <s v="CAMP016"/>
    <x v="3"/>
    <x v="15"/>
    <x v="15"/>
    <n v="6630"/>
    <n v="9648"/>
    <n v="23113"/>
    <n v="64862"/>
    <n v="878441"/>
    <n v="168302"/>
    <n v="6530"/>
    <n v="28115"/>
    <n v="0.68718905472636815"/>
    <n v="87975"/>
    <n v="12.26923076923077"/>
  </r>
  <r>
    <n v="17"/>
    <s v="CAMP017"/>
    <x v="3"/>
    <x v="16"/>
    <x v="16"/>
    <n v="3562"/>
    <n v="17059"/>
    <n v="20854"/>
    <n v="54660"/>
    <n v="199166"/>
    <n v="102680"/>
    <n v="18170"/>
    <n v="652"/>
    <n v="0.20880473650272582"/>
    <n v="75514"/>
    <n v="20.199887703537339"/>
  </r>
  <r>
    <n v="18"/>
    <s v="CAMP018"/>
    <x v="1"/>
    <x v="17"/>
    <x v="17"/>
    <n v="8434"/>
    <n v="18956"/>
    <n v="51950"/>
    <n v="62824"/>
    <n v="401247"/>
    <n v="94535"/>
    <n v="9439"/>
    <n v="5572"/>
    <n v="0.4449250896813674"/>
    <n v="114774"/>
    <n v="12.608489447474508"/>
  </r>
  <r>
    <n v="19"/>
    <s v="CAMP019"/>
    <x v="3"/>
    <x v="18"/>
    <x v="18"/>
    <n v="4366"/>
    <n v="39227"/>
    <n v="58944"/>
    <n v="26170"/>
    <n v="668545"/>
    <n v="9413"/>
    <n v="20143"/>
    <n v="19640"/>
    <n v="0.11130088969332348"/>
    <n v="85114"/>
    <n v="18.494732020155748"/>
  </r>
  <r>
    <n v="20"/>
    <s v="CAMP020"/>
    <x v="0"/>
    <x v="19"/>
    <x v="19"/>
    <n v="8078"/>
    <n v="48685"/>
    <n v="45534"/>
    <n v="27884"/>
    <n v="18347"/>
    <n v="76516"/>
    <n v="30087"/>
    <n v="8874"/>
    <n v="0.16592379583033789"/>
    <n v="73418"/>
    <n v="8.0886358009408266"/>
  </r>
  <r>
    <n v="21"/>
    <s v="CAMP021"/>
    <x v="2"/>
    <x v="3"/>
    <x v="20"/>
    <n v="9804"/>
    <n v="44715"/>
    <n v="22507"/>
    <n v="46064"/>
    <n v="525925"/>
    <n v="81763"/>
    <n v="4664"/>
    <n v="5300"/>
    <n v="0.21925528346192552"/>
    <n v="68571"/>
    <n v="5.9941860465116283"/>
  </r>
  <r>
    <n v="22"/>
    <s v="CAMP022"/>
    <x v="1"/>
    <x v="20"/>
    <x v="21"/>
    <n v="5545"/>
    <n v="38310"/>
    <n v="67884"/>
    <n v="45365"/>
    <n v="700441"/>
    <n v="156410"/>
    <n v="19496"/>
    <n v="19660"/>
    <n v="0.14474027669015924"/>
    <n v="113249"/>
    <n v="19.423624887285843"/>
  </r>
  <r>
    <n v="23"/>
    <s v="CAMP023"/>
    <x v="2"/>
    <x v="21"/>
    <x v="22"/>
    <n v="1571"/>
    <n v="12128"/>
    <n v="34893"/>
    <n v="68309"/>
    <n v="743299"/>
    <n v="69540"/>
    <n v="42659"/>
    <n v="6432"/>
    <n v="0.12953496042216359"/>
    <n v="103202"/>
    <n v="64.691915977084662"/>
  </r>
  <r>
    <n v="24"/>
    <s v="CAMP024"/>
    <x v="1"/>
    <x v="22"/>
    <x v="23"/>
    <n v="4748"/>
    <n v="5239"/>
    <n v="57159"/>
    <n v="35896"/>
    <n v="732769"/>
    <n v="128893"/>
    <n v="4968"/>
    <n v="12619"/>
    <n v="0.90627982439396837"/>
    <n v="93055"/>
    <n v="18.598778433024432"/>
  </r>
  <r>
    <n v="25"/>
    <s v="CAMP025"/>
    <x v="4"/>
    <x v="23"/>
    <x v="24"/>
    <n v="1901"/>
    <n v="19223"/>
    <n v="52099"/>
    <n v="18770"/>
    <n v="940187"/>
    <n v="119361"/>
    <n v="29461"/>
    <n v="27199"/>
    <n v="9.8891952348748896E-2"/>
    <n v="70869"/>
    <n v="36.279852709100474"/>
  </r>
  <r>
    <n v="26"/>
    <s v="CAMP026"/>
    <x v="2"/>
    <x v="24"/>
    <x v="25"/>
    <n v="3309"/>
    <n v="32018"/>
    <n v="5722"/>
    <n v="73464"/>
    <n v="818000"/>
    <n v="194732"/>
    <n v="37848"/>
    <n v="19213"/>
    <n v="0.10334811668436504"/>
    <n v="79186"/>
    <n v="22.930492595950437"/>
  </r>
  <r>
    <n v="27"/>
    <s v="CAMP027"/>
    <x v="1"/>
    <x v="25"/>
    <x v="26"/>
    <n v="7182"/>
    <n v="12315"/>
    <n v="27601"/>
    <n v="30191"/>
    <n v="831495"/>
    <n v="134013"/>
    <n v="42241"/>
    <n v="19056"/>
    <n v="0.58319123020706454"/>
    <n v="57792"/>
    <n v="7.0467836257309946"/>
  </r>
  <r>
    <n v="28"/>
    <s v="CAMP028"/>
    <x v="3"/>
    <x v="26"/>
    <x v="27"/>
    <n v="7232"/>
    <n v="40661"/>
    <n v="42385"/>
    <n v="19267"/>
    <n v="769619"/>
    <n v="99273"/>
    <n v="15265"/>
    <n v="19563"/>
    <n v="0.17786084946263003"/>
    <n v="61652"/>
    <n v="7.5248893805309738"/>
  </r>
  <r>
    <n v="29"/>
    <s v="CAMP029"/>
    <x v="2"/>
    <x v="21"/>
    <x v="28"/>
    <n v="6839"/>
    <n v="43887"/>
    <n v="41831"/>
    <n v="54899"/>
    <n v="423177"/>
    <n v="59702"/>
    <n v="703"/>
    <n v="2391"/>
    <n v="0.15583202315036343"/>
    <n v="96730"/>
    <n v="13.143880684310572"/>
  </r>
  <r>
    <n v="30"/>
    <s v="CAMP030"/>
    <x v="2"/>
    <x v="27"/>
    <x v="29"/>
    <n v="7514"/>
    <n v="11117"/>
    <n v="28025"/>
    <n v="54025"/>
    <n v="107469"/>
    <n v="128610"/>
    <n v="32467"/>
    <n v="21471"/>
    <n v="0.67590177206080782"/>
    <n v="82050"/>
    <n v="9.9196167154644659"/>
  </r>
  <r>
    <n v="31"/>
    <s v="CAMP031"/>
    <x v="2"/>
    <x v="28"/>
    <x v="18"/>
    <n v="8300"/>
    <n v="47898"/>
    <n v="83282"/>
    <n v="69997"/>
    <n v="231238"/>
    <n v="105964"/>
    <n v="23863"/>
    <n v="3527"/>
    <n v="0.17328489707294667"/>
    <n v="153279"/>
    <n v="17.467349397590361"/>
  </r>
  <r>
    <n v="32"/>
    <s v="CAMP032"/>
    <x v="1"/>
    <x v="29"/>
    <x v="30"/>
    <n v="4096"/>
    <n v="45391"/>
    <n v="24208"/>
    <n v="42586"/>
    <n v="158772"/>
    <n v="1688"/>
    <n v="39102"/>
    <n v="157"/>
    <n v="9.0238152937807056E-2"/>
    <n v="66794"/>
    <n v="15.30712890625"/>
  </r>
  <r>
    <n v="33"/>
    <s v="CAMP033"/>
    <x v="3"/>
    <x v="30"/>
    <x v="31"/>
    <n v="4458"/>
    <n v="17448"/>
    <n v="8661"/>
    <n v="63742"/>
    <n v="401636"/>
    <n v="107280"/>
    <n v="44670"/>
    <n v="8746"/>
    <n v="0.25550206327372765"/>
    <n v="72403"/>
    <n v="15.241139524450427"/>
  </r>
  <r>
    <n v="34"/>
    <s v="CAMP034"/>
    <x v="3"/>
    <x v="31"/>
    <x v="32"/>
    <n v="9019"/>
    <n v="8436"/>
    <n v="92082"/>
    <n v="13060"/>
    <n v="365454"/>
    <n v="55272"/>
    <n v="38934"/>
    <n v="4983"/>
    <n v="1.069108582266477"/>
    <n v="105142"/>
    <n v="10.657833462689878"/>
  </r>
  <r>
    <n v="35"/>
    <s v="CAMP035"/>
    <x v="3"/>
    <x v="32"/>
    <x v="33"/>
    <n v="4971"/>
    <n v="28847"/>
    <n v="7950"/>
    <n v="68086"/>
    <n v="804643"/>
    <n v="15924"/>
    <n v="10563"/>
    <n v="5163"/>
    <n v="0.17232294519360766"/>
    <n v="76036"/>
    <n v="14.295916314624824"/>
  </r>
  <r>
    <n v="36"/>
    <s v="CAMP036"/>
    <x v="1"/>
    <x v="33"/>
    <x v="0"/>
    <n v="4661"/>
    <n v="36604"/>
    <n v="49682"/>
    <n v="50353"/>
    <n v="895743"/>
    <n v="111984"/>
    <n v="20418"/>
    <n v="26467"/>
    <n v="0.12733581029395694"/>
    <n v="100035"/>
    <n v="20.462132589573052"/>
  </r>
  <r>
    <n v="37"/>
    <s v="CAMP037"/>
    <x v="4"/>
    <x v="34"/>
    <x v="34"/>
    <n v="2291"/>
    <n v="38135"/>
    <n v="47363"/>
    <n v="55970"/>
    <n v="488917"/>
    <n v="161409"/>
    <n v="42869"/>
    <n v="5195"/>
    <n v="6.0076045627376423E-2"/>
    <n v="103333"/>
    <n v="44.10388476647752"/>
  </r>
  <r>
    <n v="38"/>
    <s v="CAMP038"/>
    <x v="0"/>
    <x v="35"/>
    <x v="35"/>
    <n v="9589"/>
    <n v="41980"/>
    <n v="87671"/>
    <n v="54882"/>
    <n v="637412"/>
    <n v="32479"/>
    <n v="8092"/>
    <n v="16702"/>
    <n v="0.2284182944259171"/>
    <n v="142553"/>
    <n v="13.866305141307748"/>
  </r>
  <r>
    <n v="39"/>
    <s v="CAMP039"/>
    <x v="2"/>
    <x v="36"/>
    <x v="36"/>
    <n v="3532"/>
    <n v="19314"/>
    <n v="81626"/>
    <n v="14731"/>
    <n v="786829"/>
    <n v="59382"/>
    <n v="15447"/>
    <n v="15974"/>
    <n v="0.18287252770011392"/>
    <n v="96357"/>
    <n v="26.281143827859569"/>
  </r>
  <r>
    <n v="40"/>
    <s v="CAMP040"/>
    <x v="2"/>
    <x v="37"/>
    <x v="37"/>
    <n v="3129"/>
    <n v="18236"/>
    <n v="64394"/>
    <n v="69809"/>
    <n v="353742"/>
    <n v="68505"/>
    <n v="31623"/>
    <n v="19320"/>
    <n v="0.17158368063171747"/>
    <n v="134203"/>
    <n v="41.890060722275486"/>
  </r>
  <r>
    <n v="41"/>
    <s v="CAMP041"/>
    <x v="4"/>
    <x v="38"/>
    <x v="34"/>
    <n v="2711"/>
    <n v="27746"/>
    <n v="50898"/>
    <n v="55331"/>
    <n v="304084"/>
    <n v="89531"/>
    <n v="8493"/>
    <n v="9007"/>
    <n v="9.7707777697686155E-2"/>
    <n v="106229"/>
    <n v="38.184433788270013"/>
  </r>
  <r>
    <n v="42"/>
    <s v="CAMP042"/>
    <x v="0"/>
    <x v="39"/>
    <x v="38"/>
    <n v="6802"/>
    <n v="17264"/>
    <n v="98895"/>
    <n v="60751"/>
    <n v="64441"/>
    <n v="106059"/>
    <n v="12179"/>
    <n v="123"/>
    <n v="0.39399907321594069"/>
    <n v="159646"/>
    <n v="22.470449867685975"/>
  </r>
  <r>
    <n v="43"/>
    <s v="CAMP043"/>
    <x v="4"/>
    <x v="40"/>
    <x v="39"/>
    <n v="9058"/>
    <n v="12392"/>
    <n v="39956"/>
    <n v="50676"/>
    <n v="518112"/>
    <n v="166098"/>
    <n v="2196"/>
    <n v="11196"/>
    <n v="0.7309554551323435"/>
    <n v="90632"/>
    <n v="9.0057407816294983"/>
  </r>
  <r>
    <n v="44"/>
    <s v="CAMP044"/>
    <x v="1"/>
    <x v="41"/>
    <x v="40"/>
    <n v="3489"/>
    <n v="40422"/>
    <n v="91452"/>
    <n v="663"/>
    <n v="946592"/>
    <n v="168389"/>
    <n v="19499"/>
    <n v="6778"/>
    <n v="8.6314383256642424E-2"/>
    <n v="92115"/>
    <n v="25.401547721410147"/>
  </r>
  <r>
    <n v="45"/>
    <s v="CAMP045"/>
    <x v="1"/>
    <x v="28"/>
    <x v="41"/>
    <n v="2169"/>
    <n v="25111"/>
    <n v="1564"/>
    <n v="71346"/>
    <n v="896969"/>
    <n v="59383"/>
    <n v="23257"/>
    <n v="4620"/>
    <n v="8.637648839154155E-2"/>
    <n v="72910"/>
    <n v="32.614568925772247"/>
  </r>
  <r>
    <n v="46"/>
    <s v="CAMP046"/>
    <x v="0"/>
    <x v="42"/>
    <x v="42"/>
    <n v="5057"/>
    <n v="10239"/>
    <n v="66227"/>
    <n v="6499"/>
    <n v="484757"/>
    <n v="148067"/>
    <n v="27303"/>
    <n v="21698"/>
    <n v="0.49389588827033892"/>
    <n v="72726"/>
    <n v="13.381253707731856"/>
  </r>
  <r>
    <n v="47"/>
    <s v="CAMP047"/>
    <x v="1"/>
    <x v="43"/>
    <x v="43"/>
    <n v="7613"/>
    <n v="22975"/>
    <n v="70713"/>
    <n v="36264"/>
    <n v="429936"/>
    <n v="67815"/>
    <n v="24363"/>
    <n v="1425"/>
    <n v="0.33136017410228508"/>
    <n v="106977"/>
    <n v="13.051884933666097"/>
  </r>
  <r>
    <n v="48"/>
    <s v="CAMP048"/>
    <x v="0"/>
    <x v="10"/>
    <x v="44"/>
    <n v="1183"/>
    <n v="18666"/>
    <n v="91757"/>
    <n v="16862"/>
    <n v="765990"/>
    <n v="70726"/>
    <n v="35234"/>
    <n v="8080"/>
    <n v="6.3377263473695489E-2"/>
    <n v="108619"/>
    <n v="90.816568047337284"/>
  </r>
  <r>
    <n v="49"/>
    <s v="CAMP049"/>
    <x v="3"/>
    <x v="44"/>
    <x v="45"/>
    <n v="5207"/>
    <n v="16675"/>
    <n v="67247"/>
    <n v="43146"/>
    <n v="301971"/>
    <n v="51633"/>
    <n v="15404"/>
    <n v="4912"/>
    <n v="0.31226386806596701"/>
    <n v="110393"/>
    <n v="20.200883426157095"/>
  </r>
  <r>
    <n v="50"/>
    <s v="CAMP050"/>
    <x v="0"/>
    <x v="45"/>
    <x v="46"/>
    <n v="6346"/>
    <n v="11445"/>
    <n v="1106"/>
    <n v="36981"/>
    <n v="945304"/>
    <n v="199646"/>
    <n v="3177"/>
    <n v="3351"/>
    <n v="0.55447793796417655"/>
    <n v="38087"/>
    <n v="5.0017333753545543"/>
  </r>
  <r>
    <n v="51"/>
    <s v="CAMP051"/>
    <x v="3"/>
    <x v="2"/>
    <x v="47"/>
    <n v="3827"/>
    <n v="18649"/>
    <n v="34522"/>
    <n v="759"/>
    <n v="195150"/>
    <n v="193990"/>
    <n v="40645"/>
    <n v="2392"/>
    <n v="0.20521207571451552"/>
    <n v="35281"/>
    <n v="8.2189704729553181"/>
  </r>
  <r>
    <n v="52"/>
    <s v="CAMP052"/>
    <x v="4"/>
    <x v="46"/>
    <x v="48"/>
    <n v="7241"/>
    <n v="8799"/>
    <n v="35395"/>
    <n v="5736"/>
    <n v="626284"/>
    <n v="78352"/>
    <n v="155"/>
    <n v="17634"/>
    <n v="0.82293442436640529"/>
    <n v="41131"/>
    <n v="4.6802927772407124"/>
  </r>
  <r>
    <n v="53"/>
    <s v="CAMP053"/>
    <x v="4"/>
    <x v="47"/>
    <x v="49"/>
    <n v="3286"/>
    <n v="5432"/>
    <n v="30856"/>
    <n v="58008"/>
    <n v="273337"/>
    <n v="166167"/>
    <n v="7744"/>
    <n v="18158"/>
    <n v="0.60493372606774665"/>
    <n v="88864"/>
    <n v="26.043213633597077"/>
  </r>
  <r>
    <n v="54"/>
    <s v="CAMP054"/>
    <x v="1"/>
    <x v="3"/>
    <x v="50"/>
    <n v="6131"/>
    <n v="48870"/>
    <n v="74195"/>
    <n v="56222"/>
    <n v="314970"/>
    <n v="45326"/>
    <n v="30226"/>
    <n v="16952"/>
    <n v="0.12545528954368734"/>
    <n v="130417"/>
    <n v="20.271733811776219"/>
  </r>
  <r>
    <n v="55"/>
    <s v="CAMP055"/>
    <x v="3"/>
    <x v="48"/>
    <x v="51"/>
    <n v="8137"/>
    <n v="26893"/>
    <n v="34705"/>
    <n v="46600"/>
    <n v="67446"/>
    <n v="137051"/>
    <n v="2186"/>
    <n v="27682"/>
    <n v="0.30256944186219464"/>
    <n v="81305"/>
    <n v="8.9920117979599361"/>
  </r>
  <r>
    <n v="56"/>
    <s v="CAMP056"/>
    <x v="3"/>
    <x v="49"/>
    <x v="52"/>
    <n v="6217"/>
    <n v="29953"/>
    <n v="12474"/>
    <n v="71389"/>
    <n v="150892"/>
    <n v="137246"/>
    <n v="12949"/>
    <n v="13304"/>
    <n v="0.20755850832971656"/>
    <n v="83863"/>
    <n v="12.489303522599325"/>
  </r>
  <r>
    <n v="57"/>
    <s v="CAMP057"/>
    <x v="3"/>
    <x v="50"/>
    <x v="53"/>
    <n v="6471"/>
    <n v="34409"/>
    <n v="38277"/>
    <n v="46297"/>
    <n v="58223"/>
    <n v="192802"/>
    <n v="2412"/>
    <n v="17065"/>
    <n v="0.18806126304164608"/>
    <n v="84574"/>
    <n v="12.069695564827693"/>
  </r>
  <r>
    <n v="58"/>
    <s v="CAMP058"/>
    <x v="3"/>
    <x v="51"/>
    <x v="54"/>
    <n v="3349"/>
    <n v="18282"/>
    <n v="33653"/>
    <n v="52983"/>
    <n v="126844"/>
    <n v="94905"/>
    <n v="32478"/>
    <n v="25139"/>
    <n v="0.18318564708456406"/>
    <n v="86636"/>
    <n v="24.869214690952525"/>
  </r>
  <r>
    <n v="59"/>
    <s v="CAMP059"/>
    <x v="2"/>
    <x v="52"/>
    <x v="55"/>
    <n v="3822"/>
    <n v="32892"/>
    <n v="37850"/>
    <n v="28999"/>
    <n v="993947"/>
    <n v="121872"/>
    <n v="25893"/>
    <n v="14753"/>
    <n v="0.11619846771251369"/>
    <n v="66849"/>
    <n v="16.490580847723706"/>
  </r>
  <r>
    <n v="60"/>
    <s v="CAMP060"/>
    <x v="2"/>
    <x v="53"/>
    <x v="56"/>
    <n v="3598"/>
    <n v="23500"/>
    <n v="72020"/>
    <n v="63115"/>
    <n v="391858"/>
    <n v="58015"/>
    <n v="38310"/>
    <n v="9457"/>
    <n v="0.15310638297872339"/>
    <n v="135135"/>
    <n v="36.558365758754867"/>
  </r>
  <r>
    <n v="61"/>
    <s v="CAMP061"/>
    <x v="4"/>
    <x v="54"/>
    <x v="57"/>
    <n v="5147"/>
    <n v="36445"/>
    <n v="93809"/>
    <n v="17554"/>
    <n v="124779"/>
    <n v="75335"/>
    <n v="21793"/>
    <n v="27891"/>
    <n v="0.14122650569351078"/>
    <n v="111363"/>
    <n v="20.636487274140276"/>
  </r>
  <r>
    <n v="62"/>
    <s v="CAMP062"/>
    <x v="2"/>
    <x v="13"/>
    <x v="58"/>
    <n v="9087"/>
    <n v="32080"/>
    <n v="21534"/>
    <n v="14715"/>
    <n v="912961"/>
    <n v="184882"/>
    <n v="15727"/>
    <n v="26287"/>
    <n v="0.28326059850374063"/>
    <n v="36249"/>
    <n v="2.9891053152855727"/>
  </r>
  <r>
    <n v="63"/>
    <s v="CAMP063"/>
    <x v="1"/>
    <x v="55"/>
    <x v="59"/>
    <n v="5867"/>
    <n v="10884"/>
    <n v="61296"/>
    <n v="49566"/>
    <n v="579927"/>
    <n v="97598"/>
    <n v="3566"/>
    <n v="17735"/>
    <n v="0.53904814406468216"/>
    <n v="110862"/>
    <n v="17.895858189875575"/>
  </r>
  <r>
    <n v="64"/>
    <s v="CAMP064"/>
    <x v="2"/>
    <x v="56"/>
    <x v="60"/>
    <n v="2882"/>
    <n v="5370"/>
    <n v="57345"/>
    <n v="40952"/>
    <n v="660086"/>
    <n v="44734"/>
    <n v="36984"/>
    <n v="864"/>
    <n v="0.53668528864059595"/>
    <n v="98297"/>
    <n v="33.107217210270647"/>
  </r>
  <r>
    <n v="65"/>
    <s v="CAMP065"/>
    <x v="0"/>
    <x v="27"/>
    <x v="61"/>
    <n v="8802"/>
    <n v="44841"/>
    <n v="93321"/>
    <n v="37568"/>
    <n v="352903"/>
    <n v="187517"/>
    <n v="42184"/>
    <n v="10034"/>
    <n v="0.19629357061617717"/>
    <n v="130889"/>
    <n v="13.87037037037037"/>
  </r>
  <r>
    <n v="66"/>
    <s v="CAMP066"/>
    <x v="3"/>
    <x v="57"/>
    <x v="62"/>
    <n v="6533"/>
    <n v="18686"/>
    <n v="75257"/>
    <n v="16483"/>
    <n v="238410"/>
    <n v="70871"/>
    <n v="38770"/>
    <n v="12040"/>
    <n v="0.34962003639088085"/>
    <n v="91740"/>
    <n v="13.042553191489361"/>
  </r>
  <r>
    <n v="67"/>
    <s v="CAMP067"/>
    <x v="4"/>
    <x v="58"/>
    <x v="63"/>
    <n v="1645"/>
    <n v="45419"/>
    <n v="46553"/>
    <n v="65776"/>
    <n v="138005"/>
    <n v="19796"/>
    <n v="3804"/>
    <n v="19670"/>
    <n v="3.6218322728373588E-2"/>
    <n v="112329"/>
    <n v="67.285106382978725"/>
  </r>
  <r>
    <n v="68"/>
    <s v="CAMP068"/>
    <x v="0"/>
    <x v="59"/>
    <x v="64"/>
    <n v="6497"/>
    <n v="26603"/>
    <n v="61944"/>
    <n v="50079"/>
    <n v="174937"/>
    <n v="121363"/>
    <n v="152"/>
    <n v="11980"/>
    <n v="0.24422057662669625"/>
    <n v="112023"/>
    <n v="16.242265661074342"/>
  </r>
  <r>
    <n v="69"/>
    <s v="CAMP069"/>
    <x v="2"/>
    <x v="0"/>
    <x v="65"/>
    <n v="5039"/>
    <n v="45921"/>
    <n v="47641"/>
    <n v="28841"/>
    <n v="61032"/>
    <n v="78055"/>
    <n v="41515"/>
    <n v="18118"/>
    <n v="0.1097319309248492"/>
    <n v="76482"/>
    <n v="14.178011510220282"/>
  </r>
  <r>
    <n v="70"/>
    <s v="CAMP070"/>
    <x v="0"/>
    <x v="60"/>
    <x v="66"/>
    <n v="7927"/>
    <n v="19273"/>
    <n v="4134"/>
    <n v="37602"/>
    <n v="307704"/>
    <n v="90506"/>
    <n v="16129"/>
    <n v="12678"/>
    <n v="0.41130078347947907"/>
    <n v="41736"/>
    <n v="4.2650435221395231"/>
  </r>
  <r>
    <n v="71"/>
    <s v="CAMP071"/>
    <x v="0"/>
    <x v="61"/>
    <x v="67"/>
    <n v="7990"/>
    <n v="32137"/>
    <n v="79663"/>
    <n v="61566"/>
    <n v="199665"/>
    <n v="96591"/>
    <n v="19826"/>
    <n v="7449"/>
    <n v="0.2486230824283536"/>
    <n v="141229"/>
    <n v="16.675719649561952"/>
  </r>
  <r>
    <n v="72"/>
    <s v="CAMP072"/>
    <x v="0"/>
    <x v="62"/>
    <x v="68"/>
    <n v="7324"/>
    <n v="42063"/>
    <n v="90040"/>
    <n v="36071"/>
    <n v="988747"/>
    <n v="122377"/>
    <n v="9942"/>
    <n v="5716"/>
    <n v="0.17411977272186957"/>
    <n v="126111"/>
    <n v="16.218869470234843"/>
  </r>
  <r>
    <n v="73"/>
    <s v="CAMP073"/>
    <x v="2"/>
    <x v="63"/>
    <x v="69"/>
    <n v="6479"/>
    <n v="16929"/>
    <n v="43070"/>
    <n v="25119"/>
    <n v="489950"/>
    <n v="192725"/>
    <n v="17234"/>
    <n v="11168"/>
    <n v="0.38271604938271603"/>
    <n v="68189"/>
    <n v="9.5246179966044142"/>
  </r>
  <r>
    <n v="74"/>
    <s v="CAMP074"/>
    <x v="0"/>
    <x v="64"/>
    <x v="15"/>
    <n v="7407"/>
    <n v="47084"/>
    <n v="77283"/>
    <n v="59642"/>
    <n v="450301"/>
    <n v="135473"/>
    <n v="919"/>
    <n v="27759"/>
    <n v="0.15731458669611759"/>
    <n v="136925"/>
    <n v="17.485891724044823"/>
  </r>
  <r>
    <n v="75"/>
    <s v="CAMP075"/>
    <x v="0"/>
    <x v="65"/>
    <x v="70"/>
    <n v="1761"/>
    <n v="24021"/>
    <n v="84209"/>
    <n v="33979"/>
    <n v="709919"/>
    <n v="163808"/>
    <n v="7300"/>
    <n v="18384"/>
    <n v="7.3310853003621834E-2"/>
    <n v="118188"/>
    <n v="66.114139693356051"/>
  </r>
  <r>
    <n v="76"/>
    <s v="CAMP076"/>
    <x v="0"/>
    <x v="66"/>
    <x v="71"/>
    <n v="4997"/>
    <n v="45556"/>
    <n v="71284"/>
    <n v="48116"/>
    <n v="871188"/>
    <n v="102685"/>
    <n v="25083"/>
    <n v="27341"/>
    <n v="0.1096891737641584"/>
    <n v="119400"/>
    <n v="22.894336601961175"/>
  </r>
  <r>
    <n v="77"/>
    <s v="CAMP077"/>
    <x v="1"/>
    <x v="67"/>
    <x v="72"/>
    <n v="5791"/>
    <n v="41018"/>
    <n v="96613"/>
    <n v="25639"/>
    <n v="859814"/>
    <n v="97127"/>
    <n v="22365"/>
    <n v="19222"/>
    <n v="0.14118192013262471"/>
    <n v="122252"/>
    <n v="20.11068900017268"/>
  </r>
  <r>
    <n v="78"/>
    <s v="CAMP078"/>
    <x v="0"/>
    <x v="68"/>
    <x v="73"/>
    <n v="1625"/>
    <n v="6435"/>
    <n v="67933"/>
    <n v="64852"/>
    <n v="929220"/>
    <n v="87391"/>
    <n v="4970"/>
    <n v="1659"/>
    <n v="0.25252525252525254"/>
    <n v="132785"/>
    <n v="80.713846153846148"/>
  </r>
  <r>
    <n v="79"/>
    <s v="CAMP079"/>
    <x v="2"/>
    <x v="69"/>
    <x v="74"/>
    <n v="9587"/>
    <n v="9192"/>
    <n v="93566"/>
    <n v="65035"/>
    <n v="450386"/>
    <n v="191319"/>
    <n v="29861"/>
    <n v="11642"/>
    <n v="1.0429721496953872"/>
    <n v="158601"/>
    <n v="15.543339939501408"/>
  </r>
  <r>
    <n v="80"/>
    <s v="CAMP080"/>
    <x v="4"/>
    <x v="70"/>
    <x v="75"/>
    <n v="6837"/>
    <n v="8859"/>
    <n v="32928"/>
    <n v="63675"/>
    <n v="882263"/>
    <n v="130717"/>
    <n v="1199"/>
    <n v="22118"/>
    <n v="0.77175753471046393"/>
    <n v="96603"/>
    <n v="13.129442738043002"/>
  </r>
  <r>
    <n v="81"/>
    <s v="CAMP081"/>
    <x v="1"/>
    <x v="71"/>
    <x v="76"/>
    <n v="4383"/>
    <n v="27882"/>
    <n v="28181"/>
    <n v="46356"/>
    <n v="672893"/>
    <n v="92910"/>
    <n v="2656"/>
    <n v="16006"/>
    <n v="0.15719819238218205"/>
    <n v="74537"/>
    <n v="16.005932010038787"/>
  </r>
  <r>
    <n v="82"/>
    <s v="CAMP082"/>
    <x v="3"/>
    <x v="49"/>
    <x v="77"/>
    <n v="3555"/>
    <n v="22709"/>
    <n v="68361"/>
    <n v="16886"/>
    <n v="299096"/>
    <n v="8331"/>
    <n v="5930"/>
    <n v="17353"/>
    <n v="0.1565458628737505"/>
    <n v="85247"/>
    <n v="22.979465541490857"/>
  </r>
  <r>
    <n v="83"/>
    <s v="CAMP083"/>
    <x v="3"/>
    <x v="72"/>
    <x v="78"/>
    <n v="5600"/>
    <n v="13292"/>
    <n v="18086"/>
    <n v="24730"/>
    <n v="898069"/>
    <n v="155377"/>
    <n v="43916"/>
    <n v="29040"/>
    <n v="0.42130604875112848"/>
    <n v="42816"/>
    <n v="6.6457142857142859"/>
  </r>
  <r>
    <n v="84"/>
    <s v="CAMP084"/>
    <x v="2"/>
    <x v="73"/>
    <x v="79"/>
    <n v="6305"/>
    <n v="25816"/>
    <n v="24044"/>
    <n v="69376"/>
    <n v="526647"/>
    <n v="199900"/>
    <n v="46064"/>
    <n v="28770"/>
    <n v="0.24422838549736597"/>
    <n v="93420"/>
    <n v="13.816812053925457"/>
  </r>
  <r>
    <n v="85"/>
    <s v="CAMP085"/>
    <x v="1"/>
    <x v="74"/>
    <x v="80"/>
    <n v="7758"/>
    <n v="11720"/>
    <n v="85805"/>
    <n v="67636"/>
    <n v="18527"/>
    <n v="197387"/>
    <n v="21511"/>
    <n v="26649"/>
    <n v="0.66194539249146755"/>
    <n v="153441"/>
    <n v="18.778422273781903"/>
  </r>
  <r>
    <n v="86"/>
    <s v="CAMP086"/>
    <x v="1"/>
    <x v="75"/>
    <x v="81"/>
    <n v="8762"/>
    <n v="5372"/>
    <n v="5733"/>
    <n v="35278"/>
    <n v="382559"/>
    <n v="144688"/>
    <n v="24738"/>
    <n v="9565"/>
    <n v="1.6310498883097544"/>
    <n v="41011"/>
    <n v="3.6805523853001598"/>
  </r>
  <r>
    <n v="87"/>
    <s v="CAMP087"/>
    <x v="3"/>
    <x v="76"/>
    <x v="82"/>
    <n v="4308"/>
    <n v="8168"/>
    <n v="38964"/>
    <n v="4727"/>
    <n v="628281"/>
    <n v="66851"/>
    <n v="34345"/>
    <n v="8156"/>
    <n v="0.5274240940254652"/>
    <n v="43691"/>
    <n v="9.1418291550603534"/>
  </r>
  <r>
    <n v="88"/>
    <s v="CAMP088"/>
    <x v="4"/>
    <x v="77"/>
    <x v="83"/>
    <n v="1165"/>
    <n v="22890"/>
    <n v="99985"/>
    <n v="42714"/>
    <n v="910057"/>
    <n v="174211"/>
    <n v="542"/>
    <n v="703"/>
    <n v="5.0895587592835301E-2"/>
    <n v="142699"/>
    <n v="121.48841201716738"/>
  </r>
  <r>
    <n v="89"/>
    <s v="CAMP089"/>
    <x v="0"/>
    <x v="78"/>
    <x v="84"/>
    <n v="2415"/>
    <n v="34547"/>
    <n v="44404"/>
    <n v="60346"/>
    <n v="633254"/>
    <n v="63000"/>
    <n v="21168"/>
    <n v="554"/>
    <n v="6.9904767418299707E-2"/>
    <n v="104750"/>
    <n v="42.374741200828154"/>
  </r>
  <r>
    <n v="90"/>
    <s v="CAMP090"/>
    <x v="4"/>
    <x v="1"/>
    <x v="85"/>
    <n v="2821"/>
    <n v="36109"/>
    <n v="58088"/>
    <n v="56200"/>
    <n v="680169"/>
    <n v="72117"/>
    <n v="43492"/>
    <n v="417"/>
    <n v="7.8124567282394974E-2"/>
    <n v="114288"/>
    <n v="39.513293158454452"/>
  </r>
  <r>
    <n v="91"/>
    <s v="CAMP091"/>
    <x v="1"/>
    <x v="79"/>
    <x v="86"/>
    <n v="1523"/>
    <n v="17629"/>
    <n v="68305"/>
    <n v="38190"/>
    <n v="817827"/>
    <n v="76249"/>
    <n v="33893"/>
    <n v="9259"/>
    <n v="8.6391740881502074E-2"/>
    <n v="106495"/>
    <n v="68.924491135915957"/>
  </r>
  <r>
    <n v="92"/>
    <s v="CAMP092"/>
    <x v="2"/>
    <x v="80"/>
    <x v="87"/>
    <n v="8228"/>
    <n v="11424"/>
    <n v="57673"/>
    <n v="69800"/>
    <n v="837198"/>
    <n v="17694"/>
    <n v="14136"/>
    <n v="25403"/>
    <n v="0.72023809523809523"/>
    <n v="127473"/>
    <n v="14.492586290714632"/>
  </r>
  <r>
    <n v="93"/>
    <s v="CAMP093"/>
    <x v="4"/>
    <x v="52"/>
    <x v="88"/>
    <n v="9295"/>
    <n v="46986"/>
    <n v="33371"/>
    <n v="69678"/>
    <n v="150061"/>
    <n v="155890"/>
    <n v="17201"/>
    <n v="19661"/>
    <n v="0.19782488400800238"/>
    <n v="103049"/>
    <n v="10.086498117267348"/>
  </r>
  <r>
    <n v="94"/>
    <s v="CAMP094"/>
    <x v="4"/>
    <x v="81"/>
    <x v="5"/>
    <n v="1699"/>
    <n v="28037"/>
    <n v="62249"/>
    <n v="22598"/>
    <n v="249369"/>
    <n v="99316"/>
    <n v="9918"/>
    <n v="1047"/>
    <n v="6.0598494846096231E-2"/>
    <n v="84847"/>
    <n v="48.939376103590348"/>
  </r>
  <r>
    <n v="95"/>
    <s v="CAMP095"/>
    <x v="1"/>
    <x v="82"/>
    <x v="31"/>
    <n v="7273"/>
    <n v="41295"/>
    <n v="13486"/>
    <n v="11053"/>
    <n v="938637"/>
    <n v="164295"/>
    <n v="46292"/>
    <n v="6008"/>
    <n v="0.17612301731444485"/>
    <n v="24539"/>
    <n v="2.3739859755259176"/>
  </r>
  <r>
    <n v="96"/>
    <s v="CAMP096"/>
    <x v="3"/>
    <x v="83"/>
    <x v="89"/>
    <n v="1448"/>
    <n v="40019"/>
    <n v="64610"/>
    <n v="49311"/>
    <n v="163699"/>
    <n v="5329"/>
    <n v="31951"/>
    <n v="13787"/>
    <n v="3.6182813163747218E-2"/>
    <n v="113921"/>
    <n v="77.674723756906076"/>
  </r>
  <r>
    <n v="97"/>
    <s v="CAMP097"/>
    <x v="1"/>
    <x v="84"/>
    <x v="90"/>
    <n v="9146"/>
    <n v="38011"/>
    <n v="89475"/>
    <n v="73694"/>
    <n v="959786"/>
    <n v="167479"/>
    <n v="46329"/>
    <n v="13399"/>
    <n v="0.24061455894346373"/>
    <n v="163169"/>
    <n v="16.840476711130549"/>
  </r>
  <r>
    <n v="98"/>
    <s v="CAMP098"/>
    <x v="4"/>
    <x v="85"/>
    <x v="91"/>
    <n v="4467"/>
    <n v="37540"/>
    <n v="57614"/>
    <n v="28369"/>
    <n v="545399"/>
    <n v="70419"/>
    <n v="37964"/>
    <n v="12344"/>
    <n v="0.11899307405434204"/>
    <n v="85983"/>
    <n v="18.248488918737408"/>
  </r>
  <r>
    <n v="99"/>
    <s v="CAMP099"/>
    <x v="4"/>
    <x v="86"/>
    <x v="92"/>
    <n v="7517"/>
    <n v="18151"/>
    <n v="85075"/>
    <n v="46659"/>
    <n v="564239"/>
    <n v="3345"/>
    <n v="18381"/>
    <n v="28012"/>
    <n v="0.41413696215084567"/>
    <n v="131734"/>
    <n v="16.524810429692696"/>
  </r>
  <r>
    <n v="100"/>
    <s v="CAMP100"/>
    <x v="2"/>
    <x v="87"/>
    <x v="93"/>
    <n v="4087"/>
    <n v="9161"/>
    <n v="65596"/>
    <n v="40525"/>
    <n v="374242"/>
    <n v="72196"/>
    <n v="16510"/>
    <n v="21127"/>
    <n v="0.44613033511625366"/>
    <n v="106121"/>
    <n v="24.965500367017373"/>
  </r>
  <r>
    <n v="101"/>
    <s v="CAMP101"/>
    <x v="4"/>
    <x v="71"/>
    <x v="94"/>
    <n v="1131"/>
    <n v="7512"/>
    <n v="79546"/>
    <n v="17377"/>
    <n v="279896"/>
    <n v="27063"/>
    <n v="30207"/>
    <n v="5173"/>
    <n v="0.1505591054313099"/>
    <n v="96923"/>
    <n v="84.696728558797531"/>
  </r>
  <r>
    <n v="102"/>
    <s v="CAMP102"/>
    <x v="2"/>
    <x v="88"/>
    <x v="95"/>
    <n v="1213"/>
    <n v="49430"/>
    <n v="71259"/>
    <n v="11753"/>
    <n v="354319"/>
    <n v="162574"/>
    <n v="32847"/>
    <n v="14461"/>
    <n v="2.4539753186324096E-2"/>
    <n v="83012"/>
    <n v="67.435284418796371"/>
  </r>
  <r>
    <n v="103"/>
    <s v="CAMP103"/>
    <x v="4"/>
    <x v="21"/>
    <x v="89"/>
    <n v="4356"/>
    <n v="34807"/>
    <n v="58322"/>
    <n v="5900"/>
    <n v="138641"/>
    <n v="20977"/>
    <n v="10065"/>
    <n v="20252"/>
    <n v="0.12514724049760106"/>
    <n v="64222"/>
    <n v="13.743342516069788"/>
  </r>
  <r>
    <n v="104"/>
    <s v="CAMP104"/>
    <x v="3"/>
    <x v="89"/>
    <x v="96"/>
    <n v="2614"/>
    <n v="27383"/>
    <n v="71086"/>
    <n v="37720"/>
    <n v="493171"/>
    <n v="152285"/>
    <n v="8860"/>
    <n v="27965"/>
    <n v="9.546068728773327E-2"/>
    <n v="108806"/>
    <n v="40.624330527926553"/>
  </r>
  <r>
    <n v="105"/>
    <s v="CAMP105"/>
    <x v="4"/>
    <x v="90"/>
    <x v="97"/>
    <n v="3927"/>
    <n v="44109"/>
    <n v="3982"/>
    <n v="1389"/>
    <n v="49538"/>
    <n v="176089"/>
    <n v="8350"/>
    <n v="27087"/>
    <n v="8.9029449772155336E-2"/>
    <n v="5371"/>
    <n v="0.36771072065189714"/>
  </r>
  <r>
    <n v="106"/>
    <s v="CAMP106"/>
    <x v="2"/>
    <x v="91"/>
    <x v="98"/>
    <n v="5940"/>
    <n v="13993"/>
    <n v="66186"/>
    <n v="60724"/>
    <n v="901121"/>
    <n v="21247"/>
    <n v="27765"/>
    <n v="6272"/>
    <n v="0.42449796326734796"/>
    <n v="126910"/>
    <n v="20.365319865319865"/>
  </r>
  <r>
    <n v="107"/>
    <s v="CAMP107"/>
    <x v="2"/>
    <x v="92"/>
    <x v="99"/>
    <n v="2291"/>
    <n v="26634"/>
    <n v="30386"/>
    <n v="30641"/>
    <n v="992702"/>
    <n v="134981"/>
    <n v="30010"/>
    <n v="21253"/>
    <n v="8.6017871893069003E-2"/>
    <n v="61027"/>
    <n v="25.637712789175033"/>
  </r>
  <r>
    <n v="108"/>
    <s v="CAMP108"/>
    <x v="2"/>
    <x v="93"/>
    <x v="100"/>
    <n v="2383"/>
    <n v="25855"/>
    <n v="94951"/>
    <n v="10240"/>
    <n v="511047"/>
    <n v="11563"/>
    <n v="15299"/>
    <n v="5452"/>
    <n v="9.2167859214852058E-2"/>
    <n v="105191"/>
    <n v="43.142257658413762"/>
  </r>
  <r>
    <n v="109"/>
    <s v="CAMP109"/>
    <x v="4"/>
    <x v="25"/>
    <x v="101"/>
    <n v="5845"/>
    <n v="8983"/>
    <n v="11024"/>
    <n v="13498"/>
    <n v="462106"/>
    <n v="103793"/>
    <n v="39232"/>
    <n v="6961"/>
    <n v="0.65067349437827005"/>
    <n v="24522"/>
    <n v="3.1953806672369547"/>
  </r>
  <r>
    <n v="110"/>
    <s v="CAMP110"/>
    <x v="2"/>
    <x v="94"/>
    <x v="49"/>
    <n v="6538"/>
    <n v="42703"/>
    <n v="33808"/>
    <n v="54676"/>
    <n v="812506"/>
    <n v="141087"/>
    <n v="32049"/>
    <n v="20610"/>
    <n v="0.15310399737723346"/>
    <n v="88484"/>
    <n v="12.53380238605078"/>
  </r>
  <r>
    <n v="111"/>
    <s v="CAMP111"/>
    <x v="0"/>
    <x v="95"/>
    <x v="102"/>
    <n v="4070"/>
    <n v="44709"/>
    <n v="99203"/>
    <n v="3687"/>
    <n v="506920"/>
    <n v="170807"/>
    <n v="25067"/>
    <n v="25813"/>
    <n v="9.1033125321523634E-2"/>
    <n v="102890"/>
    <n v="24.280098280098279"/>
  </r>
  <r>
    <n v="112"/>
    <s v="CAMP112"/>
    <x v="3"/>
    <x v="96"/>
    <x v="16"/>
    <n v="1656"/>
    <n v="24169"/>
    <n v="87110"/>
    <n v="67749"/>
    <n v="827663"/>
    <n v="13320"/>
    <n v="43390"/>
    <n v="1638"/>
    <n v="6.8517522446108647E-2"/>
    <n v="154859"/>
    <n v="92.513888888888886"/>
  </r>
  <r>
    <n v="113"/>
    <s v="CAMP113"/>
    <x v="4"/>
    <x v="97"/>
    <x v="103"/>
    <n v="3593"/>
    <n v="19640"/>
    <n v="95203"/>
    <n v="60289"/>
    <n v="359535"/>
    <n v="46031"/>
    <n v="39285"/>
    <n v="5059"/>
    <n v="0.18294297352342159"/>
    <n v="155492"/>
    <n v="42.276370720846089"/>
  </r>
  <r>
    <n v="114"/>
    <s v="CAMP114"/>
    <x v="2"/>
    <x v="78"/>
    <x v="104"/>
    <n v="4105"/>
    <n v="5945"/>
    <n v="57484"/>
    <n v="575"/>
    <n v="793403"/>
    <n v="1011"/>
    <n v="6952"/>
    <n v="22972"/>
    <n v="0.69049621530698069"/>
    <n v="58059"/>
    <n v="13.143483556638246"/>
  </r>
  <r>
    <n v="115"/>
    <s v="CAMP115"/>
    <x v="3"/>
    <x v="98"/>
    <x v="68"/>
    <n v="8340"/>
    <n v="5848"/>
    <n v="27722"/>
    <n v="19973"/>
    <n v="957163"/>
    <n v="135938"/>
    <n v="27155"/>
    <n v="24619"/>
    <n v="1.4261285909712722"/>
    <n v="47695"/>
    <n v="4.7188249400479618"/>
  </r>
  <r>
    <n v="116"/>
    <s v="CAMP116"/>
    <x v="4"/>
    <x v="99"/>
    <x v="105"/>
    <n v="2510"/>
    <n v="33856"/>
    <n v="46627"/>
    <n v="28619"/>
    <n v="798109"/>
    <n v="17154"/>
    <n v="44866"/>
    <n v="5358"/>
    <n v="7.4137523629489596E-2"/>
    <n v="75246"/>
    <n v="28.978486055776891"/>
  </r>
  <r>
    <n v="117"/>
    <s v="CAMP117"/>
    <x v="3"/>
    <x v="100"/>
    <x v="71"/>
    <n v="2130"/>
    <n v="12640"/>
    <n v="60993"/>
    <n v="72483"/>
    <n v="817886"/>
    <n v="27204"/>
    <n v="17856"/>
    <n v="1019"/>
    <n v="0.16851265822784811"/>
    <n v="133476"/>
    <n v="61.664788732394364"/>
  </r>
  <r>
    <n v="118"/>
    <s v="CAMP118"/>
    <x v="0"/>
    <x v="101"/>
    <x v="106"/>
    <n v="1595"/>
    <n v="31042"/>
    <n v="8295"/>
    <n v="830"/>
    <n v="81685"/>
    <n v="180183"/>
    <n v="20061"/>
    <n v="12437"/>
    <n v="5.1381998582565556E-2"/>
    <n v="9125"/>
    <n v="4.7210031347962387"/>
  </r>
  <r>
    <n v="119"/>
    <s v="CAMP119"/>
    <x v="4"/>
    <x v="90"/>
    <x v="107"/>
    <n v="5850"/>
    <n v="18189"/>
    <n v="30626"/>
    <n v="7272"/>
    <n v="34983"/>
    <n v="66483"/>
    <n v="8108"/>
    <n v="13259"/>
    <n v="0.32162295893122217"/>
    <n v="37898"/>
    <n v="5.4782905982905987"/>
  </r>
  <r>
    <n v="120"/>
    <s v="CAMP120"/>
    <x v="2"/>
    <x v="102"/>
    <x v="16"/>
    <n v="2440"/>
    <n v="35515"/>
    <n v="2311"/>
    <n v="20201"/>
    <n v="917306"/>
    <n v="168809"/>
    <n v="20254"/>
    <n v="18097"/>
    <n v="6.8703364775447001E-2"/>
    <n v="22512"/>
    <n v="8.2262295081967221"/>
  </r>
  <r>
    <n v="121"/>
    <s v="CAMP121"/>
    <x v="1"/>
    <x v="103"/>
    <x v="108"/>
    <n v="6015"/>
    <n v="7093"/>
    <n v="69400"/>
    <n v="17754"/>
    <n v="474487"/>
    <n v="98847"/>
    <n v="8063"/>
    <n v="19660"/>
    <n v="0.84801917383335679"/>
    <n v="87154"/>
    <n v="13.489443059019118"/>
  </r>
  <r>
    <n v="122"/>
    <s v="CAMP122"/>
    <x v="2"/>
    <x v="1"/>
    <x v="109"/>
    <n v="1324"/>
    <n v="42856"/>
    <n v="73683"/>
    <n v="38865"/>
    <n v="287553"/>
    <n v="196239"/>
    <n v="43114"/>
    <n v="16997"/>
    <n v="3.0894157177524733E-2"/>
    <n v="112548"/>
    <n v="84.006042296072508"/>
  </r>
  <r>
    <n v="123"/>
    <s v="CAMP123"/>
    <x v="4"/>
    <x v="104"/>
    <x v="110"/>
    <n v="6535"/>
    <n v="47558"/>
    <n v="60518"/>
    <n v="69563"/>
    <n v="846965"/>
    <n v="171866"/>
    <n v="33771"/>
    <n v="8577"/>
    <n v="0.13741116110854115"/>
    <n v="130081"/>
    <n v="18.905279265493498"/>
  </r>
  <r>
    <n v="124"/>
    <s v="CAMP124"/>
    <x v="2"/>
    <x v="105"/>
    <x v="111"/>
    <n v="9854"/>
    <n v="29166"/>
    <n v="62760"/>
    <n v="17844"/>
    <n v="629366"/>
    <n v="45259"/>
    <n v="35609"/>
    <n v="18765"/>
    <n v="0.33785915106631009"/>
    <n v="80604"/>
    <n v="7.1798254515932616"/>
  </r>
  <r>
    <n v="125"/>
    <s v="CAMP125"/>
    <x v="1"/>
    <x v="106"/>
    <x v="112"/>
    <n v="8232"/>
    <n v="31794"/>
    <n v="33293"/>
    <n v="14644"/>
    <n v="658779"/>
    <n v="35851"/>
    <n v="12251"/>
    <n v="26806"/>
    <n v="0.25891677675033026"/>
    <n v="47937"/>
    <n v="4.8232507288629733"/>
  </r>
  <r>
    <n v="126"/>
    <s v="CAMP126"/>
    <x v="1"/>
    <x v="39"/>
    <x v="113"/>
    <n v="8909"/>
    <n v="22143"/>
    <n v="54751"/>
    <n v="36279"/>
    <n v="421509"/>
    <n v="3381"/>
    <n v="13916"/>
    <n v="19864"/>
    <n v="0.40233933974619518"/>
    <n v="91030"/>
    <n v="9.2177573240543271"/>
  </r>
  <r>
    <n v="127"/>
    <s v="CAMP127"/>
    <x v="1"/>
    <x v="107"/>
    <x v="114"/>
    <n v="1079"/>
    <n v="25880"/>
    <n v="19087"/>
    <n v="27898"/>
    <n v="983752"/>
    <n v="199945"/>
    <n v="10366"/>
    <n v="24327"/>
    <n v="4.1692426584234929E-2"/>
    <n v="46985"/>
    <n v="42.544949026876736"/>
  </r>
  <r>
    <n v="128"/>
    <s v="CAMP128"/>
    <x v="2"/>
    <x v="5"/>
    <x v="115"/>
    <n v="9275"/>
    <n v="41155"/>
    <n v="22516"/>
    <n v="3568"/>
    <n v="206011"/>
    <n v="62381"/>
    <n v="36575"/>
    <n v="26777"/>
    <n v="0.2253675130603815"/>
    <n v="26084"/>
    <n v="1.8122911051212938"/>
  </r>
  <r>
    <n v="129"/>
    <s v="CAMP129"/>
    <x v="4"/>
    <x v="108"/>
    <x v="56"/>
    <n v="7927"/>
    <n v="10785"/>
    <n v="77628"/>
    <n v="69499"/>
    <n v="735144"/>
    <n v="183352"/>
    <n v="49033"/>
    <n v="2339"/>
    <n v="0.73500231803430693"/>
    <n v="147127"/>
    <n v="17.560237164122618"/>
  </r>
  <r>
    <n v="130"/>
    <s v="CAMP130"/>
    <x v="2"/>
    <x v="31"/>
    <x v="116"/>
    <n v="6130"/>
    <n v="43030"/>
    <n v="81204"/>
    <n v="8129"/>
    <n v="226401"/>
    <n v="90401"/>
    <n v="21013"/>
    <n v="10727"/>
    <n v="0.14245874970950501"/>
    <n v="89333"/>
    <n v="13.573083197389886"/>
  </r>
  <r>
    <n v="131"/>
    <s v="CAMP131"/>
    <x v="1"/>
    <x v="109"/>
    <x v="117"/>
    <n v="6620"/>
    <n v="5877"/>
    <n v="5466"/>
    <n v="33350"/>
    <n v="859429"/>
    <n v="152844"/>
    <n v="15992"/>
    <n v="3913"/>
    <n v="1.1264250467925812"/>
    <n v="38816"/>
    <n v="4.8634441087613292"/>
  </r>
  <r>
    <n v="132"/>
    <s v="CAMP132"/>
    <x v="0"/>
    <x v="110"/>
    <x v="118"/>
    <n v="2731"/>
    <n v="12997"/>
    <n v="33731"/>
    <n v="26629"/>
    <n v="229102"/>
    <n v="43850"/>
    <n v="19419"/>
    <n v="5150"/>
    <n v="0.2101254135569747"/>
    <n v="60360"/>
    <n v="21.101794214573417"/>
  </r>
  <r>
    <n v="133"/>
    <s v="CAMP133"/>
    <x v="1"/>
    <x v="111"/>
    <x v="119"/>
    <n v="2360"/>
    <n v="33853"/>
    <n v="22423"/>
    <n v="4343"/>
    <n v="521122"/>
    <n v="15109"/>
    <n v="6684"/>
    <n v="16408"/>
    <n v="6.9713171653915454E-2"/>
    <n v="26766"/>
    <n v="10.341525423728813"/>
  </r>
  <r>
    <n v="134"/>
    <s v="CAMP134"/>
    <x v="1"/>
    <x v="5"/>
    <x v="117"/>
    <n v="6440"/>
    <n v="5081"/>
    <n v="34292"/>
    <n v="44658"/>
    <n v="448335"/>
    <n v="102524"/>
    <n v="24609"/>
    <n v="7581"/>
    <n v="1.2674670340484158"/>
    <n v="78950"/>
    <n v="11.259316770186336"/>
  </r>
  <r>
    <n v="135"/>
    <s v="CAMP135"/>
    <x v="4"/>
    <x v="112"/>
    <x v="120"/>
    <n v="1363"/>
    <n v="40014"/>
    <n v="56279"/>
    <n v="54048"/>
    <n v="588905"/>
    <n v="153301"/>
    <n v="29211"/>
    <n v="6813"/>
    <n v="3.4063077922727045E-2"/>
    <n v="110327"/>
    <n v="79.944240645634636"/>
  </r>
  <r>
    <n v="136"/>
    <s v="CAMP136"/>
    <x v="2"/>
    <x v="113"/>
    <x v="121"/>
    <n v="5562"/>
    <n v="17316"/>
    <n v="50809"/>
    <n v="56101"/>
    <n v="503085"/>
    <n v="111434"/>
    <n v="2788"/>
    <n v="17992"/>
    <n v="0.3212058212058212"/>
    <n v="106910"/>
    <n v="18.221503056454512"/>
  </r>
  <r>
    <n v="137"/>
    <s v="CAMP137"/>
    <x v="4"/>
    <x v="114"/>
    <x v="58"/>
    <n v="3386"/>
    <n v="37389"/>
    <n v="23951"/>
    <n v="15998"/>
    <n v="623669"/>
    <n v="143430"/>
    <n v="32458"/>
    <n v="1422"/>
    <n v="9.0561395062718986E-2"/>
    <n v="39949"/>
    <n v="10.798287064382752"/>
  </r>
  <r>
    <n v="138"/>
    <s v="CAMP138"/>
    <x v="2"/>
    <x v="115"/>
    <x v="29"/>
    <n v="9889"/>
    <n v="17772"/>
    <n v="9095"/>
    <n v="59039"/>
    <n v="881345"/>
    <n v="186622"/>
    <n v="16887"/>
    <n v="4128"/>
    <n v="0.55643709205491787"/>
    <n v="68134"/>
    <n v="5.8898776418242491"/>
  </r>
  <r>
    <n v="139"/>
    <s v="CAMP139"/>
    <x v="1"/>
    <x v="116"/>
    <x v="14"/>
    <n v="4478"/>
    <n v="49983"/>
    <n v="76375"/>
    <n v="21699"/>
    <n v="490424"/>
    <n v="165905"/>
    <n v="47659"/>
    <n v="7261"/>
    <n v="8.9590460756657261E-2"/>
    <n v="98074"/>
    <n v="20.90129522108084"/>
  </r>
  <r>
    <n v="140"/>
    <s v="CAMP140"/>
    <x v="1"/>
    <x v="111"/>
    <x v="122"/>
    <n v="8951"/>
    <n v="25978"/>
    <n v="6789"/>
    <n v="36442"/>
    <n v="80129"/>
    <n v="33407"/>
    <n v="19606"/>
    <n v="29752"/>
    <n v="0.34456078220032332"/>
    <n v="43231"/>
    <n v="3.8297396938889507"/>
  </r>
  <r>
    <n v="141"/>
    <s v="CAMP141"/>
    <x v="1"/>
    <x v="117"/>
    <x v="21"/>
    <n v="4399"/>
    <n v="9274"/>
    <n v="40351"/>
    <n v="70706"/>
    <n v="86138"/>
    <n v="76434"/>
    <n v="36354"/>
    <n v="959"/>
    <n v="0.47433685572568474"/>
    <n v="111057"/>
    <n v="24.245964992043646"/>
  </r>
  <r>
    <n v="142"/>
    <s v="CAMP142"/>
    <x v="2"/>
    <x v="4"/>
    <x v="37"/>
    <n v="5409"/>
    <n v="8670"/>
    <n v="36265"/>
    <n v="40919"/>
    <n v="197615"/>
    <n v="41787"/>
    <n v="3721"/>
    <n v="17663"/>
    <n v="0.62387543252595157"/>
    <n v="77184"/>
    <n v="13.26955074875208"/>
  </r>
  <r>
    <n v="143"/>
    <s v="CAMP143"/>
    <x v="1"/>
    <x v="118"/>
    <x v="123"/>
    <n v="3874"/>
    <n v="11325"/>
    <n v="15848"/>
    <n v="56134"/>
    <n v="391031"/>
    <n v="36910"/>
    <n v="2018"/>
    <n v="28867"/>
    <n v="0.34207505518763798"/>
    <n v="71982"/>
    <n v="17.580795043882294"/>
  </r>
  <r>
    <n v="144"/>
    <s v="CAMP144"/>
    <x v="4"/>
    <x v="9"/>
    <x v="10"/>
    <n v="3317"/>
    <n v="31378"/>
    <n v="9983"/>
    <n v="61681"/>
    <n v="373787"/>
    <n v="96798"/>
    <n v="36941"/>
    <n v="7642"/>
    <n v="0.10571100771240997"/>
    <n v="71664"/>
    <n v="20.605064817606269"/>
  </r>
  <r>
    <n v="145"/>
    <s v="CAMP145"/>
    <x v="4"/>
    <x v="119"/>
    <x v="124"/>
    <n v="7034"/>
    <n v="33203"/>
    <n v="6005"/>
    <n v="18281"/>
    <n v="264264"/>
    <n v="156105"/>
    <n v="13033"/>
    <n v="6831"/>
    <n v="0.21184832695840738"/>
    <n v="24286"/>
    <n v="2.4526585157804948"/>
  </r>
  <r>
    <n v="146"/>
    <s v="CAMP146"/>
    <x v="1"/>
    <x v="82"/>
    <x v="125"/>
    <n v="1078"/>
    <n v="16195"/>
    <n v="33904"/>
    <n v="34192"/>
    <n v="526085"/>
    <n v="154427"/>
    <n v="45215"/>
    <n v="8720"/>
    <n v="6.6563754245137385E-2"/>
    <n v="68096"/>
    <n v="62.168831168831169"/>
  </r>
  <r>
    <n v="147"/>
    <s v="CAMP147"/>
    <x v="0"/>
    <x v="120"/>
    <x v="126"/>
    <n v="9142"/>
    <n v="31014"/>
    <n v="81340"/>
    <n v="21935"/>
    <n v="640207"/>
    <n v="33760"/>
    <n v="8244"/>
    <n v="22006"/>
    <n v="0.29477010382407942"/>
    <n v="103275"/>
    <n v="10.296762196455918"/>
  </r>
  <r>
    <n v="148"/>
    <s v="CAMP148"/>
    <x v="2"/>
    <x v="67"/>
    <x v="127"/>
    <n v="6908"/>
    <n v="10947"/>
    <n v="80925"/>
    <n v="6869"/>
    <n v="704465"/>
    <n v="17223"/>
    <n v="21025"/>
    <n v="10052"/>
    <n v="0.63104046770804789"/>
    <n v="87794"/>
    <n v="11.709033005211349"/>
  </r>
  <r>
    <n v="149"/>
    <s v="CAMP149"/>
    <x v="0"/>
    <x v="121"/>
    <x v="29"/>
    <n v="6703"/>
    <n v="47126"/>
    <n v="3258"/>
    <n v="22093"/>
    <n v="539529"/>
    <n v="162317"/>
    <n v="30595"/>
    <n v="8994"/>
    <n v="0.14223570852607903"/>
    <n v="25351"/>
    <n v="2.7820378934805312"/>
  </r>
  <r>
    <n v="150"/>
    <s v="CAMP150"/>
    <x v="1"/>
    <x v="122"/>
    <x v="128"/>
    <n v="8413"/>
    <n v="18744"/>
    <n v="45813"/>
    <n v="66494"/>
    <n v="535121"/>
    <n v="191137"/>
    <n v="1066"/>
    <n v="5300"/>
    <n v="0.44883696116090482"/>
    <n v="112307"/>
    <n v="12.349221443004874"/>
  </r>
  <r>
    <n v="151"/>
    <s v="CAMP151"/>
    <x v="0"/>
    <x v="123"/>
    <x v="35"/>
    <n v="4163"/>
    <n v="26112"/>
    <n v="15728"/>
    <n v="73609"/>
    <n v="327476"/>
    <n v="165741"/>
    <n v="3375"/>
    <n v="16461"/>
    <n v="0.15942861519607843"/>
    <n v="89337"/>
    <n v="20.459764592841701"/>
  </r>
  <r>
    <n v="152"/>
    <s v="CAMP152"/>
    <x v="2"/>
    <x v="124"/>
    <x v="129"/>
    <n v="7188"/>
    <n v="38848"/>
    <n v="25987"/>
    <n v="51101"/>
    <n v="417290"/>
    <n v="7799"/>
    <n v="42741"/>
    <n v="16826"/>
    <n v="0.18502883031301481"/>
    <n v="77088"/>
    <n v="9.7245409015025039"/>
  </r>
  <r>
    <n v="153"/>
    <s v="CAMP153"/>
    <x v="2"/>
    <x v="81"/>
    <x v="130"/>
    <n v="8951"/>
    <n v="25929"/>
    <n v="77965"/>
    <n v="28839"/>
    <n v="929577"/>
    <n v="132456"/>
    <n v="21251"/>
    <n v="3869"/>
    <n v="0.34521192487176522"/>
    <n v="106804"/>
    <n v="10.932074628533124"/>
  </r>
  <r>
    <n v="154"/>
    <s v="CAMP154"/>
    <x v="0"/>
    <x v="125"/>
    <x v="84"/>
    <n v="2623"/>
    <n v="39664"/>
    <n v="99723"/>
    <n v="28470"/>
    <n v="480988"/>
    <n v="40392"/>
    <n v="20670"/>
    <n v="21761"/>
    <n v="6.6130496167809596E-2"/>
    <n v="128193"/>
    <n v="47.872664887533361"/>
  </r>
  <r>
    <n v="155"/>
    <s v="CAMP155"/>
    <x v="3"/>
    <x v="42"/>
    <x v="62"/>
    <n v="7091"/>
    <n v="37647"/>
    <n v="98832"/>
    <n v="18555"/>
    <n v="606040"/>
    <n v="4581"/>
    <n v="29835"/>
    <n v="5733"/>
    <n v="0.18835498180465907"/>
    <n v="117387"/>
    <n v="15.55436468763221"/>
  </r>
  <r>
    <n v="156"/>
    <s v="CAMP156"/>
    <x v="2"/>
    <x v="126"/>
    <x v="131"/>
    <n v="2613"/>
    <n v="48151"/>
    <n v="40262"/>
    <n v="9004"/>
    <n v="270146"/>
    <n v="1351"/>
    <n v="33625"/>
    <n v="265"/>
    <n v="5.4266785736537142E-2"/>
    <n v="49266"/>
    <n v="17.854190585533868"/>
  </r>
  <r>
    <n v="157"/>
    <s v="CAMP157"/>
    <x v="1"/>
    <x v="16"/>
    <x v="81"/>
    <n v="9702"/>
    <n v="46591"/>
    <n v="1972"/>
    <n v="47641"/>
    <n v="57628"/>
    <n v="84717"/>
    <n v="47498"/>
    <n v="11121"/>
    <n v="0.20823764246313667"/>
    <n v="49613"/>
    <n v="4.1136878994021853"/>
  </r>
  <r>
    <n v="158"/>
    <s v="CAMP158"/>
    <x v="1"/>
    <x v="90"/>
    <x v="132"/>
    <n v="8581"/>
    <n v="40817"/>
    <n v="98721"/>
    <n v="38818"/>
    <n v="645027"/>
    <n v="3097"/>
    <n v="39592"/>
    <n v="19664"/>
    <n v="0.21023103118798539"/>
    <n v="137539"/>
    <n v="15.028318377811443"/>
  </r>
  <r>
    <n v="159"/>
    <s v="CAMP159"/>
    <x v="1"/>
    <x v="127"/>
    <x v="133"/>
    <n v="6727"/>
    <n v="15548"/>
    <n v="85269"/>
    <n v="22215"/>
    <n v="171475"/>
    <n v="116064"/>
    <n v="10719"/>
    <n v="14911"/>
    <n v="0.43266014921533313"/>
    <n v="107484"/>
    <n v="14.977999108071948"/>
  </r>
  <r>
    <n v="160"/>
    <s v="CAMP160"/>
    <x v="3"/>
    <x v="27"/>
    <x v="68"/>
    <n v="8812"/>
    <n v="44200"/>
    <n v="4920"/>
    <n v="69498"/>
    <n v="32922"/>
    <n v="45261"/>
    <n v="45707"/>
    <n v="11150"/>
    <n v="0.19936651583710407"/>
    <n v="74418"/>
    <n v="7.4450748978665455"/>
  </r>
  <r>
    <n v="161"/>
    <s v="CAMP161"/>
    <x v="1"/>
    <x v="128"/>
    <x v="134"/>
    <n v="6041"/>
    <n v="49119"/>
    <n v="94498"/>
    <n v="51068"/>
    <n v="98583"/>
    <n v="59387"/>
    <n v="4323"/>
    <n v="28608"/>
    <n v="0.12298703149494086"/>
    <n v="145566"/>
    <n v="23.096341665287206"/>
  </r>
  <r>
    <n v="162"/>
    <s v="CAMP162"/>
    <x v="0"/>
    <x v="71"/>
    <x v="113"/>
    <n v="3391"/>
    <n v="7978"/>
    <n v="85734"/>
    <n v="40432"/>
    <n v="420548"/>
    <n v="52656"/>
    <n v="11571"/>
    <n v="7972"/>
    <n v="0.42504387064427174"/>
    <n v="126166"/>
    <n v="36.206133883810082"/>
  </r>
  <r>
    <n v="163"/>
    <s v="CAMP163"/>
    <x v="3"/>
    <x v="15"/>
    <x v="65"/>
    <n v="8888"/>
    <n v="27579"/>
    <n v="1746"/>
    <n v="56521"/>
    <n v="156524"/>
    <n v="162457"/>
    <n v="49265"/>
    <n v="27871"/>
    <n v="0.32227419413321728"/>
    <n v="58267"/>
    <n v="5.5556930693069306"/>
  </r>
  <r>
    <n v="164"/>
    <s v="CAMP164"/>
    <x v="2"/>
    <x v="129"/>
    <x v="34"/>
    <n v="8209"/>
    <n v="46397"/>
    <n v="67504"/>
    <n v="49007"/>
    <n v="763166"/>
    <n v="16456"/>
    <n v="41546"/>
    <n v="22163"/>
    <n v="0.17692954285837445"/>
    <n v="116511"/>
    <n v="13.19308076501401"/>
  </r>
  <r>
    <n v="165"/>
    <s v="CAMP165"/>
    <x v="3"/>
    <x v="130"/>
    <x v="135"/>
    <n v="2776"/>
    <n v="32396"/>
    <n v="98270"/>
    <n v="21219"/>
    <n v="946392"/>
    <n v="56814"/>
    <n v="19951"/>
    <n v="28982"/>
    <n v="8.5689591307568841E-2"/>
    <n v="119489"/>
    <n v="42.043587896253605"/>
  </r>
  <r>
    <n v="166"/>
    <s v="CAMP166"/>
    <x v="1"/>
    <x v="131"/>
    <x v="136"/>
    <n v="8087"/>
    <n v="10312"/>
    <n v="85432"/>
    <n v="54711"/>
    <n v="235326"/>
    <n v="162564"/>
    <n v="459"/>
    <n v="21414"/>
    <n v="0.78423196276183083"/>
    <n v="140143"/>
    <n v="16.329417583776433"/>
  </r>
  <r>
    <n v="167"/>
    <s v="CAMP167"/>
    <x v="1"/>
    <x v="60"/>
    <x v="137"/>
    <n v="3321"/>
    <n v="41731"/>
    <n v="94429"/>
    <n v="17628"/>
    <n v="179187"/>
    <n v="178337"/>
    <n v="20911"/>
    <n v="4796"/>
    <n v="7.9581126740312952E-2"/>
    <n v="112057"/>
    <n v="32.741945197229747"/>
  </r>
  <r>
    <n v="168"/>
    <s v="CAMP168"/>
    <x v="0"/>
    <x v="132"/>
    <x v="138"/>
    <n v="2344"/>
    <n v="23586"/>
    <n v="44901"/>
    <n v="17309"/>
    <n v="775987"/>
    <n v="133084"/>
    <n v="14234"/>
    <n v="24689"/>
    <n v="9.9380988722123295E-2"/>
    <n v="62210"/>
    <n v="25.540102389078498"/>
  </r>
  <r>
    <n v="169"/>
    <s v="CAMP169"/>
    <x v="2"/>
    <x v="133"/>
    <x v="139"/>
    <n v="1236"/>
    <n v="31068"/>
    <n v="80378"/>
    <n v="3635"/>
    <n v="45025"/>
    <n v="122523"/>
    <n v="30216"/>
    <n v="12612"/>
    <n v="3.9783700270374665E-2"/>
    <n v="84013"/>
    <n v="66.971682847896446"/>
  </r>
  <r>
    <n v="170"/>
    <s v="CAMP170"/>
    <x v="2"/>
    <x v="134"/>
    <x v="140"/>
    <n v="3127"/>
    <n v="40205"/>
    <n v="6066"/>
    <n v="38445"/>
    <n v="207783"/>
    <n v="172053"/>
    <n v="38070"/>
    <n v="3606"/>
    <n v="7.7776395970650419E-2"/>
    <n v="44511"/>
    <n v="13.234409977614327"/>
  </r>
  <r>
    <n v="171"/>
    <s v="CAMP171"/>
    <x v="3"/>
    <x v="135"/>
    <x v="141"/>
    <n v="7218"/>
    <n v="36098"/>
    <n v="68471"/>
    <n v="8280"/>
    <n v="642893"/>
    <n v="90453"/>
    <n v="26927"/>
    <n v="18682"/>
    <n v="0.19995567621474875"/>
    <n v="76751"/>
    <n v="9.6332779163203099"/>
  </r>
  <r>
    <n v="172"/>
    <s v="CAMP172"/>
    <x v="1"/>
    <x v="136"/>
    <x v="142"/>
    <n v="2186"/>
    <n v="12000"/>
    <n v="72549"/>
    <n v="39963"/>
    <n v="359813"/>
    <n v="26933"/>
    <n v="19223"/>
    <n v="4265"/>
    <n v="0.18216666666666667"/>
    <n v="112512"/>
    <n v="50.469350411710884"/>
  </r>
  <r>
    <n v="173"/>
    <s v="CAMP173"/>
    <x v="1"/>
    <x v="137"/>
    <x v="50"/>
    <n v="7822"/>
    <n v="7321"/>
    <n v="71488"/>
    <n v="38069"/>
    <n v="584645"/>
    <n v="55997"/>
    <n v="6406"/>
    <n v="18796"/>
    <n v="1.0684332741428766"/>
    <n v="109557"/>
    <n v="13.006264382510867"/>
  </r>
  <r>
    <n v="174"/>
    <s v="CAMP174"/>
    <x v="3"/>
    <x v="138"/>
    <x v="19"/>
    <n v="4062"/>
    <n v="15180"/>
    <n v="31692"/>
    <n v="42919"/>
    <n v="882972"/>
    <n v="23115"/>
    <n v="32948"/>
    <n v="12027"/>
    <n v="0.26758893280632412"/>
    <n v="74611"/>
    <n v="17.368045297882816"/>
  </r>
  <r>
    <n v="175"/>
    <s v="CAMP175"/>
    <x v="4"/>
    <x v="82"/>
    <x v="127"/>
    <n v="6781"/>
    <n v="7360"/>
    <n v="56023"/>
    <n v="50588"/>
    <n v="244925"/>
    <n v="38712"/>
    <n v="33408"/>
    <n v="15136"/>
    <n v="0.92133152173913047"/>
    <n v="106611"/>
    <n v="14.722017401563191"/>
  </r>
  <r>
    <n v="176"/>
    <s v="CAMP176"/>
    <x v="1"/>
    <x v="139"/>
    <x v="143"/>
    <n v="8970"/>
    <n v="15400"/>
    <n v="53032"/>
    <n v="64061"/>
    <n v="730391"/>
    <n v="157178"/>
    <n v="47597"/>
    <n v="3519"/>
    <n v="0.58246753246753247"/>
    <n v="117093"/>
    <n v="12.053846153846154"/>
  </r>
  <r>
    <n v="177"/>
    <s v="CAMP177"/>
    <x v="2"/>
    <x v="62"/>
    <x v="144"/>
    <n v="9565"/>
    <n v="18553"/>
    <n v="74091"/>
    <n v="35835"/>
    <n v="137482"/>
    <n v="57685"/>
    <n v="28780"/>
    <n v="7742"/>
    <n v="0.51555004581469299"/>
    <n v="109926"/>
    <n v="10.492524830109776"/>
  </r>
  <r>
    <n v="178"/>
    <s v="CAMP178"/>
    <x v="3"/>
    <x v="140"/>
    <x v="42"/>
    <n v="3474"/>
    <n v="5337"/>
    <n v="53116"/>
    <n v="9047"/>
    <n v="228543"/>
    <n v="34662"/>
    <n v="45301"/>
    <n v="13007"/>
    <n v="0.65092748735244521"/>
    <n v="62163"/>
    <n v="16.893782383419691"/>
  </r>
  <r>
    <n v="179"/>
    <s v="CAMP179"/>
    <x v="3"/>
    <x v="20"/>
    <x v="145"/>
    <n v="1611"/>
    <n v="35280"/>
    <n v="45207"/>
    <n v="60835"/>
    <n v="937854"/>
    <n v="185587"/>
    <n v="24912"/>
    <n v="19072"/>
    <n v="4.5663265306122448E-2"/>
    <n v="106042"/>
    <n v="64.823711980136565"/>
  </r>
  <r>
    <n v="180"/>
    <s v="CAMP180"/>
    <x v="0"/>
    <x v="141"/>
    <x v="146"/>
    <n v="7905"/>
    <n v="22124"/>
    <n v="62793"/>
    <n v="25785"/>
    <n v="100791"/>
    <n v="143408"/>
    <n v="25920"/>
    <n v="22938"/>
    <n v="0.35730428493943228"/>
    <n v="88578"/>
    <n v="10.205313092979127"/>
  </r>
  <r>
    <n v="181"/>
    <s v="CAMP181"/>
    <x v="1"/>
    <x v="13"/>
    <x v="147"/>
    <n v="4995"/>
    <n v="35111"/>
    <n v="36864"/>
    <n v="23918"/>
    <n v="992878"/>
    <n v="163532"/>
    <n v="26365"/>
    <n v="127"/>
    <n v="0.14226310842755832"/>
    <n v="60782"/>
    <n v="11.168568568568569"/>
  </r>
  <r>
    <n v="182"/>
    <s v="CAMP182"/>
    <x v="1"/>
    <x v="142"/>
    <x v="12"/>
    <n v="3352"/>
    <n v="32977"/>
    <n v="61114"/>
    <n v="70911"/>
    <n v="179619"/>
    <n v="84529"/>
    <n v="3522"/>
    <n v="24251"/>
    <n v="0.10164660217727507"/>
    <n v="132025"/>
    <n v="38.386933174224346"/>
  </r>
  <r>
    <n v="183"/>
    <s v="CAMP183"/>
    <x v="2"/>
    <x v="27"/>
    <x v="148"/>
    <n v="6503"/>
    <n v="41016"/>
    <n v="31504"/>
    <n v="37879"/>
    <n v="961530"/>
    <n v="180333"/>
    <n v="44255"/>
    <n v="28640"/>
    <n v="0.15854788375268189"/>
    <n v="69383"/>
    <n v="9.6693833615254494"/>
  </r>
  <r>
    <n v="184"/>
    <s v="CAMP184"/>
    <x v="4"/>
    <x v="90"/>
    <x v="149"/>
    <n v="2674"/>
    <n v="5739"/>
    <n v="15473"/>
    <n v="19206"/>
    <n v="962173"/>
    <n v="175038"/>
    <n v="32969"/>
    <n v="4846"/>
    <n v="0.46593483185223905"/>
    <n v="34679"/>
    <n v="11.968960359012716"/>
  </r>
  <r>
    <n v="185"/>
    <s v="CAMP185"/>
    <x v="2"/>
    <x v="143"/>
    <x v="150"/>
    <n v="7915"/>
    <n v="18728"/>
    <n v="80176"/>
    <n v="39319"/>
    <n v="15042"/>
    <n v="152849"/>
    <n v="38687"/>
    <n v="638"/>
    <n v="0.42262921828278516"/>
    <n v="119495"/>
    <n v="14.097283638660771"/>
  </r>
  <r>
    <n v="186"/>
    <s v="CAMP186"/>
    <x v="4"/>
    <x v="144"/>
    <x v="8"/>
    <n v="8781"/>
    <n v="43158"/>
    <n v="39895"/>
    <n v="15197"/>
    <n v="222545"/>
    <n v="67299"/>
    <n v="21597"/>
    <n v="13591"/>
    <n v="0.20346169887390519"/>
    <n v="55092"/>
    <n v="5.2740006832934743"/>
  </r>
  <r>
    <n v="187"/>
    <s v="CAMP187"/>
    <x v="0"/>
    <x v="104"/>
    <x v="147"/>
    <n v="6726"/>
    <n v="26053"/>
    <n v="50449"/>
    <n v="16005"/>
    <n v="715106"/>
    <n v="168464"/>
    <n v="29855"/>
    <n v="28367"/>
    <n v="0.25816604613672128"/>
    <n v="66454"/>
    <n v="8.8801665179898901"/>
  </r>
  <r>
    <n v="188"/>
    <s v="CAMP188"/>
    <x v="2"/>
    <x v="2"/>
    <x v="9"/>
    <n v="2659"/>
    <n v="32991"/>
    <n v="31483"/>
    <n v="26211"/>
    <n v="355550"/>
    <n v="155276"/>
    <n v="42270"/>
    <n v="15519"/>
    <n v="8.0597738777242273E-2"/>
    <n v="57694"/>
    <n v="20.697630688228656"/>
  </r>
  <r>
    <n v="189"/>
    <s v="CAMP189"/>
    <x v="2"/>
    <x v="11"/>
    <x v="54"/>
    <n v="8326"/>
    <n v="13604"/>
    <n v="24254"/>
    <n v="55951"/>
    <n v="73483"/>
    <n v="94071"/>
    <n v="36214"/>
    <n v="28797"/>
    <n v="0.61202587474272274"/>
    <n v="80205"/>
    <n v="8.6330771078549127"/>
  </r>
  <r>
    <n v="190"/>
    <s v="CAMP190"/>
    <x v="1"/>
    <x v="145"/>
    <x v="151"/>
    <n v="6323"/>
    <n v="9267"/>
    <n v="43307"/>
    <n v="56419"/>
    <n v="564073"/>
    <n v="37830"/>
    <n v="6768"/>
    <n v="15902"/>
    <n v="0.68231358584223589"/>
    <n v="99726"/>
    <n v="14.771943697611894"/>
  </r>
  <r>
    <n v="191"/>
    <s v="CAMP191"/>
    <x v="2"/>
    <x v="146"/>
    <x v="94"/>
    <n v="4549"/>
    <n v="18409"/>
    <n v="72630"/>
    <n v="13501"/>
    <n v="829301"/>
    <n v="59529"/>
    <n v="3045"/>
    <n v="26651"/>
    <n v="0.24710739312292901"/>
    <n v="86131"/>
    <n v="17.934051439876896"/>
  </r>
  <r>
    <n v="192"/>
    <s v="CAMP192"/>
    <x v="1"/>
    <x v="23"/>
    <x v="152"/>
    <n v="8484"/>
    <n v="21562"/>
    <n v="45159"/>
    <n v="19335"/>
    <n v="430216"/>
    <n v="20218"/>
    <n v="13695"/>
    <n v="10147"/>
    <n v="0.39346999350709583"/>
    <n v="64494"/>
    <n v="6.6018387553041018"/>
  </r>
  <r>
    <n v="193"/>
    <s v="CAMP193"/>
    <x v="0"/>
    <x v="147"/>
    <x v="153"/>
    <n v="7835"/>
    <n v="27344"/>
    <n v="15039"/>
    <n v="24635"/>
    <n v="980936"/>
    <n v="47688"/>
    <n v="10279"/>
    <n v="26570"/>
    <n v="0.28653452311293154"/>
    <n v="39674"/>
    <n v="4.0636885768985325"/>
  </r>
  <r>
    <n v="194"/>
    <s v="CAMP194"/>
    <x v="4"/>
    <x v="45"/>
    <x v="154"/>
    <n v="7388"/>
    <n v="23853"/>
    <n v="87251"/>
    <n v="29017"/>
    <n v="418136"/>
    <n v="116489"/>
    <n v="10273"/>
    <n v="12141"/>
    <n v="0.30973043223074664"/>
    <n v="116268"/>
    <n v="14.737412019491067"/>
  </r>
  <r>
    <n v="195"/>
    <s v="CAMP195"/>
    <x v="2"/>
    <x v="6"/>
    <x v="155"/>
    <n v="1243"/>
    <n v="32256"/>
    <n v="6144"/>
    <n v="28575"/>
    <n v="901570"/>
    <n v="135275"/>
    <n v="33652"/>
    <n v="6849"/>
    <n v="3.8535466269841272E-2"/>
    <n v="34719"/>
    <n v="26.931617055510859"/>
  </r>
  <r>
    <n v="196"/>
    <s v="CAMP196"/>
    <x v="0"/>
    <x v="148"/>
    <x v="0"/>
    <n v="3581"/>
    <n v="48010"/>
    <n v="86588"/>
    <n v="3222"/>
    <n v="315186"/>
    <n v="65295"/>
    <n v="32127"/>
    <n v="14824"/>
    <n v="7.4588627369298069E-2"/>
    <n v="89810"/>
    <n v="24.079586707623569"/>
  </r>
  <r>
    <n v="197"/>
    <s v="CAMP197"/>
    <x v="1"/>
    <x v="149"/>
    <x v="156"/>
    <n v="4215"/>
    <n v="13977"/>
    <n v="88715"/>
    <n v="31294"/>
    <n v="60138"/>
    <n v="167310"/>
    <n v="36714"/>
    <n v="4818"/>
    <n v="0.30156685984116766"/>
    <n v="120009"/>
    <n v="27.471886120996441"/>
  </r>
  <r>
    <n v="198"/>
    <s v="CAMP198"/>
    <x v="4"/>
    <x v="94"/>
    <x v="157"/>
    <n v="3800"/>
    <n v="25623"/>
    <n v="79626"/>
    <n v="4971"/>
    <n v="444699"/>
    <n v="193460"/>
    <n v="23140"/>
    <n v="25118"/>
    <n v="0.14830425789329899"/>
    <n v="84597"/>
    <n v="21.262368421052631"/>
  </r>
  <r>
    <n v="199"/>
    <s v="CAMP199"/>
    <x v="2"/>
    <x v="117"/>
    <x v="158"/>
    <n v="7410"/>
    <n v="22091"/>
    <n v="34628"/>
    <n v="44345"/>
    <n v="618876"/>
    <n v="138521"/>
    <n v="22635"/>
    <n v="21808"/>
    <n v="0.33543071839210536"/>
    <n v="78973"/>
    <n v="9.6576248313090414"/>
  </r>
  <r>
    <n v="200"/>
    <s v="CAMP200"/>
    <x v="2"/>
    <x v="31"/>
    <x v="159"/>
    <n v="2681"/>
    <n v="14557"/>
    <n v="39949"/>
    <n v="15312"/>
    <n v="242587"/>
    <n v="145915"/>
    <n v="34719"/>
    <n v="12034"/>
    <n v="0.18417256302809645"/>
    <n v="55261"/>
    <n v="19.612085042894442"/>
  </r>
  <r>
    <n v="201"/>
    <s v="CAMP201"/>
    <x v="3"/>
    <x v="150"/>
    <x v="46"/>
    <n v="4047"/>
    <n v="34426"/>
    <n v="30522"/>
    <n v="51099"/>
    <n v="807032"/>
    <n v="114500"/>
    <n v="23000"/>
    <n v="5156"/>
    <n v="0.11755649799570092"/>
    <n v="81621"/>
    <n v="19.168272794662712"/>
  </r>
  <r>
    <n v="202"/>
    <s v="CAMP202"/>
    <x v="2"/>
    <x v="135"/>
    <x v="37"/>
    <n v="1797"/>
    <n v="24549"/>
    <n v="83999"/>
    <n v="20179"/>
    <n v="704692"/>
    <n v="52351"/>
    <n v="45667"/>
    <n v="6565"/>
    <n v="7.320053770010998E-2"/>
    <n v="104178"/>
    <n v="56.973288814691152"/>
  </r>
  <r>
    <n v="203"/>
    <s v="CAMP203"/>
    <x v="0"/>
    <x v="151"/>
    <x v="160"/>
    <n v="8363"/>
    <n v="19181"/>
    <n v="6994"/>
    <n v="29076"/>
    <n v="292494"/>
    <n v="158176"/>
    <n v="39432"/>
    <n v="28318"/>
    <n v="0.43600437933371566"/>
    <n v="36070"/>
    <n v="3.3130455578141813"/>
  </r>
  <r>
    <n v="204"/>
    <s v="CAMP204"/>
    <x v="2"/>
    <x v="152"/>
    <x v="161"/>
    <n v="5560"/>
    <n v="19998"/>
    <n v="11787"/>
    <n v="9395"/>
    <n v="324545"/>
    <n v="179062"/>
    <n v="47632"/>
    <n v="9380"/>
    <n v="0.27802780278027805"/>
    <n v="21182"/>
    <n v="2.8097122302158275"/>
  </r>
  <r>
    <n v="205"/>
    <s v="CAMP205"/>
    <x v="2"/>
    <x v="153"/>
    <x v="162"/>
    <n v="3274"/>
    <n v="10330"/>
    <n v="17359"/>
    <n v="40737"/>
    <n v="292572"/>
    <n v="106282"/>
    <n v="36665"/>
    <n v="15779"/>
    <n v="0.31694094869312683"/>
    <n v="58096"/>
    <n v="16.744654856444715"/>
  </r>
  <r>
    <n v="206"/>
    <s v="CAMP206"/>
    <x v="3"/>
    <x v="154"/>
    <x v="163"/>
    <n v="9637"/>
    <n v="29071"/>
    <n v="50507"/>
    <n v="35499"/>
    <n v="130785"/>
    <n v="10233"/>
    <n v="18266"/>
    <n v="12349"/>
    <n v="0.33149874445323518"/>
    <n v="86006"/>
    <n v="7.9245615855556713"/>
  </r>
  <r>
    <n v="207"/>
    <s v="CAMP207"/>
    <x v="3"/>
    <x v="64"/>
    <x v="34"/>
    <n v="2655"/>
    <n v="46783"/>
    <n v="57385"/>
    <n v="34137"/>
    <n v="392175"/>
    <n v="60677"/>
    <n v="31331"/>
    <n v="2369"/>
    <n v="5.6751384049761669E-2"/>
    <n v="91522"/>
    <n v="33.471563088512241"/>
  </r>
  <r>
    <n v="208"/>
    <s v="CAMP208"/>
    <x v="3"/>
    <x v="155"/>
    <x v="164"/>
    <n v="3422"/>
    <n v="15417"/>
    <n v="47740"/>
    <n v="4041"/>
    <n v="259802"/>
    <n v="188654"/>
    <n v="19756"/>
    <n v="13643"/>
    <n v="0.22196276837257573"/>
    <n v="51781"/>
    <n v="14.131794272355348"/>
  </r>
  <r>
    <n v="209"/>
    <s v="CAMP209"/>
    <x v="2"/>
    <x v="156"/>
    <x v="64"/>
    <n v="2781"/>
    <n v="26530"/>
    <n v="6349"/>
    <n v="71567"/>
    <n v="310848"/>
    <n v="73794"/>
    <n v="31443"/>
    <n v="21319"/>
    <n v="0.10482472672446287"/>
    <n v="77916"/>
    <n v="27.017259978425027"/>
  </r>
  <r>
    <n v="210"/>
    <s v="CAMP210"/>
    <x v="4"/>
    <x v="157"/>
    <x v="122"/>
    <n v="7437"/>
    <n v="20469"/>
    <n v="14102"/>
    <n v="5473"/>
    <n v="883034"/>
    <n v="13893"/>
    <n v="34830"/>
    <n v="18632"/>
    <n v="0.36332991352777372"/>
    <n v="19575"/>
    <n v="1.6321097216619604"/>
  </r>
  <r>
    <n v="211"/>
    <s v="CAMP211"/>
    <x v="4"/>
    <x v="153"/>
    <x v="165"/>
    <n v="2307"/>
    <n v="37444"/>
    <n v="33859"/>
    <n v="63600"/>
    <n v="745837"/>
    <n v="197218"/>
    <n v="19525"/>
    <n v="14339"/>
    <n v="6.161200726418118E-2"/>
    <n v="97459"/>
    <n v="41.244906805374946"/>
  </r>
  <r>
    <n v="212"/>
    <s v="CAMP212"/>
    <x v="0"/>
    <x v="158"/>
    <x v="126"/>
    <n v="6718"/>
    <n v="48251"/>
    <n v="60454"/>
    <n v="54364"/>
    <n v="900402"/>
    <n v="35936"/>
    <n v="22696"/>
    <n v="17196"/>
    <n v="0.13923027502020682"/>
    <n v="114818"/>
    <n v="16.091098541232508"/>
  </r>
  <r>
    <n v="213"/>
    <s v="CAMP213"/>
    <x v="2"/>
    <x v="159"/>
    <x v="166"/>
    <n v="2631"/>
    <n v="25079"/>
    <n v="9689"/>
    <n v="8431"/>
    <n v="973274"/>
    <n v="67090"/>
    <n v="41841"/>
    <n v="18317"/>
    <n v="0.1049084891742095"/>
    <n v="18120"/>
    <n v="5.8871151653363736"/>
  </r>
  <r>
    <n v="214"/>
    <s v="CAMP214"/>
    <x v="3"/>
    <x v="14"/>
    <x v="167"/>
    <n v="4384"/>
    <n v="27099"/>
    <n v="11830"/>
    <n v="49951"/>
    <n v="111836"/>
    <n v="76023"/>
    <n v="32497"/>
    <n v="28830"/>
    <n v="0.16177718735008673"/>
    <n v="61781"/>
    <n v="13.092381386861314"/>
  </r>
  <r>
    <n v="215"/>
    <s v="CAMP215"/>
    <x v="4"/>
    <x v="160"/>
    <x v="168"/>
    <n v="7941"/>
    <n v="19926"/>
    <n v="81030"/>
    <n v="37247"/>
    <n v="45569"/>
    <n v="66164"/>
    <n v="44045"/>
    <n v="29178"/>
    <n v="0.39852454080096356"/>
    <n v="118277"/>
    <n v="13.894471729001385"/>
  </r>
  <r>
    <n v="216"/>
    <s v="CAMP216"/>
    <x v="2"/>
    <x v="161"/>
    <x v="169"/>
    <n v="3015"/>
    <n v="9754"/>
    <n v="16707"/>
    <n v="65959"/>
    <n v="803895"/>
    <n v="149841"/>
    <n v="16812"/>
    <n v="909"/>
    <n v="0.30910395735083041"/>
    <n v="82666"/>
    <n v="26.418242122719736"/>
  </r>
  <r>
    <n v="217"/>
    <s v="CAMP217"/>
    <x v="3"/>
    <x v="18"/>
    <x v="163"/>
    <n v="6538"/>
    <n v="49153"/>
    <n v="78875"/>
    <n v="26570"/>
    <n v="397440"/>
    <n v="76576"/>
    <n v="23274"/>
    <n v="12814"/>
    <n v="0.13301324435944906"/>
    <n v="105445"/>
    <n v="15.128020801468338"/>
  </r>
  <r>
    <n v="218"/>
    <s v="CAMP218"/>
    <x v="0"/>
    <x v="110"/>
    <x v="170"/>
    <n v="9378"/>
    <n v="15587"/>
    <n v="89580"/>
    <n v="27742"/>
    <n v="888090"/>
    <n v="83680"/>
    <n v="9666"/>
    <n v="27417"/>
    <n v="0.60165522550843653"/>
    <n v="117322"/>
    <n v="11.510343356792493"/>
  </r>
  <r>
    <n v="219"/>
    <s v="CAMP219"/>
    <x v="4"/>
    <x v="55"/>
    <x v="171"/>
    <n v="7015"/>
    <n v="32428"/>
    <n v="47788"/>
    <n v="25208"/>
    <n v="68114"/>
    <n v="20851"/>
    <n v="25840"/>
    <n v="15005"/>
    <n v="0.2163253978043666"/>
    <n v="72996"/>
    <n v="9.4057020669992877"/>
  </r>
  <r>
    <n v="220"/>
    <s v="CAMP220"/>
    <x v="4"/>
    <x v="162"/>
    <x v="172"/>
    <n v="4966"/>
    <n v="30983"/>
    <n v="33553"/>
    <n v="17200"/>
    <n v="363657"/>
    <n v="93287"/>
    <n v="41670"/>
    <n v="28825"/>
    <n v="0.1602814446632024"/>
    <n v="50753"/>
    <n v="9.2200966572694316"/>
  </r>
  <r>
    <n v="221"/>
    <s v="CAMP221"/>
    <x v="1"/>
    <x v="134"/>
    <x v="173"/>
    <n v="5049"/>
    <n v="10612"/>
    <n v="11732"/>
    <n v="39840"/>
    <n v="932607"/>
    <n v="159153"/>
    <n v="18407"/>
    <n v="24725"/>
    <n v="0.47578213343384845"/>
    <n v="51572"/>
    <n v="9.2142998613586844"/>
  </r>
  <r>
    <n v="222"/>
    <s v="CAMP222"/>
    <x v="3"/>
    <x v="163"/>
    <x v="174"/>
    <n v="6596"/>
    <n v="46165"/>
    <n v="40323"/>
    <n v="11730"/>
    <n v="42843"/>
    <n v="183026"/>
    <n v="26956"/>
    <n v="22992"/>
    <n v="0.14287880428896349"/>
    <n v="52053"/>
    <n v="6.8916009702850216"/>
  </r>
  <r>
    <n v="223"/>
    <s v="CAMP223"/>
    <x v="1"/>
    <x v="138"/>
    <x v="175"/>
    <n v="8824"/>
    <n v="31675"/>
    <n v="49781"/>
    <n v="50745"/>
    <n v="798398"/>
    <n v="101876"/>
    <n v="7796"/>
    <n v="5926"/>
    <n v="0.27857932123125495"/>
    <n v="100526"/>
    <n v="10.392339075249319"/>
  </r>
  <r>
    <n v="224"/>
    <s v="CAMP224"/>
    <x v="0"/>
    <x v="159"/>
    <x v="136"/>
    <n v="6691"/>
    <n v="34233"/>
    <n v="40168"/>
    <n v="35395"/>
    <n v="652099"/>
    <n v="52113"/>
    <n v="2409"/>
    <n v="5928"/>
    <n v="0.19545467823445214"/>
    <n v="75563"/>
    <n v="10.293229711552833"/>
  </r>
  <r>
    <n v="225"/>
    <s v="CAMP225"/>
    <x v="1"/>
    <x v="164"/>
    <x v="176"/>
    <n v="2004"/>
    <n v="37287"/>
    <n v="11058"/>
    <n v="27820"/>
    <n v="786692"/>
    <n v="182351"/>
    <n v="42523"/>
    <n v="12731"/>
    <n v="5.3745273151500524E-2"/>
    <n v="38878"/>
    <n v="18.400199600798402"/>
  </r>
  <r>
    <n v="226"/>
    <s v="CAMP226"/>
    <x v="2"/>
    <x v="165"/>
    <x v="151"/>
    <n v="6127"/>
    <n v="36201"/>
    <n v="3781"/>
    <n v="47133"/>
    <n v="120505"/>
    <n v="1510"/>
    <n v="48129"/>
    <n v="17320"/>
    <n v="0.16924946824673351"/>
    <n v="50914"/>
    <n v="7.3097763995430061"/>
  </r>
  <r>
    <n v="227"/>
    <s v="CAMP227"/>
    <x v="4"/>
    <x v="105"/>
    <x v="177"/>
    <n v="4796"/>
    <n v="28151"/>
    <n v="1846"/>
    <n v="73820"/>
    <n v="14090"/>
    <n v="34479"/>
    <n v="18201"/>
    <n v="25446"/>
    <n v="0.17036694966431032"/>
    <n v="75666"/>
    <n v="14.776897414512094"/>
  </r>
  <r>
    <n v="228"/>
    <s v="CAMP228"/>
    <x v="1"/>
    <x v="136"/>
    <x v="128"/>
    <n v="5843"/>
    <n v="16106"/>
    <n v="67688"/>
    <n v="52068"/>
    <n v="46483"/>
    <n v="79369"/>
    <n v="24954"/>
    <n v="27997"/>
    <n v="0.36278405563144173"/>
    <n v="119756"/>
    <n v="19.495635803525587"/>
  </r>
  <r>
    <n v="229"/>
    <s v="CAMP229"/>
    <x v="1"/>
    <x v="33"/>
    <x v="178"/>
    <n v="4293"/>
    <n v="29391"/>
    <n v="20712"/>
    <n v="46010"/>
    <n v="454688"/>
    <n v="45619"/>
    <n v="19067"/>
    <n v="27523"/>
    <n v="0.14606512197611513"/>
    <n v="66722"/>
    <n v="14.542045189843932"/>
  </r>
  <r>
    <n v="230"/>
    <s v="CAMP230"/>
    <x v="3"/>
    <x v="166"/>
    <x v="179"/>
    <n v="2064"/>
    <n v="33254"/>
    <n v="7240"/>
    <n v="8487"/>
    <n v="943183"/>
    <n v="55506"/>
    <n v="8543"/>
    <n v="21954"/>
    <n v="6.2067721176399832E-2"/>
    <n v="15727"/>
    <n v="6.6196705426356592"/>
  </r>
  <r>
    <n v="231"/>
    <s v="CAMP231"/>
    <x v="3"/>
    <x v="108"/>
    <x v="180"/>
    <n v="9404"/>
    <n v="44725"/>
    <n v="17139"/>
    <n v="11939"/>
    <n v="942672"/>
    <n v="114668"/>
    <n v="4062"/>
    <n v="10060"/>
    <n v="0.21026271660145332"/>
    <n v="29078"/>
    <n v="2.0920884729902167"/>
  </r>
  <r>
    <n v="232"/>
    <s v="CAMP232"/>
    <x v="1"/>
    <x v="80"/>
    <x v="181"/>
    <n v="5199"/>
    <n v="41560"/>
    <n v="23557"/>
    <n v="8316"/>
    <n v="116253"/>
    <n v="190553"/>
    <n v="9224"/>
    <n v="14521"/>
    <n v="0.12509624639076034"/>
    <n v="31873"/>
    <n v="5.1306020388536258"/>
  </r>
  <r>
    <n v="233"/>
    <s v="CAMP233"/>
    <x v="2"/>
    <x v="79"/>
    <x v="66"/>
    <n v="9772"/>
    <n v="15305"/>
    <n v="87713"/>
    <n v="40567"/>
    <n v="79414"/>
    <n v="108739"/>
    <n v="24399"/>
    <n v="9704"/>
    <n v="0.63848415550473703"/>
    <n v="128280"/>
    <n v="12.127302496930005"/>
  </r>
  <r>
    <n v="234"/>
    <s v="CAMP234"/>
    <x v="1"/>
    <x v="144"/>
    <x v="20"/>
    <n v="9686"/>
    <n v="23520"/>
    <n v="10502"/>
    <n v="6751"/>
    <n v="997396"/>
    <n v="14979"/>
    <n v="45343"/>
    <n v="15236"/>
    <n v="0.41181972789115645"/>
    <n v="17253"/>
    <n v="0.781230642163948"/>
  </r>
  <r>
    <n v="235"/>
    <s v="CAMP235"/>
    <x v="2"/>
    <x v="167"/>
    <x v="182"/>
    <n v="8116"/>
    <n v="11445"/>
    <n v="28410"/>
    <n v="31018"/>
    <n v="221459"/>
    <n v="159197"/>
    <n v="44166"/>
    <n v="17789"/>
    <n v="0.70913062472695498"/>
    <n v="59428"/>
    <n v="6.3223262690980775"/>
  </r>
  <r>
    <n v="236"/>
    <s v="CAMP236"/>
    <x v="1"/>
    <x v="168"/>
    <x v="13"/>
    <n v="5080"/>
    <n v="44131"/>
    <n v="38482"/>
    <n v="22314"/>
    <n v="789155"/>
    <n v="182497"/>
    <n v="39978"/>
    <n v="6507"/>
    <n v="0.11511182615395074"/>
    <n v="60796"/>
    <n v="10.967716535433071"/>
  </r>
  <r>
    <n v="237"/>
    <s v="CAMP237"/>
    <x v="0"/>
    <x v="169"/>
    <x v="183"/>
    <n v="3596"/>
    <n v="37933"/>
    <n v="25592"/>
    <n v="21261"/>
    <n v="588129"/>
    <n v="24581"/>
    <n v="23018"/>
    <n v="24300"/>
    <n v="9.4798724066116571E-2"/>
    <n v="46853"/>
    <n v="12.029199110122358"/>
  </r>
  <r>
    <n v="238"/>
    <s v="CAMP238"/>
    <x v="0"/>
    <x v="157"/>
    <x v="41"/>
    <n v="1165"/>
    <n v="21818"/>
    <n v="27487"/>
    <n v="16955"/>
    <n v="996256"/>
    <n v="43433"/>
    <n v="33212"/>
    <n v="27646"/>
    <n v="5.3396278302319189E-2"/>
    <n v="44442"/>
    <n v="37.147639484978541"/>
  </r>
  <r>
    <n v="239"/>
    <s v="CAMP239"/>
    <x v="1"/>
    <x v="107"/>
    <x v="104"/>
    <n v="9926"/>
    <n v="39736"/>
    <n v="45369"/>
    <n v="55121"/>
    <n v="340110"/>
    <n v="16266"/>
    <n v="38005"/>
    <n v="10559"/>
    <n v="0.24979867123011879"/>
    <n v="100490"/>
    <n v="9.1239169856941373"/>
  </r>
  <r>
    <n v="240"/>
    <s v="CAMP240"/>
    <x v="3"/>
    <x v="170"/>
    <x v="184"/>
    <n v="1373"/>
    <n v="38996"/>
    <n v="47283"/>
    <n v="9458"/>
    <n v="74327"/>
    <n v="79809"/>
    <n v="42644"/>
    <n v="17402"/>
    <n v="3.5208739357882858E-2"/>
    <n v="56741"/>
    <n v="40.326292789512017"/>
  </r>
  <r>
    <n v="241"/>
    <s v="CAMP241"/>
    <x v="2"/>
    <x v="22"/>
    <x v="185"/>
    <n v="8459"/>
    <n v="14220"/>
    <n v="76785"/>
    <n v="53689"/>
    <n v="444840"/>
    <n v="93859"/>
    <n v="48228"/>
    <n v="282"/>
    <n v="0.59486638537271452"/>
    <n v="130474"/>
    <n v="14.424281830003547"/>
  </r>
  <r>
    <n v="242"/>
    <s v="CAMP242"/>
    <x v="0"/>
    <x v="101"/>
    <x v="67"/>
    <n v="7064"/>
    <n v="26427"/>
    <n v="84849"/>
    <n v="10266"/>
    <n v="821158"/>
    <n v="92342"/>
    <n v="36398"/>
    <n v="8004"/>
    <n v="0.26730238014152191"/>
    <n v="95115"/>
    <n v="12.464750849377124"/>
  </r>
  <r>
    <n v="243"/>
    <s v="CAMP243"/>
    <x v="2"/>
    <x v="171"/>
    <x v="131"/>
    <n v="6681"/>
    <n v="38966"/>
    <n v="89794"/>
    <n v="2487"/>
    <n v="554316"/>
    <n v="58111"/>
    <n v="6869"/>
    <n v="27843"/>
    <n v="0.17145716778730175"/>
    <n v="92281"/>
    <n v="12.812453225565035"/>
  </r>
  <r>
    <n v="244"/>
    <s v="CAMP244"/>
    <x v="4"/>
    <x v="172"/>
    <x v="186"/>
    <n v="4257"/>
    <n v="33558"/>
    <n v="26676"/>
    <n v="67323"/>
    <n v="183275"/>
    <n v="199037"/>
    <n v="27600"/>
    <n v="29916"/>
    <n v="0.12685499731807617"/>
    <n v="93999"/>
    <n v="21.081042988019732"/>
  </r>
  <r>
    <n v="245"/>
    <s v="CAMP245"/>
    <x v="3"/>
    <x v="173"/>
    <x v="187"/>
    <n v="5361"/>
    <n v="49273"/>
    <n v="71887"/>
    <n v="50022"/>
    <n v="784786"/>
    <n v="195558"/>
    <n v="7272"/>
    <n v="19806"/>
    <n v="0.10880198080084427"/>
    <n v="121909"/>
    <n v="21.73997388546913"/>
  </r>
  <r>
    <n v="246"/>
    <s v="CAMP246"/>
    <x v="3"/>
    <x v="122"/>
    <x v="25"/>
    <n v="7194"/>
    <n v="19730"/>
    <n v="27524"/>
    <n v="33183"/>
    <n v="539288"/>
    <n v="45482"/>
    <n v="24259"/>
    <n v="19732"/>
    <n v="0.36462240243284338"/>
    <n v="60707"/>
    <n v="7.4385599110369753"/>
  </r>
  <r>
    <n v="247"/>
    <s v="CAMP247"/>
    <x v="4"/>
    <x v="174"/>
    <x v="188"/>
    <n v="9177"/>
    <n v="12579"/>
    <n v="19166"/>
    <n v="5515"/>
    <n v="392024"/>
    <n v="1447"/>
    <n v="34531"/>
    <n v="9981"/>
    <n v="0.72954924874791316"/>
    <n v="24681"/>
    <n v="1.68944099378882"/>
  </r>
  <r>
    <n v="248"/>
    <s v="CAMP248"/>
    <x v="3"/>
    <x v="170"/>
    <x v="142"/>
    <n v="3547"/>
    <n v="41174"/>
    <n v="44853"/>
    <n v="3788"/>
    <n v="40425"/>
    <n v="160291"/>
    <n v="23150"/>
    <n v="27529"/>
    <n v="8.6146597367270608E-2"/>
    <n v="48641"/>
    <n v="12.713278827177897"/>
  </r>
  <r>
    <n v="249"/>
    <s v="CAMP249"/>
    <x v="0"/>
    <x v="175"/>
    <x v="189"/>
    <n v="6156"/>
    <n v="9966"/>
    <n v="44962"/>
    <n v="20966"/>
    <n v="704566"/>
    <n v="129406"/>
    <n v="4993"/>
    <n v="13176"/>
    <n v="0.61770018061408793"/>
    <n v="65928"/>
    <n v="9.7095516569200786"/>
  </r>
  <r>
    <n v="250"/>
    <s v="CAMP250"/>
    <x v="4"/>
    <x v="72"/>
    <x v="190"/>
    <n v="8454"/>
    <n v="43285"/>
    <n v="44641"/>
    <n v="62737"/>
    <n v="470340"/>
    <n v="176101"/>
    <n v="22477"/>
    <n v="11872"/>
    <n v="0.19531015363289822"/>
    <n v="107378"/>
    <n v="11.701443103856162"/>
  </r>
  <r>
    <n v="251"/>
    <s v="CAMP251"/>
    <x v="0"/>
    <x v="103"/>
    <x v="63"/>
    <n v="6746"/>
    <n v="26206"/>
    <n v="94595"/>
    <n v="49541"/>
    <n v="108017"/>
    <n v="15090"/>
    <n v="34132"/>
    <n v="15976"/>
    <n v="0.25742196443562543"/>
    <n v="144136"/>
    <n v="20.366142899495998"/>
  </r>
  <r>
    <n v="252"/>
    <s v="CAMP252"/>
    <x v="0"/>
    <x v="131"/>
    <x v="65"/>
    <n v="8315"/>
    <n v="44965"/>
    <n v="11091"/>
    <n v="7573"/>
    <n v="192616"/>
    <n v="175978"/>
    <n v="1649"/>
    <n v="24292"/>
    <n v="0.18492160569331703"/>
    <n v="18664"/>
    <n v="1.2446181599518942"/>
  </r>
  <r>
    <n v="253"/>
    <s v="CAMP253"/>
    <x v="4"/>
    <x v="158"/>
    <x v="191"/>
    <n v="1035"/>
    <n v="14166"/>
    <n v="29825"/>
    <n v="11458"/>
    <n v="844879"/>
    <n v="53152"/>
    <n v="37239"/>
    <n v="93"/>
    <n v="7.3062261753494284E-2"/>
    <n v="41283"/>
    <n v="38.88695652173913"/>
  </r>
  <r>
    <n v="254"/>
    <s v="CAMP254"/>
    <x v="2"/>
    <x v="176"/>
    <x v="14"/>
    <n v="5878"/>
    <n v="28722"/>
    <n v="72636"/>
    <n v="73924"/>
    <n v="742053"/>
    <n v="154300"/>
    <n v="49293"/>
    <n v="8819"/>
    <n v="0.204651486665274"/>
    <n v="146560"/>
    <n v="23.933650901667235"/>
  </r>
  <r>
    <n v="255"/>
    <s v="CAMP255"/>
    <x v="2"/>
    <x v="116"/>
    <x v="166"/>
    <n v="7173"/>
    <n v="22611"/>
    <n v="23639"/>
    <n v="70371"/>
    <n v="139540"/>
    <n v="148448"/>
    <n v="40464"/>
    <n v="27648"/>
    <n v="0.31723497412763701"/>
    <n v="94010"/>
    <n v="12.106092290533947"/>
  </r>
  <r>
    <n v="256"/>
    <s v="CAMP256"/>
    <x v="3"/>
    <x v="61"/>
    <x v="145"/>
    <n v="1060"/>
    <n v="28771"/>
    <n v="88628"/>
    <n v="47593"/>
    <n v="848047"/>
    <n v="110809"/>
    <n v="47255"/>
    <n v="12695"/>
    <n v="3.684265406138125E-2"/>
    <n v="136221"/>
    <n v="127.51037735849057"/>
  </r>
  <r>
    <n v="257"/>
    <s v="CAMP257"/>
    <x v="4"/>
    <x v="107"/>
    <x v="192"/>
    <n v="8505"/>
    <n v="12278"/>
    <n v="18944"/>
    <n v="32606"/>
    <n v="805379"/>
    <n v="176646"/>
    <n v="25807"/>
    <n v="14648"/>
    <n v="0.69270239452679594"/>
    <n v="51550"/>
    <n v="5.0611405055849499"/>
  </r>
  <r>
    <n v="258"/>
    <s v="CAMP258"/>
    <x v="0"/>
    <x v="177"/>
    <x v="161"/>
    <n v="7979"/>
    <n v="34483"/>
    <n v="21229"/>
    <n v="60647"/>
    <n v="516059"/>
    <n v="148461"/>
    <n v="28770"/>
    <n v="18603"/>
    <n v="0.23138938027433809"/>
    <n v="81876"/>
    <n v="9.2614362702093"/>
  </r>
  <r>
    <n v="259"/>
    <s v="CAMP259"/>
    <x v="2"/>
    <x v="178"/>
    <x v="193"/>
    <n v="2057"/>
    <n v="39260"/>
    <n v="14346"/>
    <n v="54915"/>
    <n v="41397"/>
    <n v="181977"/>
    <n v="43862"/>
    <n v="29921"/>
    <n v="5.2394294447274579E-2"/>
    <n v="69261"/>
    <n v="32.67087992221682"/>
  </r>
  <r>
    <n v="260"/>
    <s v="CAMP260"/>
    <x v="2"/>
    <x v="55"/>
    <x v="32"/>
    <n v="5531"/>
    <n v="41535"/>
    <n v="82996"/>
    <n v="836"/>
    <n v="368151"/>
    <n v="194648"/>
    <n v="4105"/>
    <n v="3294"/>
    <n v="0.13316480077043458"/>
    <n v="83832"/>
    <n v="14.156752847586331"/>
  </r>
  <r>
    <n v="261"/>
    <s v="CAMP261"/>
    <x v="3"/>
    <x v="70"/>
    <x v="194"/>
    <n v="4958"/>
    <n v="20101"/>
    <n v="4627"/>
    <n v="45756"/>
    <n v="357798"/>
    <n v="33630"/>
    <n v="42610"/>
    <n v="19259"/>
    <n v="0.24665439530371625"/>
    <n v="50383"/>
    <n v="9.1619604679306175"/>
  </r>
  <r>
    <n v="262"/>
    <s v="CAMP262"/>
    <x v="3"/>
    <x v="179"/>
    <x v="195"/>
    <n v="2435"/>
    <n v="29217"/>
    <n v="42935"/>
    <n v="47281"/>
    <n v="333196"/>
    <n v="2705"/>
    <n v="17160"/>
    <n v="565"/>
    <n v="8.3341889995550533E-2"/>
    <n v="90216"/>
    <n v="36.049691991786446"/>
  </r>
  <r>
    <n v="263"/>
    <s v="CAMP263"/>
    <x v="3"/>
    <x v="180"/>
    <x v="45"/>
    <n v="4300"/>
    <n v="35840"/>
    <n v="10019"/>
    <n v="15658"/>
    <n v="429114"/>
    <n v="173711"/>
    <n v="48342"/>
    <n v="26043"/>
    <n v="0.11997767857142858"/>
    <n v="25677"/>
    <n v="4.9713953488372091"/>
  </r>
  <r>
    <n v="264"/>
    <s v="CAMP264"/>
    <x v="3"/>
    <x v="181"/>
    <x v="87"/>
    <n v="9248"/>
    <n v="23048"/>
    <n v="8665"/>
    <n v="34719"/>
    <n v="327627"/>
    <n v="23685"/>
    <n v="13544"/>
    <n v="28845"/>
    <n v="0.40124956612287399"/>
    <n v="43384"/>
    <n v="3.6911764705882355"/>
  </r>
  <r>
    <n v="265"/>
    <s v="CAMP265"/>
    <x v="4"/>
    <x v="182"/>
    <x v="196"/>
    <n v="7421"/>
    <n v="24807"/>
    <n v="7508"/>
    <n v="5005"/>
    <n v="872943"/>
    <n v="95150"/>
    <n v="41046"/>
    <n v="10797"/>
    <n v="0.2991494336276051"/>
    <n v="12513"/>
    <n v="0.68616089475811881"/>
  </r>
  <r>
    <n v="266"/>
    <s v="CAMP266"/>
    <x v="1"/>
    <x v="52"/>
    <x v="197"/>
    <n v="4818"/>
    <n v="5184"/>
    <n v="18932"/>
    <n v="33396"/>
    <n v="518214"/>
    <n v="181119"/>
    <n v="33171"/>
    <n v="21588"/>
    <n v="0.92939814814814814"/>
    <n v="52328"/>
    <n v="9.8609381486093817"/>
  </r>
  <r>
    <n v="267"/>
    <s v="CAMP267"/>
    <x v="2"/>
    <x v="183"/>
    <x v="160"/>
    <n v="8498"/>
    <n v="45046"/>
    <n v="77656"/>
    <n v="72303"/>
    <n v="753369"/>
    <n v="134949"/>
    <n v="42980"/>
    <n v="19984"/>
    <n v="0.18865160058606759"/>
    <n v="149959"/>
    <n v="16.646387385267122"/>
  </r>
  <r>
    <n v="268"/>
    <s v="CAMP268"/>
    <x v="3"/>
    <x v="184"/>
    <x v="198"/>
    <n v="3589"/>
    <n v="49742"/>
    <n v="58989"/>
    <n v="64293"/>
    <n v="550531"/>
    <n v="79676"/>
    <n v="12181"/>
    <n v="23091"/>
    <n v="7.2152305898435923E-2"/>
    <n v="123282"/>
    <n v="33.349958205628312"/>
  </r>
  <r>
    <n v="269"/>
    <s v="CAMP269"/>
    <x v="0"/>
    <x v="185"/>
    <x v="143"/>
    <n v="1957"/>
    <n v="10074"/>
    <n v="2660"/>
    <n v="66422"/>
    <n v="89283"/>
    <n v="136012"/>
    <n v="12847"/>
    <n v="5464"/>
    <n v="0.19426245781218979"/>
    <n v="69082"/>
    <n v="34.299948901379665"/>
  </r>
  <r>
    <n v="270"/>
    <s v="CAMP270"/>
    <x v="2"/>
    <x v="186"/>
    <x v="199"/>
    <n v="6912"/>
    <n v="36318"/>
    <n v="32391"/>
    <n v="18106"/>
    <n v="627042"/>
    <n v="59383"/>
    <n v="23440"/>
    <n v="26880"/>
    <n v="0.19031885015694697"/>
    <n v="50497"/>
    <n v="6.3057002314814818"/>
  </r>
  <r>
    <n v="271"/>
    <s v="CAMP271"/>
    <x v="3"/>
    <x v="187"/>
    <x v="135"/>
    <n v="5210"/>
    <n v="48198"/>
    <n v="64330"/>
    <n v="52599"/>
    <n v="824871"/>
    <n v="102310"/>
    <n v="22185"/>
    <n v="6146"/>
    <n v="0.10809577160878045"/>
    <n v="116929"/>
    <n v="21.443186180422266"/>
  </r>
  <r>
    <n v="272"/>
    <s v="CAMP272"/>
    <x v="3"/>
    <x v="161"/>
    <x v="200"/>
    <n v="7592"/>
    <n v="37511"/>
    <n v="31227"/>
    <n v="15481"/>
    <n v="746339"/>
    <n v="147587"/>
    <n v="16978"/>
    <n v="19344"/>
    <n v="0.20239396443709845"/>
    <n v="46708"/>
    <n v="5.1522655426765018"/>
  </r>
  <r>
    <n v="273"/>
    <s v="CAMP273"/>
    <x v="4"/>
    <x v="59"/>
    <x v="189"/>
    <n v="4940"/>
    <n v="45494"/>
    <n v="7741"/>
    <n v="66692"/>
    <n v="294441"/>
    <n v="160173"/>
    <n v="30068"/>
    <n v="11748"/>
    <n v="0.10858574757110828"/>
    <n v="74433"/>
    <n v="14.067408906882591"/>
  </r>
  <r>
    <n v="274"/>
    <s v="CAMP274"/>
    <x v="1"/>
    <x v="65"/>
    <x v="39"/>
    <n v="1769"/>
    <n v="18051"/>
    <n v="3863"/>
    <n v="48065"/>
    <n v="97865"/>
    <n v="180855"/>
    <n v="36457"/>
    <n v="8383"/>
    <n v="9.8000110797185749E-2"/>
    <n v="51928"/>
    <n v="28.354437535330696"/>
  </r>
  <r>
    <n v="275"/>
    <s v="CAMP275"/>
    <x v="1"/>
    <x v="173"/>
    <x v="201"/>
    <n v="5354"/>
    <n v="42977"/>
    <n v="3042"/>
    <n v="24444"/>
    <n v="590805"/>
    <n v="24938"/>
    <n v="7163"/>
    <n v="6024"/>
    <n v="0.12457826279172581"/>
    <n v="27486"/>
    <n v="4.133731789316399"/>
  </r>
  <r>
    <n v="276"/>
    <s v="CAMP276"/>
    <x v="4"/>
    <x v="188"/>
    <x v="139"/>
    <n v="2858"/>
    <n v="11462"/>
    <n v="53998"/>
    <n v="74255"/>
    <n v="262249"/>
    <n v="187864"/>
    <n v="23571"/>
    <n v="9097"/>
    <n v="0.24934566393299598"/>
    <n v="128253"/>
    <n v="43.875087473757873"/>
  </r>
  <r>
    <n v="277"/>
    <s v="CAMP277"/>
    <x v="0"/>
    <x v="189"/>
    <x v="202"/>
    <n v="4834"/>
    <n v="9983"/>
    <n v="33836"/>
    <n v="5498"/>
    <n v="190525"/>
    <n v="6576"/>
    <n v="26279"/>
    <n v="9047"/>
    <n v="0.48422317940498849"/>
    <n v="39334"/>
    <n v="7.1369466280513034"/>
  </r>
  <r>
    <n v="278"/>
    <s v="CAMP278"/>
    <x v="1"/>
    <x v="16"/>
    <x v="71"/>
    <n v="6580"/>
    <n v="13092"/>
    <n v="22705"/>
    <n v="61674"/>
    <n v="386175"/>
    <n v="174491"/>
    <n v="40202"/>
    <n v="12175"/>
    <n v="0.50259700580507183"/>
    <n v="84379"/>
    <n v="11.823556231003039"/>
  </r>
  <r>
    <n v="279"/>
    <s v="CAMP279"/>
    <x v="0"/>
    <x v="190"/>
    <x v="203"/>
    <n v="4742"/>
    <n v="34011"/>
    <n v="66048"/>
    <n v="19576"/>
    <n v="630120"/>
    <n v="145394"/>
    <n v="40020"/>
    <n v="12063"/>
    <n v="0.13942547999176738"/>
    <n v="85624"/>
    <n v="17.056516237874316"/>
  </r>
  <r>
    <n v="280"/>
    <s v="CAMP280"/>
    <x v="2"/>
    <x v="191"/>
    <x v="204"/>
    <n v="2575"/>
    <n v="33456"/>
    <n v="25480"/>
    <n v="24028"/>
    <n v="626371"/>
    <n v="125385"/>
    <n v="43382"/>
    <n v="19852"/>
    <n v="7.6966762314681969E-2"/>
    <n v="49508"/>
    <n v="18.226407766990292"/>
  </r>
  <r>
    <n v="281"/>
    <s v="CAMP281"/>
    <x v="2"/>
    <x v="109"/>
    <x v="205"/>
    <n v="6709"/>
    <n v="47344"/>
    <n v="21955"/>
    <n v="74627"/>
    <n v="273483"/>
    <n v="184977"/>
    <n v="6338"/>
    <n v="24708"/>
    <n v="0.14170750253464007"/>
    <n v="96582"/>
    <n v="13.395886123118199"/>
  </r>
  <r>
    <n v="282"/>
    <s v="CAMP282"/>
    <x v="1"/>
    <x v="192"/>
    <x v="119"/>
    <n v="3993"/>
    <n v="35073"/>
    <n v="35064"/>
    <n v="49012"/>
    <n v="356028"/>
    <n v="19881"/>
    <n v="46979"/>
    <n v="4104"/>
    <n v="0.11384825934479514"/>
    <n v="84076"/>
    <n v="20.055847733533685"/>
  </r>
  <r>
    <n v="283"/>
    <s v="CAMP283"/>
    <x v="1"/>
    <x v="193"/>
    <x v="206"/>
    <n v="2306"/>
    <n v="29153"/>
    <n v="2762"/>
    <n v="37882"/>
    <n v="748458"/>
    <n v="176695"/>
    <n v="40313"/>
    <n v="4664"/>
    <n v="7.909992110588962E-2"/>
    <n v="40644"/>
    <n v="16.625325238508239"/>
  </r>
  <r>
    <n v="284"/>
    <s v="CAMP284"/>
    <x v="2"/>
    <x v="119"/>
    <x v="207"/>
    <n v="2164"/>
    <n v="17271"/>
    <n v="90238"/>
    <n v="12519"/>
    <n v="439688"/>
    <n v="55999"/>
    <n v="37957"/>
    <n v="26236"/>
    <n v="0.12529674020033582"/>
    <n v="102757"/>
    <n v="46.484750462107208"/>
  </r>
  <r>
    <n v="285"/>
    <s v="CAMP285"/>
    <x v="2"/>
    <x v="194"/>
    <x v="97"/>
    <n v="4313"/>
    <n v="8869"/>
    <n v="71781"/>
    <n v="62545"/>
    <n v="913797"/>
    <n v="188267"/>
    <n v="34222"/>
    <n v="24029"/>
    <n v="0.48630059758710115"/>
    <n v="134326"/>
    <n v="30.14444702063529"/>
  </r>
  <r>
    <n v="286"/>
    <s v="CAMP286"/>
    <x v="1"/>
    <x v="195"/>
    <x v="72"/>
    <n v="1960"/>
    <n v="30652"/>
    <n v="18436"/>
    <n v="52526"/>
    <n v="598715"/>
    <n v="153155"/>
    <n v="10448"/>
    <n v="18995"/>
    <n v="6.3943625212057945E-2"/>
    <n v="70962"/>
    <n v="35.205102040816328"/>
  </r>
  <r>
    <n v="287"/>
    <s v="CAMP287"/>
    <x v="2"/>
    <x v="196"/>
    <x v="14"/>
    <n v="4492"/>
    <n v="32274"/>
    <n v="79108"/>
    <n v="63843"/>
    <n v="915849"/>
    <n v="136270"/>
    <n v="25731"/>
    <n v="3579"/>
    <n v="0.13918324347772201"/>
    <n v="142951"/>
    <n v="30.823463935886018"/>
  </r>
  <r>
    <n v="288"/>
    <s v="CAMP288"/>
    <x v="1"/>
    <x v="80"/>
    <x v="208"/>
    <n v="4946"/>
    <n v="41564"/>
    <n v="36441"/>
    <n v="67981"/>
    <n v="690352"/>
    <n v="188117"/>
    <n v="17079"/>
    <n v="14860"/>
    <n v="0.11899720912327977"/>
    <n v="104422"/>
    <n v="20.112414071977355"/>
  </r>
  <r>
    <n v="289"/>
    <s v="CAMP289"/>
    <x v="4"/>
    <x v="197"/>
    <x v="170"/>
    <n v="7432"/>
    <n v="10393"/>
    <n v="8013"/>
    <n v="2112"/>
    <n v="101934"/>
    <n v="22015"/>
    <n v="31910"/>
    <n v="4322"/>
    <n v="0.71509669970172229"/>
    <n v="10125"/>
    <n v="0.36235199138858987"/>
  </r>
  <r>
    <n v="290"/>
    <s v="CAMP290"/>
    <x v="3"/>
    <x v="133"/>
    <x v="209"/>
    <n v="8452"/>
    <n v="49711"/>
    <n v="11841"/>
    <n v="64052"/>
    <n v="540062"/>
    <n v="40939"/>
    <n v="37111"/>
    <n v="7041"/>
    <n v="0.17002273138741927"/>
    <n v="75893"/>
    <n v="7.9792948414576435"/>
  </r>
  <r>
    <n v="291"/>
    <s v="CAMP291"/>
    <x v="1"/>
    <x v="198"/>
    <x v="210"/>
    <n v="3780"/>
    <n v="39274"/>
    <n v="84077"/>
    <n v="70182"/>
    <n v="881751"/>
    <n v="60025"/>
    <n v="11523"/>
    <n v="13763"/>
    <n v="9.6246880888119363E-2"/>
    <n v="154259"/>
    <n v="39.809259259259257"/>
  </r>
  <r>
    <n v="292"/>
    <s v="CAMP292"/>
    <x v="0"/>
    <x v="108"/>
    <x v="22"/>
    <n v="2229"/>
    <n v="29769"/>
    <n v="88459"/>
    <n v="1936"/>
    <n v="923504"/>
    <n v="17810"/>
    <n v="19319"/>
    <n v="24880"/>
    <n v="7.4876549430615738E-2"/>
    <n v="90395"/>
    <n v="39.554060116644237"/>
  </r>
  <r>
    <n v="293"/>
    <s v="CAMP293"/>
    <x v="1"/>
    <x v="129"/>
    <x v="36"/>
    <n v="7703"/>
    <n v="20920"/>
    <n v="59059"/>
    <n v="61668"/>
    <n v="683469"/>
    <n v="93870"/>
    <n v="35723"/>
    <n v="29893"/>
    <n v="0.36821223709369028"/>
    <n v="120727"/>
    <n v="14.672724912371804"/>
  </r>
  <r>
    <n v="294"/>
    <s v="CAMP294"/>
    <x v="2"/>
    <x v="199"/>
    <x v="211"/>
    <n v="5745"/>
    <n v="19550"/>
    <n v="52789"/>
    <n v="19323"/>
    <n v="174353"/>
    <n v="165944"/>
    <n v="31393"/>
    <n v="11123"/>
    <n v="0.29386189258312023"/>
    <n v="72112"/>
    <n v="11.552132288946911"/>
  </r>
  <r>
    <n v="295"/>
    <s v="CAMP295"/>
    <x v="0"/>
    <x v="107"/>
    <x v="76"/>
    <n v="4599"/>
    <n v="12213"/>
    <n v="89035"/>
    <n v="12558"/>
    <n v="46342"/>
    <n v="42004"/>
    <n v="709"/>
    <n v="5581"/>
    <n v="0.37656595431098011"/>
    <n v="101593"/>
    <n v="21.090237008045229"/>
  </r>
  <r>
    <n v="296"/>
    <s v="CAMP296"/>
    <x v="0"/>
    <x v="97"/>
    <x v="62"/>
    <n v="7930"/>
    <n v="38914"/>
    <n v="61088"/>
    <n v="65692"/>
    <n v="90303"/>
    <n v="53529"/>
    <n v="12304"/>
    <n v="26661"/>
    <n v="0.20378270031351184"/>
    <n v="126780"/>
    <n v="14.987389659520806"/>
  </r>
  <r>
    <n v="297"/>
    <s v="CAMP297"/>
    <x v="3"/>
    <x v="200"/>
    <x v="212"/>
    <n v="2181"/>
    <n v="40505"/>
    <n v="90567"/>
    <n v="21474"/>
    <n v="476300"/>
    <n v="171679"/>
    <n v="10584"/>
    <n v="26390"/>
    <n v="5.3845204295765954E-2"/>
    <n v="112041"/>
    <n v="50.371389270976614"/>
  </r>
  <r>
    <n v="298"/>
    <s v="CAMP298"/>
    <x v="1"/>
    <x v="107"/>
    <x v="206"/>
    <n v="4004"/>
    <n v="33903"/>
    <n v="55750"/>
    <n v="35145"/>
    <n v="913533"/>
    <n v="140401"/>
    <n v="12112"/>
    <n v="17365"/>
    <n v="0.11810164292245524"/>
    <n v="90895"/>
    <n v="21.70104895104895"/>
  </r>
  <r>
    <n v="299"/>
    <s v="CAMP299"/>
    <x v="4"/>
    <x v="201"/>
    <x v="186"/>
    <n v="3514"/>
    <n v="27014"/>
    <n v="57581"/>
    <n v="54312"/>
    <n v="33723"/>
    <n v="81712"/>
    <n v="49690"/>
    <n v="10555"/>
    <n v="0.1300806988968683"/>
    <n v="111893"/>
    <n v="30.84206033010814"/>
  </r>
  <r>
    <n v="300"/>
    <s v="CAMP300"/>
    <x v="0"/>
    <x v="202"/>
    <x v="213"/>
    <n v="7786"/>
    <n v="20708"/>
    <n v="60421"/>
    <n v="36376"/>
    <n v="356586"/>
    <n v="46113"/>
    <n v="12098"/>
    <n v="13083"/>
    <n v="0.37598995557272552"/>
    <n v="96797"/>
    <n v="11.432185974826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22E39-8823-4DDD-9272-371CA9F6CEC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0" firstHeaderRow="0" firstDataRow="1" firstDataCol="1" rowPageCount="2" colPageCount="1"/>
  <pivotFields count="18"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axis="axisPage" numFmtId="14" multipleItemSelectionAllowed="1" showAll="0">
      <items count="204">
        <item x="124"/>
        <item x="101"/>
        <item x="13"/>
        <item x="8"/>
        <item x="150"/>
        <item x="67"/>
        <item x="44"/>
        <item x="152"/>
        <item x="200"/>
        <item x="77"/>
        <item x="187"/>
        <item x="2"/>
        <item x="96"/>
        <item x="104"/>
        <item x="63"/>
        <item x="57"/>
        <item x="130"/>
        <item x="182"/>
        <item x="42"/>
        <item x="83"/>
        <item x="123"/>
        <item x="194"/>
        <item x="23"/>
        <item x="29"/>
        <item x="58"/>
        <item x="51"/>
        <item x="37"/>
        <item x="32"/>
        <item x="50"/>
        <item x="6"/>
        <item x="84"/>
        <item x="76"/>
        <item x="166"/>
        <item x="175"/>
        <item x="109"/>
        <item x="143"/>
        <item x="16"/>
        <item x="190"/>
        <item x="181"/>
        <item x="155"/>
        <item x="4"/>
        <item x="126"/>
        <item x="146"/>
        <item x="86"/>
        <item x="176"/>
        <item x="138"/>
        <item x="31"/>
        <item x="128"/>
        <item x="55"/>
        <item x="116"/>
        <item x="149"/>
        <item x="68"/>
        <item x="38"/>
        <item x="120"/>
        <item x="114"/>
        <item x="177"/>
        <item x="87"/>
        <item x="79"/>
        <item x="159"/>
        <item x="131"/>
        <item x="65"/>
        <item x="169"/>
        <item x="127"/>
        <item x="35"/>
        <item x="108"/>
        <item x="74"/>
        <item x="94"/>
        <item x="92"/>
        <item x="137"/>
        <item x="119"/>
        <item x="100"/>
        <item x="5"/>
        <item x="10"/>
        <item x="69"/>
        <item x="80"/>
        <item x="12"/>
        <item x="7"/>
        <item x="72"/>
        <item x="121"/>
        <item x="53"/>
        <item x="202"/>
        <item x="59"/>
        <item x="34"/>
        <item x="167"/>
        <item x="24"/>
        <item x="180"/>
        <item x="164"/>
        <item x="36"/>
        <item x="140"/>
        <item x="173"/>
        <item x="154"/>
        <item x="43"/>
        <item x="102"/>
        <item x="153"/>
        <item x="196"/>
        <item x="122"/>
        <item x="135"/>
        <item x="163"/>
        <item x="134"/>
        <item x="125"/>
        <item x="70"/>
        <item x="168"/>
        <item x="62"/>
        <item x="97"/>
        <item x="195"/>
        <item x="171"/>
        <item x="141"/>
        <item x="139"/>
        <item x="112"/>
        <item x="107"/>
        <item x="188"/>
        <item x="192"/>
        <item x="39"/>
        <item x="142"/>
        <item x="129"/>
        <item x="11"/>
        <item x="45"/>
        <item x="49"/>
        <item x="174"/>
        <item x="113"/>
        <item x="144"/>
        <item x="18"/>
        <item x="156"/>
        <item x="162"/>
        <item x="118"/>
        <item x="105"/>
        <item x="91"/>
        <item x="90"/>
        <item x="3"/>
        <item x="93"/>
        <item x="161"/>
        <item x="136"/>
        <item x="52"/>
        <item x="172"/>
        <item x="197"/>
        <item x="183"/>
        <item x="151"/>
        <item x="110"/>
        <item x="106"/>
        <item x="184"/>
        <item x="185"/>
        <item x="9"/>
        <item x="73"/>
        <item x="48"/>
        <item x="47"/>
        <item x="85"/>
        <item x="165"/>
        <item x="41"/>
        <item x="21"/>
        <item x="0"/>
        <item x="54"/>
        <item x="186"/>
        <item x="15"/>
        <item x="103"/>
        <item x="22"/>
        <item x="78"/>
        <item x="95"/>
        <item x="75"/>
        <item x="40"/>
        <item x="193"/>
        <item x="147"/>
        <item x="148"/>
        <item x="30"/>
        <item x="56"/>
        <item x="19"/>
        <item x="17"/>
        <item x="64"/>
        <item x="26"/>
        <item x="133"/>
        <item x="25"/>
        <item x="132"/>
        <item x="191"/>
        <item x="157"/>
        <item x="158"/>
        <item x="115"/>
        <item x="1"/>
        <item x="99"/>
        <item x="28"/>
        <item x="117"/>
        <item x="178"/>
        <item x="89"/>
        <item x="88"/>
        <item x="179"/>
        <item x="160"/>
        <item x="46"/>
        <item x="33"/>
        <item x="199"/>
        <item x="71"/>
        <item x="111"/>
        <item x="66"/>
        <item x="27"/>
        <item x="170"/>
        <item x="198"/>
        <item x="189"/>
        <item x="82"/>
        <item x="14"/>
        <item x="201"/>
        <item x="60"/>
        <item x="145"/>
        <item x="98"/>
        <item x="61"/>
        <item x="81"/>
        <item x="20"/>
        <item t="default"/>
      </items>
    </pivotField>
    <pivotField axis="axisPage" numFmtId="14" multipleItemSelectionAllowed="1" showAll="0">
      <items count="215">
        <item x="94"/>
        <item x="44"/>
        <item x="113"/>
        <item x="173"/>
        <item x="122"/>
        <item x="69"/>
        <item x="179"/>
        <item x="15"/>
        <item x="131"/>
        <item x="193"/>
        <item x="49"/>
        <item x="52"/>
        <item x="202"/>
        <item x="192"/>
        <item x="108"/>
        <item x="138"/>
        <item x="110"/>
        <item x="85"/>
        <item x="135"/>
        <item x="51"/>
        <item x="11"/>
        <item x="128"/>
        <item x="34"/>
        <item x="40"/>
        <item x="99"/>
        <item x="26"/>
        <item x="182"/>
        <item x="3"/>
        <item x="139"/>
        <item x="156"/>
        <item x="127"/>
        <item x="28"/>
        <item x="208"/>
        <item x="67"/>
        <item x="41"/>
        <item x="83"/>
        <item x="30"/>
        <item x="45"/>
        <item x="35"/>
        <item x="126"/>
        <item x="151"/>
        <item x="147"/>
        <item x="46"/>
        <item x="22"/>
        <item x="66"/>
        <item x="132"/>
        <item x="143"/>
        <item x="203"/>
        <item x="141"/>
        <item x="75"/>
        <item x="65"/>
        <item x="186"/>
        <item x="56"/>
        <item x="70"/>
        <item x="68"/>
        <item x="38"/>
        <item x="27"/>
        <item x="185"/>
        <item x="140"/>
        <item x="178"/>
        <item x="21"/>
        <item x="37"/>
        <item x="16"/>
        <item x="130"/>
        <item x="87"/>
        <item x="23"/>
        <item x="12"/>
        <item x="103"/>
        <item x="0"/>
        <item x="212"/>
        <item x="9"/>
        <item x="95"/>
        <item x="106"/>
        <item x="137"/>
        <item x="158"/>
        <item x="164"/>
        <item x="31"/>
        <item x="194"/>
        <item x="129"/>
        <item x="145"/>
        <item x="109"/>
        <item x="5"/>
        <item x="150"/>
        <item x="177"/>
        <item x="82"/>
        <item x="14"/>
        <item x="136"/>
        <item x="6"/>
        <item x="98"/>
        <item x="183"/>
        <item x="2"/>
        <item x="205"/>
        <item x="72"/>
        <item x="199"/>
        <item x="102"/>
        <item x="90"/>
        <item x="24"/>
        <item x="4"/>
        <item x="120"/>
        <item x="39"/>
        <item x="54"/>
        <item x="123"/>
        <item x="200"/>
        <item x="165"/>
        <item x="124"/>
        <item x="105"/>
        <item x="89"/>
        <item x="190"/>
        <item x="209"/>
        <item x="167"/>
        <item x="153"/>
        <item x="50"/>
        <item x="189"/>
        <item x="79"/>
        <item x="91"/>
        <item x="134"/>
        <item x="196"/>
        <item x="152"/>
        <item x="206"/>
        <item x="76"/>
        <item x="96"/>
        <item x="81"/>
        <item x="71"/>
        <item x="168"/>
        <item x="160"/>
        <item x="166"/>
        <item x="61"/>
        <item x="86"/>
        <item x="10"/>
        <item x="133"/>
        <item x="204"/>
        <item x="8"/>
        <item x="100"/>
        <item x="176"/>
        <item x="198"/>
        <item x="155"/>
        <item x="191"/>
        <item x="161"/>
        <item x="111"/>
        <item x="58"/>
        <item x="32"/>
        <item x="148"/>
        <item x="115"/>
        <item x="33"/>
        <item x="188"/>
        <item x="57"/>
        <item x="112"/>
        <item x="107"/>
        <item x="207"/>
        <item x="84"/>
        <item x="187"/>
        <item x="80"/>
        <item x="174"/>
        <item x="170"/>
        <item x="88"/>
        <item x="43"/>
        <item x="181"/>
        <item x="19"/>
        <item x="74"/>
        <item x="20"/>
        <item x="146"/>
        <item x="36"/>
        <item x="201"/>
        <item x="213"/>
        <item x="125"/>
        <item x="92"/>
        <item x="17"/>
        <item x="55"/>
        <item x="77"/>
        <item x="121"/>
        <item x="93"/>
        <item x="162"/>
        <item x="184"/>
        <item x="197"/>
        <item x="163"/>
        <item x="144"/>
        <item x="47"/>
        <item x="157"/>
        <item x="1"/>
        <item x="169"/>
        <item x="154"/>
        <item x="116"/>
        <item x="29"/>
        <item x="180"/>
        <item x="13"/>
        <item x="118"/>
        <item x="53"/>
        <item x="78"/>
        <item x="62"/>
        <item x="42"/>
        <item x="171"/>
        <item x="149"/>
        <item x="142"/>
        <item x="7"/>
        <item x="175"/>
        <item x="97"/>
        <item x="101"/>
        <item x="195"/>
        <item x="25"/>
        <item x="60"/>
        <item x="104"/>
        <item x="172"/>
        <item x="211"/>
        <item x="159"/>
        <item x="117"/>
        <item x="59"/>
        <item x="64"/>
        <item x="18"/>
        <item x="48"/>
        <item x="73"/>
        <item x="63"/>
        <item x="114"/>
        <item x="119"/>
        <item x="21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numFmtId="9" showAll="0"/>
    <pivotField dataField="1" showAll="0"/>
    <pivotField dataField="1" numFmtId="9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4" hier="-1"/>
  </pageFields>
  <dataFields count="4">
    <dataField name="Sum of New_User_Revenue" fld="7" baseField="0" baseItem="0"/>
    <dataField name="Sum of Returning_User_Revenue" fld="8" baseField="0" baseItem="0"/>
    <dataField name="Sum of Total Revenue" fld="14" baseField="0" baseItem="0"/>
    <dataField name="Sum of Overall Return" fld="15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C8636-8D4D-4BA8-933D-783525229C2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18">
    <pivotField showAll="0"/>
    <pivotField showAll="0"/>
    <pivotField axis="axisRow" showAll="0">
      <items count="6">
        <item x="1"/>
        <item x="2"/>
        <item x="4"/>
        <item x="0"/>
        <item x="3"/>
        <item t="default"/>
      </items>
    </pivotField>
    <pivotField numFmtId="14" showAll="0">
      <items count="204">
        <item x="124"/>
        <item x="101"/>
        <item x="13"/>
        <item x="8"/>
        <item x="150"/>
        <item x="67"/>
        <item x="44"/>
        <item x="152"/>
        <item x="200"/>
        <item x="77"/>
        <item x="187"/>
        <item x="2"/>
        <item x="96"/>
        <item x="104"/>
        <item x="63"/>
        <item x="57"/>
        <item x="130"/>
        <item x="182"/>
        <item x="42"/>
        <item x="83"/>
        <item x="123"/>
        <item x="194"/>
        <item x="23"/>
        <item x="29"/>
        <item x="58"/>
        <item x="51"/>
        <item x="37"/>
        <item x="32"/>
        <item x="50"/>
        <item x="6"/>
        <item x="84"/>
        <item x="76"/>
        <item x="166"/>
        <item x="175"/>
        <item x="109"/>
        <item x="143"/>
        <item x="16"/>
        <item x="190"/>
        <item x="181"/>
        <item x="155"/>
        <item x="4"/>
        <item x="126"/>
        <item x="146"/>
        <item x="86"/>
        <item x="176"/>
        <item x="138"/>
        <item x="31"/>
        <item x="128"/>
        <item x="55"/>
        <item x="116"/>
        <item x="149"/>
        <item x="68"/>
        <item x="38"/>
        <item x="120"/>
        <item x="114"/>
        <item x="177"/>
        <item x="87"/>
        <item x="79"/>
        <item x="159"/>
        <item x="131"/>
        <item x="65"/>
        <item x="169"/>
        <item x="127"/>
        <item x="35"/>
        <item x="108"/>
        <item x="74"/>
        <item x="94"/>
        <item x="92"/>
        <item x="137"/>
        <item x="119"/>
        <item x="100"/>
        <item x="5"/>
        <item x="10"/>
        <item x="69"/>
        <item x="80"/>
        <item x="12"/>
        <item x="7"/>
        <item x="72"/>
        <item x="121"/>
        <item x="53"/>
        <item x="202"/>
        <item x="59"/>
        <item x="34"/>
        <item x="167"/>
        <item x="24"/>
        <item x="180"/>
        <item x="164"/>
        <item x="36"/>
        <item x="140"/>
        <item x="173"/>
        <item x="154"/>
        <item x="43"/>
        <item x="102"/>
        <item x="153"/>
        <item x="196"/>
        <item x="122"/>
        <item x="135"/>
        <item x="163"/>
        <item x="134"/>
        <item x="125"/>
        <item x="70"/>
        <item x="168"/>
        <item x="62"/>
        <item x="97"/>
        <item x="195"/>
        <item x="171"/>
        <item x="141"/>
        <item x="139"/>
        <item x="112"/>
        <item x="107"/>
        <item x="188"/>
        <item x="192"/>
        <item x="39"/>
        <item x="142"/>
        <item x="129"/>
        <item x="11"/>
        <item x="45"/>
        <item x="49"/>
        <item x="174"/>
        <item x="113"/>
        <item x="144"/>
        <item x="18"/>
        <item x="156"/>
        <item x="162"/>
        <item x="118"/>
        <item x="105"/>
        <item x="91"/>
        <item x="90"/>
        <item x="3"/>
        <item x="93"/>
        <item x="161"/>
        <item x="136"/>
        <item x="52"/>
        <item x="172"/>
        <item x="197"/>
        <item x="183"/>
        <item x="151"/>
        <item x="110"/>
        <item x="106"/>
        <item x="184"/>
        <item x="185"/>
        <item x="9"/>
        <item x="73"/>
        <item x="48"/>
        <item x="47"/>
        <item x="85"/>
        <item x="165"/>
        <item x="41"/>
        <item x="21"/>
        <item x="0"/>
        <item x="54"/>
        <item x="186"/>
        <item x="15"/>
        <item x="103"/>
        <item x="22"/>
        <item x="78"/>
        <item x="95"/>
        <item x="75"/>
        <item x="40"/>
        <item x="193"/>
        <item x="147"/>
        <item x="148"/>
        <item x="30"/>
        <item x="56"/>
        <item x="19"/>
        <item x="17"/>
        <item x="64"/>
        <item x="26"/>
        <item x="133"/>
        <item x="25"/>
        <item x="132"/>
        <item x="191"/>
        <item x="157"/>
        <item x="158"/>
        <item x="115"/>
        <item x="1"/>
        <item x="99"/>
        <item x="28"/>
        <item x="117"/>
        <item x="178"/>
        <item x="89"/>
        <item x="88"/>
        <item x="179"/>
        <item x="160"/>
        <item x="46"/>
        <item x="33"/>
        <item x="199"/>
        <item x="71"/>
        <item x="111"/>
        <item x="66"/>
        <item x="27"/>
        <item x="170"/>
        <item x="198"/>
        <item x="189"/>
        <item x="82"/>
        <item x="14"/>
        <item x="201"/>
        <item x="60"/>
        <item x="145"/>
        <item x="98"/>
        <item x="61"/>
        <item x="81"/>
        <item x="20"/>
        <item t="default"/>
      </items>
    </pivotField>
    <pivotField numFmtId="14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numFmtId="9" showAll="0"/>
    <pivotField showAll="0"/>
    <pivotField numFmtId="9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mpressions" fld="9" baseField="0" baseItem="0"/>
    <dataField name="Sum of Clicks" fld="10" baseField="0" baseItem="0"/>
    <dataField name="Sum of Sign_Ups" fld="11" baseField="0" baseItem="0"/>
    <dataField name="Sum of Conversion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1"/>
  <sheetViews>
    <sheetView topLeftCell="I1" workbookViewId="0">
      <selection activeCell="M27" sqref="M27"/>
    </sheetView>
  </sheetViews>
  <sheetFormatPr defaultRowHeight="14.4" x14ac:dyDescent="0.3"/>
  <cols>
    <col min="1" max="1" width="4" bestFit="1" customWidth="1"/>
    <col min="2" max="2" width="12.21875" bestFit="1" customWidth="1"/>
    <col min="3" max="3" width="11.33203125" bestFit="1" customWidth="1"/>
    <col min="4" max="5" width="10.33203125" style="3" bestFit="1" customWidth="1"/>
    <col min="6" max="6" width="7" bestFit="1" customWidth="1"/>
    <col min="7" max="7" width="15.33203125" bestFit="1" customWidth="1"/>
    <col min="8" max="8" width="18.109375" bestFit="1" customWidth="1"/>
    <col min="9" max="9" width="22.6640625" bestFit="1" customWidth="1"/>
    <col min="10" max="10" width="11" bestFit="1" customWidth="1"/>
    <col min="11" max="11" width="7" bestFit="1" customWidth="1"/>
    <col min="12" max="12" width="8.77734375" bestFit="1" customWidth="1"/>
    <col min="13" max="13" width="11.21875" bestFit="1" customWidth="1"/>
    <col min="14" max="14" width="13.5546875" style="5" bestFit="1" customWidth="1"/>
    <col min="15" max="16" width="13.1093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312</v>
      </c>
      <c r="I1" s="1" t="s">
        <v>313</v>
      </c>
      <c r="J1" s="1" t="s">
        <v>314</v>
      </c>
      <c r="K1" s="1" t="s">
        <v>315</v>
      </c>
      <c r="L1" s="1" t="s">
        <v>316</v>
      </c>
      <c r="M1" s="1" t="s">
        <v>317</v>
      </c>
      <c r="N1" s="4" t="s">
        <v>331</v>
      </c>
      <c r="O1" s="6" t="s">
        <v>318</v>
      </c>
      <c r="P1" s="6" t="s">
        <v>319</v>
      </c>
    </row>
    <row r="2" spans="1:16" x14ac:dyDescent="0.3">
      <c r="A2">
        <v>256</v>
      </c>
      <c r="B2" t="s">
        <v>262</v>
      </c>
      <c r="C2" t="s">
        <v>310</v>
      </c>
      <c r="D2" s="3">
        <v>45284</v>
      </c>
      <c r="E2" s="3">
        <v>45092</v>
      </c>
      <c r="F2">
        <v>1060</v>
      </c>
      <c r="G2">
        <v>28771</v>
      </c>
      <c r="H2">
        <f>VLOOKUP(B2,'[1]Updated_Revenue_Generated (1)'!$B$1:$D$301,2,TRUE)</f>
        <v>88628</v>
      </c>
      <c r="I2">
        <f>VLOOKUP(B2,'[1]Updated_Revenue_Generated (1)'!$B$2:$D$301,3,TRUE)</f>
        <v>47593</v>
      </c>
      <c r="J2">
        <f>VLOOKUP(B2,'[2]Updated_User_Engagement (1)'!$B$1:$F$301,2,TRUE)</f>
        <v>848047</v>
      </c>
      <c r="K2">
        <f>VLOOKUP(B2,'[2]Updated_User_Engagement (1)'!$B$1:$F$301,3,TRUE)</f>
        <v>110809</v>
      </c>
      <c r="L2">
        <f>VLOOKUP(B2,'[2]Updated_User_Engagement (1)'!$B$1:$F$301,4,TRUE)</f>
        <v>47255</v>
      </c>
      <c r="M2">
        <f>VLOOKUP(B2,'[2]Updated_User_Engagement (1)'!$B$1:$F$301,5,TRUE)</f>
        <v>12695</v>
      </c>
      <c r="N2" s="5">
        <f>F2/G2</f>
        <v>3.684265406138125E-2</v>
      </c>
      <c r="O2">
        <f>SUM(H2:I2)</f>
        <v>136221</v>
      </c>
      <c r="P2" s="5">
        <f>(O2-F2)/F2</f>
        <v>127.51037735849057</v>
      </c>
    </row>
    <row r="3" spans="1:16" x14ac:dyDescent="0.3">
      <c r="A3">
        <v>88</v>
      </c>
      <c r="B3" t="s">
        <v>94</v>
      </c>
      <c r="C3" t="s">
        <v>311</v>
      </c>
      <c r="D3" s="3">
        <v>44947</v>
      </c>
      <c r="E3" s="3">
        <v>45014</v>
      </c>
      <c r="F3">
        <v>1165</v>
      </c>
      <c r="G3">
        <v>22890</v>
      </c>
      <c r="H3">
        <f>VLOOKUP(B3,'[1]Updated_Revenue_Generated (1)'!$B$1:$D$301,2,TRUE)</f>
        <v>99985</v>
      </c>
      <c r="I3">
        <f>VLOOKUP(B3,'[1]Updated_Revenue_Generated (1)'!$B$2:$D$301,3,TRUE)</f>
        <v>42714</v>
      </c>
      <c r="J3">
        <f>VLOOKUP(B3,'[2]Updated_User_Engagement (1)'!$B$1:$F$301,2,TRUE)</f>
        <v>910057</v>
      </c>
      <c r="K3">
        <f>VLOOKUP(B3,'[2]Updated_User_Engagement (1)'!$B$1:$F$301,3,TRUE)</f>
        <v>174211</v>
      </c>
      <c r="L3">
        <f>VLOOKUP(B3,'[2]Updated_User_Engagement (1)'!$B$1:$F$301,4,TRUE)</f>
        <v>542</v>
      </c>
      <c r="M3">
        <f>VLOOKUP(B3,'[2]Updated_User_Engagement (1)'!$B$1:$F$301,5,TRUE)</f>
        <v>703</v>
      </c>
      <c r="N3" s="5">
        <f>F3/G3</f>
        <v>5.0895587592835301E-2</v>
      </c>
      <c r="O3">
        <f>SUM(H3:I3)</f>
        <v>142699</v>
      </c>
      <c r="P3" s="5">
        <f>(O3-F3)/F3</f>
        <v>121.48841201716738</v>
      </c>
    </row>
    <row r="4" spans="1:16" x14ac:dyDescent="0.3">
      <c r="A4">
        <v>112</v>
      </c>
      <c r="B4" t="s">
        <v>118</v>
      </c>
      <c r="C4" t="s">
        <v>310</v>
      </c>
      <c r="D4" s="3">
        <v>44951</v>
      </c>
      <c r="E4" s="3">
        <v>45060</v>
      </c>
      <c r="F4">
        <v>1656</v>
      </c>
      <c r="G4">
        <v>24169</v>
      </c>
      <c r="H4">
        <f>VLOOKUP(B4,'[1]Updated_Revenue_Generated (1)'!$B$1:$D$301,2,TRUE)</f>
        <v>87110</v>
      </c>
      <c r="I4">
        <f>VLOOKUP(B4,'[1]Updated_Revenue_Generated (1)'!$B$2:$D$301,3,TRUE)</f>
        <v>67749</v>
      </c>
      <c r="J4">
        <f>VLOOKUP(B4,'[2]Updated_User_Engagement (1)'!$B$1:$F$301,2,TRUE)</f>
        <v>827663</v>
      </c>
      <c r="K4">
        <f>VLOOKUP(B4,'[2]Updated_User_Engagement (1)'!$B$1:$F$301,3,TRUE)</f>
        <v>13320</v>
      </c>
      <c r="L4">
        <f>VLOOKUP(B4,'[2]Updated_User_Engagement (1)'!$B$1:$F$301,4,TRUE)</f>
        <v>43390</v>
      </c>
      <c r="M4">
        <f>VLOOKUP(B4,'[2]Updated_User_Engagement (1)'!$B$1:$F$301,5,TRUE)</f>
        <v>1638</v>
      </c>
      <c r="N4" s="5">
        <f>F4/G4</f>
        <v>6.8517522446108647E-2</v>
      </c>
      <c r="O4">
        <f>SUM(H4:I4)</f>
        <v>154859</v>
      </c>
      <c r="P4" s="5">
        <f>(O4-F4)/F4</f>
        <v>92.513888888888886</v>
      </c>
    </row>
    <row r="5" spans="1:16" x14ac:dyDescent="0.3">
      <c r="A5">
        <v>48</v>
      </c>
      <c r="B5" t="s">
        <v>54</v>
      </c>
      <c r="C5" t="s">
        <v>307</v>
      </c>
      <c r="D5" s="3">
        <v>45063</v>
      </c>
      <c r="E5" s="3">
        <v>44945</v>
      </c>
      <c r="F5">
        <v>1183</v>
      </c>
      <c r="G5">
        <v>18666</v>
      </c>
      <c r="H5">
        <f>VLOOKUP(B5,'[1]Updated_Revenue_Generated (1)'!$B$1:$D$301,2,TRUE)</f>
        <v>91757</v>
      </c>
      <c r="I5">
        <f>VLOOKUP(B5,'[1]Updated_Revenue_Generated (1)'!$B$2:$D$301,3,TRUE)</f>
        <v>16862</v>
      </c>
      <c r="J5">
        <f>VLOOKUP(B5,'[2]Updated_User_Engagement (1)'!$B$1:$F$301,2,TRUE)</f>
        <v>765990</v>
      </c>
      <c r="K5">
        <f>VLOOKUP(B5,'[2]Updated_User_Engagement (1)'!$B$1:$F$301,3,TRUE)</f>
        <v>70726</v>
      </c>
      <c r="L5">
        <f>VLOOKUP(B5,'[2]Updated_User_Engagement (1)'!$B$1:$F$301,4,TRUE)</f>
        <v>35234</v>
      </c>
      <c r="M5">
        <f>VLOOKUP(B5,'[2]Updated_User_Engagement (1)'!$B$1:$F$301,5,TRUE)</f>
        <v>8080</v>
      </c>
      <c r="N5" s="5">
        <f>F5/G5</f>
        <v>6.3377263473695489E-2</v>
      </c>
      <c r="O5">
        <f>SUM(H5:I5)</f>
        <v>108619</v>
      </c>
      <c r="P5" s="5">
        <f>(O5-F5)/F5</f>
        <v>90.816568047337284</v>
      </c>
    </row>
    <row r="6" spans="1:16" x14ac:dyDescent="0.3">
      <c r="A6">
        <v>101</v>
      </c>
      <c r="B6" t="s">
        <v>107</v>
      </c>
      <c r="C6" t="s">
        <v>311</v>
      </c>
      <c r="D6" s="3">
        <v>45266</v>
      </c>
      <c r="E6" s="3">
        <v>44942</v>
      </c>
      <c r="F6">
        <v>1131</v>
      </c>
      <c r="G6">
        <v>7512</v>
      </c>
      <c r="H6">
        <f>VLOOKUP(B6,'[1]Updated_Revenue_Generated (1)'!$B$1:$D$301,2,TRUE)</f>
        <v>79546</v>
      </c>
      <c r="I6">
        <f>VLOOKUP(B6,'[1]Updated_Revenue_Generated (1)'!$B$2:$D$301,3,TRUE)</f>
        <v>17377</v>
      </c>
      <c r="J6">
        <f>VLOOKUP(B6,'[2]Updated_User_Engagement (1)'!$B$1:$F$301,2,TRUE)</f>
        <v>279896</v>
      </c>
      <c r="K6">
        <f>VLOOKUP(B6,'[2]Updated_User_Engagement (1)'!$B$1:$F$301,3,TRUE)</f>
        <v>27063</v>
      </c>
      <c r="L6">
        <f>VLOOKUP(B6,'[2]Updated_User_Engagement (1)'!$B$1:$F$301,4,TRUE)</f>
        <v>30207</v>
      </c>
      <c r="M6">
        <f>VLOOKUP(B6,'[2]Updated_User_Engagement (1)'!$B$1:$F$301,5,TRUE)</f>
        <v>5173</v>
      </c>
      <c r="N6" s="5">
        <f>F6/G6</f>
        <v>0.1505591054313099</v>
      </c>
      <c r="O6">
        <f>SUM(H6:I6)</f>
        <v>96923</v>
      </c>
      <c r="P6" s="5">
        <f>(O6-F6)/F6</f>
        <v>84.696728558797531</v>
      </c>
    </row>
    <row r="7" spans="1:16" x14ac:dyDescent="0.3">
      <c r="A7">
        <v>122</v>
      </c>
      <c r="B7" t="s">
        <v>128</v>
      </c>
      <c r="C7" t="s">
        <v>309</v>
      </c>
      <c r="D7" s="3">
        <v>45251</v>
      </c>
      <c r="E7" s="3">
        <v>45093</v>
      </c>
      <c r="F7">
        <v>1324</v>
      </c>
      <c r="G7">
        <v>42856</v>
      </c>
      <c r="H7">
        <f>VLOOKUP(B7,'[1]Updated_Revenue_Generated (1)'!$B$1:$D$301,2,TRUE)</f>
        <v>73683</v>
      </c>
      <c r="I7">
        <f>VLOOKUP(B7,'[1]Updated_Revenue_Generated (1)'!$B$2:$D$301,3,TRUE)</f>
        <v>38865</v>
      </c>
      <c r="J7">
        <f>VLOOKUP(B7,'[2]Updated_User_Engagement (1)'!$B$1:$F$301,2,TRUE)</f>
        <v>287553</v>
      </c>
      <c r="K7">
        <f>VLOOKUP(B7,'[2]Updated_User_Engagement (1)'!$B$1:$F$301,3,TRUE)</f>
        <v>196239</v>
      </c>
      <c r="L7">
        <f>VLOOKUP(B7,'[2]Updated_User_Engagement (1)'!$B$1:$F$301,4,TRUE)</f>
        <v>43114</v>
      </c>
      <c r="M7">
        <f>VLOOKUP(B7,'[2]Updated_User_Engagement (1)'!$B$1:$F$301,5,TRUE)</f>
        <v>16997</v>
      </c>
      <c r="N7" s="5">
        <f>F7/G7</f>
        <v>3.0894157177524733E-2</v>
      </c>
      <c r="O7">
        <f>SUM(H7:I7)</f>
        <v>112548</v>
      </c>
      <c r="P7" s="5">
        <f>(O7-F7)/F7</f>
        <v>84.006042296072508</v>
      </c>
    </row>
    <row r="8" spans="1:16" x14ac:dyDescent="0.3">
      <c r="A8">
        <v>78</v>
      </c>
      <c r="B8" t="s">
        <v>84</v>
      </c>
      <c r="C8" t="s">
        <v>307</v>
      </c>
      <c r="D8" s="3">
        <v>45032</v>
      </c>
      <c r="E8" s="3">
        <v>45320</v>
      </c>
      <c r="F8">
        <v>1625</v>
      </c>
      <c r="G8">
        <v>6435</v>
      </c>
      <c r="H8">
        <f>VLOOKUP(B8,'[1]Updated_Revenue_Generated (1)'!$B$1:$D$301,2,TRUE)</f>
        <v>67933</v>
      </c>
      <c r="I8">
        <f>VLOOKUP(B8,'[1]Updated_Revenue_Generated (1)'!$B$2:$D$301,3,TRUE)</f>
        <v>64852</v>
      </c>
      <c r="J8">
        <f>VLOOKUP(B8,'[2]Updated_User_Engagement (1)'!$B$1:$F$301,2,TRUE)</f>
        <v>929220</v>
      </c>
      <c r="K8">
        <f>VLOOKUP(B8,'[2]Updated_User_Engagement (1)'!$B$1:$F$301,3,TRUE)</f>
        <v>87391</v>
      </c>
      <c r="L8">
        <f>VLOOKUP(B8,'[2]Updated_User_Engagement (1)'!$B$1:$F$301,4,TRUE)</f>
        <v>4970</v>
      </c>
      <c r="M8">
        <f>VLOOKUP(B8,'[2]Updated_User_Engagement (1)'!$B$1:$F$301,5,TRUE)</f>
        <v>1659</v>
      </c>
      <c r="N8" s="5">
        <f>F8/G8</f>
        <v>0.25252525252525254</v>
      </c>
      <c r="O8">
        <f>SUM(H8:I8)</f>
        <v>132785</v>
      </c>
      <c r="P8" s="5">
        <f>(O8-F8)/F8</f>
        <v>80.713846153846148</v>
      </c>
    </row>
    <row r="9" spans="1:16" x14ac:dyDescent="0.3">
      <c r="A9">
        <v>135</v>
      </c>
      <c r="B9" t="s">
        <v>141</v>
      </c>
      <c r="C9" t="s">
        <v>311</v>
      </c>
      <c r="D9" s="3">
        <v>45122</v>
      </c>
      <c r="E9" s="3">
        <v>45120</v>
      </c>
      <c r="F9">
        <v>1363</v>
      </c>
      <c r="G9">
        <v>40014</v>
      </c>
      <c r="H9">
        <f>VLOOKUP(B9,'[1]Updated_Revenue_Generated (1)'!$B$1:$D$301,2,TRUE)</f>
        <v>56279</v>
      </c>
      <c r="I9">
        <f>VLOOKUP(B9,'[1]Updated_Revenue_Generated (1)'!$B$2:$D$301,3,TRUE)</f>
        <v>54048</v>
      </c>
      <c r="J9">
        <f>VLOOKUP(B9,'[2]Updated_User_Engagement (1)'!$B$1:$F$301,2,TRUE)</f>
        <v>588905</v>
      </c>
      <c r="K9">
        <f>VLOOKUP(B9,'[2]Updated_User_Engagement (1)'!$B$1:$F$301,3,TRUE)</f>
        <v>153301</v>
      </c>
      <c r="L9">
        <f>VLOOKUP(B9,'[2]Updated_User_Engagement (1)'!$B$1:$F$301,4,TRUE)</f>
        <v>29211</v>
      </c>
      <c r="M9">
        <f>VLOOKUP(B9,'[2]Updated_User_Engagement (1)'!$B$1:$F$301,5,TRUE)</f>
        <v>6813</v>
      </c>
      <c r="N9" s="5">
        <f>F9/G9</f>
        <v>3.4063077922727045E-2</v>
      </c>
      <c r="O9">
        <f>SUM(H9:I9)</f>
        <v>110327</v>
      </c>
      <c r="P9" s="5">
        <f>(O9-F9)/F9</f>
        <v>79.944240645634636</v>
      </c>
    </row>
    <row r="10" spans="1:16" x14ac:dyDescent="0.3">
      <c r="A10">
        <v>96</v>
      </c>
      <c r="B10" t="s">
        <v>102</v>
      </c>
      <c r="C10" t="s">
        <v>310</v>
      </c>
      <c r="D10" s="3">
        <v>44970</v>
      </c>
      <c r="E10" s="3">
        <v>45137</v>
      </c>
      <c r="F10">
        <v>1448</v>
      </c>
      <c r="G10">
        <v>40019</v>
      </c>
      <c r="H10">
        <f>VLOOKUP(B10,'[1]Updated_Revenue_Generated (1)'!$B$1:$D$301,2,TRUE)</f>
        <v>64610</v>
      </c>
      <c r="I10">
        <f>VLOOKUP(B10,'[1]Updated_Revenue_Generated (1)'!$B$2:$D$301,3,TRUE)</f>
        <v>49311</v>
      </c>
      <c r="J10">
        <f>VLOOKUP(B10,'[2]Updated_User_Engagement (1)'!$B$1:$F$301,2,TRUE)</f>
        <v>163699</v>
      </c>
      <c r="K10">
        <f>VLOOKUP(B10,'[2]Updated_User_Engagement (1)'!$B$1:$F$301,3,TRUE)</f>
        <v>5329</v>
      </c>
      <c r="L10">
        <f>VLOOKUP(B10,'[2]Updated_User_Engagement (1)'!$B$1:$F$301,4,TRUE)</f>
        <v>31951</v>
      </c>
      <c r="M10">
        <f>VLOOKUP(B10,'[2]Updated_User_Engagement (1)'!$B$1:$F$301,5,TRUE)</f>
        <v>13787</v>
      </c>
      <c r="N10" s="5">
        <f>F10/G10</f>
        <v>3.6182813163747218E-2</v>
      </c>
      <c r="O10">
        <f>SUM(H10:I10)</f>
        <v>113921</v>
      </c>
      <c r="P10" s="5">
        <f>(O10-F10)/F10</f>
        <v>77.674723756906076</v>
      </c>
    </row>
    <row r="11" spans="1:16" x14ac:dyDescent="0.3">
      <c r="A11">
        <v>91</v>
      </c>
      <c r="B11" t="s">
        <v>97</v>
      </c>
      <c r="C11" t="s">
        <v>308</v>
      </c>
      <c r="D11" s="3">
        <v>45039</v>
      </c>
      <c r="E11" s="3">
        <v>45176</v>
      </c>
      <c r="F11">
        <v>1523</v>
      </c>
      <c r="G11">
        <v>17629</v>
      </c>
      <c r="H11">
        <f>VLOOKUP(B11,'[1]Updated_Revenue_Generated (1)'!$B$1:$D$301,2,TRUE)</f>
        <v>68305</v>
      </c>
      <c r="I11">
        <f>VLOOKUP(B11,'[1]Updated_Revenue_Generated (1)'!$B$2:$D$301,3,TRUE)</f>
        <v>38190</v>
      </c>
      <c r="J11">
        <f>VLOOKUP(B11,'[2]Updated_User_Engagement (1)'!$B$1:$F$301,2,TRUE)</f>
        <v>817827</v>
      </c>
      <c r="K11">
        <f>VLOOKUP(B11,'[2]Updated_User_Engagement (1)'!$B$1:$F$301,3,TRUE)</f>
        <v>76249</v>
      </c>
      <c r="L11">
        <f>VLOOKUP(B11,'[2]Updated_User_Engagement (1)'!$B$1:$F$301,4,TRUE)</f>
        <v>33893</v>
      </c>
      <c r="M11">
        <f>VLOOKUP(B11,'[2]Updated_User_Engagement (1)'!$B$1:$F$301,5,TRUE)</f>
        <v>9259</v>
      </c>
      <c r="N11" s="5">
        <f>F11/G11</f>
        <v>8.6391740881502074E-2</v>
      </c>
      <c r="O11">
        <f>SUM(H11:I11)</f>
        <v>106495</v>
      </c>
      <c r="P11" s="5">
        <f>(O11-F11)/F11</f>
        <v>68.924491135915957</v>
      </c>
    </row>
    <row r="12" spans="1:16" x14ac:dyDescent="0.3">
      <c r="A12">
        <v>102</v>
      </c>
      <c r="B12" t="s">
        <v>108</v>
      </c>
      <c r="C12" t="s">
        <v>309</v>
      </c>
      <c r="D12" s="3">
        <v>45259</v>
      </c>
      <c r="E12" s="3">
        <v>45080</v>
      </c>
      <c r="F12">
        <v>1213</v>
      </c>
      <c r="G12">
        <v>49430</v>
      </c>
      <c r="H12">
        <f>VLOOKUP(B12,'[1]Updated_Revenue_Generated (1)'!$B$1:$D$301,2,TRUE)</f>
        <v>71259</v>
      </c>
      <c r="I12">
        <f>VLOOKUP(B12,'[1]Updated_Revenue_Generated (1)'!$B$2:$D$301,3,TRUE)</f>
        <v>11753</v>
      </c>
      <c r="J12">
        <f>VLOOKUP(B12,'[2]Updated_User_Engagement (1)'!$B$1:$F$301,2,TRUE)</f>
        <v>354319</v>
      </c>
      <c r="K12">
        <f>VLOOKUP(B12,'[2]Updated_User_Engagement (1)'!$B$1:$F$301,3,TRUE)</f>
        <v>162574</v>
      </c>
      <c r="L12">
        <f>VLOOKUP(B12,'[2]Updated_User_Engagement (1)'!$B$1:$F$301,4,TRUE)</f>
        <v>32847</v>
      </c>
      <c r="M12">
        <f>VLOOKUP(B12,'[2]Updated_User_Engagement (1)'!$B$1:$F$301,5,TRUE)</f>
        <v>14461</v>
      </c>
      <c r="N12" s="5">
        <f>F12/G12</f>
        <v>2.4539753186324096E-2</v>
      </c>
      <c r="O12">
        <f>SUM(H12:I12)</f>
        <v>83012</v>
      </c>
      <c r="P12" s="5">
        <f>(O12-F12)/F12</f>
        <v>67.435284418796371</v>
      </c>
    </row>
    <row r="13" spans="1:16" x14ac:dyDescent="0.3">
      <c r="A13">
        <v>67</v>
      </c>
      <c r="B13" t="s">
        <v>73</v>
      </c>
      <c r="C13" t="s">
        <v>311</v>
      </c>
      <c r="D13" s="3">
        <v>44981</v>
      </c>
      <c r="E13" s="3">
        <v>45322</v>
      </c>
      <c r="F13">
        <v>1645</v>
      </c>
      <c r="G13">
        <v>45419</v>
      </c>
      <c r="H13">
        <f>VLOOKUP(B13,'[1]Updated_Revenue_Generated (1)'!$B$1:$D$301,2,TRUE)</f>
        <v>46553</v>
      </c>
      <c r="I13">
        <f>VLOOKUP(B13,'[1]Updated_Revenue_Generated (1)'!$B$2:$D$301,3,TRUE)</f>
        <v>65776</v>
      </c>
      <c r="J13">
        <f>VLOOKUP(B13,'[2]Updated_User_Engagement (1)'!$B$1:$F$301,2,TRUE)</f>
        <v>138005</v>
      </c>
      <c r="K13">
        <f>VLOOKUP(B13,'[2]Updated_User_Engagement (1)'!$B$1:$F$301,3,TRUE)</f>
        <v>19796</v>
      </c>
      <c r="L13">
        <f>VLOOKUP(B13,'[2]Updated_User_Engagement (1)'!$B$1:$F$301,4,TRUE)</f>
        <v>3804</v>
      </c>
      <c r="M13">
        <f>VLOOKUP(B13,'[2]Updated_User_Engagement (1)'!$B$1:$F$301,5,TRUE)</f>
        <v>19670</v>
      </c>
      <c r="N13" s="5">
        <f>F13/G13</f>
        <v>3.6218322728373588E-2</v>
      </c>
      <c r="O13">
        <f>SUM(H13:I13)</f>
        <v>112329</v>
      </c>
      <c r="P13" s="5">
        <f>(O13-F13)/F13</f>
        <v>67.285106382978725</v>
      </c>
    </row>
    <row r="14" spans="1:16" x14ac:dyDescent="0.3">
      <c r="A14">
        <v>169</v>
      </c>
      <c r="B14" t="s">
        <v>175</v>
      </c>
      <c r="C14" t="s">
        <v>309</v>
      </c>
      <c r="D14" s="3">
        <v>45240</v>
      </c>
      <c r="E14" s="3">
        <v>45001</v>
      </c>
      <c r="F14">
        <v>1236</v>
      </c>
      <c r="G14">
        <v>31068</v>
      </c>
      <c r="H14">
        <f>VLOOKUP(B14,'[1]Updated_Revenue_Generated (1)'!$B$1:$D$301,2,TRUE)</f>
        <v>80378</v>
      </c>
      <c r="I14">
        <f>VLOOKUP(B14,'[1]Updated_Revenue_Generated (1)'!$B$2:$D$301,3,TRUE)</f>
        <v>3635</v>
      </c>
      <c r="J14">
        <f>VLOOKUP(B14,'[2]Updated_User_Engagement (1)'!$B$1:$F$301,2,TRUE)</f>
        <v>45025</v>
      </c>
      <c r="K14">
        <f>VLOOKUP(B14,'[2]Updated_User_Engagement (1)'!$B$1:$F$301,3,TRUE)</f>
        <v>122523</v>
      </c>
      <c r="L14">
        <f>VLOOKUP(B14,'[2]Updated_User_Engagement (1)'!$B$1:$F$301,4,TRUE)</f>
        <v>30216</v>
      </c>
      <c r="M14">
        <f>VLOOKUP(B14,'[2]Updated_User_Engagement (1)'!$B$1:$F$301,5,TRUE)</f>
        <v>12612</v>
      </c>
      <c r="N14" s="5">
        <f>F14/G14</f>
        <v>3.9783700270374665E-2</v>
      </c>
      <c r="O14">
        <f>SUM(H14:I14)</f>
        <v>84013</v>
      </c>
      <c r="P14" s="5">
        <f>(O14-F14)/F14</f>
        <v>66.971682847896446</v>
      </c>
    </row>
    <row r="15" spans="1:16" x14ac:dyDescent="0.3">
      <c r="A15">
        <v>75</v>
      </c>
      <c r="B15" t="s">
        <v>81</v>
      </c>
      <c r="C15" t="s">
        <v>307</v>
      </c>
      <c r="D15" s="3">
        <v>45046</v>
      </c>
      <c r="E15" s="3">
        <v>45046</v>
      </c>
      <c r="F15">
        <v>1761</v>
      </c>
      <c r="G15">
        <v>24021</v>
      </c>
      <c r="H15">
        <f>VLOOKUP(B15,'[1]Updated_Revenue_Generated (1)'!$B$1:$D$301,2,TRUE)</f>
        <v>84209</v>
      </c>
      <c r="I15">
        <f>VLOOKUP(B15,'[1]Updated_Revenue_Generated (1)'!$B$2:$D$301,3,TRUE)</f>
        <v>33979</v>
      </c>
      <c r="J15">
        <f>VLOOKUP(B15,'[2]Updated_User_Engagement (1)'!$B$1:$F$301,2,TRUE)</f>
        <v>709919</v>
      </c>
      <c r="K15">
        <f>VLOOKUP(B15,'[2]Updated_User_Engagement (1)'!$B$1:$F$301,3,TRUE)</f>
        <v>163808</v>
      </c>
      <c r="L15">
        <f>VLOOKUP(B15,'[2]Updated_User_Engagement (1)'!$B$1:$F$301,4,TRUE)</f>
        <v>7300</v>
      </c>
      <c r="M15">
        <f>VLOOKUP(B15,'[2]Updated_User_Engagement (1)'!$B$1:$F$301,5,TRUE)</f>
        <v>18384</v>
      </c>
      <c r="N15" s="5">
        <f>F15/G15</f>
        <v>7.3310853003621834E-2</v>
      </c>
      <c r="O15">
        <f>SUM(H15:I15)</f>
        <v>118188</v>
      </c>
      <c r="P15" s="5">
        <f>(O15-F15)/F15</f>
        <v>66.114139693356051</v>
      </c>
    </row>
    <row r="16" spans="1:16" x14ac:dyDescent="0.3">
      <c r="A16">
        <v>179</v>
      </c>
      <c r="B16" t="s">
        <v>185</v>
      </c>
      <c r="C16" t="s">
        <v>310</v>
      </c>
      <c r="D16" s="3">
        <v>45288</v>
      </c>
      <c r="E16" s="3">
        <v>45092</v>
      </c>
      <c r="F16">
        <v>1611</v>
      </c>
      <c r="G16">
        <v>35280</v>
      </c>
      <c r="H16">
        <f>VLOOKUP(B16,'[1]Updated_Revenue_Generated (1)'!$B$1:$D$301,2,TRUE)</f>
        <v>45207</v>
      </c>
      <c r="I16">
        <f>VLOOKUP(B16,'[1]Updated_Revenue_Generated (1)'!$B$2:$D$301,3,TRUE)</f>
        <v>60835</v>
      </c>
      <c r="J16">
        <f>VLOOKUP(B16,'[2]Updated_User_Engagement (1)'!$B$1:$F$301,2,TRUE)</f>
        <v>937854</v>
      </c>
      <c r="K16">
        <f>VLOOKUP(B16,'[2]Updated_User_Engagement (1)'!$B$1:$F$301,3,TRUE)</f>
        <v>185587</v>
      </c>
      <c r="L16">
        <f>VLOOKUP(B16,'[2]Updated_User_Engagement (1)'!$B$1:$F$301,4,TRUE)</f>
        <v>24912</v>
      </c>
      <c r="M16">
        <f>VLOOKUP(B16,'[2]Updated_User_Engagement (1)'!$B$1:$F$301,5,TRUE)</f>
        <v>19072</v>
      </c>
      <c r="N16" s="5">
        <f>F16/G16</f>
        <v>4.5663265306122448E-2</v>
      </c>
      <c r="O16">
        <f>SUM(H16:I16)</f>
        <v>106042</v>
      </c>
      <c r="P16" s="5">
        <f>(O16-F16)/F16</f>
        <v>64.823711980136565</v>
      </c>
    </row>
    <row r="17" spans="1:16" x14ac:dyDescent="0.3">
      <c r="A17">
        <v>23</v>
      </c>
      <c r="B17" t="s">
        <v>29</v>
      </c>
      <c r="C17" t="s">
        <v>309</v>
      </c>
      <c r="D17" s="3">
        <v>45201</v>
      </c>
      <c r="E17" s="3">
        <v>45029</v>
      </c>
      <c r="F17">
        <v>1571</v>
      </c>
      <c r="G17">
        <v>12128</v>
      </c>
      <c r="H17">
        <f>VLOOKUP(B17,'[1]Updated_Revenue_Generated (1)'!$B$1:$D$301,2,TRUE)</f>
        <v>34893</v>
      </c>
      <c r="I17">
        <f>VLOOKUP(B17,'[1]Updated_Revenue_Generated (1)'!$B$2:$D$301,3,TRUE)</f>
        <v>68309</v>
      </c>
      <c r="J17">
        <f>VLOOKUP(B17,'[2]Updated_User_Engagement (1)'!$B$1:$F$301,2,TRUE)</f>
        <v>743299</v>
      </c>
      <c r="K17">
        <f>VLOOKUP(B17,'[2]Updated_User_Engagement (1)'!$B$1:$F$301,3,TRUE)</f>
        <v>69540</v>
      </c>
      <c r="L17">
        <f>VLOOKUP(B17,'[2]Updated_User_Engagement (1)'!$B$1:$F$301,4,TRUE)</f>
        <v>42659</v>
      </c>
      <c r="M17">
        <f>VLOOKUP(B17,'[2]Updated_User_Engagement (1)'!$B$1:$F$301,5,TRUE)</f>
        <v>6432</v>
      </c>
      <c r="N17" s="5">
        <f>F17/G17</f>
        <v>0.12953496042216359</v>
      </c>
      <c r="O17">
        <f>SUM(H17:I17)</f>
        <v>103202</v>
      </c>
      <c r="P17" s="5">
        <f>(O17-F17)/F17</f>
        <v>64.691915977084662</v>
      </c>
    </row>
    <row r="18" spans="1:16" x14ac:dyDescent="0.3">
      <c r="A18">
        <v>146</v>
      </c>
      <c r="B18" t="s">
        <v>152</v>
      </c>
      <c r="C18" t="s">
        <v>308</v>
      </c>
      <c r="D18" s="3">
        <v>45274</v>
      </c>
      <c r="E18" s="3">
        <v>45241</v>
      </c>
      <c r="F18">
        <v>1078</v>
      </c>
      <c r="G18">
        <v>16195</v>
      </c>
      <c r="H18">
        <f>VLOOKUP(B18,'[1]Updated_Revenue_Generated (1)'!$B$1:$D$301,2,TRUE)</f>
        <v>33904</v>
      </c>
      <c r="I18">
        <f>VLOOKUP(B18,'[1]Updated_Revenue_Generated (1)'!$B$2:$D$301,3,TRUE)</f>
        <v>34192</v>
      </c>
      <c r="J18">
        <f>VLOOKUP(B18,'[2]Updated_User_Engagement (1)'!$B$1:$F$301,2,TRUE)</f>
        <v>526085</v>
      </c>
      <c r="K18">
        <f>VLOOKUP(B18,'[2]Updated_User_Engagement (1)'!$B$1:$F$301,3,TRUE)</f>
        <v>154427</v>
      </c>
      <c r="L18">
        <f>VLOOKUP(B18,'[2]Updated_User_Engagement (1)'!$B$1:$F$301,4,TRUE)</f>
        <v>45215</v>
      </c>
      <c r="M18">
        <f>VLOOKUP(B18,'[2]Updated_User_Engagement (1)'!$B$1:$F$301,5,TRUE)</f>
        <v>8720</v>
      </c>
      <c r="N18" s="5">
        <f>F18/G18</f>
        <v>6.6563754245137385E-2</v>
      </c>
      <c r="O18">
        <f>SUM(H18:I18)</f>
        <v>68096</v>
      </c>
      <c r="P18" s="5">
        <f>(O18-F18)/F18</f>
        <v>62.168831168831169</v>
      </c>
    </row>
    <row r="19" spans="1:16" x14ac:dyDescent="0.3">
      <c r="A19">
        <v>117</v>
      </c>
      <c r="B19" t="s">
        <v>123</v>
      </c>
      <c r="C19" t="s">
        <v>310</v>
      </c>
      <c r="D19" s="3">
        <v>45061</v>
      </c>
      <c r="E19" s="3">
        <v>45167</v>
      </c>
      <c r="F19">
        <v>2130</v>
      </c>
      <c r="G19">
        <v>12640</v>
      </c>
      <c r="H19">
        <f>VLOOKUP(B19,'[1]Updated_Revenue_Generated (1)'!$B$1:$D$301,2,TRUE)</f>
        <v>60993</v>
      </c>
      <c r="I19">
        <f>VLOOKUP(B19,'[1]Updated_Revenue_Generated (1)'!$B$2:$D$301,3,TRUE)</f>
        <v>72483</v>
      </c>
      <c r="J19">
        <f>VLOOKUP(B19,'[2]Updated_User_Engagement (1)'!$B$1:$F$301,2,TRUE)</f>
        <v>817886</v>
      </c>
      <c r="K19">
        <f>VLOOKUP(B19,'[2]Updated_User_Engagement (1)'!$B$1:$F$301,3,TRUE)</f>
        <v>27204</v>
      </c>
      <c r="L19">
        <f>VLOOKUP(B19,'[2]Updated_User_Engagement (1)'!$B$1:$F$301,4,TRUE)</f>
        <v>17856</v>
      </c>
      <c r="M19">
        <f>VLOOKUP(B19,'[2]Updated_User_Engagement (1)'!$B$1:$F$301,5,TRUE)</f>
        <v>1019</v>
      </c>
      <c r="N19" s="5">
        <f>F19/G19</f>
        <v>0.16851265822784811</v>
      </c>
      <c r="O19">
        <f>SUM(H19:I19)</f>
        <v>133476</v>
      </c>
      <c r="P19" s="5">
        <f>(O19-F19)/F19</f>
        <v>61.664788732394364</v>
      </c>
    </row>
    <row r="20" spans="1:16" x14ac:dyDescent="0.3">
      <c r="A20">
        <v>3</v>
      </c>
      <c r="B20" t="s">
        <v>9</v>
      </c>
      <c r="C20" t="s">
        <v>309</v>
      </c>
      <c r="D20" s="3">
        <v>44949</v>
      </c>
      <c r="E20" s="3">
        <v>45106</v>
      </c>
      <c r="F20">
        <v>2134</v>
      </c>
      <c r="G20">
        <v>41115</v>
      </c>
      <c r="H20">
        <f>VLOOKUP(B20,'[1]Updated_Revenue_Generated (1)'!$B$1:$D$301,2,TRUE)</f>
        <v>57646</v>
      </c>
      <c r="I20">
        <f>VLOOKUP(B20,'[1]Updated_Revenue_Generated (1)'!$B$2:$D$301,3,TRUE)</f>
        <v>73488</v>
      </c>
      <c r="J20">
        <f>VLOOKUP(B20,'[2]Updated_User_Engagement (1)'!$B$1:$F$301,2,TRUE)</f>
        <v>466514</v>
      </c>
      <c r="K20">
        <f>VLOOKUP(B20,'[2]Updated_User_Engagement (1)'!$B$1:$F$301,3,TRUE)</f>
        <v>154185</v>
      </c>
      <c r="L20">
        <f>VLOOKUP(B20,'[2]Updated_User_Engagement (1)'!$B$1:$F$301,4,TRUE)</f>
        <v>9471</v>
      </c>
      <c r="M20">
        <f>VLOOKUP(B20,'[2]Updated_User_Engagement (1)'!$B$1:$F$301,5,TRUE)</f>
        <v>6384</v>
      </c>
      <c r="N20" s="5">
        <f>F20/G20</f>
        <v>5.1903198346102394E-2</v>
      </c>
      <c r="O20">
        <f>SUM(H20:I20)</f>
        <v>131134</v>
      </c>
      <c r="P20" s="5">
        <f>(O20-F20)/F20</f>
        <v>60.449859418931581</v>
      </c>
    </row>
    <row r="21" spans="1:16" x14ac:dyDescent="0.3">
      <c r="A21">
        <v>202</v>
      </c>
      <c r="B21" t="s">
        <v>208</v>
      </c>
      <c r="C21" t="s">
        <v>309</v>
      </c>
      <c r="D21" s="3">
        <v>45100</v>
      </c>
      <c r="E21" s="3">
        <v>45058</v>
      </c>
      <c r="F21">
        <v>1797</v>
      </c>
      <c r="G21">
        <v>24549</v>
      </c>
      <c r="H21">
        <f>VLOOKUP(B21,'[1]Updated_Revenue_Generated (1)'!$B$1:$D$301,2,TRUE)</f>
        <v>83999</v>
      </c>
      <c r="I21">
        <f>VLOOKUP(B21,'[1]Updated_Revenue_Generated (1)'!$B$2:$D$301,3,TRUE)</f>
        <v>20179</v>
      </c>
      <c r="J21">
        <f>VLOOKUP(B21,'[2]Updated_User_Engagement (1)'!$B$1:$F$301,2,TRUE)</f>
        <v>704692</v>
      </c>
      <c r="K21">
        <f>VLOOKUP(B21,'[2]Updated_User_Engagement (1)'!$B$1:$F$301,3,TRUE)</f>
        <v>52351</v>
      </c>
      <c r="L21">
        <f>VLOOKUP(B21,'[2]Updated_User_Engagement (1)'!$B$1:$F$301,4,TRUE)</f>
        <v>45667</v>
      </c>
      <c r="M21">
        <f>VLOOKUP(B21,'[2]Updated_User_Engagement (1)'!$B$1:$F$301,5,TRUE)</f>
        <v>6565</v>
      </c>
      <c r="N21" s="5">
        <f>F21/G21</f>
        <v>7.320053770010998E-2</v>
      </c>
      <c r="O21">
        <f>SUM(H21:I21)</f>
        <v>104178</v>
      </c>
      <c r="P21" s="5">
        <f>(O21-F21)/F21</f>
        <v>56.973288814691152</v>
      </c>
    </row>
    <row r="22" spans="1:16" x14ac:dyDescent="0.3">
      <c r="A22">
        <v>172</v>
      </c>
      <c r="B22" t="s">
        <v>178</v>
      </c>
      <c r="C22" t="s">
        <v>308</v>
      </c>
      <c r="D22" s="3">
        <v>45160</v>
      </c>
      <c r="E22" s="3">
        <v>45294</v>
      </c>
      <c r="F22">
        <v>2186</v>
      </c>
      <c r="G22">
        <v>12000</v>
      </c>
      <c r="H22">
        <f>VLOOKUP(B22,'[1]Updated_Revenue_Generated (1)'!$B$1:$D$301,2,TRUE)</f>
        <v>72549</v>
      </c>
      <c r="I22">
        <f>VLOOKUP(B22,'[1]Updated_Revenue_Generated (1)'!$B$2:$D$301,3,TRUE)</f>
        <v>39963</v>
      </c>
      <c r="J22">
        <f>VLOOKUP(B22,'[2]Updated_User_Engagement (1)'!$B$1:$F$301,2,TRUE)</f>
        <v>359813</v>
      </c>
      <c r="K22">
        <f>VLOOKUP(B22,'[2]Updated_User_Engagement (1)'!$B$1:$F$301,3,TRUE)</f>
        <v>26933</v>
      </c>
      <c r="L22">
        <f>VLOOKUP(B22,'[2]Updated_User_Engagement (1)'!$B$1:$F$301,4,TRUE)</f>
        <v>19223</v>
      </c>
      <c r="M22">
        <f>VLOOKUP(B22,'[2]Updated_User_Engagement (1)'!$B$1:$F$301,5,TRUE)</f>
        <v>4265</v>
      </c>
      <c r="N22" s="5">
        <f>F22/G22</f>
        <v>0.18216666666666667</v>
      </c>
      <c r="O22">
        <f>SUM(H22:I22)</f>
        <v>112512</v>
      </c>
      <c r="P22" s="5">
        <f>(O22-F22)/F22</f>
        <v>50.469350411710884</v>
      </c>
    </row>
    <row r="23" spans="1:16" x14ac:dyDescent="0.3">
      <c r="A23">
        <v>297</v>
      </c>
      <c r="B23" t="s">
        <v>303</v>
      </c>
      <c r="C23" t="s">
        <v>310</v>
      </c>
      <c r="D23" s="3">
        <v>44944</v>
      </c>
      <c r="E23" s="3">
        <v>45076</v>
      </c>
      <c r="F23">
        <v>2181</v>
      </c>
      <c r="G23">
        <v>40505</v>
      </c>
      <c r="H23">
        <f>VLOOKUP(B23,'[1]Updated_Revenue_Generated (1)'!$B$1:$D$301,2,TRUE)</f>
        <v>90567</v>
      </c>
      <c r="I23">
        <f>VLOOKUP(B23,'[1]Updated_Revenue_Generated (1)'!$B$2:$D$301,3,TRUE)</f>
        <v>21474</v>
      </c>
      <c r="J23">
        <f>VLOOKUP(B23,'[2]Updated_User_Engagement (1)'!$B$1:$F$301,2,TRUE)</f>
        <v>476300</v>
      </c>
      <c r="K23">
        <f>VLOOKUP(B23,'[2]Updated_User_Engagement (1)'!$B$1:$F$301,3,TRUE)</f>
        <v>171679</v>
      </c>
      <c r="L23">
        <f>VLOOKUP(B23,'[2]Updated_User_Engagement (1)'!$B$1:$F$301,4,TRUE)</f>
        <v>10584</v>
      </c>
      <c r="M23">
        <f>VLOOKUP(B23,'[2]Updated_User_Engagement (1)'!$B$1:$F$301,5,TRUE)</f>
        <v>26390</v>
      </c>
      <c r="N23" s="5">
        <f>F23/G23</f>
        <v>5.3845204295765954E-2</v>
      </c>
      <c r="O23">
        <f>SUM(H23:I23)</f>
        <v>112041</v>
      </c>
      <c r="P23" s="5">
        <f>(O23-F23)/F23</f>
        <v>50.371389270976614</v>
      </c>
    </row>
    <row r="24" spans="1:16" x14ac:dyDescent="0.3">
      <c r="A24">
        <v>94</v>
      </c>
      <c r="B24" t="s">
        <v>100</v>
      </c>
      <c r="C24" t="s">
        <v>311</v>
      </c>
      <c r="D24" s="3">
        <v>45287</v>
      </c>
      <c r="E24" s="3">
        <v>45094</v>
      </c>
      <c r="F24">
        <v>1699</v>
      </c>
      <c r="G24">
        <v>28037</v>
      </c>
      <c r="H24">
        <f>VLOOKUP(B24,'[1]Updated_Revenue_Generated (1)'!$B$1:$D$301,2,TRUE)</f>
        <v>62249</v>
      </c>
      <c r="I24">
        <f>VLOOKUP(B24,'[1]Updated_Revenue_Generated (1)'!$B$2:$D$301,3,TRUE)</f>
        <v>22598</v>
      </c>
      <c r="J24">
        <f>VLOOKUP(B24,'[2]Updated_User_Engagement (1)'!$B$1:$F$301,2,TRUE)</f>
        <v>249369</v>
      </c>
      <c r="K24">
        <f>VLOOKUP(B24,'[2]Updated_User_Engagement (1)'!$B$1:$F$301,3,TRUE)</f>
        <v>99316</v>
      </c>
      <c r="L24">
        <f>VLOOKUP(B24,'[2]Updated_User_Engagement (1)'!$B$1:$F$301,4,TRUE)</f>
        <v>9918</v>
      </c>
      <c r="M24">
        <f>VLOOKUP(B24,'[2]Updated_User_Engagement (1)'!$B$1:$F$301,5,TRUE)</f>
        <v>1047</v>
      </c>
      <c r="N24" s="5">
        <f>F24/G24</f>
        <v>6.0598494846096231E-2</v>
      </c>
      <c r="O24">
        <f>SUM(H24:I24)</f>
        <v>84847</v>
      </c>
      <c r="P24" s="5">
        <f>(O24-F24)/F24</f>
        <v>48.939376103590348</v>
      </c>
    </row>
    <row r="25" spans="1:16" x14ac:dyDescent="0.3">
      <c r="A25">
        <v>154</v>
      </c>
      <c r="B25" t="s">
        <v>160</v>
      </c>
      <c r="C25" t="s">
        <v>307</v>
      </c>
      <c r="D25" s="3">
        <v>45106</v>
      </c>
      <c r="E25" s="3">
        <v>45216</v>
      </c>
      <c r="F25">
        <v>2623</v>
      </c>
      <c r="G25">
        <v>39664</v>
      </c>
      <c r="H25">
        <f>VLOOKUP(B25,'[1]Updated_Revenue_Generated (1)'!$B$1:$D$301,2,TRUE)</f>
        <v>99723</v>
      </c>
      <c r="I25">
        <f>VLOOKUP(B25,'[1]Updated_Revenue_Generated (1)'!$B$2:$D$301,3,TRUE)</f>
        <v>28470</v>
      </c>
      <c r="J25">
        <f>VLOOKUP(B25,'[2]Updated_User_Engagement (1)'!$B$1:$F$301,2,TRUE)</f>
        <v>480988</v>
      </c>
      <c r="K25">
        <f>VLOOKUP(B25,'[2]Updated_User_Engagement (1)'!$B$1:$F$301,3,TRUE)</f>
        <v>40392</v>
      </c>
      <c r="L25">
        <f>VLOOKUP(B25,'[2]Updated_User_Engagement (1)'!$B$1:$F$301,4,TRUE)</f>
        <v>20670</v>
      </c>
      <c r="M25">
        <f>VLOOKUP(B25,'[2]Updated_User_Engagement (1)'!$B$1:$F$301,5,TRUE)</f>
        <v>21761</v>
      </c>
      <c r="N25" s="5">
        <f>F25/G25</f>
        <v>6.6130496167809596E-2</v>
      </c>
      <c r="O25">
        <f>SUM(H25:I25)</f>
        <v>128193</v>
      </c>
      <c r="P25" s="5">
        <f>(O25-F25)/F25</f>
        <v>47.872664887533361</v>
      </c>
    </row>
    <row r="26" spans="1:16" x14ac:dyDescent="0.3">
      <c r="A26">
        <v>284</v>
      </c>
      <c r="B26" t="s">
        <v>290</v>
      </c>
      <c r="C26" t="s">
        <v>309</v>
      </c>
      <c r="D26" s="3">
        <v>45060</v>
      </c>
      <c r="E26" s="3">
        <v>45214</v>
      </c>
      <c r="F26">
        <v>2164</v>
      </c>
      <c r="G26">
        <v>17271</v>
      </c>
      <c r="H26">
        <f>VLOOKUP(B26,'[1]Updated_Revenue_Generated (1)'!$B$1:$D$301,2,TRUE)</f>
        <v>90238</v>
      </c>
      <c r="I26">
        <f>VLOOKUP(B26,'[1]Updated_Revenue_Generated (1)'!$B$2:$D$301,3,TRUE)</f>
        <v>12519</v>
      </c>
      <c r="J26">
        <f>VLOOKUP(B26,'[2]Updated_User_Engagement (1)'!$B$1:$F$301,2,TRUE)</f>
        <v>439688</v>
      </c>
      <c r="K26">
        <f>VLOOKUP(B26,'[2]Updated_User_Engagement (1)'!$B$1:$F$301,3,TRUE)</f>
        <v>55999</v>
      </c>
      <c r="L26">
        <f>VLOOKUP(B26,'[2]Updated_User_Engagement (1)'!$B$1:$F$301,4,TRUE)</f>
        <v>37957</v>
      </c>
      <c r="M26">
        <f>VLOOKUP(B26,'[2]Updated_User_Engagement (1)'!$B$1:$F$301,5,TRUE)</f>
        <v>26236</v>
      </c>
      <c r="N26" s="5">
        <f>F26/G26</f>
        <v>0.12529674020033582</v>
      </c>
      <c r="O26">
        <f>SUM(H26:I26)</f>
        <v>102757</v>
      </c>
      <c r="P26" s="5">
        <f>(O26-F26)/F26</f>
        <v>46.484750462107208</v>
      </c>
    </row>
    <row r="27" spans="1:16" x14ac:dyDescent="0.3">
      <c r="A27">
        <v>37</v>
      </c>
      <c r="B27" t="s">
        <v>43</v>
      </c>
      <c r="C27" t="s">
        <v>311</v>
      </c>
      <c r="D27" s="3">
        <v>45081</v>
      </c>
      <c r="E27" s="3">
        <v>44990</v>
      </c>
      <c r="F27">
        <v>2291</v>
      </c>
      <c r="G27">
        <v>38135</v>
      </c>
      <c r="H27">
        <f>VLOOKUP(B27,'[1]Updated_Revenue_Generated (1)'!$B$1:$D$301,2,TRUE)</f>
        <v>47363</v>
      </c>
      <c r="I27">
        <f>VLOOKUP(B27,'[1]Updated_Revenue_Generated (1)'!$B$2:$D$301,3,TRUE)</f>
        <v>55970</v>
      </c>
      <c r="J27">
        <f>VLOOKUP(B27,'[2]Updated_User_Engagement (1)'!$B$1:$F$301,2,TRUE)</f>
        <v>488917</v>
      </c>
      <c r="K27">
        <f>VLOOKUP(B27,'[2]Updated_User_Engagement (1)'!$B$1:$F$301,3,TRUE)</f>
        <v>161409</v>
      </c>
      <c r="L27">
        <f>VLOOKUP(B27,'[2]Updated_User_Engagement (1)'!$B$1:$F$301,4,TRUE)</f>
        <v>42869</v>
      </c>
      <c r="M27">
        <f>VLOOKUP(B27,'[2]Updated_User_Engagement (1)'!$B$1:$F$301,5,TRUE)</f>
        <v>5195</v>
      </c>
      <c r="N27" s="5">
        <f>F27/G27</f>
        <v>6.0076045627376423E-2</v>
      </c>
      <c r="O27">
        <f>SUM(H27:I27)</f>
        <v>103333</v>
      </c>
      <c r="P27" s="5">
        <f>(O27-F27)/F27</f>
        <v>44.10388476647752</v>
      </c>
    </row>
    <row r="28" spans="1:16" x14ac:dyDescent="0.3">
      <c r="A28">
        <v>276</v>
      </c>
      <c r="B28" t="s">
        <v>282</v>
      </c>
      <c r="C28" t="s">
        <v>311</v>
      </c>
      <c r="D28" s="3">
        <v>45125</v>
      </c>
      <c r="E28" s="3">
        <v>45001</v>
      </c>
      <c r="F28">
        <v>2858</v>
      </c>
      <c r="G28">
        <v>11462</v>
      </c>
      <c r="H28">
        <f>VLOOKUP(B28,'[1]Updated_Revenue_Generated (1)'!$B$1:$D$301,2,TRUE)</f>
        <v>53998</v>
      </c>
      <c r="I28">
        <f>VLOOKUP(B28,'[1]Updated_Revenue_Generated (1)'!$B$2:$D$301,3,TRUE)</f>
        <v>74255</v>
      </c>
      <c r="J28">
        <f>VLOOKUP(B28,'[2]Updated_User_Engagement (1)'!$B$1:$F$301,2,TRUE)</f>
        <v>262249</v>
      </c>
      <c r="K28">
        <f>VLOOKUP(B28,'[2]Updated_User_Engagement (1)'!$B$1:$F$301,3,TRUE)</f>
        <v>187864</v>
      </c>
      <c r="L28">
        <f>VLOOKUP(B28,'[2]Updated_User_Engagement (1)'!$B$1:$F$301,4,TRUE)</f>
        <v>23571</v>
      </c>
      <c r="M28">
        <f>VLOOKUP(B28,'[2]Updated_User_Engagement (1)'!$B$1:$F$301,5,TRUE)</f>
        <v>9097</v>
      </c>
      <c r="N28" s="5">
        <f>F28/G28</f>
        <v>0.24934566393299598</v>
      </c>
      <c r="O28">
        <f>SUM(H28:I28)</f>
        <v>128253</v>
      </c>
      <c r="P28" s="5">
        <f>(O28-F28)/F28</f>
        <v>43.875087473757873</v>
      </c>
    </row>
    <row r="29" spans="1:16" x14ac:dyDescent="0.3">
      <c r="A29">
        <v>108</v>
      </c>
      <c r="B29" t="s">
        <v>114</v>
      </c>
      <c r="C29" t="s">
        <v>309</v>
      </c>
      <c r="D29" s="3">
        <v>45155</v>
      </c>
      <c r="E29" s="3">
        <v>45184</v>
      </c>
      <c r="F29">
        <v>2383</v>
      </c>
      <c r="G29">
        <v>25855</v>
      </c>
      <c r="H29">
        <f>VLOOKUP(B29,'[1]Updated_Revenue_Generated (1)'!$B$1:$D$301,2,TRUE)</f>
        <v>94951</v>
      </c>
      <c r="I29">
        <f>VLOOKUP(B29,'[1]Updated_Revenue_Generated (1)'!$B$2:$D$301,3,TRUE)</f>
        <v>10240</v>
      </c>
      <c r="J29">
        <f>VLOOKUP(B29,'[2]Updated_User_Engagement (1)'!$B$1:$F$301,2,TRUE)</f>
        <v>511047</v>
      </c>
      <c r="K29">
        <f>VLOOKUP(B29,'[2]Updated_User_Engagement (1)'!$B$1:$F$301,3,TRUE)</f>
        <v>11563</v>
      </c>
      <c r="L29">
        <f>VLOOKUP(B29,'[2]Updated_User_Engagement (1)'!$B$1:$F$301,4,TRUE)</f>
        <v>15299</v>
      </c>
      <c r="M29">
        <f>VLOOKUP(B29,'[2]Updated_User_Engagement (1)'!$B$1:$F$301,5,TRUE)</f>
        <v>5452</v>
      </c>
      <c r="N29" s="5">
        <f>F29/G29</f>
        <v>9.2167859214852058E-2</v>
      </c>
      <c r="O29">
        <f>SUM(H29:I29)</f>
        <v>105191</v>
      </c>
      <c r="P29" s="5">
        <f>(O29-F29)/F29</f>
        <v>43.142257658413762</v>
      </c>
    </row>
    <row r="30" spans="1:16" x14ac:dyDescent="0.3">
      <c r="A30">
        <v>127</v>
      </c>
      <c r="B30" t="s">
        <v>133</v>
      </c>
      <c r="C30" t="s">
        <v>308</v>
      </c>
      <c r="D30" s="3">
        <v>45124</v>
      </c>
      <c r="E30" s="3">
        <v>45323</v>
      </c>
      <c r="F30">
        <v>1079</v>
      </c>
      <c r="G30">
        <v>25880</v>
      </c>
      <c r="H30">
        <f>VLOOKUP(B30,'[1]Updated_Revenue_Generated (1)'!$B$1:$D$301,2,TRUE)</f>
        <v>19087</v>
      </c>
      <c r="I30">
        <f>VLOOKUP(B30,'[1]Updated_Revenue_Generated (1)'!$B$2:$D$301,3,TRUE)</f>
        <v>27898</v>
      </c>
      <c r="J30">
        <f>VLOOKUP(B30,'[2]Updated_User_Engagement (1)'!$B$1:$F$301,2,TRUE)</f>
        <v>983752</v>
      </c>
      <c r="K30">
        <f>VLOOKUP(B30,'[2]Updated_User_Engagement (1)'!$B$1:$F$301,3,TRUE)</f>
        <v>199945</v>
      </c>
      <c r="L30">
        <f>VLOOKUP(B30,'[2]Updated_User_Engagement (1)'!$B$1:$F$301,4,TRUE)</f>
        <v>10366</v>
      </c>
      <c r="M30">
        <f>VLOOKUP(B30,'[2]Updated_User_Engagement (1)'!$B$1:$F$301,5,TRUE)</f>
        <v>24327</v>
      </c>
      <c r="N30" s="5">
        <f>F30/G30</f>
        <v>4.1692426584234929E-2</v>
      </c>
      <c r="O30">
        <f>SUM(H30:I30)</f>
        <v>46985</v>
      </c>
      <c r="P30" s="5">
        <f>(O30-F30)/F30</f>
        <v>42.544949026876736</v>
      </c>
    </row>
    <row r="31" spans="1:16" x14ac:dyDescent="0.3">
      <c r="A31">
        <v>89</v>
      </c>
      <c r="B31" t="s">
        <v>95</v>
      </c>
      <c r="C31" t="s">
        <v>307</v>
      </c>
      <c r="D31" s="3">
        <v>45219</v>
      </c>
      <c r="E31" s="3">
        <v>45216</v>
      </c>
      <c r="F31">
        <v>2415</v>
      </c>
      <c r="G31">
        <v>34547</v>
      </c>
      <c r="H31">
        <f>VLOOKUP(B31,'[1]Updated_Revenue_Generated (1)'!$B$1:$D$301,2,TRUE)</f>
        <v>44404</v>
      </c>
      <c r="I31">
        <f>VLOOKUP(B31,'[1]Updated_Revenue_Generated (1)'!$B$2:$D$301,3,TRUE)</f>
        <v>60346</v>
      </c>
      <c r="J31">
        <f>VLOOKUP(B31,'[2]Updated_User_Engagement (1)'!$B$1:$F$301,2,TRUE)</f>
        <v>633254</v>
      </c>
      <c r="K31">
        <f>VLOOKUP(B31,'[2]Updated_User_Engagement (1)'!$B$1:$F$301,3,TRUE)</f>
        <v>63000</v>
      </c>
      <c r="L31">
        <f>VLOOKUP(B31,'[2]Updated_User_Engagement (1)'!$B$1:$F$301,4,TRUE)</f>
        <v>21168</v>
      </c>
      <c r="M31">
        <f>VLOOKUP(B31,'[2]Updated_User_Engagement (1)'!$B$1:$F$301,5,TRUE)</f>
        <v>554</v>
      </c>
      <c r="N31" s="5">
        <f>F31/G31</f>
        <v>6.9904767418299707E-2</v>
      </c>
      <c r="O31">
        <f>SUM(H31:I31)</f>
        <v>104750</v>
      </c>
      <c r="P31" s="5">
        <f>(O31-F31)/F31</f>
        <v>42.374741200828154</v>
      </c>
    </row>
    <row r="32" spans="1:16" x14ac:dyDescent="0.3">
      <c r="A32">
        <v>113</v>
      </c>
      <c r="B32" t="s">
        <v>119</v>
      </c>
      <c r="C32" t="s">
        <v>311</v>
      </c>
      <c r="D32" s="3">
        <v>45113</v>
      </c>
      <c r="E32" s="3">
        <v>45070</v>
      </c>
      <c r="F32">
        <v>3593</v>
      </c>
      <c r="G32">
        <v>19640</v>
      </c>
      <c r="H32">
        <f>VLOOKUP(B32,'[1]Updated_Revenue_Generated (1)'!$B$1:$D$301,2,TRUE)</f>
        <v>95203</v>
      </c>
      <c r="I32">
        <f>VLOOKUP(B32,'[1]Updated_Revenue_Generated (1)'!$B$2:$D$301,3,TRUE)</f>
        <v>60289</v>
      </c>
      <c r="J32">
        <f>VLOOKUP(B32,'[2]Updated_User_Engagement (1)'!$B$1:$F$301,2,TRUE)</f>
        <v>359535</v>
      </c>
      <c r="K32">
        <f>VLOOKUP(B32,'[2]Updated_User_Engagement (1)'!$B$1:$F$301,3,TRUE)</f>
        <v>46031</v>
      </c>
      <c r="L32">
        <f>VLOOKUP(B32,'[2]Updated_User_Engagement (1)'!$B$1:$F$301,4,TRUE)</f>
        <v>39285</v>
      </c>
      <c r="M32">
        <f>VLOOKUP(B32,'[2]Updated_User_Engagement (1)'!$B$1:$F$301,5,TRUE)</f>
        <v>5059</v>
      </c>
      <c r="N32" s="5">
        <f>F32/G32</f>
        <v>0.18294297352342159</v>
      </c>
      <c r="O32">
        <f>SUM(H32:I32)</f>
        <v>155492</v>
      </c>
      <c r="P32" s="5">
        <f>(O32-F32)/F32</f>
        <v>42.276370720846089</v>
      </c>
    </row>
    <row r="33" spans="1:16" x14ac:dyDescent="0.3">
      <c r="A33">
        <v>165</v>
      </c>
      <c r="B33" t="s">
        <v>171</v>
      </c>
      <c r="C33" t="s">
        <v>310</v>
      </c>
      <c r="D33" s="3">
        <v>44959</v>
      </c>
      <c r="E33" s="3">
        <v>44982</v>
      </c>
      <c r="F33">
        <v>2776</v>
      </c>
      <c r="G33">
        <v>32396</v>
      </c>
      <c r="H33">
        <f>VLOOKUP(B33,'[1]Updated_Revenue_Generated (1)'!$B$1:$D$301,2,TRUE)</f>
        <v>98270</v>
      </c>
      <c r="I33">
        <f>VLOOKUP(B33,'[1]Updated_Revenue_Generated (1)'!$B$2:$D$301,3,TRUE)</f>
        <v>21219</v>
      </c>
      <c r="J33">
        <f>VLOOKUP(B33,'[2]Updated_User_Engagement (1)'!$B$1:$F$301,2,TRUE)</f>
        <v>946392</v>
      </c>
      <c r="K33">
        <f>VLOOKUP(B33,'[2]Updated_User_Engagement (1)'!$B$1:$F$301,3,TRUE)</f>
        <v>56814</v>
      </c>
      <c r="L33">
        <f>VLOOKUP(B33,'[2]Updated_User_Engagement (1)'!$B$1:$F$301,4,TRUE)</f>
        <v>19951</v>
      </c>
      <c r="M33">
        <f>VLOOKUP(B33,'[2]Updated_User_Engagement (1)'!$B$1:$F$301,5,TRUE)</f>
        <v>28982</v>
      </c>
      <c r="N33" s="5">
        <f>F33/G33</f>
        <v>8.5689591307568841E-2</v>
      </c>
      <c r="O33">
        <f>SUM(H33:I33)</f>
        <v>119489</v>
      </c>
      <c r="P33" s="5">
        <f>(O33-F33)/F33</f>
        <v>42.043587896253605</v>
      </c>
    </row>
    <row r="34" spans="1:16" x14ac:dyDescent="0.3">
      <c r="A34">
        <v>40</v>
      </c>
      <c r="B34" t="s">
        <v>46</v>
      </c>
      <c r="C34" t="s">
        <v>309</v>
      </c>
      <c r="D34" s="3">
        <v>44985</v>
      </c>
      <c r="E34" s="3">
        <v>45058</v>
      </c>
      <c r="F34">
        <v>3129</v>
      </c>
      <c r="G34">
        <v>18236</v>
      </c>
      <c r="H34">
        <f>VLOOKUP(B34,'[1]Updated_Revenue_Generated (1)'!$B$1:$D$301,2,TRUE)</f>
        <v>64394</v>
      </c>
      <c r="I34">
        <f>VLOOKUP(B34,'[1]Updated_Revenue_Generated (1)'!$B$2:$D$301,3,TRUE)</f>
        <v>69809</v>
      </c>
      <c r="J34">
        <f>VLOOKUP(B34,'[2]Updated_User_Engagement (1)'!$B$1:$F$301,2,TRUE)</f>
        <v>353742</v>
      </c>
      <c r="K34">
        <f>VLOOKUP(B34,'[2]Updated_User_Engagement (1)'!$B$1:$F$301,3,TRUE)</f>
        <v>68505</v>
      </c>
      <c r="L34">
        <f>VLOOKUP(B34,'[2]Updated_User_Engagement (1)'!$B$1:$F$301,4,TRUE)</f>
        <v>31623</v>
      </c>
      <c r="M34">
        <f>VLOOKUP(B34,'[2]Updated_User_Engagement (1)'!$B$1:$F$301,5,TRUE)</f>
        <v>19320</v>
      </c>
      <c r="N34" s="5">
        <f>F34/G34</f>
        <v>0.17158368063171747</v>
      </c>
      <c r="O34">
        <f>SUM(H34:I34)</f>
        <v>134203</v>
      </c>
      <c r="P34" s="5">
        <f>(O34-F34)/F34</f>
        <v>41.890060722275486</v>
      </c>
    </row>
    <row r="35" spans="1:16" x14ac:dyDescent="0.3">
      <c r="A35">
        <v>211</v>
      </c>
      <c r="B35" t="s">
        <v>217</v>
      </c>
      <c r="C35" t="s">
        <v>311</v>
      </c>
      <c r="D35" s="3">
        <v>45096</v>
      </c>
      <c r="E35" s="3">
        <v>45132</v>
      </c>
      <c r="F35">
        <v>2307</v>
      </c>
      <c r="G35">
        <v>37444</v>
      </c>
      <c r="H35">
        <f>VLOOKUP(B35,'[1]Updated_Revenue_Generated (1)'!$B$1:$D$301,2,TRUE)</f>
        <v>33859</v>
      </c>
      <c r="I35">
        <f>VLOOKUP(B35,'[1]Updated_Revenue_Generated (1)'!$B$2:$D$301,3,TRUE)</f>
        <v>63600</v>
      </c>
      <c r="J35">
        <f>VLOOKUP(B35,'[2]Updated_User_Engagement (1)'!$B$1:$F$301,2,TRUE)</f>
        <v>745837</v>
      </c>
      <c r="K35">
        <f>VLOOKUP(B35,'[2]Updated_User_Engagement (1)'!$B$1:$F$301,3,TRUE)</f>
        <v>197218</v>
      </c>
      <c r="L35">
        <f>VLOOKUP(B35,'[2]Updated_User_Engagement (1)'!$B$1:$F$301,4,TRUE)</f>
        <v>19525</v>
      </c>
      <c r="M35">
        <f>VLOOKUP(B35,'[2]Updated_User_Engagement (1)'!$B$1:$F$301,5,TRUE)</f>
        <v>14339</v>
      </c>
      <c r="N35" s="5">
        <f>F35/G35</f>
        <v>6.161200726418118E-2</v>
      </c>
      <c r="O35">
        <f>SUM(H35:I35)</f>
        <v>97459</v>
      </c>
      <c r="P35" s="5">
        <f>(O35-F35)/F35</f>
        <v>41.244906805374946</v>
      </c>
    </row>
    <row r="36" spans="1:16" x14ac:dyDescent="0.3">
      <c r="A36">
        <v>104</v>
      </c>
      <c r="B36" t="s">
        <v>110</v>
      </c>
      <c r="C36" t="s">
        <v>310</v>
      </c>
      <c r="D36" s="3">
        <v>45257</v>
      </c>
      <c r="E36" s="3">
        <v>45161</v>
      </c>
      <c r="F36">
        <v>2614</v>
      </c>
      <c r="G36">
        <v>27383</v>
      </c>
      <c r="H36">
        <f>VLOOKUP(B36,'[1]Updated_Revenue_Generated (1)'!$B$1:$D$301,2,TRUE)</f>
        <v>71086</v>
      </c>
      <c r="I36">
        <f>VLOOKUP(B36,'[1]Updated_Revenue_Generated (1)'!$B$2:$D$301,3,TRUE)</f>
        <v>37720</v>
      </c>
      <c r="J36">
        <f>VLOOKUP(B36,'[2]Updated_User_Engagement (1)'!$B$1:$F$301,2,TRUE)</f>
        <v>493171</v>
      </c>
      <c r="K36">
        <f>VLOOKUP(B36,'[2]Updated_User_Engagement (1)'!$B$1:$F$301,3,TRUE)</f>
        <v>152285</v>
      </c>
      <c r="L36">
        <f>VLOOKUP(B36,'[2]Updated_User_Engagement (1)'!$B$1:$F$301,4,TRUE)</f>
        <v>8860</v>
      </c>
      <c r="M36">
        <f>VLOOKUP(B36,'[2]Updated_User_Engagement (1)'!$B$1:$F$301,5,TRUE)</f>
        <v>27965</v>
      </c>
      <c r="N36" s="5">
        <f>F36/G36</f>
        <v>9.546068728773327E-2</v>
      </c>
      <c r="O36">
        <f>SUM(H36:I36)</f>
        <v>108806</v>
      </c>
      <c r="P36" s="5">
        <f>(O36-F36)/F36</f>
        <v>40.624330527926553</v>
      </c>
    </row>
    <row r="37" spans="1:16" x14ac:dyDescent="0.3">
      <c r="A37">
        <v>240</v>
      </c>
      <c r="B37" t="s">
        <v>246</v>
      </c>
      <c r="C37" t="s">
        <v>310</v>
      </c>
      <c r="D37" s="3">
        <v>45271</v>
      </c>
      <c r="E37" s="3">
        <v>45257</v>
      </c>
      <c r="F37">
        <v>1373</v>
      </c>
      <c r="G37">
        <v>38996</v>
      </c>
      <c r="H37">
        <f>VLOOKUP(B37,'[1]Updated_Revenue_Generated (1)'!$B$1:$D$301,2,TRUE)</f>
        <v>47283</v>
      </c>
      <c r="I37">
        <f>VLOOKUP(B37,'[1]Updated_Revenue_Generated (1)'!$B$2:$D$301,3,TRUE)</f>
        <v>9458</v>
      </c>
      <c r="J37">
        <f>VLOOKUP(B37,'[2]Updated_User_Engagement (1)'!$B$1:$F$301,2,TRUE)</f>
        <v>74327</v>
      </c>
      <c r="K37">
        <f>VLOOKUP(B37,'[2]Updated_User_Engagement (1)'!$B$1:$F$301,3,TRUE)</f>
        <v>79809</v>
      </c>
      <c r="L37">
        <f>VLOOKUP(B37,'[2]Updated_User_Engagement (1)'!$B$1:$F$301,4,TRUE)</f>
        <v>42644</v>
      </c>
      <c r="M37">
        <f>VLOOKUP(B37,'[2]Updated_User_Engagement (1)'!$B$1:$F$301,5,TRUE)</f>
        <v>17402</v>
      </c>
      <c r="N37" s="5">
        <f>F37/G37</f>
        <v>3.5208739357882858E-2</v>
      </c>
      <c r="O37">
        <f>SUM(H37:I37)</f>
        <v>56741</v>
      </c>
      <c r="P37" s="5">
        <f>(O37-F37)/F37</f>
        <v>40.326292789512017</v>
      </c>
    </row>
    <row r="38" spans="1:16" x14ac:dyDescent="0.3">
      <c r="A38">
        <v>291</v>
      </c>
      <c r="B38" t="s">
        <v>297</v>
      </c>
      <c r="C38" t="s">
        <v>308</v>
      </c>
      <c r="D38" s="3">
        <v>45272</v>
      </c>
      <c r="E38" s="3">
        <v>45326</v>
      </c>
      <c r="F38">
        <v>3780</v>
      </c>
      <c r="G38">
        <v>39274</v>
      </c>
      <c r="H38">
        <f>VLOOKUP(B38,'[1]Updated_Revenue_Generated (1)'!$B$1:$D$301,2,TRUE)</f>
        <v>84077</v>
      </c>
      <c r="I38">
        <f>VLOOKUP(B38,'[1]Updated_Revenue_Generated (1)'!$B$2:$D$301,3,TRUE)</f>
        <v>70182</v>
      </c>
      <c r="J38">
        <f>VLOOKUP(B38,'[2]Updated_User_Engagement (1)'!$B$1:$F$301,2,TRUE)</f>
        <v>881751</v>
      </c>
      <c r="K38">
        <f>VLOOKUP(B38,'[2]Updated_User_Engagement (1)'!$B$1:$F$301,3,TRUE)</f>
        <v>60025</v>
      </c>
      <c r="L38">
        <f>VLOOKUP(B38,'[2]Updated_User_Engagement (1)'!$B$1:$F$301,4,TRUE)</f>
        <v>11523</v>
      </c>
      <c r="M38">
        <f>VLOOKUP(B38,'[2]Updated_User_Engagement (1)'!$B$1:$F$301,5,TRUE)</f>
        <v>13763</v>
      </c>
      <c r="N38" s="5">
        <f>F38/G38</f>
        <v>9.6246880888119363E-2</v>
      </c>
      <c r="O38">
        <f>SUM(H38:I38)</f>
        <v>154259</v>
      </c>
      <c r="P38" s="5">
        <f>(O38-F38)/F38</f>
        <v>39.809259259259257</v>
      </c>
    </row>
    <row r="39" spans="1:16" x14ac:dyDescent="0.3">
      <c r="A39">
        <v>292</v>
      </c>
      <c r="B39" t="s">
        <v>298</v>
      </c>
      <c r="C39" t="s">
        <v>307</v>
      </c>
      <c r="D39" s="3">
        <v>45052</v>
      </c>
      <c r="E39" s="3">
        <v>45029</v>
      </c>
      <c r="F39">
        <v>2229</v>
      </c>
      <c r="G39">
        <v>29769</v>
      </c>
      <c r="H39">
        <f>VLOOKUP(B39,'[1]Updated_Revenue_Generated (1)'!$B$1:$D$301,2,TRUE)</f>
        <v>88459</v>
      </c>
      <c r="I39">
        <f>VLOOKUP(B39,'[1]Updated_Revenue_Generated (1)'!$B$2:$D$301,3,TRUE)</f>
        <v>1936</v>
      </c>
      <c r="J39">
        <f>VLOOKUP(B39,'[2]Updated_User_Engagement (1)'!$B$1:$F$301,2,TRUE)</f>
        <v>923504</v>
      </c>
      <c r="K39">
        <f>VLOOKUP(B39,'[2]Updated_User_Engagement (1)'!$B$1:$F$301,3,TRUE)</f>
        <v>17810</v>
      </c>
      <c r="L39">
        <f>VLOOKUP(B39,'[2]Updated_User_Engagement (1)'!$B$1:$F$301,4,TRUE)</f>
        <v>19319</v>
      </c>
      <c r="M39">
        <f>VLOOKUP(B39,'[2]Updated_User_Engagement (1)'!$B$1:$F$301,5,TRUE)</f>
        <v>24880</v>
      </c>
      <c r="N39" s="5">
        <f>F39/G39</f>
        <v>7.4876549430615738E-2</v>
      </c>
      <c r="O39">
        <f>SUM(H39:I39)</f>
        <v>90395</v>
      </c>
      <c r="P39" s="5">
        <f>(O39-F39)/F39</f>
        <v>39.554060116644237</v>
      </c>
    </row>
    <row r="40" spans="1:16" x14ac:dyDescent="0.3">
      <c r="A40">
        <v>90</v>
      </c>
      <c r="B40" t="s">
        <v>96</v>
      </c>
      <c r="C40" t="s">
        <v>311</v>
      </c>
      <c r="D40" s="3">
        <v>45251</v>
      </c>
      <c r="E40" s="3">
        <v>44981</v>
      </c>
      <c r="F40">
        <v>2821</v>
      </c>
      <c r="G40">
        <v>36109</v>
      </c>
      <c r="H40">
        <f>VLOOKUP(B40,'[1]Updated_Revenue_Generated (1)'!$B$1:$D$301,2,TRUE)</f>
        <v>58088</v>
      </c>
      <c r="I40">
        <f>VLOOKUP(B40,'[1]Updated_Revenue_Generated (1)'!$B$2:$D$301,3,TRUE)</f>
        <v>56200</v>
      </c>
      <c r="J40">
        <f>VLOOKUP(B40,'[2]Updated_User_Engagement (1)'!$B$1:$F$301,2,TRUE)</f>
        <v>680169</v>
      </c>
      <c r="K40">
        <f>VLOOKUP(B40,'[2]Updated_User_Engagement (1)'!$B$1:$F$301,3,TRUE)</f>
        <v>72117</v>
      </c>
      <c r="L40">
        <f>VLOOKUP(B40,'[2]Updated_User_Engagement (1)'!$B$1:$F$301,4,TRUE)</f>
        <v>43492</v>
      </c>
      <c r="M40">
        <f>VLOOKUP(B40,'[2]Updated_User_Engagement (1)'!$B$1:$F$301,5,TRUE)</f>
        <v>417</v>
      </c>
      <c r="N40" s="5">
        <f>F40/G40</f>
        <v>7.8124567282394974E-2</v>
      </c>
      <c r="O40">
        <f>SUM(H40:I40)</f>
        <v>114288</v>
      </c>
      <c r="P40" s="5">
        <f>(O40-F40)/F40</f>
        <v>39.513293158454452</v>
      </c>
    </row>
    <row r="41" spans="1:16" x14ac:dyDescent="0.3">
      <c r="A41">
        <v>253</v>
      </c>
      <c r="B41" t="s">
        <v>259</v>
      </c>
      <c r="C41" t="s">
        <v>311</v>
      </c>
      <c r="D41" s="3">
        <v>45249</v>
      </c>
      <c r="E41" s="3">
        <v>45195</v>
      </c>
      <c r="F41">
        <v>1035</v>
      </c>
      <c r="G41">
        <v>14166</v>
      </c>
      <c r="H41">
        <f>VLOOKUP(B41,'[1]Updated_Revenue_Generated (1)'!$B$1:$D$301,2,TRUE)</f>
        <v>29825</v>
      </c>
      <c r="I41">
        <f>VLOOKUP(B41,'[1]Updated_Revenue_Generated (1)'!$B$2:$D$301,3,TRUE)</f>
        <v>11458</v>
      </c>
      <c r="J41">
        <f>VLOOKUP(B41,'[2]Updated_User_Engagement (1)'!$B$1:$F$301,2,TRUE)</f>
        <v>844879</v>
      </c>
      <c r="K41">
        <f>VLOOKUP(B41,'[2]Updated_User_Engagement (1)'!$B$1:$F$301,3,TRUE)</f>
        <v>53152</v>
      </c>
      <c r="L41">
        <f>VLOOKUP(B41,'[2]Updated_User_Engagement (1)'!$B$1:$F$301,4,TRUE)</f>
        <v>37239</v>
      </c>
      <c r="M41">
        <f>VLOOKUP(B41,'[2]Updated_User_Engagement (1)'!$B$1:$F$301,5,TRUE)</f>
        <v>93</v>
      </c>
      <c r="N41" s="5">
        <f>F41/G41</f>
        <v>7.3062261753494284E-2</v>
      </c>
      <c r="O41">
        <f>SUM(H41:I41)</f>
        <v>41283</v>
      </c>
      <c r="P41" s="5">
        <f>(O41-F41)/F41</f>
        <v>38.88695652173913</v>
      </c>
    </row>
    <row r="42" spans="1:16" x14ac:dyDescent="0.3">
      <c r="A42">
        <v>182</v>
      </c>
      <c r="B42" t="s">
        <v>188</v>
      </c>
      <c r="C42" t="s">
        <v>308</v>
      </c>
      <c r="D42" s="3">
        <v>45132</v>
      </c>
      <c r="E42" s="3">
        <v>45069</v>
      </c>
      <c r="F42">
        <v>3352</v>
      </c>
      <c r="G42">
        <v>32977</v>
      </c>
      <c r="H42">
        <f>VLOOKUP(B42,'[1]Updated_Revenue_Generated (1)'!$B$1:$D$301,2,TRUE)</f>
        <v>61114</v>
      </c>
      <c r="I42">
        <f>VLOOKUP(B42,'[1]Updated_Revenue_Generated (1)'!$B$2:$D$301,3,TRUE)</f>
        <v>70911</v>
      </c>
      <c r="J42">
        <f>VLOOKUP(B42,'[2]Updated_User_Engagement (1)'!$B$1:$F$301,2,TRUE)</f>
        <v>179619</v>
      </c>
      <c r="K42">
        <f>VLOOKUP(B42,'[2]Updated_User_Engagement (1)'!$B$1:$F$301,3,TRUE)</f>
        <v>84529</v>
      </c>
      <c r="L42">
        <f>VLOOKUP(B42,'[2]Updated_User_Engagement (1)'!$B$1:$F$301,4,TRUE)</f>
        <v>3522</v>
      </c>
      <c r="M42">
        <f>VLOOKUP(B42,'[2]Updated_User_Engagement (1)'!$B$1:$F$301,5,TRUE)</f>
        <v>24251</v>
      </c>
      <c r="N42" s="5">
        <f>F42/G42</f>
        <v>0.10164660217727507</v>
      </c>
      <c r="O42">
        <f>SUM(H42:I42)</f>
        <v>132025</v>
      </c>
      <c r="P42" s="5">
        <f>(O42-F42)/F42</f>
        <v>38.386933174224346</v>
      </c>
    </row>
    <row r="43" spans="1:16" x14ac:dyDescent="0.3">
      <c r="A43">
        <v>41</v>
      </c>
      <c r="B43" t="s">
        <v>47</v>
      </c>
      <c r="C43" t="s">
        <v>311</v>
      </c>
      <c r="D43" s="3">
        <v>45033</v>
      </c>
      <c r="E43" s="3">
        <v>44990</v>
      </c>
      <c r="F43">
        <v>2711</v>
      </c>
      <c r="G43">
        <v>27746</v>
      </c>
      <c r="H43">
        <f>VLOOKUP(B43,'[1]Updated_Revenue_Generated (1)'!$B$1:$D$301,2,TRUE)</f>
        <v>50898</v>
      </c>
      <c r="I43">
        <f>VLOOKUP(B43,'[1]Updated_Revenue_Generated (1)'!$B$2:$D$301,3,TRUE)</f>
        <v>55331</v>
      </c>
      <c r="J43">
        <f>VLOOKUP(B43,'[2]Updated_User_Engagement (1)'!$B$1:$F$301,2,TRUE)</f>
        <v>304084</v>
      </c>
      <c r="K43">
        <f>VLOOKUP(B43,'[2]Updated_User_Engagement (1)'!$B$1:$F$301,3,TRUE)</f>
        <v>89531</v>
      </c>
      <c r="L43">
        <f>VLOOKUP(B43,'[2]Updated_User_Engagement (1)'!$B$1:$F$301,4,TRUE)</f>
        <v>8493</v>
      </c>
      <c r="M43">
        <f>VLOOKUP(B43,'[2]Updated_User_Engagement (1)'!$B$1:$F$301,5,TRUE)</f>
        <v>9007</v>
      </c>
      <c r="N43" s="5">
        <f>F43/G43</f>
        <v>9.7707777697686155E-2</v>
      </c>
      <c r="O43">
        <f>SUM(H43:I43)</f>
        <v>106229</v>
      </c>
      <c r="P43" s="5">
        <f>(O43-F43)/F43</f>
        <v>38.184433788270013</v>
      </c>
    </row>
    <row r="44" spans="1:16" x14ac:dyDescent="0.3">
      <c r="A44">
        <v>238</v>
      </c>
      <c r="B44" t="s">
        <v>244</v>
      </c>
      <c r="C44" t="s">
        <v>307</v>
      </c>
      <c r="D44" s="3">
        <v>45248</v>
      </c>
      <c r="E44" s="3">
        <v>45013</v>
      </c>
      <c r="F44">
        <v>1165</v>
      </c>
      <c r="G44">
        <v>21818</v>
      </c>
      <c r="H44">
        <f>VLOOKUP(B44,'[1]Updated_Revenue_Generated (1)'!$B$1:$D$301,2,TRUE)</f>
        <v>27487</v>
      </c>
      <c r="I44">
        <f>VLOOKUP(B44,'[1]Updated_Revenue_Generated (1)'!$B$2:$D$301,3,TRUE)</f>
        <v>16955</v>
      </c>
      <c r="J44">
        <f>VLOOKUP(B44,'[2]Updated_User_Engagement (1)'!$B$1:$F$301,2,TRUE)</f>
        <v>996256</v>
      </c>
      <c r="K44">
        <f>VLOOKUP(B44,'[2]Updated_User_Engagement (1)'!$B$1:$F$301,3,TRUE)</f>
        <v>43433</v>
      </c>
      <c r="L44">
        <f>VLOOKUP(B44,'[2]Updated_User_Engagement (1)'!$B$1:$F$301,4,TRUE)</f>
        <v>33212</v>
      </c>
      <c r="M44">
        <f>VLOOKUP(B44,'[2]Updated_User_Engagement (1)'!$B$1:$F$301,5,TRUE)</f>
        <v>27646</v>
      </c>
      <c r="N44" s="5">
        <f>F44/G44</f>
        <v>5.3396278302319189E-2</v>
      </c>
      <c r="O44">
        <f>SUM(H44:I44)</f>
        <v>44442</v>
      </c>
      <c r="P44" s="5">
        <f>(O44-F44)/F44</f>
        <v>37.147639484978541</v>
      </c>
    </row>
    <row r="45" spans="1:16" x14ac:dyDescent="0.3">
      <c r="A45">
        <v>60</v>
      </c>
      <c r="B45" t="s">
        <v>66</v>
      </c>
      <c r="C45" t="s">
        <v>309</v>
      </c>
      <c r="D45" s="3">
        <v>45078</v>
      </c>
      <c r="E45" s="3">
        <v>45044</v>
      </c>
      <c r="F45">
        <v>3598</v>
      </c>
      <c r="G45">
        <v>23500</v>
      </c>
      <c r="H45">
        <f>VLOOKUP(B45,'[1]Updated_Revenue_Generated (1)'!$B$1:$D$301,2,TRUE)</f>
        <v>72020</v>
      </c>
      <c r="I45">
        <f>VLOOKUP(B45,'[1]Updated_Revenue_Generated (1)'!$B$2:$D$301,3,TRUE)</f>
        <v>63115</v>
      </c>
      <c r="J45">
        <f>VLOOKUP(B45,'[2]Updated_User_Engagement (1)'!$B$1:$F$301,2,TRUE)</f>
        <v>391858</v>
      </c>
      <c r="K45">
        <f>VLOOKUP(B45,'[2]Updated_User_Engagement (1)'!$B$1:$F$301,3,TRUE)</f>
        <v>58015</v>
      </c>
      <c r="L45">
        <f>VLOOKUP(B45,'[2]Updated_User_Engagement (1)'!$B$1:$F$301,4,TRUE)</f>
        <v>38310</v>
      </c>
      <c r="M45">
        <f>VLOOKUP(B45,'[2]Updated_User_Engagement (1)'!$B$1:$F$301,5,TRUE)</f>
        <v>9457</v>
      </c>
      <c r="N45" s="5">
        <f>F45/G45</f>
        <v>0.15310638297872339</v>
      </c>
      <c r="O45">
        <f>SUM(H45:I45)</f>
        <v>135135</v>
      </c>
      <c r="P45" s="5">
        <f>(O45-F45)/F45</f>
        <v>36.558365758754867</v>
      </c>
    </row>
    <row r="46" spans="1:16" x14ac:dyDescent="0.3">
      <c r="A46">
        <v>25</v>
      </c>
      <c r="B46" t="s">
        <v>31</v>
      </c>
      <c r="C46" t="s">
        <v>311</v>
      </c>
      <c r="D46" s="3">
        <v>44978</v>
      </c>
      <c r="E46" s="3">
        <v>45116</v>
      </c>
      <c r="F46">
        <v>1901</v>
      </c>
      <c r="G46">
        <v>19223</v>
      </c>
      <c r="H46">
        <f>VLOOKUP(B46,'[1]Updated_Revenue_Generated (1)'!$B$1:$D$301,2,TRUE)</f>
        <v>52099</v>
      </c>
      <c r="I46">
        <f>VLOOKUP(B46,'[1]Updated_Revenue_Generated (1)'!$B$2:$D$301,3,TRUE)</f>
        <v>18770</v>
      </c>
      <c r="J46">
        <f>VLOOKUP(B46,'[2]Updated_User_Engagement (1)'!$B$1:$F$301,2,TRUE)</f>
        <v>940187</v>
      </c>
      <c r="K46">
        <f>VLOOKUP(B46,'[2]Updated_User_Engagement (1)'!$B$1:$F$301,3,TRUE)</f>
        <v>119361</v>
      </c>
      <c r="L46">
        <f>VLOOKUP(B46,'[2]Updated_User_Engagement (1)'!$B$1:$F$301,4,TRUE)</f>
        <v>29461</v>
      </c>
      <c r="M46">
        <f>VLOOKUP(B46,'[2]Updated_User_Engagement (1)'!$B$1:$F$301,5,TRUE)</f>
        <v>27199</v>
      </c>
      <c r="N46" s="5">
        <f>F46/G46</f>
        <v>9.8891952348748896E-2</v>
      </c>
      <c r="O46">
        <f>SUM(H46:I46)</f>
        <v>70869</v>
      </c>
      <c r="P46" s="5">
        <f>(O46-F46)/F46</f>
        <v>36.279852709100474</v>
      </c>
    </row>
    <row r="47" spans="1:16" x14ac:dyDescent="0.3">
      <c r="A47">
        <v>162</v>
      </c>
      <c r="B47" t="s">
        <v>168</v>
      </c>
      <c r="C47" t="s">
        <v>307</v>
      </c>
      <c r="D47" s="3">
        <v>45266</v>
      </c>
      <c r="E47" s="3">
        <v>44948</v>
      </c>
      <c r="F47">
        <v>3391</v>
      </c>
      <c r="G47">
        <v>7978</v>
      </c>
      <c r="H47">
        <f>VLOOKUP(B47,'[1]Updated_Revenue_Generated (1)'!$B$1:$D$301,2,TRUE)</f>
        <v>85734</v>
      </c>
      <c r="I47">
        <f>VLOOKUP(B47,'[1]Updated_Revenue_Generated (1)'!$B$2:$D$301,3,TRUE)</f>
        <v>40432</v>
      </c>
      <c r="J47">
        <f>VLOOKUP(B47,'[2]Updated_User_Engagement (1)'!$B$1:$F$301,2,TRUE)</f>
        <v>420548</v>
      </c>
      <c r="K47">
        <f>VLOOKUP(B47,'[2]Updated_User_Engagement (1)'!$B$1:$F$301,3,TRUE)</f>
        <v>52656</v>
      </c>
      <c r="L47">
        <f>VLOOKUP(B47,'[2]Updated_User_Engagement (1)'!$B$1:$F$301,4,TRUE)</f>
        <v>11571</v>
      </c>
      <c r="M47">
        <f>VLOOKUP(B47,'[2]Updated_User_Engagement (1)'!$B$1:$F$301,5,TRUE)</f>
        <v>7972</v>
      </c>
      <c r="N47" s="5">
        <f>F47/G47</f>
        <v>0.42504387064427174</v>
      </c>
      <c r="O47">
        <f>SUM(H47:I47)</f>
        <v>126166</v>
      </c>
      <c r="P47" s="5">
        <f>(O47-F47)/F47</f>
        <v>36.206133883810082</v>
      </c>
    </row>
    <row r="48" spans="1:16" x14ac:dyDescent="0.3">
      <c r="A48">
        <v>262</v>
      </c>
      <c r="B48" t="s">
        <v>268</v>
      </c>
      <c r="C48" t="s">
        <v>310</v>
      </c>
      <c r="D48" s="3">
        <v>45260</v>
      </c>
      <c r="E48" s="3">
        <v>45304</v>
      </c>
      <c r="F48">
        <v>2435</v>
      </c>
      <c r="G48">
        <v>29217</v>
      </c>
      <c r="H48">
        <f>VLOOKUP(B48,'[1]Updated_Revenue_Generated (1)'!$B$1:$D$301,2,TRUE)</f>
        <v>42935</v>
      </c>
      <c r="I48">
        <f>VLOOKUP(B48,'[1]Updated_Revenue_Generated (1)'!$B$2:$D$301,3,TRUE)</f>
        <v>47281</v>
      </c>
      <c r="J48">
        <f>VLOOKUP(B48,'[2]Updated_User_Engagement (1)'!$B$1:$F$301,2,TRUE)</f>
        <v>333196</v>
      </c>
      <c r="K48">
        <f>VLOOKUP(B48,'[2]Updated_User_Engagement (1)'!$B$1:$F$301,3,TRUE)</f>
        <v>2705</v>
      </c>
      <c r="L48">
        <f>VLOOKUP(B48,'[2]Updated_User_Engagement (1)'!$B$1:$F$301,4,TRUE)</f>
        <v>17160</v>
      </c>
      <c r="M48">
        <f>VLOOKUP(B48,'[2]Updated_User_Engagement (1)'!$B$1:$F$301,5,TRUE)</f>
        <v>565</v>
      </c>
      <c r="N48" s="5">
        <f>F48/G48</f>
        <v>8.3341889995550533E-2</v>
      </c>
      <c r="O48">
        <f>SUM(H48:I48)</f>
        <v>90216</v>
      </c>
      <c r="P48" s="5">
        <f>(O48-F48)/F48</f>
        <v>36.049691991786446</v>
      </c>
    </row>
    <row r="49" spans="1:16" x14ac:dyDescent="0.3">
      <c r="A49">
        <v>286</v>
      </c>
      <c r="B49" t="s">
        <v>292</v>
      </c>
      <c r="C49" t="s">
        <v>308</v>
      </c>
      <c r="D49" s="3">
        <v>45114</v>
      </c>
      <c r="E49" s="3">
        <v>45109</v>
      </c>
      <c r="F49">
        <v>1960</v>
      </c>
      <c r="G49">
        <v>30652</v>
      </c>
      <c r="H49">
        <f>VLOOKUP(B49,'[1]Updated_Revenue_Generated (1)'!$B$1:$D$301,2,TRUE)</f>
        <v>18436</v>
      </c>
      <c r="I49">
        <f>VLOOKUP(B49,'[1]Updated_Revenue_Generated (1)'!$B$2:$D$301,3,TRUE)</f>
        <v>52526</v>
      </c>
      <c r="J49">
        <f>VLOOKUP(B49,'[2]Updated_User_Engagement (1)'!$B$1:$F$301,2,TRUE)</f>
        <v>598715</v>
      </c>
      <c r="K49">
        <f>VLOOKUP(B49,'[2]Updated_User_Engagement (1)'!$B$1:$F$301,3,TRUE)</f>
        <v>153155</v>
      </c>
      <c r="L49">
        <f>VLOOKUP(B49,'[2]Updated_User_Engagement (1)'!$B$1:$F$301,4,TRUE)</f>
        <v>10448</v>
      </c>
      <c r="M49">
        <f>VLOOKUP(B49,'[2]Updated_User_Engagement (1)'!$B$1:$F$301,5,TRUE)</f>
        <v>18995</v>
      </c>
      <c r="N49" s="5">
        <f>F49/G49</f>
        <v>6.3943625212057945E-2</v>
      </c>
      <c r="O49">
        <f>SUM(H49:I49)</f>
        <v>70962</v>
      </c>
      <c r="P49" s="5">
        <f>(O49-F49)/F49</f>
        <v>35.205102040816328</v>
      </c>
    </row>
    <row r="50" spans="1:16" x14ac:dyDescent="0.3">
      <c r="A50">
        <v>269</v>
      </c>
      <c r="B50" t="s">
        <v>275</v>
      </c>
      <c r="C50" t="s">
        <v>307</v>
      </c>
      <c r="D50" s="3">
        <v>45181</v>
      </c>
      <c r="E50" s="3">
        <v>45035</v>
      </c>
      <c r="F50">
        <v>1957</v>
      </c>
      <c r="G50">
        <v>10074</v>
      </c>
      <c r="H50">
        <f>VLOOKUP(B50,'[1]Updated_Revenue_Generated (1)'!$B$1:$D$301,2,TRUE)</f>
        <v>2660</v>
      </c>
      <c r="I50">
        <f>VLOOKUP(B50,'[1]Updated_Revenue_Generated (1)'!$B$2:$D$301,3,TRUE)</f>
        <v>66422</v>
      </c>
      <c r="J50">
        <f>VLOOKUP(B50,'[2]Updated_User_Engagement (1)'!$B$1:$F$301,2,TRUE)</f>
        <v>89283</v>
      </c>
      <c r="K50">
        <f>VLOOKUP(B50,'[2]Updated_User_Engagement (1)'!$B$1:$F$301,3,TRUE)</f>
        <v>136012</v>
      </c>
      <c r="L50">
        <f>VLOOKUP(B50,'[2]Updated_User_Engagement (1)'!$B$1:$F$301,4,TRUE)</f>
        <v>12847</v>
      </c>
      <c r="M50">
        <f>VLOOKUP(B50,'[2]Updated_User_Engagement (1)'!$B$1:$F$301,5,TRUE)</f>
        <v>5464</v>
      </c>
      <c r="N50" s="5">
        <f>F50/G50</f>
        <v>0.19426245781218979</v>
      </c>
      <c r="O50">
        <f>SUM(H50:I50)</f>
        <v>69082</v>
      </c>
      <c r="P50" s="5">
        <f>(O50-F50)/F50</f>
        <v>34.299948901379665</v>
      </c>
    </row>
    <row r="51" spans="1:16" x14ac:dyDescent="0.3">
      <c r="A51">
        <v>207</v>
      </c>
      <c r="B51" t="s">
        <v>213</v>
      </c>
      <c r="C51" t="s">
        <v>310</v>
      </c>
      <c r="D51" s="3">
        <v>45236</v>
      </c>
      <c r="E51" s="3">
        <v>44990</v>
      </c>
      <c r="F51">
        <v>2655</v>
      </c>
      <c r="G51">
        <v>46783</v>
      </c>
      <c r="H51">
        <f>VLOOKUP(B51,'[1]Updated_Revenue_Generated (1)'!$B$1:$D$301,2,TRUE)</f>
        <v>57385</v>
      </c>
      <c r="I51">
        <f>VLOOKUP(B51,'[1]Updated_Revenue_Generated (1)'!$B$2:$D$301,3,TRUE)</f>
        <v>34137</v>
      </c>
      <c r="J51">
        <f>VLOOKUP(B51,'[2]Updated_User_Engagement (1)'!$B$1:$F$301,2,TRUE)</f>
        <v>392175</v>
      </c>
      <c r="K51">
        <f>VLOOKUP(B51,'[2]Updated_User_Engagement (1)'!$B$1:$F$301,3,TRUE)</f>
        <v>60677</v>
      </c>
      <c r="L51">
        <f>VLOOKUP(B51,'[2]Updated_User_Engagement (1)'!$B$1:$F$301,4,TRUE)</f>
        <v>31331</v>
      </c>
      <c r="M51">
        <f>VLOOKUP(B51,'[2]Updated_User_Engagement (1)'!$B$1:$F$301,5,TRUE)</f>
        <v>2369</v>
      </c>
      <c r="N51" s="5">
        <f>F51/G51</f>
        <v>5.6751384049761669E-2</v>
      </c>
      <c r="O51">
        <f>SUM(H51:I51)</f>
        <v>91522</v>
      </c>
      <c r="P51" s="5">
        <f>(O51-F51)/F51</f>
        <v>33.471563088512241</v>
      </c>
    </row>
    <row r="52" spans="1:16" x14ac:dyDescent="0.3">
      <c r="A52">
        <v>268</v>
      </c>
      <c r="B52" t="s">
        <v>274</v>
      </c>
      <c r="C52" t="s">
        <v>310</v>
      </c>
      <c r="D52" s="3">
        <v>45177</v>
      </c>
      <c r="E52" s="3">
        <v>45192</v>
      </c>
      <c r="F52">
        <v>3589</v>
      </c>
      <c r="G52">
        <v>49742</v>
      </c>
      <c r="H52">
        <f>VLOOKUP(B52,'[1]Updated_Revenue_Generated (1)'!$B$1:$D$301,2,TRUE)</f>
        <v>58989</v>
      </c>
      <c r="I52">
        <f>VLOOKUP(B52,'[1]Updated_Revenue_Generated (1)'!$B$2:$D$301,3,TRUE)</f>
        <v>64293</v>
      </c>
      <c r="J52">
        <f>VLOOKUP(B52,'[2]Updated_User_Engagement (1)'!$B$1:$F$301,2,TRUE)</f>
        <v>550531</v>
      </c>
      <c r="K52">
        <f>VLOOKUP(B52,'[2]Updated_User_Engagement (1)'!$B$1:$F$301,3,TRUE)</f>
        <v>79676</v>
      </c>
      <c r="L52">
        <f>VLOOKUP(B52,'[2]Updated_User_Engagement (1)'!$B$1:$F$301,4,TRUE)</f>
        <v>12181</v>
      </c>
      <c r="M52">
        <f>VLOOKUP(B52,'[2]Updated_User_Engagement (1)'!$B$1:$F$301,5,TRUE)</f>
        <v>23091</v>
      </c>
      <c r="N52" s="5">
        <f>F52/G52</f>
        <v>7.2152305898435923E-2</v>
      </c>
      <c r="O52">
        <f>SUM(H52:I52)</f>
        <v>123282</v>
      </c>
      <c r="P52" s="5">
        <f>(O52-F52)/F52</f>
        <v>33.349958205628312</v>
      </c>
    </row>
    <row r="53" spans="1:16" x14ac:dyDescent="0.3">
      <c r="A53">
        <v>64</v>
      </c>
      <c r="B53" t="s">
        <v>70</v>
      </c>
      <c r="C53" t="s">
        <v>309</v>
      </c>
      <c r="D53" s="3">
        <v>45232</v>
      </c>
      <c r="E53" s="3">
        <v>45306</v>
      </c>
      <c r="F53">
        <v>2882</v>
      </c>
      <c r="G53">
        <v>5370</v>
      </c>
      <c r="H53">
        <f>VLOOKUP(B53,'[1]Updated_Revenue_Generated (1)'!$B$1:$D$301,2,TRUE)</f>
        <v>57345</v>
      </c>
      <c r="I53">
        <f>VLOOKUP(B53,'[1]Updated_Revenue_Generated (1)'!$B$2:$D$301,3,TRUE)</f>
        <v>40952</v>
      </c>
      <c r="J53">
        <f>VLOOKUP(B53,'[2]Updated_User_Engagement (1)'!$B$1:$F$301,2,TRUE)</f>
        <v>660086</v>
      </c>
      <c r="K53">
        <f>VLOOKUP(B53,'[2]Updated_User_Engagement (1)'!$B$1:$F$301,3,TRUE)</f>
        <v>44734</v>
      </c>
      <c r="L53">
        <f>VLOOKUP(B53,'[2]Updated_User_Engagement (1)'!$B$1:$F$301,4,TRUE)</f>
        <v>36984</v>
      </c>
      <c r="M53">
        <f>VLOOKUP(B53,'[2]Updated_User_Engagement (1)'!$B$1:$F$301,5,TRUE)</f>
        <v>864</v>
      </c>
      <c r="N53" s="5">
        <f>F53/G53</f>
        <v>0.53668528864059595</v>
      </c>
      <c r="O53">
        <f>SUM(H53:I53)</f>
        <v>98297</v>
      </c>
      <c r="P53" s="5">
        <f>(O53-F53)/F53</f>
        <v>33.107217210270647</v>
      </c>
    </row>
    <row r="54" spans="1:16" x14ac:dyDescent="0.3">
      <c r="A54">
        <v>167</v>
      </c>
      <c r="B54" t="s">
        <v>173</v>
      </c>
      <c r="C54" t="s">
        <v>308</v>
      </c>
      <c r="D54" s="3">
        <v>45280</v>
      </c>
      <c r="E54" s="3">
        <v>45085</v>
      </c>
      <c r="F54">
        <v>3321</v>
      </c>
      <c r="G54">
        <v>41731</v>
      </c>
      <c r="H54">
        <f>VLOOKUP(B54,'[1]Updated_Revenue_Generated (1)'!$B$1:$D$301,2,TRUE)</f>
        <v>94429</v>
      </c>
      <c r="I54">
        <f>VLOOKUP(B54,'[1]Updated_Revenue_Generated (1)'!$B$2:$D$301,3,TRUE)</f>
        <v>17628</v>
      </c>
      <c r="J54">
        <f>VLOOKUP(B54,'[2]Updated_User_Engagement (1)'!$B$1:$F$301,2,TRUE)</f>
        <v>179187</v>
      </c>
      <c r="K54">
        <f>VLOOKUP(B54,'[2]Updated_User_Engagement (1)'!$B$1:$F$301,3,TRUE)</f>
        <v>178337</v>
      </c>
      <c r="L54">
        <f>VLOOKUP(B54,'[2]Updated_User_Engagement (1)'!$B$1:$F$301,4,TRUE)</f>
        <v>20911</v>
      </c>
      <c r="M54">
        <f>VLOOKUP(B54,'[2]Updated_User_Engagement (1)'!$B$1:$F$301,5,TRUE)</f>
        <v>4796</v>
      </c>
      <c r="N54" s="5">
        <f>F54/G54</f>
        <v>7.9581126740312952E-2</v>
      </c>
      <c r="O54">
        <f>SUM(H54:I54)</f>
        <v>112057</v>
      </c>
      <c r="P54" s="5">
        <f>(O54-F54)/F54</f>
        <v>32.741945197229747</v>
      </c>
    </row>
    <row r="55" spans="1:16" x14ac:dyDescent="0.3">
      <c r="A55">
        <v>259</v>
      </c>
      <c r="B55" t="s">
        <v>265</v>
      </c>
      <c r="C55" t="s">
        <v>309</v>
      </c>
      <c r="D55" s="3">
        <v>45256</v>
      </c>
      <c r="E55" s="3">
        <v>44961</v>
      </c>
      <c r="F55">
        <v>2057</v>
      </c>
      <c r="G55">
        <v>39260</v>
      </c>
      <c r="H55">
        <f>VLOOKUP(B55,'[1]Updated_Revenue_Generated (1)'!$B$1:$D$301,2,TRUE)</f>
        <v>14346</v>
      </c>
      <c r="I55">
        <f>VLOOKUP(B55,'[1]Updated_Revenue_Generated (1)'!$B$2:$D$301,3,TRUE)</f>
        <v>54915</v>
      </c>
      <c r="J55">
        <f>VLOOKUP(B55,'[2]Updated_User_Engagement (1)'!$B$1:$F$301,2,TRUE)</f>
        <v>41397</v>
      </c>
      <c r="K55">
        <f>VLOOKUP(B55,'[2]Updated_User_Engagement (1)'!$B$1:$F$301,3,TRUE)</f>
        <v>181977</v>
      </c>
      <c r="L55">
        <f>VLOOKUP(B55,'[2]Updated_User_Engagement (1)'!$B$1:$F$301,4,TRUE)</f>
        <v>43862</v>
      </c>
      <c r="M55">
        <f>VLOOKUP(B55,'[2]Updated_User_Engagement (1)'!$B$1:$F$301,5,TRUE)</f>
        <v>29921</v>
      </c>
      <c r="N55" s="5">
        <f>F55/G55</f>
        <v>5.2394294447274579E-2</v>
      </c>
      <c r="O55">
        <f>SUM(H55:I55)</f>
        <v>69261</v>
      </c>
      <c r="P55" s="5">
        <f>(O55-F55)/F55</f>
        <v>32.67087992221682</v>
      </c>
    </row>
    <row r="56" spans="1:16" x14ac:dyDescent="0.3">
      <c r="A56">
        <v>45</v>
      </c>
      <c r="B56" t="s">
        <v>51</v>
      </c>
      <c r="C56" t="s">
        <v>308</v>
      </c>
      <c r="D56" s="3">
        <v>45253</v>
      </c>
      <c r="E56" s="3">
        <v>45013</v>
      </c>
      <c r="F56">
        <v>2169</v>
      </c>
      <c r="G56">
        <v>25111</v>
      </c>
      <c r="H56">
        <f>VLOOKUP(B56,'[1]Updated_Revenue_Generated (1)'!$B$1:$D$301,2,TRUE)</f>
        <v>1564</v>
      </c>
      <c r="I56">
        <f>VLOOKUP(B56,'[1]Updated_Revenue_Generated (1)'!$B$2:$D$301,3,TRUE)</f>
        <v>71346</v>
      </c>
      <c r="J56">
        <f>VLOOKUP(B56,'[2]Updated_User_Engagement (1)'!$B$1:$F$301,2,TRUE)</f>
        <v>896969</v>
      </c>
      <c r="K56">
        <f>VLOOKUP(B56,'[2]Updated_User_Engagement (1)'!$B$1:$F$301,3,TRUE)</f>
        <v>59383</v>
      </c>
      <c r="L56">
        <f>VLOOKUP(B56,'[2]Updated_User_Engagement (1)'!$B$1:$F$301,4,TRUE)</f>
        <v>23257</v>
      </c>
      <c r="M56">
        <f>VLOOKUP(B56,'[2]Updated_User_Engagement (1)'!$B$1:$F$301,5,TRUE)</f>
        <v>4620</v>
      </c>
      <c r="N56" s="5">
        <f>F56/G56</f>
        <v>8.637648839154155E-2</v>
      </c>
      <c r="O56">
        <f>SUM(H56:I56)</f>
        <v>72910</v>
      </c>
      <c r="P56" s="5">
        <f>(O56-F56)/F56</f>
        <v>32.614568925772247</v>
      </c>
    </row>
    <row r="57" spans="1:16" x14ac:dyDescent="0.3">
      <c r="A57">
        <v>299</v>
      </c>
      <c r="B57" t="s">
        <v>305</v>
      </c>
      <c r="C57" t="s">
        <v>311</v>
      </c>
      <c r="D57" s="3">
        <v>45277</v>
      </c>
      <c r="E57" s="3">
        <v>45043</v>
      </c>
      <c r="F57">
        <v>3514</v>
      </c>
      <c r="G57">
        <v>27014</v>
      </c>
      <c r="H57">
        <f>VLOOKUP(B57,'[1]Updated_Revenue_Generated (1)'!$B$1:$D$301,2,TRUE)</f>
        <v>57581</v>
      </c>
      <c r="I57">
        <f>VLOOKUP(B57,'[1]Updated_Revenue_Generated (1)'!$B$2:$D$301,3,TRUE)</f>
        <v>54312</v>
      </c>
      <c r="J57">
        <f>VLOOKUP(B57,'[2]Updated_User_Engagement (1)'!$B$1:$F$301,2,TRUE)</f>
        <v>33723</v>
      </c>
      <c r="K57">
        <f>VLOOKUP(B57,'[2]Updated_User_Engagement (1)'!$B$1:$F$301,3,TRUE)</f>
        <v>81712</v>
      </c>
      <c r="L57">
        <f>VLOOKUP(B57,'[2]Updated_User_Engagement (1)'!$B$1:$F$301,4,TRUE)</f>
        <v>49690</v>
      </c>
      <c r="M57">
        <f>VLOOKUP(B57,'[2]Updated_User_Engagement (1)'!$B$1:$F$301,5,TRUE)</f>
        <v>10555</v>
      </c>
      <c r="N57" s="5">
        <f>F57/G57</f>
        <v>0.1300806988968683</v>
      </c>
      <c r="O57">
        <f>SUM(H57:I57)</f>
        <v>111893</v>
      </c>
      <c r="P57" s="5">
        <f>(O57-F57)/F57</f>
        <v>30.84206033010814</v>
      </c>
    </row>
    <row r="58" spans="1:16" x14ac:dyDescent="0.3">
      <c r="A58">
        <v>287</v>
      </c>
      <c r="B58" t="s">
        <v>293</v>
      </c>
      <c r="C58" t="s">
        <v>309</v>
      </c>
      <c r="D58" s="3">
        <v>45097</v>
      </c>
      <c r="E58" s="3">
        <v>45099</v>
      </c>
      <c r="F58">
        <v>4492</v>
      </c>
      <c r="G58">
        <v>32274</v>
      </c>
      <c r="H58">
        <f>VLOOKUP(B58,'[1]Updated_Revenue_Generated (1)'!$B$1:$D$301,2,TRUE)</f>
        <v>79108</v>
      </c>
      <c r="I58">
        <f>VLOOKUP(B58,'[1]Updated_Revenue_Generated (1)'!$B$2:$D$301,3,TRUE)</f>
        <v>63843</v>
      </c>
      <c r="J58">
        <f>VLOOKUP(B58,'[2]Updated_User_Engagement (1)'!$B$1:$F$301,2,TRUE)</f>
        <v>915849</v>
      </c>
      <c r="K58">
        <f>VLOOKUP(B58,'[2]Updated_User_Engagement (1)'!$B$1:$F$301,3,TRUE)</f>
        <v>136270</v>
      </c>
      <c r="L58">
        <f>VLOOKUP(B58,'[2]Updated_User_Engagement (1)'!$B$1:$F$301,4,TRUE)</f>
        <v>25731</v>
      </c>
      <c r="M58">
        <f>VLOOKUP(B58,'[2]Updated_User_Engagement (1)'!$B$1:$F$301,5,TRUE)</f>
        <v>3579</v>
      </c>
      <c r="N58" s="5">
        <f>F58/G58</f>
        <v>0.13918324347772201</v>
      </c>
      <c r="O58">
        <f>SUM(H58:I58)</f>
        <v>142951</v>
      </c>
      <c r="P58" s="5">
        <f>(O58-F58)/F58</f>
        <v>30.823463935886018</v>
      </c>
    </row>
    <row r="59" spans="1:16" x14ac:dyDescent="0.3">
      <c r="A59">
        <v>285</v>
      </c>
      <c r="B59" t="s">
        <v>291</v>
      </c>
      <c r="C59" t="s">
        <v>309</v>
      </c>
      <c r="D59" s="3">
        <v>44974</v>
      </c>
      <c r="E59" s="3">
        <v>45297</v>
      </c>
      <c r="F59">
        <v>4313</v>
      </c>
      <c r="G59">
        <v>8869</v>
      </c>
      <c r="H59">
        <f>VLOOKUP(B59,'[1]Updated_Revenue_Generated (1)'!$B$1:$D$301,2,TRUE)</f>
        <v>71781</v>
      </c>
      <c r="I59">
        <f>VLOOKUP(B59,'[1]Updated_Revenue_Generated (1)'!$B$2:$D$301,3,TRUE)</f>
        <v>62545</v>
      </c>
      <c r="J59">
        <f>VLOOKUP(B59,'[2]Updated_User_Engagement (1)'!$B$1:$F$301,2,TRUE)</f>
        <v>913797</v>
      </c>
      <c r="K59">
        <f>VLOOKUP(B59,'[2]Updated_User_Engagement (1)'!$B$1:$F$301,3,TRUE)</f>
        <v>188267</v>
      </c>
      <c r="L59">
        <f>VLOOKUP(B59,'[2]Updated_User_Engagement (1)'!$B$1:$F$301,4,TRUE)</f>
        <v>34222</v>
      </c>
      <c r="M59">
        <f>VLOOKUP(B59,'[2]Updated_User_Engagement (1)'!$B$1:$F$301,5,TRUE)</f>
        <v>24029</v>
      </c>
      <c r="N59" s="5">
        <f>F59/G59</f>
        <v>0.48630059758710115</v>
      </c>
      <c r="O59">
        <f>SUM(H59:I59)</f>
        <v>134326</v>
      </c>
      <c r="P59" s="5">
        <f>(O59-F59)/F59</f>
        <v>30.14444702063529</v>
      </c>
    </row>
    <row r="60" spans="1:16" x14ac:dyDescent="0.3">
      <c r="A60">
        <v>116</v>
      </c>
      <c r="B60" t="s">
        <v>122</v>
      </c>
      <c r="C60" t="s">
        <v>311</v>
      </c>
      <c r="D60" s="3">
        <v>45252</v>
      </c>
      <c r="E60" s="3">
        <v>45136</v>
      </c>
      <c r="F60">
        <v>2510</v>
      </c>
      <c r="G60">
        <v>33856</v>
      </c>
      <c r="H60">
        <f>VLOOKUP(B60,'[1]Updated_Revenue_Generated (1)'!$B$1:$D$301,2,TRUE)</f>
        <v>46627</v>
      </c>
      <c r="I60">
        <f>VLOOKUP(B60,'[1]Updated_Revenue_Generated (1)'!$B$2:$D$301,3,TRUE)</f>
        <v>28619</v>
      </c>
      <c r="J60">
        <f>VLOOKUP(B60,'[2]Updated_User_Engagement (1)'!$B$1:$F$301,2,TRUE)</f>
        <v>798109</v>
      </c>
      <c r="K60">
        <f>VLOOKUP(B60,'[2]Updated_User_Engagement (1)'!$B$1:$F$301,3,TRUE)</f>
        <v>17154</v>
      </c>
      <c r="L60">
        <f>VLOOKUP(B60,'[2]Updated_User_Engagement (1)'!$B$1:$F$301,4,TRUE)</f>
        <v>44866</v>
      </c>
      <c r="M60">
        <f>VLOOKUP(B60,'[2]Updated_User_Engagement (1)'!$B$1:$F$301,5,TRUE)</f>
        <v>5358</v>
      </c>
      <c r="N60" s="5">
        <f>F60/G60</f>
        <v>7.4137523629489596E-2</v>
      </c>
      <c r="O60">
        <f>SUM(H60:I60)</f>
        <v>75246</v>
      </c>
      <c r="P60" s="5">
        <f>(O60-F60)/F60</f>
        <v>28.978486055776891</v>
      </c>
    </row>
    <row r="61" spans="1:16" x14ac:dyDescent="0.3">
      <c r="A61">
        <v>274</v>
      </c>
      <c r="B61" t="s">
        <v>280</v>
      </c>
      <c r="C61" t="s">
        <v>308</v>
      </c>
      <c r="D61" s="3">
        <v>45046</v>
      </c>
      <c r="E61" s="3">
        <v>45121</v>
      </c>
      <c r="F61">
        <v>1769</v>
      </c>
      <c r="G61">
        <v>18051</v>
      </c>
      <c r="H61">
        <f>VLOOKUP(B61,'[1]Updated_Revenue_Generated (1)'!$B$1:$D$301,2,TRUE)</f>
        <v>3863</v>
      </c>
      <c r="I61">
        <f>VLOOKUP(B61,'[1]Updated_Revenue_Generated (1)'!$B$2:$D$301,3,TRUE)</f>
        <v>48065</v>
      </c>
      <c r="J61">
        <f>VLOOKUP(B61,'[2]Updated_User_Engagement (1)'!$B$1:$F$301,2,TRUE)</f>
        <v>97865</v>
      </c>
      <c r="K61">
        <f>VLOOKUP(B61,'[2]Updated_User_Engagement (1)'!$B$1:$F$301,3,TRUE)</f>
        <v>180855</v>
      </c>
      <c r="L61">
        <f>VLOOKUP(B61,'[2]Updated_User_Engagement (1)'!$B$1:$F$301,4,TRUE)</f>
        <v>36457</v>
      </c>
      <c r="M61">
        <f>VLOOKUP(B61,'[2]Updated_User_Engagement (1)'!$B$1:$F$301,5,TRUE)</f>
        <v>8383</v>
      </c>
      <c r="N61" s="5">
        <f>F61/G61</f>
        <v>9.8000110797185749E-2</v>
      </c>
      <c r="O61">
        <f>SUM(H61:I61)</f>
        <v>51928</v>
      </c>
      <c r="P61" s="5">
        <f>(O61-F61)/F61</f>
        <v>28.354437535330696</v>
      </c>
    </row>
    <row r="62" spans="1:16" x14ac:dyDescent="0.3">
      <c r="A62">
        <v>12</v>
      </c>
      <c r="B62" t="s">
        <v>18</v>
      </c>
      <c r="C62" t="s">
        <v>307</v>
      </c>
      <c r="D62" s="3">
        <v>45134</v>
      </c>
      <c r="E62" s="3">
        <v>44988</v>
      </c>
      <c r="F62">
        <v>3742</v>
      </c>
      <c r="G62">
        <v>7086</v>
      </c>
      <c r="H62">
        <f>VLOOKUP(B62,'[1]Updated_Revenue_Generated (1)'!$B$1:$D$301,2,TRUE)</f>
        <v>59382</v>
      </c>
      <c r="I62">
        <f>VLOOKUP(B62,'[1]Updated_Revenue_Generated (1)'!$B$2:$D$301,3,TRUE)</f>
        <v>50263</v>
      </c>
      <c r="J62">
        <f>VLOOKUP(B62,'[2]Updated_User_Engagement (1)'!$B$1:$F$301,2,TRUE)</f>
        <v>26371</v>
      </c>
      <c r="K62">
        <f>VLOOKUP(B62,'[2]Updated_User_Engagement (1)'!$B$1:$F$301,3,TRUE)</f>
        <v>78696</v>
      </c>
      <c r="L62">
        <f>VLOOKUP(B62,'[2]Updated_User_Engagement (1)'!$B$1:$F$301,4,TRUE)</f>
        <v>8125</v>
      </c>
      <c r="M62">
        <f>VLOOKUP(B62,'[2]Updated_User_Engagement (1)'!$B$1:$F$301,5,TRUE)</f>
        <v>9936</v>
      </c>
      <c r="N62" s="5">
        <f>F62/G62</f>
        <v>0.52808354501834609</v>
      </c>
      <c r="O62">
        <f>SUM(H62:I62)</f>
        <v>109645</v>
      </c>
      <c r="P62" s="5">
        <f>(O62-F62)/F62</f>
        <v>28.301175841795832</v>
      </c>
    </row>
    <row r="63" spans="1:16" x14ac:dyDescent="0.3">
      <c r="A63">
        <v>197</v>
      </c>
      <c r="B63" t="s">
        <v>203</v>
      </c>
      <c r="C63" t="s">
        <v>308</v>
      </c>
      <c r="D63" s="3">
        <v>45031</v>
      </c>
      <c r="E63" s="3">
        <v>45003</v>
      </c>
      <c r="F63">
        <v>4215</v>
      </c>
      <c r="G63">
        <v>13977</v>
      </c>
      <c r="H63">
        <f>VLOOKUP(B63,'[1]Updated_Revenue_Generated (1)'!$B$1:$D$301,2,TRUE)</f>
        <v>88715</v>
      </c>
      <c r="I63">
        <f>VLOOKUP(B63,'[1]Updated_Revenue_Generated (1)'!$B$2:$D$301,3,TRUE)</f>
        <v>31294</v>
      </c>
      <c r="J63">
        <f>VLOOKUP(B63,'[2]Updated_User_Engagement (1)'!$B$1:$F$301,2,TRUE)</f>
        <v>60138</v>
      </c>
      <c r="K63">
        <f>VLOOKUP(B63,'[2]Updated_User_Engagement (1)'!$B$1:$F$301,3,TRUE)</f>
        <v>167310</v>
      </c>
      <c r="L63">
        <f>VLOOKUP(B63,'[2]Updated_User_Engagement (1)'!$B$1:$F$301,4,TRUE)</f>
        <v>36714</v>
      </c>
      <c r="M63">
        <f>VLOOKUP(B63,'[2]Updated_User_Engagement (1)'!$B$1:$F$301,5,TRUE)</f>
        <v>4818</v>
      </c>
      <c r="N63" s="5">
        <f>F63/G63</f>
        <v>0.30156685984116766</v>
      </c>
      <c r="O63">
        <f>SUM(H63:I63)</f>
        <v>120009</v>
      </c>
      <c r="P63" s="5">
        <f>(O63-F63)/F63</f>
        <v>27.471886120996441</v>
      </c>
    </row>
    <row r="64" spans="1:16" x14ac:dyDescent="0.3">
      <c r="A64">
        <v>209</v>
      </c>
      <c r="B64" t="s">
        <v>215</v>
      </c>
      <c r="C64" t="s">
        <v>309</v>
      </c>
      <c r="D64" s="3">
        <v>45147</v>
      </c>
      <c r="E64" s="3">
        <v>45315</v>
      </c>
      <c r="F64">
        <v>2781</v>
      </c>
      <c r="G64">
        <v>26530</v>
      </c>
      <c r="H64">
        <f>VLOOKUP(B64,'[1]Updated_Revenue_Generated (1)'!$B$1:$D$301,2,TRUE)</f>
        <v>6349</v>
      </c>
      <c r="I64">
        <f>VLOOKUP(B64,'[1]Updated_Revenue_Generated (1)'!$B$2:$D$301,3,TRUE)</f>
        <v>71567</v>
      </c>
      <c r="J64">
        <f>VLOOKUP(B64,'[2]Updated_User_Engagement (1)'!$B$1:$F$301,2,TRUE)</f>
        <v>310848</v>
      </c>
      <c r="K64">
        <f>VLOOKUP(B64,'[2]Updated_User_Engagement (1)'!$B$1:$F$301,3,TRUE)</f>
        <v>73794</v>
      </c>
      <c r="L64">
        <f>VLOOKUP(B64,'[2]Updated_User_Engagement (1)'!$B$1:$F$301,4,TRUE)</f>
        <v>31443</v>
      </c>
      <c r="M64">
        <f>VLOOKUP(B64,'[2]Updated_User_Engagement (1)'!$B$1:$F$301,5,TRUE)</f>
        <v>21319</v>
      </c>
      <c r="N64" s="5">
        <f>F64/G64</f>
        <v>0.10482472672446287</v>
      </c>
      <c r="O64">
        <f>SUM(H64:I64)</f>
        <v>77916</v>
      </c>
      <c r="P64" s="5">
        <f>(O64-F64)/F64</f>
        <v>27.017259978425027</v>
      </c>
    </row>
    <row r="65" spans="1:16" x14ac:dyDescent="0.3">
      <c r="A65">
        <v>195</v>
      </c>
      <c r="B65" t="s">
        <v>201</v>
      </c>
      <c r="C65" t="s">
        <v>309</v>
      </c>
      <c r="D65" s="3">
        <v>44988</v>
      </c>
      <c r="E65" s="3">
        <v>45194</v>
      </c>
      <c r="F65">
        <v>1243</v>
      </c>
      <c r="G65">
        <v>32256</v>
      </c>
      <c r="H65">
        <f>VLOOKUP(B65,'[1]Updated_Revenue_Generated (1)'!$B$1:$D$301,2,TRUE)</f>
        <v>6144</v>
      </c>
      <c r="I65">
        <f>VLOOKUP(B65,'[1]Updated_Revenue_Generated (1)'!$B$2:$D$301,3,TRUE)</f>
        <v>28575</v>
      </c>
      <c r="J65">
        <f>VLOOKUP(B65,'[2]Updated_User_Engagement (1)'!$B$1:$F$301,2,TRUE)</f>
        <v>901570</v>
      </c>
      <c r="K65">
        <f>VLOOKUP(B65,'[2]Updated_User_Engagement (1)'!$B$1:$F$301,3,TRUE)</f>
        <v>135275</v>
      </c>
      <c r="L65">
        <f>VLOOKUP(B65,'[2]Updated_User_Engagement (1)'!$B$1:$F$301,4,TRUE)</f>
        <v>33652</v>
      </c>
      <c r="M65">
        <f>VLOOKUP(B65,'[2]Updated_User_Engagement (1)'!$B$1:$F$301,5,TRUE)</f>
        <v>6849</v>
      </c>
      <c r="N65" s="5">
        <f>F65/G65</f>
        <v>3.8535466269841272E-2</v>
      </c>
      <c r="O65">
        <f>SUM(H65:I65)</f>
        <v>34719</v>
      </c>
      <c r="P65" s="5">
        <f>(O65-F65)/F65</f>
        <v>26.931617055510859</v>
      </c>
    </row>
    <row r="66" spans="1:16" x14ac:dyDescent="0.3">
      <c r="A66">
        <v>216</v>
      </c>
      <c r="B66" t="s">
        <v>222</v>
      </c>
      <c r="C66" t="s">
        <v>309</v>
      </c>
      <c r="D66" s="3">
        <v>45156</v>
      </c>
      <c r="E66" s="3">
        <v>45269</v>
      </c>
      <c r="F66">
        <v>3015</v>
      </c>
      <c r="G66">
        <v>9754</v>
      </c>
      <c r="H66">
        <f>VLOOKUP(B66,'[1]Updated_Revenue_Generated (1)'!$B$1:$D$301,2,TRUE)</f>
        <v>16707</v>
      </c>
      <c r="I66">
        <f>VLOOKUP(B66,'[1]Updated_Revenue_Generated (1)'!$B$2:$D$301,3,TRUE)</f>
        <v>65959</v>
      </c>
      <c r="J66">
        <f>VLOOKUP(B66,'[2]Updated_User_Engagement (1)'!$B$1:$F$301,2,TRUE)</f>
        <v>803895</v>
      </c>
      <c r="K66">
        <f>VLOOKUP(B66,'[2]Updated_User_Engagement (1)'!$B$1:$F$301,3,TRUE)</f>
        <v>149841</v>
      </c>
      <c r="L66">
        <f>VLOOKUP(B66,'[2]Updated_User_Engagement (1)'!$B$1:$F$301,4,TRUE)</f>
        <v>16812</v>
      </c>
      <c r="M66">
        <f>VLOOKUP(B66,'[2]Updated_User_Engagement (1)'!$B$1:$F$301,5,TRUE)</f>
        <v>909</v>
      </c>
      <c r="N66" s="5">
        <f>F66/G66</f>
        <v>0.30910395735083041</v>
      </c>
      <c r="O66">
        <f>SUM(H66:I66)</f>
        <v>82666</v>
      </c>
      <c r="P66" s="5">
        <f>(O66-F66)/F66</f>
        <v>26.418242122719736</v>
      </c>
    </row>
    <row r="67" spans="1:16" x14ac:dyDescent="0.3">
      <c r="A67">
        <v>39</v>
      </c>
      <c r="B67" t="s">
        <v>45</v>
      </c>
      <c r="C67" t="s">
        <v>309</v>
      </c>
      <c r="D67" s="3">
        <v>45090</v>
      </c>
      <c r="E67" s="3">
        <v>45235</v>
      </c>
      <c r="F67">
        <v>3532</v>
      </c>
      <c r="G67">
        <v>19314</v>
      </c>
      <c r="H67">
        <f>VLOOKUP(B67,'[1]Updated_Revenue_Generated (1)'!$B$1:$D$301,2,TRUE)</f>
        <v>81626</v>
      </c>
      <c r="I67">
        <f>VLOOKUP(B67,'[1]Updated_Revenue_Generated (1)'!$B$2:$D$301,3,TRUE)</f>
        <v>14731</v>
      </c>
      <c r="J67">
        <f>VLOOKUP(B67,'[2]Updated_User_Engagement (1)'!$B$1:$F$301,2,TRUE)</f>
        <v>786829</v>
      </c>
      <c r="K67">
        <f>VLOOKUP(B67,'[2]Updated_User_Engagement (1)'!$B$1:$F$301,3,TRUE)</f>
        <v>59382</v>
      </c>
      <c r="L67">
        <f>VLOOKUP(B67,'[2]Updated_User_Engagement (1)'!$B$1:$F$301,4,TRUE)</f>
        <v>15447</v>
      </c>
      <c r="M67">
        <f>VLOOKUP(B67,'[2]Updated_User_Engagement (1)'!$B$1:$F$301,5,TRUE)</f>
        <v>15974</v>
      </c>
      <c r="N67" s="5">
        <f>F67/G67</f>
        <v>0.18287252770011392</v>
      </c>
      <c r="O67">
        <f>SUM(H67:I67)</f>
        <v>96357</v>
      </c>
      <c r="P67" s="5">
        <f>(O67-F67)/F67</f>
        <v>26.281143827859569</v>
      </c>
    </row>
    <row r="68" spans="1:16" x14ac:dyDescent="0.3">
      <c r="A68">
        <v>53</v>
      </c>
      <c r="B68" t="s">
        <v>59</v>
      </c>
      <c r="C68" t="s">
        <v>311</v>
      </c>
      <c r="D68" s="3">
        <v>45191</v>
      </c>
      <c r="E68" s="3">
        <v>44962</v>
      </c>
      <c r="F68">
        <v>3286</v>
      </c>
      <c r="G68">
        <v>5432</v>
      </c>
      <c r="H68">
        <f>VLOOKUP(B68,'[1]Updated_Revenue_Generated (1)'!$B$1:$D$301,2,TRUE)</f>
        <v>30856</v>
      </c>
      <c r="I68">
        <f>VLOOKUP(B68,'[1]Updated_Revenue_Generated (1)'!$B$2:$D$301,3,TRUE)</f>
        <v>58008</v>
      </c>
      <c r="J68">
        <f>VLOOKUP(B68,'[2]Updated_User_Engagement (1)'!$B$1:$F$301,2,TRUE)</f>
        <v>273337</v>
      </c>
      <c r="K68">
        <f>VLOOKUP(B68,'[2]Updated_User_Engagement (1)'!$B$1:$F$301,3,TRUE)</f>
        <v>166167</v>
      </c>
      <c r="L68">
        <f>VLOOKUP(B68,'[2]Updated_User_Engagement (1)'!$B$1:$F$301,4,TRUE)</f>
        <v>7744</v>
      </c>
      <c r="M68">
        <f>VLOOKUP(B68,'[2]Updated_User_Engagement (1)'!$B$1:$F$301,5,TRUE)</f>
        <v>18158</v>
      </c>
      <c r="N68" s="5">
        <f>F68/G68</f>
        <v>0.60493372606774665</v>
      </c>
      <c r="O68">
        <f>SUM(H68:I68)</f>
        <v>88864</v>
      </c>
      <c r="P68" s="5">
        <f>(O68-F68)/F68</f>
        <v>26.043213633597077</v>
      </c>
    </row>
    <row r="69" spans="1:16" x14ac:dyDescent="0.3">
      <c r="A69">
        <v>107</v>
      </c>
      <c r="B69" t="s">
        <v>113</v>
      </c>
      <c r="C69" t="s">
        <v>309</v>
      </c>
      <c r="D69" s="3">
        <v>45058</v>
      </c>
      <c r="E69" s="3">
        <v>44992</v>
      </c>
      <c r="F69">
        <v>2291</v>
      </c>
      <c r="G69">
        <v>26634</v>
      </c>
      <c r="H69">
        <f>VLOOKUP(B69,'[1]Updated_Revenue_Generated (1)'!$B$1:$D$301,2,TRUE)</f>
        <v>30386</v>
      </c>
      <c r="I69">
        <f>VLOOKUP(B69,'[1]Updated_Revenue_Generated (1)'!$B$2:$D$301,3,TRUE)</f>
        <v>30641</v>
      </c>
      <c r="J69">
        <f>VLOOKUP(B69,'[2]Updated_User_Engagement (1)'!$B$1:$F$301,2,TRUE)</f>
        <v>992702</v>
      </c>
      <c r="K69">
        <f>VLOOKUP(B69,'[2]Updated_User_Engagement (1)'!$B$1:$F$301,3,TRUE)</f>
        <v>134981</v>
      </c>
      <c r="L69">
        <f>VLOOKUP(B69,'[2]Updated_User_Engagement (1)'!$B$1:$F$301,4,TRUE)</f>
        <v>30010</v>
      </c>
      <c r="M69">
        <f>VLOOKUP(B69,'[2]Updated_User_Engagement (1)'!$B$1:$F$301,5,TRUE)</f>
        <v>21253</v>
      </c>
      <c r="N69" s="5">
        <f>F69/G69</f>
        <v>8.6017871893069003E-2</v>
      </c>
      <c r="O69">
        <f>SUM(H69:I69)</f>
        <v>61027</v>
      </c>
      <c r="P69" s="5">
        <f>(O69-F69)/F69</f>
        <v>25.637712789175033</v>
      </c>
    </row>
    <row r="70" spans="1:16" x14ac:dyDescent="0.3">
      <c r="A70">
        <v>168</v>
      </c>
      <c r="B70" t="s">
        <v>174</v>
      </c>
      <c r="C70" t="s">
        <v>307</v>
      </c>
      <c r="D70" s="3">
        <v>45242</v>
      </c>
      <c r="E70" s="3">
        <v>44979</v>
      </c>
      <c r="F70">
        <v>2344</v>
      </c>
      <c r="G70">
        <v>23586</v>
      </c>
      <c r="H70">
        <f>VLOOKUP(B70,'[1]Updated_Revenue_Generated (1)'!$B$1:$D$301,2,TRUE)</f>
        <v>44901</v>
      </c>
      <c r="I70">
        <f>VLOOKUP(B70,'[1]Updated_Revenue_Generated (1)'!$B$2:$D$301,3,TRUE)</f>
        <v>17309</v>
      </c>
      <c r="J70">
        <f>VLOOKUP(B70,'[2]Updated_User_Engagement (1)'!$B$1:$F$301,2,TRUE)</f>
        <v>775987</v>
      </c>
      <c r="K70">
        <f>VLOOKUP(B70,'[2]Updated_User_Engagement (1)'!$B$1:$F$301,3,TRUE)</f>
        <v>133084</v>
      </c>
      <c r="L70">
        <f>VLOOKUP(B70,'[2]Updated_User_Engagement (1)'!$B$1:$F$301,4,TRUE)</f>
        <v>14234</v>
      </c>
      <c r="M70">
        <f>VLOOKUP(B70,'[2]Updated_User_Engagement (1)'!$B$1:$F$301,5,TRUE)</f>
        <v>24689</v>
      </c>
      <c r="N70" s="5">
        <f>F70/G70</f>
        <v>9.9380988722123295E-2</v>
      </c>
      <c r="O70">
        <f>SUM(H70:I70)</f>
        <v>62210</v>
      </c>
      <c r="P70" s="5">
        <f>(O70-F70)/F70</f>
        <v>25.540102389078498</v>
      </c>
    </row>
    <row r="71" spans="1:16" x14ac:dyDescent="0.3">
      <c r="A71">
        <v>44</v>
      </c>
      <c r="B71" t="s">
        <v>50</v>
      </c>
      <c r="C71" t="s">
        <v>308</v>
      </c>
      <c r="D71" s="3">
        <v>45196</v>
      </c>
      <c r="E71" s="3">
        <v>44991</v>
      </c>
      <c r="F71">
        <v>3489</v>
      </c>
      <c r="G71">
        <v>40422</v>
      </c>
      <c r="H71">
        <f>VLOOKUP(B71,'[1]Updated_Revenue_Generated (1)'!$B$1:$D$301,2,TRUE)</f>
        <v>91452</v>
      </c>
      <c r="I71">
        <f>VLOOKUP(B71,'[1]Updated_Revenue_Generated (1)'!$B$2:$D$301,3,TRUE)</f>
        <v>663</v>
      </c>
      <c r="J71">
        <f>VLOOKUP(B71,'[2]Updated_User_Engagement (1)'!$B$1:$F$301,2,TRUE)</f>
        <v>946592</v>
      </c>
      <c r="K71">
        <f>VLOOKUP(B71,'[2]Updated_User_Engagement (1)'!$B$1:$F$301,3,TRUE)</f>
        <v>168389</v>
      </c>
      <c r="L71">
        <f>VLOOKUP(B71,'[2]Updated_User_Engagement (1)'!$B$1:$F$301,4,TRUE)</f>
        <v>19499</v>
      </c>
      <c r="M71">
        <f>VLOOKUP(B71,'[2]Updated_User_Engagement (1)'!$B$1:$F$301,5,TRUE)</f>
        <v>6778</v>
      </c>
      <c r="N71" s="5">
        <f>F71/G71</f>
        <v>8.6314383256642424E-2</v>
      </c>
      <c r="O71">
        <f>SUM(H71:I71)</f>
        <v>92115</v>
      </c>
      <c r="P71" s="5">
        <f>(O71-F71)/F71</f>
        <v>25.401547721410147</v>
      </c>
    </row>
    <row r="72" spans="1:16" x14ac:dyDescent="0.3">
      <c r="A72">
        <v>100</v>
      </c>
      <c r="B72" t="s">
        <v>106</v>
      </c>
      <c r="C72" t="s">
        <v>309</v>
      </c>
      <c r="D72" s="3">
        <v>45038</v>
      </c>
      <c r="E72" s="3">
        <v>45252</v>
      </c>
      <c r="F72">
        <v>4087</v>
      </c>
      <c r="G72">
        <v>9161</v>
      </c>
      <c r="H72">
        <f>VLOOKUP(B72,'[1]Updated_Revenue_Generated (1)'!$B$1:$D$301,2,TRUE)</f>
        <v>65596</v>
      </c>
      <c r="I72">
        <f>VLOOKUP(B72,'[1]Updated_Revenue_Generated (1)'!$B$2:$D$301,3,TRUE)</f>
        <v>40525</v>
      </c>
      <c r="J72">
        <f>VLOOKUP(B72,'[2]Updated_User_Engagement (1)'!$B$1:$F$301,2,TRUE)</f>
        <v>374242</v>
      </c>
      <c r="K72">
        <f>VLOOKUP(B72,'[2]Updated_User_Engagement (1)'!$B$1:$F$301,3,TRUE)</f>
        <v>72196</v>
      </c>
      <c r="L72">
        <f>VLOOKUP(B72,'[2]Updated_User_Engagement (1)'!$B$1:$F$301,4,TRUE)</f>
        <v>16510</v>
      </c>
      <c r="M72">
        <f>VLOOKUP(B72,'[2]Updated_User_Engagement (1)'!$B$1:$F$301,5,TRUE)</f>
        <v>21127</v>
      </c>
      <c r="N72" s="5">
        <f>F72/G72</f>
        <v>0.44613033511625366</v>
      </c>
      <c r="O72">
        <f>SUM(H72:I72)</f>
        <v>106121</v>
      </c>
      <c r="P72" s="5">
        <f>(O72-F72)/F72</f>
        <v>24.965500367017373</v>
      </c>
    </row>
    <row r="73" spans="1:16" x14ac:dyDescent="0.3">
      <c r="A73">
        <v>58</v>
      </c>
      <c r="B73" t="s">
        <v>64</v>
      </c>
      <c r="C73" t="s">
        <v>310</v>
      </c>
      <c r="D73" s="3">
        <v>44983</v>
      </c>
      <c r="E73" s="3">
        <v>45122</v>
      </c>
      <c r="F73">
        <v>3349</v>
      </c>
      <c r="G73">
        <v>18282</v>
      </c>
      <c r="H73">
        <f>VLOOKUP(B73,'[1]Updated_Revenue_Generated (1)'!$B$1:$D$301,2,TRUE)</f>
        <v>33653</v>
      </c>
      <c r="I73">
        <f>VLOOKUP(B73,'[1]Updated_Revenue_Generated (1)'!$B$2:$D$301,3,TRUE)</f>
        <v>52983</v>
      </c>
      <c r="J73">
        <f>VLOOKUP(B73,'[2]Updated_User_Engagement (1)'!$B$1:$F$301,2,TRUE)</f>
        <v>126844</v>
      </c>
      <c r="K73">
        <f>VLOOKUP(B73,'[2]Updated_User_Engagement (1)'!$B$1:$F$301,3,TRUE)</f>
        <v>94905</v>
      </c>
      <c r="L73">
        <f>VLOOKUP(B73,'[2]Updated_User_Engagement (1)'!$B$1:$F$301,4,TRUE)</f>
        <v>32478</v>
      </c>
      <c r="M73">
        <f>VLOOKUP(B73,'[2]Updated_User_Engagement (1)'!$B$1:$F$301,5,TRUE)</f>
        <v>25139</v>
      </c>
      <c r="N73" s="5">
        <f>F73/G73</f>
        <v>0.18318564708456406</v>
      </c>
      <c r="O73">
        <f>SUM(H73:I73)</f>
        <v>86636</v>
      </c>
      <c r="P73" s="5">
        <f>(O73-F73)/F73</f>
        <v>24.869214690952525</v>
      </c>
    </row>
    <row r="74" spans="1:16" x14ac:dyDescent="0.3">
      <c r="A74">
        <v>111</v>
      </c>
      <c r="B74" t="s">
        <v>117</v>
      </c>
      <c r="C74" t="s">
        <v>307</v>
      </c>
      <c r="D74" s="3">
        <v>45222</v>
      </c>
      <c r="E74" s="3">
        <v>45113</v>
      </c>
      <c r="F74">
        <v>4070</v>
      </c>
      <c r="G74">
        <v>44709</v>
      </c>
      <c r="H74">
        <f>VLOOKUP(B74,'[1]Updated_Revenue_Generated (1)'!$B$1:$D$301,2,TRUE)</f>
        <v>99203</v>
      </c>
      <c r="I74">
        <f>VLOOKUP(B74,'[1]Updated_Revenue_Generated (1)'!$B$2:$D$301,3,TRUE)</f>
        <v>3687</v>
      </c>
      <c r="J74">
        <f>VLOOKUP(B74,'[2]Updated_User_Engagement (1)'!$B$1:$F$301,2,TRUE)</f>
        <v>506920</v>
      </c>
      <c r="K74">
        <f>VLOOKUP(B74,'[2]Updated_User_Engagement (1)'!$B$1:$F$301,3,TRUE)</f>
        <v>170807</v>
      </c>
      <c r="L74">
        <f>VLOOKUP(B74,'[2]Updated_User_Engagement (1)'!$B$1:$F$301,4,TRUE)</f>
        <v>25067</v>
      </c>
      <c r="M74">
        <f>VLOOKUP(B74,'[2]Updated_User_Engagement (1)'!$B$1:$F$301,5,TRUE)</f>
        <v>25813</v>
      </c>
      <c r="N74" s="5">
        <f>F74/G74</f>
        <v>9.1033125321523634E-2</v>
      </c>
      <c r="O74">
        <f>SUM(H74:I74)</f>
        <v>102890</v>
      </c>
      <c r="P74" s="5">
        <f>(O74-F74)/F74</f>
        <v>24.280098280098279</v>
      </c>
    </row>
    <row r="75" spans="1:16" x14ac:dyDescent="0.3">
      <c r="A75">
        <v>141</v>
      </c>
      <c r="B75" t="s">
        <v>147</v>
      </c>
      <c r="C75" t="s">
        <v>308</v>
      </c>
      <c r="D75" s="3">
        <v>45254</v>
      </c>
      <c r="E75" s="3">
        <v>45057</v>
      </c>
      <c r="F75">
        <v>4399</v>
      </c>
      <c r="G75">
        <v>9274</v>
      </c>
      <c r="H75">
        <f>VLOOKUP(B75,'[1]Updated_Revenue_Generated (1)'!$B$1:$D$301,2,TRUE)</f>
        <v>40351</v>
      </c>
      <c r="I75">
        <f>VLOOKUP(B75,'[1]Updated_Revenue_Generated (1)'!$B$2:$D$301,3,TRUE)</f>
        <v>70706</v>
      </c>
      <c r="J75">
        <f>VLOOKUP(B75,'[2]Updated_User_Engagement (1)'!$B$1:$F$301,2,TRUE)</f>
        <v>86138</v>
      </c>
      <c r="K75">
        <f>VLOOKUP(B75,'[2]Updated_User_Engagement (1)'!$B$1:$F$301,3,TRUE)</f>
        <v>76434</v>
      </c>
      <c r="L75">
        <f>VLOOKUP(B75,'[2]Updated_User_Engagement (1)'!$B$1:$F$301,4,TRUE)</f>
        <v>36354</v>
      </c>
      <c r="M75">
        <f>VLOOKUP(B75,'[2]Updated_User_Engagement (1)'!$B$1:$F$301,5,TRUE)</f>
        <v>959</v>
      </c>
      <c r="N75" s="5">
        <f>F75/G75</f>
        <v>0.47433685572568474</v>
      </c>
      <c r="O75">
        <f>SUM(H75:I75)</f>
        <v>111057</v>
      </c>
      <c r="P75" s="5">
        <f>(O75-F75)/F75</f>
        <v>24.245964992043646</v>
      </c>
    </row>
    <row r="76" spans="1:16" x14ac:dyDescent="0.3">
      <c r="A76">
        <v>4</v>
      </c>
      <c r="B76" t="s">
        <v>10</v>
      </c>
      <c r="C76" t="s">
        <v>309</v>
      </c>
      <c r="D76" s="3">
        <v>45154</v>
      </c>
      <c r="E76" s="3">
        <v>45000</v>
      </c>
      <c r="F76">
        <v>4525</v>
      </c>
      <c r="G76">
        <v>25368</v>
      </c>
      <c r="H76">
        <f>VLOOKUP(B76,'[1]Updated_Revenue_Generated (1)'!$B$1:$D$301,2,TRUE)</f>
        <v>79808</v>
      </c>
      <c r="I76">
        <f>VLOOKUP(B76,'[1]Updated_Revenue_Generated (1)'!$B$2:$D$301,3,TRUE)</f>
        <v>34267</v>
      </c>
      <c r="J76">
        <f>VLOOKUP(B76,'[2]Updated_User_Engagement (1)'!$B$1:$F$301,2,TRUE)</f>
        <v>482608</v>
      </c>
      <c r="K76">
        <f>VLOOKUP(B76,'[2]Updated_User_Engagement (1)'!$B$1:$F$301,3,TRUE)</f>
        <v>159899</v>
      </c>
      <c r="L76">
        <f>VLOOKUP(B76,'[2]Updated_User_Engagement (1)'!$B$1:$F$301,4,TRUE)</f>
        <v>28491</v>
      </c>
      <c r="M76">
        <f>VLOOKUP(B76,'[2]Updated_User_Engagement (1)'!$B$1:$F$301,5,TRUE)</f>
        <v>6398</v>
      </c>
      <c r="N76" s="5">
        <f>F76/G76</f>
        <v>0.17837432986439608</v>
      </c>
      <c r="O76">
        <f>SUM(H76:I76)</f>
        <v>114075</v>
      </c>
      <c r="P76" s="5">
        <f>(O76-F76)/F76</f>
        <v>24.209944751381215</v>
      </c>
    </row>
    <row r="77" spans="1:16" x14ac:dyDescent="0.3">
      <c r="A77">
        <v>196</v>
      </c>
      <c r="B77" t="s">
        <v>202</v>
      </c>
      <c r="C77" t="s">
        <v>307</v>
      </c>
      <c r="D77" s="3">
        <v>45230</v>
      </c>
      <c r="E77" s="3">
        <v>45073</v>
      </c>
      <c r="F77">
        <v>3581</v>
      </c>
      <c r="G77">
        <v>48010</v>
      </c>
      <c r="H77">
        <f>VLOOKUP(B77,'[1]Updated_Revenue_Generated (1)'!$B$1:$D$301,2,TRUE)</f>
        <v>86588</v>
      </c>
      <c r="I77">
        <f>VLOOKUP(B77,'[1]Updated_Revenue_Generated (1)'!$B$2:$D$301,3,TRUE)</f>
        <v>3222</v>
      </c>
      <c r="J77">
        <f>VLOOKUP(B77,'[2]Updated_User_Engagement (1)'!$B$1:$F$301,2,TRUE)</f>
        <v>315186</v>
      </c>
      <c r="K77">
        <f>VLOOKUP(B77,'[2]Updated_User_Engagement (1)'!$B$1:$F$301,3,TRUE)</f>
        <v>65295</v>
      </c>
      <c r="L77">
        <f>VLOOKUP(B77,'[2]Updated_User_Engagement (1)'!$B$1:$F$301,4,TRUE)</f>
        <v>32127</v>
      </c>
      <c r="M77">
        <f>VLOOKUP(B77,'[2]Updated_User_Engagement (1)'!$B$1:$F$301,5,TRUE)</f>
        <v>14824</v>
      </c>
      <c r="N77" s="5">
        <f>F77/G77</f>
        <v>7.4588627369298069E-2</v>
      </c>
      <c r="O77">
        <f>SUM(H77:I77)</f>
        <v>89810</v>
      </c>
      <c r="P77" s="5">
        <f>(O77-F77)/F77</f>
        <v>24.079586707623569</v>
      </c>
    </row>
    <row r="78" spans="1:16" x14ac:dyDescent="0.3">
      <c r="A78">
        <v>254</v>
      </c>
      <c r="B78" t="s">
        <v>260</v>
      </c>
      <c r="C78" t="s">
        <v>309</v>
      </c>
      <c r="D78" s="3">
        <v>45019</v>
      </c>
      <c r="E78" s="3">
        <v>45099</v>
      </c>
      <c r="F78">
        <v>5878</v>
      </c>
      <c r="G78">
        <v>28722</v>
      </c>
      <c r="H78">
        <f>VLOOKUP(B78,'[1]Updated_Revenue_Generated (1)'!$B$1:$D$301,2,TRUE)</f>
        <v>72636</v>
      </c>
      <c r="I78">
        <f>VLOOKUP(B78,'[1]Updated_Revenue_Generated (1)'!$B$2:$D$301,3,TRUE)</f>
        <v>73924</v>
      </c>
      <c r="J78">
        <f>VLOOKUP(B78,'[2]Updated_User_Engagement (1)'!$B$1:$F$301,2,TRUE)</f>
        <v>742053</v>
      </c>
      <c r="K78">
        <f>VLOOKUP(B78,'[2]Updated_User_Engagement (1)'!$B$1:$F$301,3,TRUE)</f>
        <v>154300</v>
      </c>
      <c r="L78">
        <f>VLOOKUP(B78,'[2]Updated_User_Engagement (1)'!$B$1:$F$301,4,TRUE)</f>
        <v>49293</v>
      </c>
      <c r="M78">
        <f>VLOOKUP(B78,'[2]Updated_User_Engagement (1)'!$B$1:$F$301,5,TRUE)</f>
        <v>8819</v>
      </c>
      <c r="N78" s="5">
        <f>F78/G78</f>
        <v>0.204651486665274</v>
      </c>
      <c r="O78">
        <f>SUM(H78:I78)</f>
        <v>146560</v>
      </c>
      <c r="P78" s="5">
        <f>(O78-F78)/F78</f>
        <v>23.933650901667235</v>
      </c>
    </row>
    <row r="79" spans="1:16" x14ac:dyDescent="0.3">
      <c r="A79">
        <v>161</v>
      </c>
      <c r="B79" t="s">
        <v>167</v>
      </c>
      <c r="C79" t="s">
        <v>308</v>
      </c>
      <c r="D79" s="3">
        <v>45023</v>
      </c>
      <c r="E79" s="3">
        <v>45155</v>
      </c>
      <c r="F79">
        <v>6041</v>
      </c>
      <c r="G79">
        <v>49119</v>
      </c>
      <c r="H79">
        <f>VLOOKUP(B79,'[1]Updated_Revenue_Generated (1)'!$B$1:$D$301,2,TRUE)</f>
        <v>94498</v>
      </c>
      <c r="I79">
        <f>VLOOKUP(B79,'[1]Updated_Revenue_Generated (1)'!$B$2:$D$301,3,TRUE)</f>
        <v>51068</v>
      </c>
      <c r="J79">
        <f>VLOOKUP(B79,'[2]Updated_User_Engagement (1)'!$B$1:$F$301,2,TRUE)</f>
        <v>98583</v>
      </c>
      <c r="K79">
        <f>VLOOKUP(B79,'[2]Updated_User_Engagement (1)'!$B$1:$F$301,3,TRUE)</f>
        <v>59387</v>
      </c>
      <c r="L79">
        <f>VLOOKUP(B79,'[2]Updated_User_Engagement (1)'!$B$1:$F$301,4,TRUE)</f>
        <v>4323</v>
      </c>
      <c r="M79">
        <f>VLOOKUP(B79,'[2]Updated_User_Engagement (1)'!$B$1:$F$301,5,TRUE)</f>
        <v>28608</v>
      </c>
      <c r="N79" s="5">
        <f>F79/G79</f>
        <v>0.12298703149494086</v>
      </c>
      <c r="O79">
        <f>SUM(H79:I79)</f>
        <v>145566</v>
      </c>
      <c r="P79" s="5">
        <f>(O79-F79)/F79</f>
        <v>23.096341665287206</v>
      </c>
    </row>
    <row r="80" spans="1:16" x14ac:dyDescent="0.3">
      <c r="A80">
        <v>82</v>
      </c>
      <c r="B80" t="s">
        <v>88</v>
      </c>
      <c r="C80" t="s">
        <v>310</v>
      </c>
      <c r="D80" s="3">
        <v>45136</v>
      </c>
      <c r="E80" s="3">
        <v>45248</v>
      </c>
      <c r="F80">
        <v>3555</v>
      </c>
      <c r="G80">
        <v>22709</v>
      </c>
      <c r="H80">
        <f>VLOOKUP(B80,'[1]Updated_Revenue_Generated (1)'!$B$1:$D$301,2,TRUE)</f>
        <v>68361</v>
      </c>
      <c r="I80">
        <f>VLOOKUP(B80,'[1]Updated_Revenue_Generated (1)'!$B$2:$D$301,3,TRUE)</f>
        <v>16886</v>
      </c>
      <c r="J80">
        <f>VLOOKUP(B80,'[2]Updated_User_Engagement (1)'!$B$1:$F$301,2,TRUE)</f>
        <v>299096</v>
      </c>
      <c r="K80">
        <f>VLOOKUP(B80,'[2]Updated_User_Engagement (1)'!$B$1:$F$301,3,TRUE)</f>
        <v>8331</v>
      </c>
      <c r="L80">
        <f>VLOOKUP(B80,'[2]Updated_User_Engagement (1)'!$B$1:$F$301,4,TRUE)</f>
        <v>5930</v>
      </c>
      <c r="M80">
        <f>VLOOKUP(B80,'[2]Updated_User_Engagement (1)'!$B$1:$F$301,5,TRUE)</f>
        <v>17353</v>
      </c>
      <c r="N80" s="5">
        <f>F80/G80</f>
        <v>0.1565458628737505</v>
      </c>
      <c r="O80">
        <f>SUM(H80:I80)</f>
        <v>85247</v>
      </c>
      <c r="P80" s="5">
        <f>(O80-F80)/F80</f>
        <v>22.979465541490857</v>
      </c>
    </row>
    <row r="81" spans="1:16" x14ac:dyDescent="0.3">
      <c r="A81">
        <v>26</v>
      </c>
      <c r="B81" t="s">
        <v>32</v>
      </c>
      <c r="C81" t="s">
        <v>309</v>
      </c>
      <c r="D81" s="3">
        <v>45085</v>
      </c>
      <c r="E81" s="3">
        <v>45305</v>
      </c>
      <c r="F81">
        <v>3309</v>
      </c>
      <c r="G81">
        <v>32018</v>
      </c>
      <c r="H81">
        <f>VLOOKUP(B81,'[1]Updated_Revenue_Generated (1)'!$B$1:$D$301,2,TRUE)</f>
        <v>5722</v>
      </c>
      <c r="I81">
        <f>VLOOKUP(B81,'[1]Updated_Revenue_Generated (1)'!$B$2:$D$301,3,TRUE)</f>
        <v>73464</v>
      </c>
      <c r="J81">
        <f>VLOOKUP(B81,'[2]Updated_User_Engagement (1)'!$B$1:$F$301,2,TRUE)</f>
        <v>818000</v>
      </c>
      <c r="K81">
        <f>VLOOKUP(B81,'[2]Updated_User_Engagement (1)'!$B$1:$F$301,3,TRUE)</f>
        <v>194732</v>
      </c>
      <c r="L81">
        <f>VLOOKUP(B81,'[2]Updated_User_Engagement (1)'!$B$1:$F$301,4,TRUE)</f>
        <v>37848</v>
      </c>
      <c r="M81">
        <f>VLOOKUP(B81,'[2]Updated_User_Engagement (1)'!$B$1:$F$301,5,TRUE)</f>
        <v>19213</v>
      </c>
      <c r="N81" s="5">
        <f>F81/G81</f>
        <v>0.10334811668436504</v>
      </c>
      <c r="O81">
        <f>SUM(H81:I81)</f>
        <v>79186</v>
      </c>
      <c r="P81" s="5">
        <f>(O81-F81)/F81</f>
        <v>22.930492595950437</v>
      </c>
    </row>
    <row r="82" spans="1:16" x14ac:dyDescent="0.3">
      <c r="A82">
        <v>76</v>
      </c>
      <c r="B82" t="s">
        <v>82</v>
      </c>
      <c r="C82" t="s">
        <v>307</v>
      </c>
      <c r="D82" s="3">
        <v>45269</v>
      </c>
      <c r="E82" s="3">
        <v>45167</v>
      </c>
      <c r="F82">
        <v>4997</v>
      </c>
      <c r="G82">
        <v>45556</v>
      </c>
      <c r="H82">
        <f>VLOOKUP(B82,'[1]Updated_Revenue_Generated (1)'!$B$1:$D$301,2,TRUE)</f>
        <v>71284</v>
      </c>
      <c r="I82">
        <f>VLOOKUP(B82,'[1]Updated_Revenue_Generated (1)'!$B$2:$D$301,3,TRUE)</f>
        <v>48116</v>
      </c>
      <c r="J82">
        <f>VLOOKUP(B82,'[2]Updated_User_Engagement (1)'!$B$1:$F$301,2,TRUE)</f>
        <v>871188</v>
      </c>
      <c r="K82">
        <f>VLOOKUP(B82,'[2]Updated_User_Engagement (1)'!$B$1:$F$301,3,TRUE)</f>
        <v>102685</v>
      </c>
      <c r="L82">
        <f>VLOOKUP(B82,'[2]Updated_User_Engagement (1)'!$B$1:$F$301,4,TRUE)</f>
        <v>25083</v>
      </c>
      <c r="M82">
        <f>VLOOKUP(B82,'[2]Updated_User_Engagement (1)'!$B$1:$F$301,5,TRUE)</f>
        <v>27341</v>
      </c>
      <c r="N82" s="5">
        <f>F82/G82</f>
        <v>0.1096891737641584</v>
      </c>
      <c r="O82">
        <f>SUM(H82:I82)</f>
        <v>119400</v>
      </c>
      <c r="P82" s="5">
        <f>(O82-F82)/F82</f>
        <v>22.894336601961175</v>
      </c>
    </row>
    <row r="83" spans="1:16" x14ac:dyDescent="0.3">
      <c r="A83">
        <v>42</v>
      </c>
      <c r="B83" t="s">
        <v>48</v>
      </c>
      <c r="C83" t="s">
        <v>307</v>
      </c>
      <c r="D83" s="3">
        <v>45128</v>
      </c>
      <c r="E83" s="3">
        <v>45051</v>
      </c>
      <c r="F83">
        <v>6802</v>
      </c>
      <c r="G83">
        <v>17264</v>
      </c>
      <c r="H83">
        <f>VLOOKUP(B83,'[1]Updated_Revenue_Generated (1)'!$B$1:$D$301,2,TRUE)</f>
        <v>98895</v>
      </c>
      <c r="I83">
        <f>VLOOKUP(B83,'[1]Updated_Revenue_Generated (1)'!$B$2:$D$301,3,TRUE)</f>
        <v>60751</v>
      </c>
      <c r="J83">
        <f>VLOOKUP(B83,'[2]Updated_User_Engagement (1)'!$B$1:$F$301,2,TRUE)</f>
        <v>64441</v>
      </c>
      <c r="K83">
        <f>VLOOKUP(B83,'[2]Updated_User_Engagement (1)'!$B$1:$F$301,3,TRUE)</f>
        <v>106059</v>
      </c>
      <c r="L83">
        <f>VLOOKUP(B83,'[2]Updated_User_Engagement (1)'!$B$1:$F$301,4,TRUE)</f>
        <v>12179</v>
      </c>
      <c r="M83">
        <f>VLOOKUP(B83,'[2]Updated_User_Engagement (1)'!$B$1:$F$301,5,TRUE)</f>
        <v>123</v>
      </c>
      <c r="N83" s="5">
        <f>F83/G83</f>
        <v>0.39399907321594069</v>
      </c>
      <c r="O83">
        <f>SUM(H83:I83)</f>
        <v>159646</v>
      </c>
      <c r="P83" s="5">
        <f>(O83-F83)/F83</f>
        <v>22.470449867685975</v>
      </c>
    </row>
    <row r="84" spans="1:16" x14ac:dyDescent="0.3">
      <c r="A84">
        <v>245</v>
      </c>
      <c r="B84" t="s">
        <v>251</v>
      </c>
      <c r="C84" t="s">
        <v>310</v>
      </c>
      <c r="D84" s="3">
        <v>45092</v>
      </c>
      <c r="E84" s="3">
        <v>45217</v>
      </c>
      <c r="F84">
        <v>5361</v>
      </c>
      <c r="G84">
        <v>49273</v>
      </c>
      <c r="H84">
        <f>VLOOKUP(B84,'[1]Updated_Revenue_Generated (1)'!$B$1:$D$301,2,TRUE)</f>
        <v>71887</v>
      </c>
      <c r="I84">
        <f>VLOOKUP(B84,'[1]Updated_Revenue_Generated (1)'!$B$2:$D$301,3,TRUE)</f>
        <v>50022</v>
      </c>
      <c r="J84">
        <f>VLOOKUP(B84,'[2]Updated_User_Engagement (1)'!$B$1:$F$301,2,TRUE)</f>
        <v>784786</v>
      </c>
      <c r="K84">
        <f>VLOOKUP(B84,'[2]Updated_User_Engagement (1)'!$B$1:$F$301,3,TRUE)</f>
        <v>195558</v>
      </c>
      <c r="L84">
        <f>VLOOKUP(B84,'[2]Updated_User_Engagement (1)'!$B$1:$F$301,4,TRUE)</f>
        <v>7272</v>
      </c>
      <c r="M84">
        <f>VLOOKUP(B84,'[2]Updated_User_Engagement (1)'!$B$1:$F$301,5,TRUE)</f>
        <v>19806</v>
      </c>
      <c r="N84" s="5">
        <f>F84/G84</f>
        <v>0.10880198080084427</v>
      </c>
      <c r="O84">
        <f>SUM(H84:I84)</f>
        <v>121909</v>
      </c>
      <c r="P84" s="5">
        <f>(O84-F84)/F84</f>
        <v>21.73997388546913</v>
      </c>
    </row>
    <row r="85" spans="1:16" x14ac:dyDescent="0.3">
      <c r="A85">
        <v>298</v>
      </c>
      <c r="B85" t="s">
        <v>304</v>
      </c>
      <c r="C85" t="s">
        <v>308</v>
      </c>
      <c r="D85" s="3">
        <v>45124</v>
      </c>
      <c r="E85" s="3">
        <v>45158</v>
      </c>
      <c r="F85">
        <v>4004</v>
      </c>
      <c r="G85">
        <v>33903</v>
      </c>
      <c r="H85">
        <f>VLOOKUP(B85,'[1]Updated_Revenue_Generated (1)'!$B$1:$D$301,2,TRUE)</f>
        <v>55750</v>
      </c>
      <c r="I85">
        <f>VLOOKUP(B85,'[1]Updated_Revenue_Generated (1)'!$B$2:$D$301,3,TRUE)</f>
        <v>35145</v>
      </c>
      <c r="J85">
        <f>VLOOKUP(B85,'[2]Updated_User_Engagement (1)'!$B$1:$F$301,2,TRUE)</f>
        <v>913533</v>
      </c>
      <c r="K85">
        <f>VLOOKUP(B85,'[2]Updated_User_Engagement (1)'!$B$1:$F$301,3,TRUE)</f>
        <v>140401</v>
      </c>
      <c r="L85">
        <f>VLOOKUP(B85,'[2]Updated_User_Engagement (1)'!$B$1:$F$301,4,TRUE)</f>
        <v>12112</v>
      </c>
      <c r="M85">
        <f>VLOOKUP(B85,'[2]Updated_User_Engagement (1)'!$B$1:$F$301,5,TRUE)</f>
        <v>17365</v>
      </c>
      <c r="N85" s="5">
        <f>F85/G85</f>
        <v>0.11810164292245524</v>
      </c>
      <c r="O85">
        <f>SUM(H85:I85)</f>
        <v>90895</v>
      </c>
      <c r="P85" s="5">
        <f>(O85-F85)/F85</f>
        <v>21.70104895104895</v>
      </c>
    </row>
    <row r="86" spans="1:16" x14ac:dyDescent="0.3">
      <c r="A86">
        <v>271</v>
      </c>
      <c r="B86" t="s">
        <v>277</v>
      </c>
      <c r="C86" t="s">
        <v>310</v>
      </c>
      <c r="D86" s="3">
        <v>44948</v>
      </c>
      <c r="E86" s="3">
        <v>44982</v>
      </c>
      <c r="F86">
        <v>5210</v>
      </c>
      <c r="G86">
        <v>48198</v>
      </c>
      <c r="H86">
        <f>VLOOKUP(B86,'[1]Updated_Revenue_Generated (1)'!$B$1:$D$301,2,TRUE)</f>
        <v>64330</v>
      </c>
      <c r="I86">
        <f>VLOOKUP(B86,'[1]Updated_Revenue_Generated (1)'!$B$2:$D$301,3,TRUE)</f>
        <v>52599</v>
      </c>
      <c r="J86">
        <f>VLOOKUP(B86,'[2]Updated_User_Engagement (1)'!$B$1:$F$301,2,TRUE)</f>
        <v>824871</v>
      </c>
      <c r="K86">
        <f>VLOOKUP(B86,'[2]Updated_User_Engagement (1)'!$B$1:$F$301,3,TRUE)</f>
        <v>102310</v>
      </c>
      <c r="L86">
        <f>VLOOKUP(B86,'[2]Updated_User_Engagement (1)'!$B$1:$F$301,4,TRUE)</f>
        <v>22185</v>
      </c>
      <c r="M86">
        <f>VLOOKUP(B86,'[2]Updated_User_Engagement (1)'!$B$1:$F$301,5,TRUE)</f>
        <v>6146</v>
      </c>
      <c r="N86" s="5">
        <f>F86/G86</f>
        <v>0.10809577160878045</v>
      </c>
      <c r="O86">
        <f>SUM(H86:I86)</f>
        <v>116929</v>
      </c>
      <c r="P86" s="5">
        <f>(O86-F86)/F86</f>
        <v>21.443186180422266</v>
      </c>
    </row>
    <row r="87" spans="1:16" x14ac:dyDescent="0.3">
      <c r="A87">
        <v>198</v>
      </c>
      <c r="B87" t="s">
        <v>204</v>
      </c>
      <c r="C87" t="s">
        <v>311</v>
      </c>
      <c r="D87" s="3">
        <v>45055</v>
      </c>
      <c r="E87" s="3">
        <v>45265</v>
      </c>
      <c r="F87">
        <v>3800</v>
      </c>
      <c r="G87">
        <v>25623</v>
      </c>
      <c r="H87">
        <f>VLOOKUP(B87,'[1]Updated_Revenue_Generated (1)'!$B$1:$D$301,2,TRUE)</f>
        <v>79626</v>
      </c>
      <c r="I87">
        <f>VLOOKUP(B87,'[1]Updated_Revenue_Generated (1)'!$B$2:$D$301,3,TRUE)</f>
        <v>4971</v>
      </c>
      <c r="J87">
        <f>VLOOKUP(B87,'[2]Updated_User_Engagement (1)'!$B$1:$F$301,2,TRUE)</f>
        <v>444699</v>
      </c>
      <c r="K87">
        <f>VLOOKUP(B87,'[2]Updated_User_Engagement (1)'!$B$1:$F$301,3,TRUE)</f>
        <v>193460</v>
      </c>
      <c r="L87">
        <f>VLOOKUP(B87,'[2]Updated_User_Engagement (1)'!$B$1:$F$301,4,TRUE)</f>
        <v>23140</v>
      </c>
      <c r="M87">
        <f>VLOOKUP(B87,'[2]Updated_User_Engagement (1)'!$B$1:$F$301,5,TRUE)</f>
        <v>25118</v>
      </c>
      <c r="N87" s="5">
        <f>F87/G87</f>
        <v>0.14830425789329899</v>
      </c>
      <c r="O87">
        <f>SUM(H87:I87)</f>
        <v>84597</v>
      </c>
      <c r="P87" s="5">
        <f>(O87-F87)/F87</f>
        <v>21.262368421052631</v>
      </c>
    </row>
    <row r="88" spans="1:16" x14ac:dyDescent="0.3">
      <c r="A88">
        <v>132</v>
      </c>
      <c r="B88" t="s">
        <v>138</v>
      </c>
      <c r="C88" t="s">
        <v>307</v>
      </c>
      <c r="D88" s="3">
        <v>45173</v>
      </c>
      <c r="E88" s="3">
        <v>45283</v>
      </c>
      <c r="F88">
        <v>2731</v>
      </c>
      <c r="G88">
        <v>12997</v>
      </c>
      <c r="H88">
        <f>VLOOKUP(B88,'[1]Updated_Revenue_Generated (1)'!$B$1:$D$301,2,TRUE)</f>
        <v>33731</v>
      </c>
      <c r="I88">
        <f>VLOOKUP(B88,'[1]Updated_Revenue_Generated (1)'!$B$2:$D$301,3,TRUE)</f>
        <v>26629</v>
      </c>
      <c r="J88">
        <f>VLOOKUP(B88,'[2]Updated_User_Engagement (1)'!$B$1:$F$301,2,TRUE)</f>
        <v>229102</v>
      </c>
      <c r="K88">
        <f>VLOOKUP(B88,'[2]Updated_User_Engagement (1)'!$B$1:$F$301,3,TRUE)</f>
        <v>43850</v>
      </c>
      <c r="L88">
        <f>VLOOKUP(B88,'[2]Updated_User_Engagement (1)'!$B$1:$F$301,4,TRUE)</f>
        <v>19419</v>
      </c>
      <c r="M88">
        <f>VLOOKUP(B88,'[2]Updated_User_Engagement (1)'!$B$1:$F$301,5,TRUE)</f>
        <v>5150</v>
      </c>
      <c r="N88" s="5">
        <f>F88/G88</f>
        <v>0.2101254135569747</v>
      </c>
      <c r="O88">
        <f>SUM(H88:I88)</f>
        <v>60360</v>
      </c>
      <c r="P88" s="5">
        <f>(O88-F88)/F88</f>
        <v>21.101794214573417</v>
      </c>
    </row>
    <row r="89" spans="1:16" x14ac:dyDescent="0.3">
      <c r="A89">
        <v>295</v>
      </c>
      <c r="B89" t="s">
        <v>301</v>
      </c>
      <c r="C89" t="s">
        <v>307</v>
      </c>
      <c r="D89" s="3">
        <v>45124</v>
      </c>
      <c r="E89" s="3">
        <v>45159</v>
      </c>
      <c r="F89">
        <v>4599</v>
      </c>
      <c r="G89">
        <v>12213</v>
      </c>
      <c r="H89">
        <f>VLOOKUP(B89,'[1]Updated_Revenue_Generated (1)'!$B$1:$D$301,2,TRUE)</f>
        <v>89035</v>
      </c>
      <c r="I89">
        <f>VLOOKUP(B89,'[1]Updated_Revenue_Generated (1)'!$B$2:$D$301,3,TRUE)</f>
        <v>12558</v>
      </c>
      <c r="J89">
        <f>VLOOKUP(B89,'[2]Updated_User_Engagement (1)'!$B$1:$F$301,2,TRUE)</f>
        <v>46342</v>
      </c>
      <c r="K89">
        <f>VLOOKUP(B89,'[2]Updated_User_Engagement (1)'!$B$1:$F$301,3,TRUE)</f>
        <v>42004</v>
      </c>
      <c r="L89">
        <f>VLOOKUP(B89,'[2]Updated_User_Engagement (1)'!$B$1:$F$301,4,TRUE)</f>
        <v>709</v>
      </c>
      <c r="M89">
        <f>VLOOKUP(B89,'[2]Updated_User_Engagement (1)'!$B$1:$F$301,5,TRUE)</f>
        <v>5581</v>
      </c>
      <c r="N89" s="5">
        <f>F89/G89</f>
        <v>0.37656595431098011</v>
      </c>
      <c r="O89">
        <f>SUM(H89:I89)</f>
        <v>101593</v>
      </c>
      <c r="P89" s="5">
        <f>(O89-F89)/F89</f>
        <v>21.090237008045229</v>
      </c>
    </row>
    <row r="90" spans="1:16" x14ac:dyDescent="0.3">
      <c r="A90">
        <v>244</v>
      </c>
      <c r="B90" t="s">
        <v>250</v>
      </c>
      <c r="C90" t="s">
        <v>311</v>
      </c>
      <c r="D90" s="3">
        <v>45165</v>
      </c>
      <c r="E90" s="3">
        <v>45043</v>
      </c>
      <c r="F90">
        <v>4257</v>
      </c>
      <c r="G90">
        <v>33558</v>
      </c>
      <c r="H90">
        <f>VLOOKUP(B90,'[1]Updated_Revenue_Generated (1)'!$B$1:$D$301,2,TRUE)</f>
        <v>26676</v>
      </c>
      <c r="I90">
        <f>VLOOKUP(B90,'[1]Updated_Revenue_Generated (1)'!$B$2:$D$301,3,TRUE)</f>
        <v>67323</v>
      </c>
      <c r="J90">
        <f>VLOOKUP(B90,'[2]Updated_User_Engagement (1)'!$B$1:$F$301,2,TRUE)</f>
        <v>183275</v>
      </c>
      <c r="K90">
        <f>VLOOKUP(B90,'[2]Updated_User_Engagement (1)'!$B$1:$F$301,3,TRUE)</f>
        <v>199037</v>
      </c>
      <c r="L90">
        <f>VLOOKUP(B90,'[2]Updated_User_Engagement (1)'!$B$1:$F$301,4,TRUE)</f>
        <v>27600</v>
      </c>
      <c r="M90">
        <f>VLOOKUP(B90,'[2]Updated_User_Engagement (1)'!$B$1:$F$301,5,TRUE)</f>
        <v>29916</v>
      </c>
      <c r="N90" s="5">
        <f>F90/G90</f>
        <v>0.12685499731807617</v>
      </c>
      <c r="O90">
        <f>SUM(H90:I90)</f>
        <v>93999</v>
      </c>
      <c r="P90" s="5">
        <f>(O90-F90)/F90</f>
        <v>21.081042988019732</v>
      </c>
    </row>
    <row r="91" spans="1:16" x14ac:dyDescent="0.3">
      <c r="A91">
        <v>139</v>
      </c>
      <c r="B91" t="s">
        <v>145</v>
      </c>
      <c r="C91" t="s">
        <v>308</v>
      </c>
      <c r="D91" s="3">
        <v>45029</v>
      </c>
      <c r="E91" s="3">
        <v>45099</v>
      </c>
      <c r="F91">
        <v>4478</v>
      </c>
      <c r="G91">
        <v>49983</v>
      </c>
      <c r="H91">
        <f>VLOOKUP(B91,'[1]Updated_Revenue_Generated (1)'!$B$1:$D$301,2,TRUE)</f>
        <v>76375</v>
      </c>
      <c r="I91">
        <f>VLOOKUP(B91,'[1]Updated_Revenue_Generated (1)'!$B$2:$D$301,3,TRUE)</f>
        <v>21699</v>
      </c>
      <c r="J91">
        <f>VLOOKUP(B91,'[2]Updated_User_Engagement (1)'!$B$1:$F$301,2,TRUE)</f>
        <v>490424</v>
      </c>
      <c r="K91">
        <f>VLOOKUP(B91,'[2]Updated_User_Engagement (1)'!$B$1:$F$301,3,TRUE)</f>
        <v>165905</v>
      </c>
      <c r="L91">
        <f>VLOOKUP(B91,'[2]Updated_User_Engagement (1)'!$B$1:$F$301,4,TRUE)</f>
        <v>47659</v>
      </c>
      <c r="M91">
        <f>VLOOKUP(B91,'[2]Updated_User_Engagement (1)'!$B$1:$F$301,5,TRUE)</f>
        <v>7261</v>
      </c>
      <c r="N91" s="5">
        <f>F91/G91</f>
        <v>8.9590460756657261E-2</v>
      </c>
      <c r="O91">
        <f>SUM(H91:I91)</f>
        <v>98074</v>
      </c>
      <c r="P91" s="5">
        <f>(O91-F91)/F91</f>
        <v>20.90129522108084</v>
      </c>
    </row>
    <row r="92" spans="1:16" x14ac:dyDescent="0.3">
      <c r="A92">
        <v>188</v>
      </c>
      <c r="B92" t="s">
        <v>194</v>
      </c>
      <c r="C92" t="s">
        <v>309</v>
      </c>
      <c r="D92" s="3">
        <v>44949</v>
      </c>
      <c r="E92" s="3">
        <v>45077</v>
      </c>
      <c r="F92">
        <v>2659</v>
      </c>
      <c r="G92">
        <v>32991</v>
      </c>
      <c r="H92">
        <f>VLOOKUP(B92,'[1]Updated_Revenue_Generated (1)'!$B$1:$D$301,2,TRUE)</f>
        <v>31483</v>
      </c>
      <c r="I92">
        <f>VLOOKUP(B92,'[1]Updated_Revenue_Generated (1)'!$B$2:$D$301,3,TRUE)</f>
        <v>26211</v>
      </c>
      <c r="J92">
        <f>VLOOKUP(B92,'[2]Updated_User_Engagement (1)'!$B$1:$F$301,2,TRUE)</f>
        <v>355550</v>
      </c>
      <c r="K92">
        <f>VLOOKUP(B92,'[2]Updated_User_Engagement (1)'!$B$1:$F$301,3,TRUE)</f>
        <v>155276</v>
      </c>
      <c r="L92">
        <f>VLOOKUP(B92,'[2]Updated_User_Engagement (1)'!$B$1:$F$301,4,TRUE)</f>
        <v>42270</v>
      </c>
      <c r="M92">
        <f>VLOOKUP(B92,'[2]Updated_User_Engagement (1)'!$B$1:$F$301,5,TRUE)</f>
        <v>15519</v>
      </c>
      <c r="N92" s="5">
        <f>F92/G92</f>
        <v>8.0597738777242273E-2</v>
      </c>
      <c r="O92">
        <f>SUM(H92:I92)</f>
        <v>57694</v>
      </c>
      <c r="P92" s="5">
        <f>(O92-F92)/F92</f>
        <v>20.697630688228656</v>
      </c>
    </row>
    <row r="93" spans="1:16" x14ac:dyDescent="0.3">
      <c r="A93">
        <v>61</v>
      </c>
      <c r="B93" t="s">
        <v>67</v>
      </c>
      <c r="C93" t="s">
        <v>311</v>
      </c>
      <c r="D93" s="3">
        <v>45207</v>
      </c>
      <c r="E93" s="3">
        <v>45207</v>
      </c>
      <c r="F93">
        <v>5147</v>
      </c>
      <c r="G93">
        <v>36445</v>
      </c>
      <c r="H93">
        <f>VLOOKUP(B93,'[1]Updated_Revenue_Generated (1)'!$B$1:$D$301,2,TRUE)</f>
        <v>93809</v>
      </c>
      <c r="I93">
        <f>VLOOKUP(B93,'[1]Updated_Revenue_Generated (1)'!$B$2:$D$301,3,TRUE)</f>
        <v>17554</v>
      </c>
      <c r="J93">
        <f>VLOOKUP(B93,'[2]Updated_User_Engagement (1)'!$B$1:$F$301,2,TRUE)</f>
        <v>124779</v>
      </c>
      <c r="K93">
        <f>VLOOKUP(B93,'[2]Updated_User_Engagement (1)'!$B$1:$F$301,3,TRUE)</f>
        <v>75335</v>
      </c>
      <c r="L93">
        <f>VLOOKUP(B93,'[2]Updated_User_Engagement (1)'!$B$1:$F$301,4,TRUE)</f>
        <v>21793</v>
      </c>
      <c r="M93">
        <f>VLOOKUP(B93,'[2]Updated_User_Engagement (1)'!$B$1:$F$301,5,TRUE)</f>
        <v>27891</v>
      </c>
      <c r="N93" s="5">
        <f>F93/G93</f>
        <v>0.14122650569351078</v>
      </c>
      <c r="O93">
        <f>SUM(H93:I93)</f>
        <v>111363</v>
      </c>
      <c r="P93" s="5">
        <f>(O93-F93)/F93</f>
        <v>20.636487274140276</v>
      </c>
    </row>
    <row r="94" spans="1:16" x14ac:dyDescent="0.3">
      <c r="A94">
        <v>144</v>
      </c>
      <c r="B94" t="s">
        <v>150</v>
      </c>
      <c r="C94" t="s">
        <v>311</v>
      </c>
      <c r="D94" s="3">
        <v>45183</v>
      </c>
      <c r="E94" s="3">
        <v>45177</v>
      </c>
      <c r="F94">
        <v>3317</v>
      </c>
      <c r="G94">
        <v>31378</v>
      </c>
      <c r="H94">
        <f>VLOOKUP(B94,'[1]Updated_Revenue_Generated (1)'!$B$1:$D$301,2,TRUE)</f>
        <v>9983</v>
      </c>
      <c r="I94">
        <f>VLOOKUP(B94,'[1]Updated_Revenue_Generated (1)'!$B$2:$D$301,3,TRUE)</f>
        <v>61681</v>
      </c>
      <c r="J94">
        <f>VLOOKUP(B94,'[2]Updated_User_Engagement (1)'!$B$1:$F$301,2,TRUE)</f>
        <v>373787</v>
      </c>
      <c r="K94">
        <f>VLOOKUP(B94,'[2]Updated_User_Engagement (1)'!$B$1:$F$301,3,TRUE)</f>
        <v>96798</v>
      </c>
      <c r="L94">
        <f>VLOOKUP(B94,'[2]Updated_User_Engagement (1)'!$B$1:$F$301,4,TRUE)</f>
        <v>36941</v>
      </c>
      <c r="M94">
        <f>VLOOKUP(B94,'[2]Updated_User_Engagement (1)'!$B$1:$F$301,5,TRUE)</f>
        <v>7642</v>
      </c>
      <c r="N94" s="5">
        <f>F94/G94</f>
        <v>0.10571100771240997</v>
      </c>
      <c r="O94">
        <f>SUM(H94:I94)</f>
        <v>71664</v>
      </c>
      <c r="P94" s="5">
        <f>(O94-F94)/F94</f>
        <v>20.605064817606269</v>
      </c>
    </row>
    <row r="95" spans="1:16" x14ac:dyDescent="0.3">
      <c r="A95">
        <v>36</v>
      </c>
      <c r="B95" t="s">
        <v>42</v>
      </c>
      <c r="C95" t="s">
        <v>308</v>
      </c>
      <c r="D95" s="3">
        <v>45263</v>
      </c>
      <c r="E95" s="3">
        <v>45073</v>
      </c>
      <c r="F95">
        <v>4661</v>
      </c>
      <c r="G95">
        <v>36604</v>
      </c>
      <c r="H95">
        <f>VLOOKUP(B95,'[1]Updated_Revenue_Generated (1)'!$B$1:$D$301,2,TRUE)</f>
        <v>49682</v>
      </c>
      <c r="I95">
        <f>VLOOKUP(B95,'[1]Updated_Revenue_Generated (1)'!$B$2:$D$301,3,TRUE)</f>
        <v>50353</v>
      </c>
      <c r="J95">
        <f>VLOOKUP(B95,'[2]Updated_User_Engagement (1)'!$B$1:$F$301,2,TRUE)</f>
        <v>895743</v>
      </c>
      <c r="K95">
        <f>VLOOKUP(B95,'[2]Updated_User_Engagement (1)'!$B$1:$F$301,3,TRUE)</f>
        <v>111984</v>
      </c>
      <c r="L95">
        <f>VLOOKUP(B95,'[2]Updated_User_Engagement (1)'!$B$1:$F$301,4,TRUE)</f>
        <v>20418</v>
      </c>
      <c r="M95">
        <f>VLOOKUP(B95,'[2]Updated_User_Engagement (1)'!$B$1:$F$301,5,TRUE)</f>
        <v>26467</v>
      </c>
      <c r="N95" s="5">
        <f>F95/G95</f>
        <v>0.12733581029395694</v>
      </c>
      <c r="O95">
        <f>SUM(H95:I95)</f>
        <v>100035</v>
      </c>
      <c r="P95" s="5">
        <f>(O95-F95)/F95</f>
        <v>20.462132589573052</v>
      </c>
    </row>
    <row r="96" spans="1:16" x14ac:dyDescent="0.3">
      <c r="A96">
        <v>151</v>
      </c>
      <c r="B96" t="s">
        <v>157</v>
      </c>
      <c r="C96" t="s">
        <v>307</v>
      </c>
      <c r="D96" s="3">
        <v>44973</v>
      </c>
      <c r="E96" s="3">
        <v>45018</v>
      </c>
      <c r="F96">
        <v>4163</v>
      </c>
      <c r="G96">
        <v>26112</v>
      </c>
      <c r="H96">
        <f>VLOOKUP(B96,'[1]Updated_Revenue_Generated (1)'!$B$1:$D$301,2,TRUE)</f>
        <v>15728</v>
      </c>
      <c r="I96">
        <f>VLOOKUP(B96,'[1]Updated_Revenue_Generated (1)'!$B$2:$D$301,3,TRUE)</f>
        <v>73609</v>
      </c>
      <c r="J96">
        <f>VLOOKUP(B96,'[2]Updated_User_Engagement (1)'!$B$1:$F$301,2,TRUE)</f>
        <v>327476</v>
      </c>
      <c r="K96">
        <f>VLOOKUP(B96,'[2]Updated_User_Engagement (1)'!$B$1:$F$301,3,TRUE)</f>
        <v>165741</v>
      </c>
      <c r="L96">
        <f>VLOOKUP(B96,'[2]Updated_User_Engagement (1)'!$B$1:$F$301,4,TRUE)</f>
        <v>3375</v>
      </c>
      <c r="M96">
        <f>VLOOKUP(B96,'[2]Updated_User_Engagement (1)'!$B$1:$F$301,5,TRUE)</f>
        <v>16461</v>
      </c>
      <c r="N96" s="5">
        <f>F96/G96</f>
        <v>0.15942861519607843</v>
      </c>
      <c r="O96">
        <f>SUM(H96:I96)</f>
        <v>89337</v>
      </c>
      <c r="P96" s="5">
        <f>(O96-F96)/F96</f>
        <v>20.459764592841701</v>
      </c>
    </row>
    <row r="97" spans="1:16" x14ac:dyDescent="0.3">
      <c r="A97">
        <v>251</v>
      </c>
      <c r="B97" t="s">
        <v>257</v>
      </c>
      <c r="C97" t="s">
        <v>307</v>
      </c>
      <c r="D97" s="3">
        <v>45211</v>
      </c>
      <c r="E97" s="3">
        <v>45322</v>
      </c>
      <c r="F97">
        <v>6746</v>
      </c>
      <c r="G97">
        <v>26206</v>
      </c>
      <c r="H97">
        <f>VLOOKUP(B97,'[1]Updated_Revenue_Generated (1)'!$B$1:$D$301,2,TRUE)</f>
        <v>94595</v>
      </c>
      <c r="I97">
        <f>VLOOKUP(B97,'[1]Updated_Revenue_Generated (1)'!$B$2:$D$301,3,TRUE)</f>
        <v>49541</v>
      </c>
      <c r="J97">
        <f>VLOOKUP(B97,'[2]Updated_User_Engagement (1)'!$B$1:$F$301,2,TRUE)</f>
        <v>108017</v>
      </c>
      <c r="K97">
        <f>VLOOKUP(B97,'[2]Updated_User_Engagement (1)'!$B$1:$F$301,3,TRUE)</f>
        <v>15090</v>
      </c>
      <c r="L97">
        <f>VLOOKUP(B97,'[2]Updated_User_Engagement (1)'!$B$1:$F$301,4,TRUE)</f>
        <v>34132</v>
      </c>
      <c r="M97">
        <f>VLOOKUP(B97,'[2]Updated_User_Engagement (1)'!$B$1:$F$301,5,TRUE)</f>
        <v>15976</v>
      </c>
      <c r="N97" s="5">
        <f>F97/G97</f>
        <v>0.25742196443562543</v>
      </c>
      <c r="O97">
        <f>SUM(H97:I97)</f>
        <v>144136</v>
      </c>
      <c r="P97" s="5">
        <f>(O97-F97)/F97</f>
        <v>20.366142899495998</v>
      </c>
    </row>
    <row r="98" spans="1:16" x14ac:dyDescent="0.3">
      <c r="A98">
        <v>106</v>
      </c>
      <c r="B98" t="s">
        <v>112</v>
      </c>
      <c r="C98" t="s">
        <v>309</v>
      </c>
      <c r="D98" s="3">
        <v>45152</v>
      </c>
      <c r="E98" s="3">
        <v>45104</v>
      </c>
      <c r="F98">
        <v>5940</v>
      </c>
      <c r="G98">
        <v>13993</v>
      </c>
      <c r="H98">
        <f>VLOOKUP(B98,'[1]Updated_Revenue_Generated (1)'!$B$1:$D$301,2,TRUE)</f>
        <v>66186</v>
      </c>
      <c r="I98">
        <f>VLOOKUP(B98,'[1]Updated_Revenue_Generated (1)'!$B$2:$D$301,3,TRUE)</f>
        <v>60724</v>
      </c>
      <c r="J98">
        <f>VLOOKUP(B98,'[2]Updated_User_Engagement (1)'!$B$1:$F$301,2,TRUE)</f>
        <v>901121</v>
      </c>
      <c r="K98">
        <f>VLOOKUP(B98,'[2]Updated_User_Engagement (1)'!$B$1:$F$301,3,TRUE)</f>
        <v>21247</v>
      </c>
      <c r="L98">
        <f>VLOOKUP(B98,'[2]Updated_User_Engagement (1)'!$B$1:$F$301,4,TRUE)</f>
        <v>27765</v>
      </c>
      <c r="M98">
        <f>VLOOKUP(B98,'[2]Updated_User_Engagement (1)'!$B$1:$F$301,5,TRUE)</f>
        <v>6272</v>
      </c>
      <c r="N98" s="5">
        <f>F98/G98</f>
        <v>0.42449796326734796</v>
      </c>
      <c r="O98">
        <f>SUM(H98:I98)</f>
        <v>126910</v>
      </c>
      <c r="P98" s="5">
        <f>(O98-F98)/F98</f>
        <v>20.365319865319865</v>
      </c>
    </row>
    <row r="99" spans="1:16" x14ac:dyDescent="0.3">
      <c r="A99">
        <v>54</v>
      </c>
      <c r="B99" t="s">
        <v>60</v>
      </c>
      <c r="C99" t="s">
        <v>308</v>
      </c>
      <c r="D99" s="3">
        <v>45154</v>
      </c>
      <c r="E99" s="3">
        <v>45150</v>
      </c>
      <c r="F99">
        <v>6131</v>
      </c>
      <c r="G99">
        <v>48870</v>
      </c>
      <c r="H99">
        <f>VLOOKUP(B99,'[1]Updated_Revenue_Generated (1)'!$B$1:$D$301,2,TRUE)</f>
        <v>74195</v>
      </c>
      <c r="I99">
        <f>VLOOKUP(B99,'[1]Updated_Revenue_Generated (1)'!$B$2:$D$301,3,TRUE)</f>
        <v>56222</v>
      </c>
      <c r="J99">
        <f>VLOOKUP(B99,'[2]Updated_User_Engagement (1)'!$B$1:$F$301,2,TRUE)</f>
        <v>314970</v>
      </c>
      <c r="K99">
        <f>VLOOKUP(B99,'[2]Updated_User_Engagement (1)'!$B$1:$F$301,3,TRUE)</f>
        <v>45326</v>
      </c>
      <c r="L99">
        <f>VLOOKUP(B99,'[2]Updated_User_Engagement (1)'!$B$1:$F$301,4,TRUE)</f>
        <v>30226</v>
      </c>
      <c r="M99">
        <f>VLOOKUP(B99,'[2]Updated_User_Engagement (1)'!$B$1:$F$301,5,TRUE)</f>
        <v>16952</v>
      </c>
      <c r="N99" s="5">
        <f>F99/G99</f>
        <v>0.12545528954368734</v>
      </c>
      <c r="O99">
        <f>SUM(H99:I99)</f>
        <v>130417</v>
      </c>
      <c r="P99" s="5">
        <f>(O99-F99)/F99</f>
        <v>20.271733811776219</v>
      </c>
    </row>
    <row r="100" spans="1:16" x14ac:dyDescent="0.3">
      <c r="A100">
        <v>49</v>
      </c>
      <c r="B100" t="s">
        <v>55</v>
      </c>
      <c r="C100" t="s">
        <v>310</v>
      </c>
      <c r="D100" s="3">
        <v>44940</v>
      </c>
      <c r="E100" s="3">
        <v>45016</v>
      </c>
      <c r="F100">
        <v>5207</v>
      </c>
      <c r="G100">
        <v>16675</v>
      </c>
      <c r="H100">
        <f>VLOOKUP(B100,'[1]Updated_Revenue_Generated (1)'!$B$1:$D$301,2,TRUE)</f>
        <v>67247</v>
      </c>
      <c r="I100">
        <f>VLOOKUP(B100,'[1]Updated_Revenue_Generated (1)'!$B$2:$D$301,3,TRUE)</f>
        <v>43146</v>
      </c>
      <c r="J100">
        <f>VLOOKUP(B100,'[2]Updated_User_Engagement (1)'!$B$1:$F$301,2,TRUE)</f>
        <v>301971</v>
      </c>
      <c r="K100">
        <f>VLOOKUP(B100,'[2]Updated_User_Engagement (1)'!$B$1:$F$301,3,TRUE)</f>
        <v>51633</v>
      </c>
      <c r="L100">
        <f>VLOOKUP(B100,'[2]Updated_User_Engagement (1)'!$B$1:$F$301,4,TRUE)</f>
        <v>15404</v>
      </c>
      <c r="M100">
        <f>VLOOKUP(B100,'[2]Updated_User_Engagement (1)'!$B$1:$F$301,5,TRUE)</f>
        <v>4912</v>
      </c>
      <c r="N100" s="5">
        <f>F100/G100</f>
        <v>0.31226386806596701</v>
      </c>
      <c r="O100">
        <f>SUM(H100:I100)</f>
        <v>110393</v>
      </c>
      <c r="P100" s="5">
        <f>(O100-F100)/F100</f>
        <v>20.200883426157095</v>
      </c>
    </row>
    <row r="101" spans="1:16" x14ac:dyDescent="0.3">
      <c r="A101">
        <v>17</v>
      </c>
      <c r="B101" t="s">
        <v>23</v>
      </c>
      <c r="C101" t="s">
        <v>310</v>
      </c>
      <c r="D101" s="3">
        <v>45001</v>
      </c>
      <c r="E101" s="3">
        <v>45060</v>
      </c>
      <c r="F101">
        <v>3562</v>
      </c>
      <c r="G101">
        <v>17059</v>
      </c>
      <c r="H101">
        <f>VLOOKUP(B101,'[1]Updated_Revenue_Generated (1)'!$B$1:$D$301,2,TRUE)</f>
        <v>20854</v>
      </c>
      <c r="I101">
        <f>VLOOKUP(B101,'[1]Updated_Revenue_Generated (1)'!$B$2:$D$301,3,TRUE)</f>
        <v>54660</v>
      </c>
      <c r="J101">
        <f>VLOOKUP(B101,'[2]Updated_User_Engagement (1)'!$B$1:$F$301,2,TRUE)</f>
        <v>199166</v>
      </c>
      <c r="K101">
        <f>VLOOKUP(B101,'[2]Updated_User_Engagement (1)'!$B$1:$F$301,3,TRUE)</f>
        <v>102680</v>
      </c>
      <c r="L101">
        <f>VLOOKUP(B101,'[2]Updated_User_Engagement (1)'!$B$1:$F$301,4,TRUE)</f>
        <v>18170</v>
      </c>
      <c r="M101">
        <f>VLOOKUP(B101,'[2]Updated_User_Engagement (1)'!$B$1:$F$301,5,TRUE)</f>
        <v>652</v>
      </c>
      <c r="N101" s="5">
        <f>F101/G101</f>
        <v>0.20880473650272582</v>
      </c>
      <c r="O101">
        <f>SUM(H101:I101)</f>
        <v>75514</v>
      </c>
      <c r="P101" s="5">
        <f>(O101-F101)/F101</f>
        <v>20.199887703537339</v>
      </c>
    </row>
    <row r="102" spans="1:16" x14ac:dyDescent="0.3">
      <c r="A102">
        <v>288</v>
      </c>
      <c r="B102" t="s">
        <v>294</v>
      </c>
      <c r="C102" t="s">
        <v>308</v>
      </c>
      <c r="D102" s="3">
        <v>45065</v>
      </c>
      <c r="E102" s="3">
        <v>45007</v>
      </c>
      <c r="F102">
        <v>4946</v>
      </c>
      <c r="G102">
        <v>41564</v>
      </c>
      <c r="H102">
        <f>VLOOKUP(B102,'[1]Updated_Revenue_Generated (1)'!$B$1:$D$301,2,TRUE)</f>
        <v>36441</v>
      </c>
      <c r="I102">
        <f>VLOOKUP(B102,'[1]Updated_Revenue_Generated (1)'!$B$2:$D$301,3,TRUE)</f>
        <v>67981</v>
      </c>
      <c r="J102">
        <f>VLOOKUP(B102,'[2]Updated_User_Engagement (1)'!$B$1:$F$301,2,TRUE)</f>
        <v>690352</v>
      </c>
      <c r="K102">
        <f>VLOOKUP(B102,'[2]Updated_User_Engagement (1)'!$B$1:$F$301,3,TRUE)</f>
        <v>188117</v>
      </c>
      <c r="L102">
        <f>VLOOKUP(B102,'[2]Updated_User_Engagement (1)'!$B$1:$F$301,4,TRUE)</f>
        <v>17079</v>
      </c>
      <c r="M102">
        <f>VLOOKUP(B102,'[2]Updated_User_Engagement (1)'!$B$1:$F$301,5,TRUE)</f>
        <v>14860</v>
      </c>
      <c r="N102" s="5">
        <f>F102/G102</f>
        <v>0.11899720912327977</v>
      </c>
      <c r="O102">
        <f>SUM(H102:I102)</f>
        <v>104422</v>
      </c>
      <c r="P102" s="5">
        <f>(O102-F102)/F102</f>
        <v>20.112414071977355</v>
      </c>
    </row>
    <row r="103" spans="1:16" x14ac:dyDescent="0.3">
      <c r="A103">
        <v>77</v>
      </c>
      <c r="B103" t="s">
        <v>83</v>
      </c>
      <c r="C103" t="s">
        <v>308</v>
      </c>
      <c r="D103" s="3">
        <v>44934</v>
      </c>
      <c r="E103" s="3">
        <v>45109</v>
      </c>
      <c r="F103">
        <v>5791</v>
      </c>
      <c r="G103">
        <v>41018</v>
      </c>
      <c r="H103">
        <f>VLOOKUP(B103,'[1]Updated_Revenue_Generated (1)'!$B$1:$D$301,2,TRUE)</f>
        <v>96613</v>
      </c>
      <c r="I103">
        <f>VLOOKUP(B103,'[1]Updated_Revenue_Generated (1)'!$B$2:$D$301,3,TRUE)</f>
        <v>25639</v>
      </c>
      <c r="J103">
        <f>VLOOKUP(B103,'[2]Updated_User_Engagement (1)'!$B$1:$F$301,2,TRUE)</f>
        <v>859814</v>
      </c>
      <c r="K103">
        <f>VLOOKUP(B103,'[2]Updated_User_Engagement (1)'!$B$1:$F$301,3,TRUE)</f>
        <v>97127</v>
      </c>
      <c r="L103">
        <f>VLOOKUP(B103,'[2]Updated_User_Engagement (1)'!$B$1:$F$301,4,TRUE)</f>
        <v>22365</v>
      </c>
      <c r="M103">
        <f>VLOOKUP(B103,'[2]Updated_User_Engagement (1)'!$B$1:$F$301,5,TRUE)</f>
        <v>19222</v>
      </c>
      <c r="N103" s="5">
        <f>F103/G103</f>
        <v>0.14118192013262471</v>
      </c>
      <c r="O103">
        <f>SUM(H103:I103)</f>
        <v>122252</v>
      </c>
      <c r="P103" s="5">
        <f>(O103-F103)/F103</f>
        <v>20.11068900017268</v>
      </c>
    </row>
    <row r="104" spans="1:16" x14ac:dyDescent="0.3">
      <c r="A104">
        <v>282</v>
      </c>
      <c r="B104" t="s">
        <v>288</v>
      </c>
      <c r="C104" t="s">
        <v>308</v>
      </c>
      <c r="D104" s="3">
        <v>45126</v>
      </c>
      <c r="E104" s="3">
        <v>45324</v>
      </c>
      <c r="F104">
        <v>3993</v>
      </c>
      <c r="G104">
        <v>35073</v>
      </c>
      <c r="H104">
        <f>VLOOKUP(B104,'[1]Updated_Revenue_Generated (1)'!$B$1:$D$301,2,TRUE)</f>
        <v>35064</v>
      </c>
      <c r="I104">
        <f>VLOOKUP(B104,'[1]Updated_Revenue_Generated (1)'!$B$2:$D$301,3,TRUE)</f>
        <v>49012</v>
      </c>
      <c r="J104">
        <f>VLOOKUP(B104,'[2]Updated_User_Engagement (1)'!$B$1:$F$301,2,TRUE)</f>
        <v>356028</v>
      </c>
      <c r="K104">
        <f>VLOOKUP(B104,'[2]Updated_User_Engagement (1)'!$B$1:$F$301,3,TRUE)</f>
        <v>19881</v>
      </c>
      <c r="L104">
        <f>VLOOKUP(B104,'[2]Updated_User_Engagement (1)'!$B$1:$F$301,4,TRUE)</f>
        <v>46979</v>
      </c>
      <c r="M104">
        <f>VLOOKUP(B104,'[2]Updated_User_Engagement (1)'!$B$1:$F$301,5,TRUE)</f>
        <v>4104</v>
      </c>
      <c r="N104" s="5">
        <f>F104/G104</f>
        <v>0.11384825934479514</v>
      </c>
      <c r="O104">
        <f>SUM(H104:I104)</f>
        <v>84076</v>
      </c>
      <c r="P104" s="5">
        <f>(O104-F104)/F104</f>
        <v>20.055847733533685</v>
      </c>
    </row>
    <row r="105" spans="1:16" x14ac:dyDescent="0.3">
      <c r="A105">
        <v>200</v>
      </c>
      <c r="B105" t="s">
        <v>206</v>
      </c>
      <c r="C105" t="s">
        <v>309</v>
      </c>
      <c r="D105" s="3">
        <v>45021</v>
      </c>
      <c r="E105" s="3">
        <v>45310</v>
      </c>
      <c r="F105">
        <v>2681</v>
      </c>
      <c r="G105">
        <v>14557</v>
      </c>
      <c r="H105">
        <f>VLOOKUP(B105,'[1]Updated_Revenue_Generated (1)'!$B$1:$D$301,2,TRUE)</f>
        <v>39949</v>
      </c>
      <c r="I105">
        <f>VLOOKUP(B105,'[1]Updated_Revenue_Generated (1)'!$B$2:$D$301,3,TRUE)</f>
        <v>15312</v>
      </c>
      <c r="J105">
        <f>VLOOKUP(B105,'[2]Updated_User_Engagement (1)'!$B$1:$F$301,2,TRUE)</f>
        <v>242587</v>
      </c>
      <c r="K105">
        <f>VLOOKUP(B105,'[2]Updated_User_Engagement (1)'!$B$1:$F$301,3,TRUE)</f>
        <v>145915</v>
      </c>
      <c r="L105">
        <f>VLOOKUP(B105,'[2]Updated_User_Engagement (1)'!$B$1:$F$301,4,TRUE)</f>
        <v>34719</v>
      </c>
      <c r="M105">
        <f>VLOOKUP(B105,'[2]Updated_User_Engagement (1)'!$B$1:$F$301,5,TRUE)</f>
        <v>12034</v>
      </c>
      <c r="N105" s="5">
        <f>F105/G105</f>
        <v>0.18417256302809645</v>
      </c>
      <c r="O105">
        <f>SUM(H105:I105)</f>
        <v>55261</v>
      </c>
      <c r="P105" s="5">
        <f>(O105-F105)/F105</f>
        <v>19.612085042894442</v>
      </c>
    </row>
    <row r="106" spans="1:16" x14ac:dyDescent="0.3">
      <c r="A106">
        <v>228</v>
      </c>
      <c r="B106" t="s">
        <v>234</v>
      </c>
      <c r="C106" t="s">
        <v>308</v>
      </c>
      <c r="D106" s="3">
        <v>45160</v>
      </c>
      <c r="E106" s="3">
        <v>44989</v>
      </c>
      <c r="F106">
        <v>5843</v>
      </c>
      <c r="G106">
        <v>16106</v>
      </c>
      <c r="H106">
        <f>VLOOKUP(B106,'[1]Updated_Revenue_Generated (1)'!$B$1:$D$301,2,TRUE)</f>
        <v>67688</v>
      </c>
      <c r="I106">
        <f>VLOOKUP(B106,'[1]Updated_Revenue_Generated (1)'!$B$2:$D$301,3,TRUE)</f>
        <v>52068</v>
      </c>
      <c r="J106">
        <f>VLOOKUP(B106,'[2]Updated_User_Engagement (1)'!$B$1:$F$301,2,TRUE)</f>
        <v>46483</v>
      </c>
      <c r="K106">
        <f>VLOOKUP(B106,'[2]Updated_User_Engagement (1)'!$B$1:$F$301,3,TRUE)</f>
        <v>79369</v>
      </c>
      <c r="L106">
        <f>VLOOKUP(B106,'[2]Updated_User_Engagement (1)'!$B$1:$F$301,4,TRUE)</f>
        <v>24954</v>
      </c>
      <c r="M106">
        <f>VLOOKUP(B106,'[2]Updated_User_Engagement (1)'!$B$1:$F$301,5,TRUE)</f>
        <v>27997</v>
      </c>
      <c r="N106" s="5">
        <f>F106/G106</f>
        <v>0.36278405563144173</v>
      </c>
      <c r="O106">
        <f>SUM(H106:I106)</f>
        <v>119756</v>
      </c>
      <c r="P106" s="5">
        <f>(O106-F106)/F106</f>
        <v>19.495635803525587</v>
      </c>
    </row>
    <row r="107" spans="1:16" x14ac:dyDescent="0.3">
      <c r="A107">
        <v>22</v>
      </c>
      <c r="B107" t="s">
        <v>28</v>
      </c>
      <c r="C107" t="s">
        <v>308</v>
      </c>
      <c r="D107" s="3">
        <v>45288</v>
      </c>
      <c r="E107" s="3">
        <v>45057</v>
      </c>
      <c r="F107">
        <v>5545</v>
      </c>
      <c r="G107">
        <v>38310</v>
      </c>
      <c r="H107">
        <f>VLOOKUP(B107,'[1]Updated_Revenue_Generated (1)'!$B$1:$D$301,2,TRUE)</f>
        <v>67884</v>
      </c>
      <c r="I107">
        <f>VLOOKUP(B107,'[1]Updated_Revenue_Generated (1)'!$B$2:$D$301,3,TRUE)</f>
        <v>45365</v>
      </c>
      <c r="J107">
        <f>VLOOKUP(B107,'[2]Updated_User_Engagement (1)'!$B$1:$F$301,2,TRUE)</f>
        <v>700441</v>
      </c>
      <c r="K107">
        <f>VLOOKUP(B107,'[2]Updated_User_Engagement (1)'!$B$1:$F$301,3,TRUE)</f>
        <v>156410</v>
      </c>
      <c r="L107">
        <f>VLOOKUP(B107,'[2]Updated_User_Engagement (1)'!$B$1:$F$301,4,TRUE)</f>
        <v>19496</v>
      </c>
      <c r="M107">
        <f>VLOOKUP(B107,'[2]Updated_User_Engagement (1)'!$B$1:$F$301,5,TRUE)</f>
        <v>19660</v>
      </c>
      <c r="N107" s="5">
        <f>F107/G107</f>
        <v>0.14474027669015924</v>
      </c>
      <c r="O107">
        <f>SUM(H107:I107)</f>
        <v>113249</v>
      </c>
      <c r="P107" s="5">
        <f>(O107-F107)/F107</f>
        <v>19.423624887285843</v>
      </c>
    </row>
    <row r="108" spans="1:16" x14ac:dyDescent="0.3">
      <c r="A108">
        <v>201</v>
      </c>
      <c r="B108" t="s">
        <v>207</v>
      </c>
      <c r="C108" t="s">
        <v>310</v>
      </c>
      <c r="D108" s="3">
        <v>44933</v>
      </c>
      <c r="E108" s="3">
        <v>45026</v>
      </c>
      <c r="F108">
        <v>4047</v>
      </c>
      <c r="G108">
        <v>34426</v>
      </c>
      <c r="H108">
        <f>VLOOKUP(B108,'[1]Updated_Revenue_Generated (1)'!$B$1:$D$301,2,TRUE)</f>
        <v>30522</v>
      </c>
      <c r="I108">
        <f>VLOOKUP(B108,'[1]Updated_Revenue_Generated (1)'!$B$2:$D$301,3,TRUE)</f>
        <v>51099</v>
      </c>
      <c r="J108">
        <f>VLOOKUP(B108,'[2]Updated_User_Engagement (1)'!$B$1:$F$301,2,TRUE)</f>
        <v>807032</v>
      </c>
      <c r="K108">
        <f>VLOOKUP(B108,'[2]Updated_User_Engagement (1)'!$B$1:$F$301,3,TRUE)</f>
        <v>114500</v>
      </c>
      <c r="L108">
        <f>VLOOKUP(B108,'[2]Updated_User_Engagement (1)'!$B$1:$F$301,4,TRUE)</f>
        <v>23000</v>
      </c>
      <c r="M108">
        <f>VLOOKUP(B108,'[2]Updated_User_Engagement (1)'!$B$1:$F$301,5,TRUE)</f>
        <v>5156</v>
      </c>
      <c r="N108" s="5">
        <f>F108/G108</f>
        <v>0.11755649799570092</v>
      </c>
      <c r="O108">
        <f>SUM(H108:I108)</f>
        <v>81621</v>
      </c>
      <c r="P108" s="5">
        <f>(O108-F108)/F108</f>
        <v>19.168272794662712</v>
      </c>
    </row>
    <row r="109" spans="1:16" x14ac:dyDescent="0.3">
      <c r="A109">
        <v>123</v>
      </c>
      <c r="B109" t="s">
        <v>129</v>
      </c>
      <c r="C109" t="s">
        <v>311</v>
      </c>
      <c r="D109" s="3">
        <v>44953</v>
      </c>
      <c r="E109" s="3">
        <v>44980</v>
      </c>
      <c r="F109">
        <v>6535</v>
      </c>
      <c r="G109">
        <v>47558</v>
      </c>
      <c r="H109">
        <f>VLOOKUP(B109,'[1]Updated_Revenue_Generated (1)'!$B$1:$D$301,2,TRUE)</f>
        <v>60518</v>
      </c>
      <c r="I109">
        <f>VLOOKUP(B109,'[1]Updated_Revenue_Generated (1)'!$B$2:$D$301,3,TRUE)</f>
        <v>69563</v>
      </c>
      <c r="J109">
        <f>VLOOKUP(B109,'[2]Updated_User_Engagement (1)'!$B$1:$F$301,2,TRUE)</f>
        <v>846965</v>
      </c>
      <c r="K109">
        <f>VLOOKUP(B109,'[2]Updated_User_Engagement (1)'!$B$1:$F$301,3,TRUE)</f>
        <v>171866</v>
      </c>
      <c r="L109">
        <f>VLOOKUP(B109,'[2]Updated_User_Engagement (1)'!$B$1:$F$301,4,TRUE)</f>
        <v>33771</v>
      </c>
      <c r="M109">
        <f>VLOOKUP(B109,'[2]Updated_User_Engagement (1)'!$B$1:$F$301,5,TRUE)</f>
        <v>8577</v>
      </c>
      <c r="N109" s="5">
        <f>F109/G109</f>
        <v>0.13741116110854115</v>
      </c>
      <c r="O109">
        <f>SUM(H109:I109)</f>
        <v>130081</v>
      </c>
      <c r="P109" s="5">
        <f>(O109-F109)/F109</f>
        <v>18.905279265493498</v>
      </c>
    </row>
    <row r="110" spans="1:16" x14ac:dyDescent="0.3">
      <c r="A110">
        <v>85</v>
      </c>
      <c r="B110" t="s">
        <v>91</v>
      </c>
      <c r="C110" t="s">
        <v>308</v>
      </c>
      <c r="D110" s="3">
        <v>45053</v>
      </c>
      <c r="E110" s="3">
        <v>45218</v>
      </c>
      <c r="F110">
        <v>7758</v>
      </c>
      <c r="G110">
        <v>11720</v>
      </c>
      <c r="H110">
        <f>VLOOKUP(B110,'[1]Updated_Revenue_Generated (1)'!$B$1:$D$301,2,TRUE)</f>
        <v>85805</v>
      </c>
      <c r="I110">
        <f>VLOOKUP(B110,'[1]Updated_Revenue_Generated (1)'!$B$2:$D$301,3,TRUE)</f>
        <v>67636</v>
      </c>
      <c r="J110">
        <f>VLOOKUP(B110,'[2]Updated_User_Engagement (1)'!$B$1:$F$301,2,TRUE)</f>
        <v>18527</v>
      </c>
      <c r="K110">
        <f>VLOOKUP(B110,'[2]Updated_User_Engagement (1)'!$B$1:$F$301,3,TRUE)</f>
        <v>197387</v>
      </c>
      <c r="L110">
        <f>VLOOKUP(B110,'[2]Updated_User_Engagement (1)'!$B$1:$F$301,4,TRUE)</f>
        <v>21511</v>
      </c>
      <c r="M110">
        <f>VLOOKUP(B110,'[2]Updated_User_Engagement (1)'!$B$1:$F$301,5,TRUE)</f>
        <v>26649</v>
      </c>
      <c r="N110" s="5">
        <f>F110/G110</f>
        <v>0.66194539249146755</v>
      </c>
      <c r="O110">
        <f>SUM(H110:I110)</f>
        <v>153441</v>
      </c>
      <c r="P110" s="5">
        <f>(O110-F110)/F110</f>
        <v>18.778422273781903</v>
      </c>
    </row>
    <row r="111" spans="1:16" x14ac:dyDescent="0.3">
      <c r="A111">
        <v>24</v>
      </c>
      <c r="B111" t="s">
        <v>30</v>
      </c>
      <c r="C111" t="s">
        <v>308</v>
      </c>
      <c r="D111" s="3">
        <v>45217</v>
      </c>
      <c r="E111" s="3">
        <v>45066</v>
      </c>
      <c r="F111">
        <v>4748</v>
      </c>
      <c r="G111">
        <v>5239</v>
      </c>
      <c r="H111">
        <f>VLOOKUP(B111,'[1]Updated_Revenue_Generated (1)'!$B$1:$D$301,2,TRUE)</f>
        <v>57159</v>
      </c>
      <c r="I111">
        <f>VLOOKUP(B111,'[1]Updated_Revenue_Generated (1)'!$B$2:$D$301,3,TRUE)</f>
        <v>35896</v>
      </c>
      <c r="J111">
        <f>VLOOKUP(B111,'[2]Updated_User_Engagement (1)'!$B$1:$F$301,2,TRUE)</f>
        <v>732769</v>
      </c>
      <c r="K111">
        <f>VLOOKUP(B111,'[2]Updated_User_Engagement (1)'!$B$1:$F$301,3,TRUE)</f>
        <v>128893</v>
      </c>
      <c r="L111">
        <f>VLOOKUP(B111,'[2]Updated_User_Engagement (1)'!$B$1:$F$301,4,TRUE)</f>
        <v>4968</v>
      </c>
      <c r="M111">
        <f>VLOOKUP(B111,'[2]Updated_User_Engagement (1)'!$B$1:$F$301,5,TRUE)</f>
        <v>12619</v>
      </c>
      <c r="N111" s="5">
        <f>F111/G111</f>
        <v>0.90627982439396837</v>
      </c>
      <c r="O111">
        <f>SUM(H111:I111)</f>
        <v>93055</v>
      </c>
      <c r="P111" s="5">
        <f>(O111-F111)/F111</f>
        <v>18.598778433024432</v>
      </c>
    </row>
    <row r="112" spans="1:16" x14ac:dyDescent="0.3">
      <c r="A112">
        <v>19</v>
      </c>
      <c r="B112" t="s">
        <v>25</v>
      </c>
      <c r="C112" t="s">
        <v>310</v>
      </c>
      <c r="D112" s="3">
        <v>45146</v>
      </c>
      <c r="E112" s="3">
        <v>45316</v>
      </c>
      <c r="F112">
        <v>4366</v>
      </c>
      <c r="G112">
        <v>39227</v>
      </c>
      <c r="H112">
        <f>VLOOKUP(B112,'[1]Updated_Revenue_Generated (1)'!$B$1:$D$301,2,TRUE)</f>
        <v>58944</v>
      </c>
      <c r="I112">
        <f>VLOOKUP(B112,'[1]Updated_Revenue_Generated (1)'!$B$2:$D$301,3,TRUE)</f>
        <v>26170</v>
      </c>
      <c r="J112">
        <f>VLOOKUP(B112,'[2]Updated_User_Engagement (1)'!$B$1:$F$301,2,TRUE)</f>
        <v>668545</v>
      </c>
      <c r="K112">
        <f>VLOOKUP(B112,'[2]Updated_User_Engagement (1)'!$B$1:$F$301,3,TRUE)</f>
        <v>9413</v>
      </c>
      <c r="L112">
        <f>VLOOKUP(B112,'[2]Updated_User_Engagement (1)'!$B$1:$F$301,4,TRUE)</f>
        <v>20143</v>
      </c>
      <c r="M112">
        <f>VLOOKUP(B112,'[2]Updated_User_Engagement (1)'!$B$1:$F$301,5,TRUE)</f>
        <v>19640</v>
      </c>
      <c r="N112" s="5">
        <f>F112/G112</f>
        <v>0.11130088969332348</v>
      </c>
      <c r="O112">
        <f>SUM(H112:I112)</f>
        <v>85114</v>
      </c>
      <c r="P112" s="5">
        <f>(O112-F112)/F112</f>
        <v>18.494732020155748</v>
      </c>
    </row>
    <row r="113" spans="1:16" x14ac:dyDescent="0.3">
      <c r="A113">
        <v>225</v>
      </c>
      <c r="B113" t="s">
        <v>231</v>
      </c>
      <c r="C113" t="s">
        <v>308</v>
      </c>
      <c r="D113" s="3">
        <v>45088</v>
      </c>
      <c r="E113" s="3">
        <v>45188</v>
      </c>
      <c r="F113">
        <v>2004</v>
      </c>
      <c r="G113">
        <v>37287</v>
      </c>
      <c r="H113">
        <f>VLOOKUP(B113,'[1]Updated_Revenue_Generated (1)'!$B$1:$D$301,2,TRUE)</f>
        <v>11058</v>
      </c>
      <c r="I113">
        <f>VLOOKUP(B113,'[1]Updated_Revenue_Generated (1)'!$B$2:$D$301,3,TRUE)</f>
        <v>27820</v>
      </c>
      <c r="J113">
        <f>VLOOKUP(B113,'[2]Updated_User_Engagement (1)'!$B$1:$F$301,2,TRUE)</f>
        <v>786692</v>
      </c>
      <c r="K113">
        <f>VLOOKUP(B113,'[2]Updated_User_Engagement (1)'!$B$1:$F$301,3,TRUE)</f>
        <v>182351</v>
      </c>
      <c r="L113">
        <f>VLOOKUP(B113,'[2]Updated_User_Engagement (1)'!$B$1:$F$301,4,TRUE)</f>
        <v>42523</v>
      </c>
      <c r="M113">
        <f>VLOOKUP(B113,'[2]Updated_User_Engagement (1)'!$B$1:$F$301,5,TRUE)</f>
        <v>12731</v>
      </c>
      <c r="N113" s="5">
        <f>F113/G113</f>
        <v>5.3745273151500524E-2</v>
      </c>
      <c r="O113">
        <f>SUM(H113:I113)</f>
        <v>38878</v>
      </c>
      <c r="P113" s="5">
        <f>(O113-F113)/F113</f>
        <v>18.400199600798402</v>
      </c>
    </row>
    <row r="114" spans="1:16" x14ac:dyDescent="0.3">
      <c r="A114">
        <v>98</v>
      </c>
      <c r="B114" t="s">
        <v>104</v>
      </c>
      <c r="C114" t="s">
        <v>311</v>
      </c>
      <c r="D114" s="3">
        <v>45192</v>
      </c>
      <c r="E114" s="3">
        <v>45153</v>
      </c>
      <c r="F114">
        <v>4467</v>
      </c>
      <c r="G114">
        <v>37540</v>
      </c>
      <c r="H114">
        <f>VLOOKUP(B114,'[1]Updated_Revenue_Generated (1)'!$B$1:$D$301,2,TRUE)</f>
        <v>57614</v>
      </c>
      <c r="I114">
        <f>VLOOKUP(B114,'[1]Updated_Revenue_Generated (1)'!$B$2:$D$301,3,TRUE)</f>
        <v>28369</v>
      </c>
      <c r="J114">
        <f>VLOOKUP(B114,'[2]Updated_User_Engagement (1)'!$B$1:$F$301,2,TRUE)</f>
        <v>545399</v>
      </c>
      <c r="K114">
        <f>VLOOKUP(B114,'[2]Updated_User_Engagement (1)'!$B$1:$F$301,3,TRUE)</f>
        <v>70419</v>
      </c>
      <c r="L114">
        <f>VLOOKUP(B114,'[2]Updated_User_Engagement (1)'!$B$1:$F$301,4,TRUE)</f>
        <v>37964</v>
      </c>
      <c r="M114">
        <f>VLOOKUP(B114,'[2]Updated_User_Engagement (1)'!$B$1:$F$301,5,TRUE)</f>
        <v>12344</v>
      </c>
      <c r="N114" s="5">
        <f>F114/G114</f>
        <v>0.11899307405434204</v>
      </c>
      <c r="O114">
        <f>SUM(H114:I114)</f>
        <v>85983</v>
      </c>
      <c r="P114" s="5">
        <f>(O114-F114)/F114</f>
        <v>18.248488918737408</v>
      </c>
    </row>
    <row r="115" spans="1:16" x14ac:dyDescent="0.3">
      <c r="A115">
        <v>280</v>
      </c>
      <c r="B115" t="s">
        <v>286</v>
      </c>
      <c r="C115" t="s">
        <v>309</v>
      </c>
      <c r="D115" s="3">
        <v>45245</v>
      </c>
      <c r="E115" s="3">
        <v>45180</v>
      </c>
      <c r="F115">
        <v>2575</v>
      </c>
      <c r="G115">
        <v>33456</v>
      </c>
      <c r="H115">
        <f>VLOOKUP(B115,'[1]Updated_Revenue_Generated (1)'!$B$1:$D$301,2,TRUE)</f>
        <v>25480</v>
      </c>
      <c r="I115">
        <f>VLOOKUP(B115,'[1]Updated_Revenue_Generated (1)'!$B$2:$D$301,3,TRUE)</f>
        <v>24028</v>
      </c>
      <c r="J115">
        <f>VLOOKUP(B115,'[2]Updated_User_Engagement (1)'!$B$1:$F$301,2,TRUE)</f>
        <v>626371</v>
      </c>
      <c r="K115">
        <f>VLOOKUP(B115,'[2]Updated_User_Engagement (1)'!$B$1:$F$301,3,TRUE)</f>
        <v>125385</v>
      </c>
      <c r="L115">
        <f>VLOOKUP(B115,'[2]Updated_User_Engagement (1)'!$B$1:$F$301,4,TRUE)</f>
        <v>43382</v>
      </c>
      <c r="M115">
        <f>VLOOKUP(B115,'[2]Updated_User_Engagement (1)'!$B$1:$F$301,5,TRUE)</f>
        <v>19852</v>
      </c>
      <c r="N115" s="5">
        <f>F115/G115</f>
        <v>7.6966762314681969E-2</v>
      </c>
      <c r="O115">
        <f>SUM(H115:I115)</f>
        <v>49508</v>
      </c>
      <c r="P115" s="5">
        <f>(O115-F115)/F115</f>
        <v>18.226407766990292</v>
      </c>
    </row>
    <row r="116" spans="1:16" x14ac:dyDescent="0.3">
      <c r="A116">
        <v>136</v>
      </c>
      <c r="B116" t="s">
        <v>142</v>
      </c>
      <c r="C116" t="s">
        <v>309</v>
      </c>
      <c r="D116" s="3">
        <v>45140</v>
      </c>
      <c r="E116" s="3">
        <v>45249</v>
      </c>
      <c r="F116">
        <v>5562</v>
      </c>
      <c r="G116">
        <v>17316</v>
      </c>
      <c r="H116">
        <f>VLOOKUP(B116,'[1]Updated_Revenue_Generated (1)'!$B$1:$D$301,2,TRUE)</f>
        <v>50809</v>
      </c>
      <c r="I116">
        <f>VLOOKUP(B116,'[1]Updated_Revenue_Generated (1)'!$B$2:$D$301,3,TRUE)</f>
        <v>56101</v>
      </c>
      <c r="J116">
        <f>VLOOKUP(B116,'[2]Updated_User_Engagement (1)'!$B$1:$F$301,2,TRUE)</f>
        <v>503085</v>
      </c>
      <c r="K116">
        <f>VLOOKUP(B116,'[2]Updated_User_Engagement (1)'!$B$1:$F$301,3,TRUE)</f>
        <v>111434</v>
      </c>
      <c r="L116">
        <f>VLOOKUP(B116,'[2]Updated_User_Engagement (1)'!$B$1:$F$301,4,TRUE)</f>
        <v>2788</v>
      </c>
      <c r="M116">
        <f>VLOOKUP(B116,'[2]Updated_User_Engagement (1)'!$B$1:$F$301,5,TRUE)</f>
        <v>17992</v>
      </c>
      <c r="N116" s="5">
        <f>F116/G116</f>
        <v>0.3212058212058212</v>
      </c>
      <c r="O116">
        <f>SUM(H116:I116)</f>
        <v>106910</v>
      </c>
      <c r="P116" s="5">
        <f>(O116-F116)/F116</f>
        <v>18.221503056454512</v>
      </c>
    </row>
    <row r="117" spans="1:16" x14ac:dyDescent="0.3">
      <c r="A117">
        <v>191</v>
      </c>
      <c r="B117" t="s">
        <v>197</v>
      </c>
      <c r="C117" t="s">
        <v>309</v>
      </c>
      <c r="D117" s="3">
        <v>45017</v>
      </c>
      <c r="E117" s="3">
        <v>44942</v>
      </c>
      <c r="F117">
        <v>4549</v>
      </c>
      <c r="G117">
        <v>18409</v>
      </c>
      <c r="H117">
        <f>VLOOKUP(B117,'[1]Updated_Revenue_Generated (1)'!$B$1:$D$301,2,TRUE)</f>
        <v>72630</v>
      </c>
      <c r="I117">
        <f>VLOOKUP(B117,'[1]Updated_Revenue_Generated (1)'!$B$2:$D$301,3,TRUE)</f>
        <v>13501</v>
      </c>
      <c r="J117">
        <f>VLOOKUP(B117,'[2]Updated_User_Engagement (1)'!$B$1:$F$301,2,TRUE)</f>
        <v>829301</v>
      </c>
      <c r="K117">
        <f>VLOOKUP(B117,'[2]Updated_User_Engagement (1)'!$B$1:$F$301,3,TRUE)</f>
        <v>59529</v>
      </c>
      <c r="L117">
        <f>VLOOKUP(B117,'[2]Updated_User_Engagement (1)'!$B$1:$F$301,4,TRUE)</f>
        <v>3045</v>
      </c>
      <c r="M117">
        <f>VLOOKUP(B117,'[2]Updated_User_Engagement (1)'!$B$1:$F$301,5,TRUE)</f>
        <v>26651</v>
      </c>
      <c r="N117" s="5">
        <f>F117/G117</f>
        <v>0.24710739312292901</v>
      </c>
      <c r="O117">
        <f>SUM(H117:I117)</f>
        <v>86131</v>
      </c>
      <c r="P117" s="5">
        <f>(O117-F117)/F117</f>
        <v>17.934051439876896</v>
      </c>
    </row>
    <row r="118" spans="1:16" x14ac:dyDescent="0.3">
      <c r="A118">
        <v>63</v>
      </c>
      <c r="B118" t="s">
        <v>69</v>
      </c>
      <c r="C118" t="s">
        <v>308</v>
      </c>
      <c r="D118" s="3">
        <v>45027</v>
      </c>
      <c r="E118" s="3">
        <v>45314</v>
      </c>
      <c r="F118">
        <v>5867</v>
      </c>
      <c r="G118">
        <v>10884</v>
      </c>
      <c r="H118">
        <f>VLOOKUP(B118,'[1]Updated_Revenue_Generated (1)'!$B$1:$D$301,2,TRUE)</f>
        <v>61296</v>
      </c>
      <c r="I118">
        <f>VLOOKUP(B118,'[1]Updated_Revenue_Generated (1)'!$B$2:$D$301,3,TRUE)</f>
        <v>49566</v>
      </c>
      <c r="J118">
        <f>VLOOKUP(B118,'[2]Updated_User_Engagement (1)'!$B$1:$F$301,2,TRUE)</f>
        <v>579927</v>
      </c>
      <c r="K118">
        <f>VLOOKUP(B118,'[2]Updated_User_Engagement (1)'!$B$1:$F$301,3,TRUE)</f>
        <v>97598</v>
      </c>
      <c r="L118">
        <f>VLOOKUP(B118,'[2]Updated_User_Engagement (1)'!$B$1:$F$301,4,TRUE)</f>
        <v>3566</v>
      </c>
      <c r="M118">
        <f>VLOOKUP(B118,'[2]Updated_User_Engagement (1)'!$B$1:$F$301,5,TRUE)</f>
        <v>17735</v>
      </c>
      <c r="N118" s="5">
        <f>F118/G118</f>
        <v>0.53904814406468216</v>
      </c>
      <c r="O118">
        <f>SUM(H118:I118)</f>
        <v>110862</v>
      </c>
      <c r="P118" s="5">
        <f>(O118-F118)/F118</f>
        <v>17.895858189875575</v>
      </c>
    </row>
    <row r="119" spans="1:16" x14ac:dyDescent="0.3">
      <c r="A119">
        <v>156</v>
      </c>
      <c r="B119" t="s">
        <v>162</v>
      </c>
      <c r="C119" t="s">
        <v>309</v>
      </c>
      <c r="D119" s="3">
        <v>45016</v>
      </c>
      <c r="E119" s="3">
        <v>44955</v>
      </c>
      <c r="F119">
        <v>2613</v>
      </c>
      <c r="G119">
        <v>48151</v>
      </c>
      <c r="H119">
        <f>VLOOKUP(B119,'[1]Updated_Revenue_Generated (1)'!$B$1:$D$301,2,TRUE)</f>
        <v>40262</v>
      </c>
      <c r="I119">
        <f>VLOOKUP(B119,'[1]Updated_Revenue_Generated (1)'!$B$2:$D$301,3,TRUE)</f>
        <v>9004</v>
      </c>
      <c r="J119">
        <f>VLOOKUP(B119,'[2]Updated_User_Engagement (1)'!$B$1:$F$301,2,TRUE)</f>
        <v>270146</v>
      </c>
      <c r="K119">
        <f>VLOOKUP(B119,'[2]Updated_User_Engagement (1)'!$B$1:$F$301,3,TRUE)</f>
        <v>1351</v>
      </c>
      <c r="L119">
        <f>VLOOKUP(B119,'[2]Updated_User_Engagement (1)'!$B$1:$F$301,4,TRUE)</f>
        <v>33625</v>
      </c>
      <c r="M119">
        <f>VLOOKUP(B119,'[2]Updated_User_Engagement (1)'!$B$1:$F$301,5,TRUE)</f>
        <v>265</v>
      </c>
      <c r="N119" s="5">
        <f>F119/G119</f>
        <v>5.4266785736537142E-2</v>
      </c>
      <c r="O119">
        <f>SUM(H119:I119)</f>
        <v>49266</v>
      </c>
      <c r="P119" s="5">
        <f>(O119-F119)/F119</f>
        <v>17.854190585533868</v>
      </c>
    </row>
    <row r="120" spans="1:16" x14ac:dyDescent="0.3">
      <c r="A120">
        <v>143</v>
      </c>
      <c r="B120" t="s">
        <v>149</v>
      </c>
      <c r="C120" t="s">
        <v>308</v>
      </c>
      <c r="D120" s="3">
        <v>45150</v>
      </c>
      <c r="E120" s="3">
        <v>45123</v>
      </c>
      <c r="F120">
        <v>3874</v>
      </c>
      <c r="G120">
        <v>11325</v>
      </c>
      <c r="H120">
        <f>VLOOKUP(B120,'[1]Updated_Revenue_Generated (1)'!$B$1:$D$301,2,TRUE)</f>
        <v>15848</v>
      </c>
      <c r="I120">
        <f>VLOOKUP(B120,'[1]Updated_Revenue_Generated (1)'!$B$2:$D$301,3,TRUE)</f>
        <v>56134</v>
      </c>
      <c r="J120">
        <f>VLOOKUP(B120,'[2]Updated_User_Engagement (1)'!$B$1:$F$301,2,TRUE)</f>
        <v>391031</v>
      </c>
      <c r="K120">
        <f>VLOOKUP(B120,'[2]Updated_User_Engagement (1)'!$B$1:$F$301,3,TRUE)</f>
        <v>36910</v>
      </c>
      <c r="L120">
        <f>VLOOKUP(B120,'[2]Updated_User_Engagement (1)'!$B$1:$F$301,4,TRUE)</f>
        <v>2018</v>
      </c>
      <c r="M120">
        <f>VLOOKUP(B120,'[2]Updated_User_Engagement (1)'!$B$1:$F$301,5,TRUE)</f>
        <v>28867</v>
      </c>
      <c r="N120" s="5">
        <f>F120/G120</f>
        <v>0.34207505518763798</v>
      </c>
      <c r="O120">
        <f>SUM(H120:I120)</f>
        <v>71982</v>
      </c>
      <c r="P120" s="5">
        <f>(O120-F120)/F120</f>
        <v>17.580795043882294</v>
      </c>
    </row>
    <row r="121" spans="1:16" x14ac:dyDescent="0.3">
      <c r="A121">
        <v>129</v>
      </c>
      <c r="B121" t="s">
        <v>135</v>
      </c>
      <c r="C121" t="s">
        <v>311</v>
      </c>
      <c r="D121" s="3">
        <v>45052</v>
      </c>
      <c r="E121" s="3">
        <v>45044</v>
      </c>
      <c r="F121">
        <v>7927</v>
      </c>
      <c r="G121">
        <v>10785</v>
      </c>
      <c r="H121">
        <f>VLOOKUP(B121,'[1]Updated_Revenue_Generated (1)'!$B$1:$D$301,2,TRUE)</f>
        <v>77628</v>
      </c>
      <c r="I121">
        <f>VLOOKUP(B121,'[1]Updated_Revenue_Generated (1)'!$B$2:$D$301,3,TRUE)</f>
        <v>69499</v>
      </c>
      <c r="J121">
        <f>VLOOKUP(B121,'[2]Updated_User_Engagement (1)'!$B$1:$F$301,2,TRUE)</f>
        <v>735144</v>
      </c>
      <c r="K121">
        <f>VLOOKUP(B121,'[2]Updated_User_Engagement (1)'!$B$1:$F$301,3,TRUE)</f>
        <v>183352</v>
      </c>
      <c r="L121">
        <f>VLOOKUP(B121,'[2]Updated_User_Engagement (1)'!$B$1:$F$301,4,TRUE)</f>
        <v>49033</v>
      </c>
      <c r="M121">
        <f>VLOOKUP(B121,'[2]Updated_User_Engagement (1)'!$B$1:$F$301,5,TRUE)</f>
        <v>2339</v>
      </c>
      <c r="N121" s="5">
        <f>F121/G121</f>
        <v>0.73500231803430693</v>
      </c>
      <c r="O121">
        <f>SUM(H121:I121)</f>
        <v>147127</v>
      </c>
      <c r="P121" s="5">
        <f>(O121-F121)/F121</f>
        <v>17.560237164122618</v>
      </c>
    </row>
    <row r="122" spans="1:16" x14ac:dyDescent="0.3">
      <c r="A122">
        <v>74</v>
      </c>
      <c r="B122" t="s">
        <v>80</v>
      </c>
      <c r="C122" t="s">
        <v>307</v>
      </c>
      <c r="D122" s="3">
        <v>45236</v>
      </c>
      <c r="E122" s="3">
        <v>44954</v>
      </c>
      <c r="F122">
        <v>7407</v>
      </c>
      <c r="G122">
        <v>47084</v>
      </c>
      <c r="H122">
        <f>VLOOKUP(B122,'[1]Updated_Revenue_Generated (1)'!$B$1:$D$301,2,TRUE)</f>
        <v>77283</v>
      </c>
      <c r="I122">
        <f>VLOOKUP(B122,'[1]Updated_Revenue_Generated (1)'!$B$2:$D$301,3,TRUE)</f>
        <v>59642</v>
      </c>
      <c r="J122">
        <f>VLOOKUP(B122,'[2]Updated_User_Engagement (1)'!$B$1:$F$301,2,TRUE)</f>
        <v>450301</v>
      </c>
      <c r="K122">
        <f>VLOOKUP(B122,'[2]Updated_User_Engagement (1)'!$B$1:$F$301,3,TRUE)</f>
        <v>135473</v>
      </c>
      <c r="L122">
        <f>VLOOKUP(B122,'[2]Updated_User_Engagement (1)'!$B$1:$F$301,4,TRUE)</f>
        <v>919</v>
      </c>
      <c r="M122">
        <f>VLOOKUP(B122,'[2]Updated_User_Engagement (1)'!$B$1:$F$301,5,TRUE)</f>
        <v>27759</v>
      </c>
      <c r="N122" s="5">
        <f>F122/G122</f>
        <v>0.15731458669611759</v>
      </c>
      <c r="O122">
        <f>SUM(H122:I122)</f>
        <v>136925</v>
      </c>
      <c r="P122" s="5">
        <f>(O122-F122)/F122</f>
        <v>17.485891724044823</v>
      </c>
    </row>
    <row r="123" spans="1:16" x14ac:dyDescent="0.3">
      <c r="A123">
        <v>31</v>
      </c>
      <c r="B123" t="s">
        <v>37</v>
      </c>
      <c r="C123" t="s">
        <v>309</v>
      </c>
      <c r="D123" s="3">
        <v>45253</v>
      </c>
      <c r="E123" s="3">
        <v>45316</v>
      </c>
      <c r="F123">
        <v>8300</v>
      </c>
      <c r="G123">
        <v>47898</v>
      </c>
      <c r="H123">
        <f>VLOOKUP(B123,'[1]Updated_Revenue_Generated (1)'!$B$1:$D$301,2,TRUE)</f>
        <v>83282</v>
      </c>
      <c r="I123">
        <f>VLOOKUP(B123,'[1]Updated_Revenue_Generated (1)'!$B$2:$D$301,3,TRUE)</f>
        <v>69997</v>
      </c>
      <c r="J123">
        <f>VLOOKUP(B123,'[2]Updated_User_Engagement (1)'!$B$1:$F$301,2,TRUE)</f>
        <v>231238</v>
      </c>
      <c r="K123">
        <f>VLOOKUP(B123,'[2]Updated_User_Engagement (1)'!$B$1:$F$301,3,TRUE)</f>
        <v>105964</v>
      </c>
      <c r="L123">
        <f>VLOOKUP(B123,'[2]Updated_User_Engagement (1)'!$B$1:$F$301,4,TRUE)</f>
        <v>23863</v>
      </c>
      <c r="M123">
        <f>VLOOKUP(B123,'[2]Updated_User_Engagement (1)'!$B$1:$F$301,5,TRUE)</f>
        <v>3527</v>
      </c>
      <c r="N123" s="5">
        <f>F123/G123</f>
        <v>0.17328489707294667</v>
      </c>
      <c r="O123">
        <f>SUM(H123:I123)</f>
        <v>153279</v>
      </c>
      <c r="P123" s="5">
        <f>(O123-F123)/F123</f>
        <v>17.467349397590361</v>
      </c>
    </row>
    <row r="124" spans="1:16" x14ac:dyDescent="0.3">
      <c r="A124">
        <v>174</v>
      </c>
      <c r="B124" t="s">
        <v>180</v>
      </c>
      <c r="C124" t="s">
        <v>310</v>
      </c>
      <c r="D124" s="3">
        <v>45020</v>
      </c>
      <c r="E124" s="3">
        <v>45230</v>
      </c>
      <c r="F124">
        <v>4062</v>
      </c>
      <c r="G124">
        <v>15180</v>
      </c>
      <c r="H124">
        <f>VLOOKUP(B124,'[1]Updated_Revenue_Generated (1)'!$B$1:$D$301,2,TRUE)</f>
        <v>31692</v>
      </c>
      <c r="I124">
        <f>VLOOKUP(B124,'[1]Updated_Revenue_Generated (1)'!$B$2:$D$301,3,TRUE)</f>
        <v>42919</v>
      </c>
      <c r="J124">
        <f>VLOOKUP(B124,'[2]Updated_User_Engagement (1)'!$B$1:$F$301,2,TRUE)</f>
        <v>882972</v>
      </c>
      <c r="K124">
        <f>VLOOKUP(B124,'[2]Updated_User_Engagement (1)'!$B$1:$F$301,3,TRUE)</f>
        <v>23115</v>
      </c>
      <c r="L124">
        <f>VLOOKUP(B124,'[2]Updated_User_Engagement (1)'!$B$1:$F$301,4,TRUE)</f>
        <v>32948</v>
      </c>
      <c r="M124">
        <f>VLOOKUP(B124,'[2]Updated_User_Engagement (1)'!$B$1:$F$301,5,TRUE)</f>
        <v>12027</v>
      </c>
      <c r="N124" s="5">
        <f>F124/G124</f>
        <v>0.26758893280632412</v>
      </c>
      <c r="O124">
        <f>SUM(H124:I124)</f>
        <v>74611</v>
      </c>
      <c r="P124" s="5">
        <f>(O124-F124)/F124</f>
        <v>17.368045297882816</v>
      </c>
    </row>
    <row r="125" spans="1:16" x14ac:dyDescent="0.3">
      <c r="A125">
        <v>2</v>
      </c>
      <c r="B125" t="s">
        <v>8</v>
      </c>
      <c r="C125" t="s">
        <v>308</v>
      </c>
      <c r="D125" s="3">
        <v>45251</v>
      </c>
      <c r="E125" s="3">
        <v>45267</v>
      </c>
      <c r="F125">
        <v>4115</v>
      </c>
      <c r="G125">
        <v>19737</v>
      </c>
      <c r="H125">
        <f>VLOOKUP(B125,'[1]Updated_Revenue_Generated (1)'!$B$1:$D$301,2,TRUE)</f>
        <v>21917</v>
      </c>
      <c r="I125">
        <f>VLOOKUP(B125,'[1]Updated_Revenue_Generated (1)'!$B$2:$D$301,3,TRUE)</f>
        <v>52878</v>
      </c>
      <c r="J125">
        <f>VLOOKUP(B125,'[2]Updated_User_Engagement (1)'!$B$1:$F$301,2,TRUE)</f>
        <v>404581</v>
      </c>
      <c r="K125">
        <f>VLOOKUP(B125,'[2]Updated_User_Engagement (1)'!$B$1:$F$301,3,TRUE)</f>
        <v>18110</v>
      </c>
      <c r="L125">
        <f>VLOOKUP(B125,'[2]Updated_User_Engagement (1)'!$B$1:$F$301,4,TRUE)</f>
        <v>16734</v>
      </c>
      <c r="M125">
        <f>VLOOKUP(B125,'[2]Updated_User_Engagement (1)'!$B$1:$F$301,5,TRUE)</f>
        <v>14873</v>
      </c>
      <c r="N125" s="5">
        <f>F125/G125</f>
        <v>0.20849166540001013</v>
      </c>
      <c r="O125">
        <f>SUM(H125:I125)</f>
        <v>74795</v>
      </c>
      <c r="P125" s="5">
        <f>(O125-F125)/F125</f>
        <v>17.17618469015796</v>
      </c>
    </row>
    <row r="126" spans="1:16" x14ac:dyDescent="0.3">
      <c r="A126">
        <v>279</v>
      </c>
      <c r="B126" t="s">
        <v>285</v>
      </c>
      <c r="C126" t="s">
        <v>307</v>
      </c>
      <c r="D126" s="3">
        <v>45005</v>
      </c>
      <c r="E126" s="3">
        <v>45036</v>
      </c>
      <c r="F126">
        <v>4742</v>
      </c>
      <c r="G126">
        <v>34011</v>
      </c>
      <c r="H126">
        <f>VLOOKUP(B126,'[1]Updated_Revenue_Generated (1)'!$B$1:$D$301,2,TRUE)</f>
        <v>66048</v>
      </c>
      <c r="I126">
        <f>VLOOKUP(B126,'[1]Updated_Revenue_Generated (1)'!$B$2:$D$301,3,TRUE)</f>
        <v>19576</v>
      </c>
      <c r="J126">
        <f>VLOOKUP(B126,'[2]Updated_User_Engagement (1)'!$B$1:$F$301,2,TRUE)</f>
        <v>630120</v>
      </c>
      <c r="K126">
        <f>VLOOKUP(B126,'[2]Updated_User_Engagement (1)'!$B$1:$F$301,3,TRUE)</f>
        <v>145394</v>
      </c>
      <c r="L126">
        <f>VLOOKUP(B126,'[2]Updated_User_Engagement (1)'!$B$1:$F$301,4,TRUE)</f>
        <v>40020</v>
      </c>
      <c r="M126">
        <f>VLOOKUP(B126,'[2]Updated_User_Engagement (1)'!$B$1:$F$301,5,TRUE)</f>
        <v>12063</v>
      </c>
      <c r="N126" s="5">
        <f>F126/G126</f>
        <v>0.13942547999176738</v>
      </c>
      <c r="O126">
        <f>SUM(H126:I126)</f>
        <v>85624</v>
      </c>
      <c r="P126" s="5">
        <f>(O126-F126)/F126</f>
        <v>17.056516237874316</v>
      </c>
    </row>
    <row r="127" spans="1:16" x14ac:dyDescent="0.3">
      <c r="A127">
        <v>178</v>
      </c>
      <c r="B127" t="s">
        <v>184</v>
      </c>
      <c r="C127" t="s">
        <v>310</v>
      </c>
      <c r="D127" s="3">
        <v>45091</v>
      </c>
      <c r="E127" s="3">
        <v>45288</v>
      </c>
      <c r="F127">
        <v>3474</v>
      </c>
      <c r="G127">
        <v>5337</v>
      </c>
      <c r="H127">
        <f>VLOOKUP(B127,'[1]Updated_Revenue_Generated (1)'!$B$1:$D$301,2,TRUE)</f>
        <v>53116</v>
      </c>
      <c r="I127">
        <f>VLOOKUP(B127,'[1]Updated_Revenue_Generated (1)'!$B$2:$D$301,3,TRUE)</f>
        <v>9047</v>
      </c>
      <c r="J127">
        <f>VLOOKUP(B127,'[2]Updated_User_Engagement (1)'!$B$1:$F$301,2,TRUE)</f>
        <v>228543</v>
      </c>
      <c r="K127">
        <f>VLOOKUP(B127,'[2]Updated_User_Engagement (1)'!$B$1:$F$301,3,TRUE)</f>
        <v>34662</v>
      </c>
      <c r="L127">
        <f>VLOOKUP(B127,'[2]Updated_User_Engagement (1)'!$B$1:$F$301,4,TRUE)</f>
        <v>45301</v>
      </c>
      <c r="M127">
        <f>VLOOKUP(B127,'[2]Updated_User_Engagement (1)'!$B$1:$F$301,5,TRUE)</f>
        <v>13007</v>
      </c>
      <c r="N127" s="5">
        <f>F127/G127</f>
        <v>0.65092748735244521</v>
      </c>
      <c r="O127">
        <f>SUM(H127:I127)</f>
        <v>62163</v>
      </c>
      <c r="P127" s="5">
        <f>(O127-F127)/F127</f>
        <v>16.893782383419691</v>
      </c>
    </row>
    <row r="128" spans="1:16" x14ac:dyDescent="0.3">
      <c r="A128">
        <v>6</v>
      </c>
      <c r="B128" t="s">
        <v>12</v>
      </c>
      <c r="C128" t="s">
        <v>310</v>
      </c>
      <c r="D128" s="3">
        <v>45062</v>
      </c>
      <c r="E128" s="3">
        <v>45094</v>
      </c>
      <c r="F128">
        <v>3963</v>
      </c>
      <c r="G128">
        <v>12820</v>
      </c>
      <c r="H128">
        <f>VLOOKUP(B128,'[1]Updated_Revenue_Generated (1)'!$B$1:$D$301,2,TRUE)</f>
        <v>21601</v>
      </c>
      <c r="I128">
        <f>VLOOKUP(B128,'[1]Updated_Revenue_Generated (1)'!$B$2:$D$301,3,TRUE)</f>
        <v>49237</v>
      </c>
      <c r="J128">
        <f>VLOOKUP(B128,'[2]Updated_User_Engagement (1)'!$B$1:$F$301,2,TRUE)</f>
        <v>920662</v>
      </c>
      <c r="K128">
        <f>VLOOKUP(B128,'[2]Updated_User_Engagement (1)'!$B$1:$F$301,3,TRUE)</f>
        <v>131018</v>
      </c>
      <c r="L128">
        <f>VLOOKUP(B128,'[2]Updated_User_Engagement (1)'!$B$1:$F$301,4,TRUE)</f>
        <v>39084</v>
      </c>
      <c r="M128">
        <f>VLOOKUP(B128,'[2]Updated_User_Engagement (1)'!$B$1:$F$301,5,TRUE)</f>
        <v>130</v>
      </c>
      <c r="N128" s="5">
        <f>F128/G128</f>
        <v>0.30912636505460217</v>
      </c>
      <c r="O128">
        <f>SUM(H128:I128)</f>
        <v>70838</v>
      </c>
      <c r="P128" s="5">
        <f>(O128-F128)/F128</f>
        <v>16.874842291193541</v>
      </c>
    </row>
    <row r="129" spans="1:16" x14ac:dyDescent="0.3">
      <c r="A129">
        <v>97</v>
      </c>
      <c r="B129" t="s">
        <v>103</v>
      </c>
      <c r="C129" t="s">
        <v>308</v>
      </c>
      <c r="D129" s="3">
        <v>44990</v>
      </c>
      <c r="E129" s="3">
        <v>45114</v>
      </c>
      <c r="F129">
        <v>9146</v>
      </c>
      <c r="G129">
        <v>38011</v>
      </c>
      <c r="H129">
        <f>VLOOKUP(B129,'[1]Updated_Revenue_Generated (1)'!$B$1:$D$301,2,TRUE)</f>
        <v>89475</v>
      </c>
      <c r="I129">
        <f>VLOOKUP(B129,'[1]Updated_Revenue_Generated (1)'!$B$2:$D$301,3,TRUE)</f>
        <v>73694</v>
      </c>
      <c r="J129">
        <f>VLOOKUP(B129,'[2]Updated_User_Engagement (1)'!$B$1:$F$301,2,TRUE)</f>
        <v>959786</v>
      </c>
      <c r="K129">
        <f>VLOOKUP(B129,'[2]Updated_User_Engagement (1)'!$B$1:$F$301,3,TRUE)</f>
        <v>167479</v>
      </c>
      <c r="L129">
        <f>VLOOKUP(B129,'[2]Updated_User_Engagement (1)'!$B$1:$F$301,4,TRUE)</f>
        <v>46329</v>
      </c>
      <c r="M129">
        <f>VLOOKUP(B129,'[2]Updated_User_Engagement (1)'!$B$1:$F$301,5,TRUE)</f>
        <v>13399</v>
      </c>
      <c r="N129" s="5">
        <f>F129/G129</f>
        <v>0.24061455894346373</v>
      </c>
      <c r="O129">
        <f>SUM(H129:I129)</f>
        <v>163169</v>
      </c>
      <c r="P129" s="5">
        <f>(O129-F129)/F129</f>
        <v>16.840476711130549</v>
      </c>
    </row>
    <row r="130" spans="1:16" x14ac:dyDescent="0.3">
      <c r="A130">
        <v>205</v>
      </c>
      <c r="B130" t="s">
        <v>211</v>
      </c>
      <c r="C130" t="s">
        <v>309</v>
      </c>
      <c r="D130" s="3">
        <v>45096</v>
      </c>
      <c r="E130" s="3">
        <v>45254</v>
      </c>
      <c r="F130">
        <v>3274</v>
      </c>
      <c r="G130">
        <v>10330</v>
      </c>
      <c r="H130">
        <f>VLOOKUP(B130,'[1]Updated_Revenue_Generated (1)'!$B$1:$D$301,2,TRUE)</f>
        <v>17359</v>
      </c>
      <c r="I130">
        <f>VLOOKUP(B130,'[1]Updated_Revenue_Generated (1)'!$B$2:$D$301,3,TRUE)</f>
        <v>40737</v>
      </c>
      <c r="J130">
        <f>VLOOKUP(B130,'[2]Updated_User_Engagement (1)'!$B$1:$F$301,2,TRUE)</f>
        <v>292572</v>
      </c>
      <c r="K130">
        <f>VLOOKUP(B130,'[2]Updated_User_Engagement (1)'!$B$1:$F$301,3,TRUE)</f>
        <v>106282</v>
      </c>
      <c r="L130">
        <f>VLOOKUP(B130,'[2]Updated_User_Engagement (1)'!$B$1:$F$301,4,TRUE)</f>
        <v>36665</v>
      </c>
      <c r="M130">
        <f>VLOOKUP(B130,'[2]Updated_User_Engagement (1)'!$B$1:$F$301,5,TRUE)</f>
        <v>15779</v>
      </c>
      <c r="N130" s="5">
        <f>F130/G130</f>
        <v>0.31694094869312683</v>
      </c>
      <c r="O130">
        <f>SUM(H130:I130)</f>
        <v>58096</v>
      </c>
      <c r="P130" s="5">
        <f>(O130-F130)/F130</f>
        <v>16.744654856444715</v>
      </c>
    </row>
    <row r="131" spans="1:16" x14ac:dyDescent="0.3">
      <c r="A131">
        <v>71</v>
      </c>
      <c r="B131" t="s">
        <v>77</v>
      </c>
      <c r="C131" t="s">
        <v>307</v>
      </c>
      <c r="D131" s="3">
        <v>45284</v>
      </c>
      <c r="E131" s="3">
        <v>45010</v>
      </c>
      <c r="F131">
        <v>7990</v>
      </c>
      <c r="G131">
        <v>32137</v>
      </c>
      <c r="H131">
        <f>VLOOKUP(B131,'[1]Updated_Revenue_Generated (1)'!$B$1:$D$301,2,TRUE)</f>
        <v>79663</v>
      </c>
      <c r="I131">
        <f>VLOOKUP(B131,'[1]Updated_Revenue_Generated (1)'!$B$2:$D$301,3,TRUE)</f>
        <v>61566</v>
      </c>
      <c r="J131">
        <f>VLOOKUP(B131,'[2]Updated_User_Engagement (1)'!$B$1:$F$301,2,TRUE)</f>
        <v>199665</v>
      </c>
      <c r="K131">
        <f>VLOOKUP(B131,'[2]Updated_User_Engagement (1)'!$B$1:$F$301,3,TRUE)</f>
        <v>96591</v>
      </c>
      <c r="L131">
        <f>VLOOKUP(B131,'[2]Updated_User_Engagement (1)'!$B$1:$F$301,4,TRUE)</f>
        <v>19826</v>
      </c>
      <c r="M131">
        <f>VLOOKUP(B131,'[2]Updated_User_Engagement (1)'!$B$1:$F$301,5,TRUE)</f>
        <v>7449</v>
      </c>
      <c r="N131" s="5">
        <f>F131/G131</f>
        <v>0.2486230824283536</v>
      </c>
      <c r="O131">
        <f>SUM(H131:I131)</f>
        <v>141229</v>
      </c>
      <c r="P131" s="5">
        <f>(O131-F131)/F131</f>
        <v>16.675719649561952</v>
      </c>
    </row>
    <row r="132" spans="1:16" x14ac:dyDescent="0.3">
      <c r="A132">
        <v>267</v>
      </c>
      <c r="B132" t="s">
        <v>273</v>
      </c>
      <c r="C132" t="s">
        <v>309</v>
      </c>
      <c r="D132" s="3">
        <v>45170</v>
      </c>
      <c r="E132" s="3">
        <v>45171</v>
      </c>
      <c r="F132">
        <v>8498</v>
      </c>
      <c r="G132">
        <v>45046</v>
      </c>
      <c r="H132">
        <f>VLOOKUP(B132,'[1]Updated_Revenue_Generated (1)'!$B$1:$D$301,2,TRUE)</f>
        <v>77656</v>
      </c>
      <c r="I132">
        <f>VLOOKUP(B132,'[1]Updated_Revenue_Generated (1)'!$B$2:$D$301,3,TRUE)</f>
        <v>72303</v>
      </c>
      <c r="J132">
        <f>VLOOKUP(B132,'[2]Updated_User_Engagement (1)'!$B$1:$F$301,2,TRUE)</f>
        <v>753369</v>
      </c>
      <c r="K132">
        <f>VLOOKUP(B132,'[2]Updated_User_Engagement (1)'!$B$1:$F$301,3,TRUE)</f>
        <v>134949</v>
      </c>
      <c r="L132">
        <f>VLOOKUP(B132,'[2]Updated_User_Engagement (1)'!$B$1:$F$301,4,TRUE)</f>
        <v>42980</v>
      </c>
      <c r="M132">
        <f>VLOOKUP(B132,'[2]Updated_User_Engagement (1)'!$B$1:$F$301,5,TRUE)</f>
        <v>19984</v>
      </c>
      <c r="N132" s="5">
        <f>F132/G132</f>
        <v>0.18865160058606759</v>
      </c>
      <c r="O132">
        <f>SUM(H132:I132)</f>
        <v>149959</v>
      </c>
      <c r="P132" s="5">
        <f>(O132-F132)/F132</f>
        <v>16.646387385267122</v>
      </c>
    </row>
    <row r="133" spans="1:16" x14ac:dyDescent="0.3">
      <c r="A133">
        <v>283</v>
      </c>
      <c r="B133" t="s">
        <v>289</v>
      </c>
      <c r="C133" t="s">
        <v>308</v>
      </c>
      <c r="D133" s="3">
        <v>45228</v>
      </c>
      <c r="E133" s="3">
        <v>45158</v>
      </c>
      <c r="F133">
        <v>2306</v>
      </c>
      <c r="G133">
        <v>29153</v>
      </c>
      <c r="H133">
        <f>VLOOKUP(B133,'[1]Updated_Revenue_Generated (1)'!$B$1:$D$301,2,TRUE)</f>
        <v>2762</v>
      </c>
      <c r="I133">
        <f>VLOOKUP(B133,'[1]Updated_Revenue_Generated (1)'!$B$2:$D$301,3,TRUE)</f>
        <v>37882</v>
      </c>
      <c r="J133">
        <f>VLOOKUP(B133,'[2]Updated_User_Engagement (1)'!$B$1:$F$301,2,TRUE)</f>
        <v>748458</v>
      </c>
      <c r="K133">
        <f>VLOOKUP(B133,'[2]Updated_User_Engagement (1)'!$B$1:$F$301,3,TRUE)</f>
        <v>176695</v>
      </c>
      <c r="L133">
        <f>VLOOKUP(B133,'[2]Updated_User_Engagement (1)'!$B$1:$F$301,4,TRUE)</f>
        <v>40313</v>
      </c>
      <c r="M133">
        <f>VLOOKUP(B133,'[2]Updated_User_Engagement (1)'!$B$1:$F$301,5,TRUE)</f>
        <v>4664</v>
      </c>
      <c r="N133" s="5">
        <f>F133/G133</f>
        <v>7.909992110588962E-2</v>
      </c>
      <c r="O133">
        <f>SUM(H133:I133)</f>
        <v>40644</v>
      </c>
      <c r="P133" s="5">
        <f>(O133-F133)/F133</f>
        <v>16.625325238508239</v>
      </c>
    </row>
    <row r="134" spans="1:16" x14ac:dyDescent="0.3">
      <c r="A134">
        <v>99</v>
      </c>
      <c r="B134" t="s">
        <v>105</v>
      </c>
      <c r="C134" t="s">
        <v>311</v>
      </c>
      <c r="D134" s="3">
        <v>45018</v>
      </c>
      <c r="E134" s="3">
        <v>45243</v>
      </c>
      <c r="F134">
        <v>7517</v>
      </c>
      <c r="G134">
        <v>18151</v>
      </c>
      <c r="H134">
        <f>VLOOKUP(B134,'[1]Updated_Revenue_Generated (1)'!$B$1:$D$301,2,TRUE)</f>
        <v>85075</v>
      </c>
      <c r="I134">
        <f>VLOOKUP(B134,'[1]Updated_Revenue_Generated (1)'!$B$2:$D$301,3,TRUE)</f>
        <v>46659</v>
      </c>
      <c r="J134">
        <f>VLOOKUP(B134,'[2]Updated_User_Engagement (1)'!$B$1:$F$301,2,TRUE)</f>
        <v>564239</v>
      </c>
      <c r="K134">
        <f>VLOOKUP(B134,'[2]Updated_User_Engagement (1)'!$B$1:$F$301,3,TRUE)</f>
        <v>3345</v>
      </c>
      <c r="L134">
        <f>VLOOKUP(B134,'[2]Updated_User_Engagement (1)'!$B$1:$F$301,4,TRUE)</f>
        <v>18381</v>
      </c>
      <c r="M134">
        <f>VLOOKUP(B134,'[2]Updated_User_Engagement (1)'!$B$1:$F$301,5,TRUE)</f>
        <v>28012</v>
      </c>
      <c r="N134" s="5">
        <f>F134/G134</f>
        <v>0.41413696215084567</v>
      </c>
      <c r="O134">
        <f>SUM(H134:I134)</f>
        <v>131734</v>
      </c>
      <c r="P134" s="5">
        <f>(O134-F134)/F134</f>
        <v>16.524810429692696</v>
      </c>
    </row>
    <row r="135" spans="1:16" x14ac:dyDescent="0.3">
      <c r="A135">
        <v>59</v>
      </c>
      <c r="B135" t="s">
        <v>65</v>
      </c>
      <c r="C135" t="s">
        <v>309</v>
      </c>
      <c r="D135" s="3">
        <v>45164</v>
      </c>
      <c r="E135" s="3">
        <v>45246</v>
      </c>
      <c r="F135">
        <v>3822</v>
      </c>
      <c r="G135">
        <v>32892</v>
      </c>
      <c r="H135">
        <f>VLOOKUP(B135,'[1]Updated_Revenue_Generated (1)'!$B$1:$D$301,2,TRUE)</f>
        <v>37850</v>
      </c>
      <c r="I135">
        <f>VLOOKUP(B135,'[1]Updated_Revenue_Generated (1)'!$B$2:$D$301,3,TRUE)</f>
        <v>28999</v>
      </c>
      <c r="J135">
        <f>VLOOKUP(B135,'[2]Updated_User_Engagement (1)'!$B$1:$F$301,2,TRUE)</f>
        <v>993947</v>
      </c>
      <c r="K135">
        <f>VLOOKUP(B135,'[2]Updated_User_Engagement (1)'!$B$1:$F$301,3,TRUE)</f>
        <v>121872</v>
      </c>
      <c r="L135">
        <f>VLOOKUP(B135,'[2]Updated_User_Engagement (1)'!$B$1:$F$301,4,TRUE)</f>
        <v>25893</v>
      </c>
      <c r="M135">
        <f>VLOOKUP(B135,'[2]Updated_User_Engagement (1)'!$B$1:$F$301,5,TRUE)</f>
        <v>14753</v>
      </c>
      <c r="N135" s="5">
        <f>F135/G135</f>
        <v>0.11619846771251369</v>
      </c>
      <c r="O135">
        <f>SUM(H135:I135)</f>
        <v>66849</v>
      </c>
      <c r="P135" s="5">
        <f>(O135-F135)/F135</f>
        <v>16.490580847723706</v>
      </c>
    </row>
    <row r="136" spans="1:16" x14ac:dyDescent="0.3">
      <c r="A136">
        <v>166</v>
      </c>
      <c r="B136" t="s">
        <v>172</v>
      </c>
      <c r="C136" t="s">
        <v>308</v>
      </c>
      <c r="D136" s="3">
        <v>45042</v>
      </c>
      <c r="E136" s="3">
        <v>45100</v>
      </c>
      <c r="F136">
        <v>8087</v>
      </c>
      <c r="G136">
        <v>10312</v>
      </c>
      <c r="H136">
        <f>VLOOKUP(B136,'[1]Updated_Revenue_Generated (1)'!$B$1:$D$301,2,TRUE)</f>
        <v>85432</v>
      </c>
      <c r="I136">
        <f>VLOOKUP(B136,'[1]Updated_Revenue_Generated (1)'!$B$2:$D$301,3,TRUE)</f>
        <v>54711</v>
      </c>
      <c r="J136">
        <f>VLOOKUP(B136,'[2]Updated_User_Engagement (1)'!$B$1:$F$301,2,TRUE)</f>
        <v>235326</v>
      </c>
      <c r="K136">
        <f>VLOOKUP(B136,'[2]Updated_User_Engagement (1)'!$B$1:$F$301,3,TRUE)</f>
        <v>162564</v>
      </c>
      <c r="L136">
        <f>VLOOKUP(B136,'[2]Updated_User_Engagement (1)'!$B$1:$F$301,4,TRUE)</f>
        <v>459</v>
      </c>
      <c r="M136">
        <f>VLOOKUP(B136,'[2]Updated_User_Engagement (1)'!$B$1:$F$301,5,TRUE)</f>
        <v>21414</v>
      </c>
      <c r="N136" s="5">
        <f>F136/G136</f>
        <v>0.78423196276183083</v>
      </c>
      <c r="O136">
        <f>SUM(H136:I136)</f>
        <v>140143</v>
      </c>
      <c r="P136" s="5">
        <f>(O136-F136)/F136</f>
        <v>16.329417583776433</v>
      </c>
    </row>
    <row r="137" spans="1:16" x14ac:dyDescent="0.3">
      <c r="A137">
        <v>68</v>
      </c>
      <c r="B137" t="s">
        <v>74</v>
      </c>
      <c r="C137" t="s">
        <v>307</v>
      </c>
      <c r="D137" s="3">
        <v>45080</v>
      </c>
      <c r="E137" s="3">
        <v>45315</v>
      </c>
      <c r="F137">
        <v>6497</v>
      </c>
      <c r="G137">
        <v>26603</v>
      </c>
      <c r="H137">
        <f>VLOOKUP(B137,'[1]Updated_Revenue_Generated (1)'!$B$1:$D$301,2,TRUE)</f>
        <v>61944</v>
      </c>
      <c r="I137">
        <f>VLOOKUP(B137,'[1]Updated_Revenue_Generated (1)'!$B$2:$D$301,3,TRUE)</f>
        <v>50079</v>
      </c>
      <c r="J137">
        <f>VLOOKUP(B137,'[2]Updated_User_Engagement (1)'!$B$1:$F$301,2,TRUE)</f>
        <v>174937</v>
      </c>
      <c r="K137">
        <f>VLOOKUP(B137,'[2]Updated_User_Engagement (1)'!$B$1:$F$301,3,TRUE)</f>
        <v>121363</v>
      </c>
      <c r="L137">
        <f>VLOOKUP(B137,'[2]Updated_User_Engagement (1)'!$B$1:$F$301,4,TRUE)</f>
        <v>152</v>
      </c>
      <c r="M137">
        <f>VLOOKUP(B137,'[2]Updated_User_Engagement (1)'!$B$1:$F$301,5,TRUE)</f>
        <v>11980</v>
      </c>
      <c r="N137" s="5">
        <f>F137/G137</f>
        <v>0.24422057662669625</v>
      </c>
      <c r="O137">
        <f>SUM(H137:I137)</f>
        <v>112023</v>
      </c>
      <c r="P137" s="5">
        <f>(O137-F137)/F137</f>
        <v>16.242265661074342</v>
      </c>
    </row>
    <row r="138" spans="1:16" x14ac:dyDescent="0.3">
      <c r="A138">
        <v>72</v>
      </c>
      <c r="B138" t="s">
        <v>78</v>
      </c>
      <c r="C138" t="s">
        <v>307</v>
      </c>
      <c r="D138" s="3">
        <v>45112</v>
      </c>
      <c r="E138" s="3">
        <v>45047</v>
      </c>
      <c r="F138">
        <v>7324</v>
      </c>
      <c r="G138">
        <v>42063</v>
      </c>
      <c r="H138">
        <f>VLOOKUP(B138,'[1]Updated_Revenue_Generated (1)'!$B$1:$D$301,2,TRUE)</f>
        <v>90040</v>
      </c>
      <c r="I138">
        <f>VLOOKUP(B138,'[1]Updated_Revenue_Generated (1)'!$B$2:$D$301,3,TRUE)</f>
        <v>36071</v>
      </c>
      <c r="J138">
        <f>VLOOKUP(B138,'[2]Updated_User_Engagement (1)'!$B$1:$F$301,2,TRUE)</f>
        <v>988747</v>
      </c>
      <c r="K138">
        <f>VLOOKUP(B138,'[2]Updated_User_Engagement (1)'!$B$1:$F$301,3,TRUE)</f>
        <v>122377</v>
      </c>
      <c r="L138">
        <f>VLOOKUP(B138,'[2]Updated_User_Engagement (1)'!$B$1:$F$301,4,TRUE)</f>
        <v>9942</v>
      </c>
      <c r="M138">
        <f>VLOOKUP(B138,'[2]Updated_User_Engagement (1)'!$B$1:$F$301,5,TRUE)</f>
        <v>5716</v>
      </c>
      <c r="N138" s="5">
        <f>F138/G138</f>
        <v>0.17411977272186957</v>
      </c>
      <c r="O138">
        <f>SUM(H138:I138)</f>
        <v>126111</v>
      </c>
      <c r="P138" s="5">
        <f>(O138-F138)/F138</f>
        <v>16.218869470234843</v>
      </c>
    </row>
    <row r="139" spans="1:16" x14ac:dyDescent="0.3">
      <c r="A139">
        <v>212</v>
      </c>
      <c r="B139" t="s">
        <v>218</v>
      </c>
      <c r="C139" t="s">
        <v>307</v>
      </c>
      <c r="D139" s="3">
        <v>45249</v>
      </c>
      <c r="E139" s="3">
        <v>45021</v>
      </c>
      <c r="F139">
        <v>6718</v>
      </c>
      <c r="G139">
        <v>48251</v>
      </c>
      <c r="H139">
        <f>VLOOKUP(B139,'[1]Updated_Revenue_Generated (1)'!$B$1:$D$301,2,TRUE)</f>
        <v>60454</v>
      </c>
      <c r="I139">
        <f>VLOOKUP(B139,'[1]Updated_Revenue_Generated (1)'!$B$2:$D$301,3,TRUE)</f>
        <v>54364</v>
      </c>
      <c r="J139">
        <f>VLOOKUP(B139,'[2]Updated_User_Engagement (1)'!$B$1:$F$301,2,TRUE)</f>
        <v>900402</v>
      </c>
      <c r="K139">
        <f>VLOOKUP(B139,'[2]Updated_User_Engagement (1)'!$B$1:$F$301,3,TRUE)</f>
        <v>35936</v>
      </c>
      <c r="L139">
        <f>VLOOKUP(B139,'[2]Updated_User_Engagement (1)'!$B$1:$F$301,4,TRUE)</f>
        <v>22696</v>
      </c>
      <c r="M139">
        <f>VLOOKUP(B139,'[2]Updated_User_Engagement (1)'!$B$1:$F$301,5,TRUE)</f>
        <v>17196</v>
      </c>
      <c r="N139" s="5">
        <f>F139/G139</f>
        <v>0.13923027502020682</v>
      </c>
      <c r="O139">
        <f>SUM(H139:I139)</f>
        <v>114818</v>
      </c>
      <c r="P139" s="5">
        <f>(O139-F139)/F139</f>
        <v>16.091098541232508</v>
      </c>
    </row>
    <row r="140" spans="1:16" x14ac:dyDescent="0.3">
      <c r="A140">
        <v>81</v>
      </c>
      <c r="B140" t="s">
        <v>87</v>
      </c>
      <c r="C140" t="s">
        <v>308</v>
      </c>
      <c r="D140" s="3">
        <v>45266</v>
      </c>
      <c r="E140" s="3">
        <v>45159</v>
      </c>
      <c r="F140">
        <v>4383</v>
      </c>
      <c r="G140">
        <v>27882</v>
      </c>
      <c r="H140">
        <f>VLOOKUP(B140,'[1]Updated_Revenue_Generated (1)'!$B$1:$D$301,2,TRUE)</f>
        <v>28181</v>
      </c>
      <c r="I140">
        <f>VLOOKUP(B140,'[1]Updated_Revenue_Generated (1)'!$B$2:$D$301,3,TRUE)</f>
        <v>46356</v>
      </c>
      <c r="J140">
        <f>VLOOKUP(B140,'[2]Updated_User_Engagement (1)'!$B$1:$F$301,2,TRUE)</f>
        <v>672893</v>
      </c>
      <c r="K140">
        <f>VLOOKUP(B140,'[2]Updated_User_Engagement (1)'!$B$1:$F$301,3,TRUE)</f>
        <v>92910</v>
      </c>
      <c r="L140">
        <f>VLOOKUP(B140,'[2]Updated_User_Engagement (1)'!$B$1:$F$301,4,TRUE)</f>
        <v>2656</v>
      </c>
      <c r="M140">
        <f>VLOOKUP(B140,'[2]Updated_User_Engagement (1)'!$B$1:$F$301,5,TRUE)</f>
        <v>16006</v>
      </c>
      <c r="N140" s="5">
        <f>F140/G140</f>
        <v>0.15719819238218205</v>
      </c>
      <c r="O140">
        <f>SUM(H140:I140)</f>
        <v>74537</v>
      </c>
      <c r="P140" s="5">
        <f>(O140-F140)/F140</f>
        <v>16.005932010038787</v>
      </c>
    </row>
    <row r="141" spans="1:16" x14ac:dyDescent="0.3">
      <c r="A141">
        <v>155</v>
      </c>
      <c r="B141" t="s">
        <v>161</v>
      </c>
      <c r="C141" t="s">
        <v>310</v>
      </c>
      <c r="D141" s="3">
        <v>44965</v>
      </c>
      <c r="E141" s="3">
        <v>45287</v>
      </c>
      <c r="F141">
        <v>7091</v>
      </c>
      <c r="G141">
        <v>37647</v>
      </c>
      <c r="H141">
        <f>VLOOKUP(B141,'[1]Updated_Revenue_Generated (1)'!$B$1:$D$301,2,TRUE)</f>
        <v>98832</v>
      </c>
      <c r="I141">
        <f>VLOOKUP(B141,'[1]Updated_Revenue_Generated (1)'!$B$2:$D$301,3,TRUE)</f>
        <v>18555</v>
      </c>
      <c r="J141">
        <f>VLOOKUP(B141,'[2]Updated_User_Engagement (1)'!$B$1:$F$301,2,TRUE)</f>
        <v>606040</v>
      </c>
      <c r="K141">
        <f>VLOOKUP(B141,'[2]Updated_User_Engagement (1)'!$B$1:$F$301,3,TRUE)</f>
        <v>4581</v>
      </c>
      <c r="L141">
        <f>VLOOKUP(B141,'[2]Updated_User_Engagement (1)'!$B$1:$F$301,4,TRUE)</f>
        <v>29835</v>
      </c>
      <c r="M141">
        <f>VLOOKUP(B141,'[2]Updated_User_Engagement (1)'!$B$1:$F$301,5,TRUE)</f>
        <v>5733</v>
      </c>
      <c r="N141" s="5">
        <f>F141/G141</f>
        <v>0.18835498180465907</v>
      </c>
      <c r="O141">
        <f>SUM(H141:I141)</f>
        <v>117387</v>
      </c>
      <c r="P141" s="5">
        <f>(O141-F141)/F141</f>
        <v>15.55436468763221</v>
      </c>
    </row>
    <row r="142" spans="1:16" x14ac:dyDescent="0.3">
      <c r="A142">
        <v>79</v>
      </c>
      <c r="B142" t="s">
        <v>85</v>
      </c>
      <c r="C142" t="s">
        <v>309</v>
      </c>
      <c r="D142" s="3">
        <v>45064</v>
      </c>
      <c r="E142" s="3">
        <v>45231</v>
      </c>
      <c r="F142">
        <v>9587</v>
      </c>
      <c r="G142">
        <v>9192</v>
      </c>
      <c r="H142">
        <f>VLOOKUP(B142,'[1]Updated_Revenue_Generated (1)'!$B$1:$D$301,2,TRUE)</f>
        <v>93566</v>
      </c>
      <c r="I142">
        <f>VLOOKUP(B142,'[1]Updated_Revenue_Generated (1)'!$B$2:$D$301,3,TRUE)</f>
        <v>65035</v>
      </c>
      <c r="J142">
        <f>VLOOKUP(B142,'[2]Updated_User_Engagement (1)'!$B$1:$F$301,2,TRUE)</f>
        <v>450386</v>
      </c>
      <c r="K142">
        <f>VLOOKUP(B142,'[2]Updated_User_Engagement (1)'!$B$1:$F$301,3,TRUE)</f>
        <v>191319</v>
      </c>
      <c r="L142">
        <f>VLOOKUP(B142,'[2]Updated_User_Engagement (1)'!$B$1:$F$301,4,TRUE)</f>
        <v>29861</v>
      </c>
      <c r="M142">
        <f>VLOOKUP(B142,'[2]Updated_User_Engagement (1)'!$B$1:$F$301,5,TRUE)</f>
        <v>11642</v>
      </c>
      <c r="N142" s="5">
        <f>F142/G142</f>
        <v>1.0429721496953872</v>
      </c>
      <c r="O142">
        <f>SUM(H142:I142)</f>
        <v>158601</v>
      </c>
      <c r="P142" s="5">
        <f>(O142-F142)/F142</f>
        <v>15.543339939501408</v>
      </c>
    </row>
    <row r="143" spans="1:16" x14ac:dyDescent="0.3">
      <c r="A143">
        <v>32</v>
      </c>
      <c r="B143" t="s">
        <v>38</v>
      </c>
      <c r="C143" t="s">
        <v>308</v>
      </c>
      <c r="D143" s="3">
        <v>44980</v>
      </c>
      <c r="E143" s="3">
        <v>45015</v>
      </c>
      <c r="F143">
        <v>4096</v>
      </c>
      <c r="G143">
        <v>45391</v>
      </c>
      <c r="H143">
        <f>VLOOKUP(B143,'[1]Updated_Revenue_Generated (1)'!$B$1:$D$301,2,TRUE)</f>
        <v>24208</v>
      </c>
      <c r="I143">
        <f>VLOOKUP(B143,'[1]Updated_Revenue_Generated (1)'!$B$2:$D$301,3,TRUE)</f>
        <v>42586</v>
      </c>
      <c r="J143">
        <f>VLOOKUP(B143,'[2]Updated_User_Engagement (1)'!$B$1:$F$301,2,TRUE)</f>
        <v>158772</v>
      </c>
      <c r="K143">
        <f>VLOOKUP(B143,'[2]Updated_User_Engagement (1)'!$B$1:$F$301,3,TRUE)</f>
        <v>1688</v>
      </c>
      <c r="L143">
        <f>VLOOKUP(B143,'[2]Updated_User_Engagement (1)'!$B$1:$F$301,4,TRUE)</f>
        <v>39102</v>
      </c>
      <c r="M143">
        <f>VLOOKUP(B143,'[2]Updated_User_Engagement (1)'!$B$1:$F$301,5,TRUE)</f>
        <v>157</v>
      </c>
      <c r="N143" s="5">
        <f>F143/G143</f>
        <v>9.0238152937807056E-2</v>
      </c>
      <c r="O143">
        <f>SUM(H143:I143)</f>
        <v>66794</v>
      </c>
      <c r="P143" s="5">
        <f>(O143-F143)/F143</f>
        <v>15.30712890625</v>
      </c>
    </row>
    <row r="144" spans="1:16" x14ac:dyDescent="0.3">
      <c r="A144">
        <v>33</v>
      </c>
      <c r="B144" t="s">
        <v>39</v>
      </c>
      <c r="C144" t="s">
        <v>310</v>
      </c>
      <c r="D144" s="3">
        <v>45231</v>
      </c>
      <c r="E144" s="3">
        <v>45088</v>
      </c>
      <c r="F144">
        <v>4458</v>
      </c>
      <c r="G144">
        <v>17448</v>
      </c>
      <c r="H144">
        <f>VLOOKUP(B144,'[1]Updated_Revenue_Generated (1)'!$B$1:$D$301,2,TRUE)</f>
        <v>8661</v>
      </c>
      <c r="I144">
        <f>VLOOKUP(B144,'[1]Updated_Revenue_Generated (1)'!$B$2:$D$301,3,TRUE)</f>
        <v>63742</v>
      </c>
      <c r="J144">
        <f>VLOOKUP(B144,'[2]Updated_User_Engagement (1)'!$B$1:$F$301,2,TRUE)</f>
        <v>401636</v>
      </c>
      <c r="K144">
        <f>VLOOKUP(B144,'[2]Updated_User_Engagement (1)'!$B$1:$F$301,3,TRUE)</f>
        <v>107280</v>
      </c>
      <c r="L144">
        <f>VLOOKUP(B144,'[2]Updated_User_Engagement (1)'!$B$1:$F$301,4,TRUE)</f>
        <v>44670</v>
      </c>
      <c r="M144">
        <f>VLOOKUP(B144,'[2]Updated_User_Engagement (1)'!$B$1:$F$301,5,TRUE)</f>
        <v>8746</v>
      </c>
      <c r="N144" s="5">
        <f>F144/G144</f>
        <v>0.25550206327372765</v>
      </c>
      <c r="O144">
        <f>SUM(H144:I144)</f>
        <v>72403</v>
      </c>
      <c r="P144" s="5">
        <f>(O144-F144)/F144</f>
        <v>15.241139524450427</v>
      </c>
    </row>
    <row r="145" spans="1:16" x14ac:dyDescent="0.3">
      <c r="A145">
        <v>217</v>
      </c>
      <c r="B145" t="s">
        <v>223</v>
      </c>
      <c r="C145" t="s">
        <v>310</v>
      </c>
      <c r="D145" s="3">
        <v>45146</v>
      </c>
      <c r="E145" s="3">
        <v>45260</v>
      </c>
      <c r="F145">
        <v>6538</v>
      </c>
      <c r="G145">
        <v>49153</v>
      </c>
      <c r="H145">
        <f>VLOOKUP(B145,'[1]Updated_Revenue_Generated (1)'!$B$1:$D$301,2,TRUE)</f>
        <v>78875</v>
      </c>
      <c r="I145">
        <f>VLOOKUP(B145,'[1]Updated_Revenue_Generated (1)'!$B$2:$D$301,3,TRUE)</f>
        <v>26570</v>
      </c>
      <c r="J145">
        <f>VLOOKUP(B145,'[2]Updated_User_Engagement (1)'!$B$1:$F$301,2,TRUE)</f>
        <v>397440</v>
      </c>
      <c r="K145">
        <f>VLOOKUP(B145,'[2]Updated_User_Engagement (1)'!$B$1:$F$301,3,TRUE)</f>
        <v>76576</v>
      </c>
      <c r="L145">
        <f>VLOOKUP(B145,'[2]Updated_User_Engagement (1)'!$B$1:$F$301,4,TRUE)</f>
        <v>23274</v>
      </c>
      <c r="M145">
        <f>VLOOKUP(B145,'[2]Updated_User_Engagement (1)'!$B$1:$F$301,5,TRUE)</f>
        <v>12814</v>
      </c>
      <c r="N145" s="5">
        <f>F145/G145</f>
        <v>0.13301324435944906</v>
      </c>
      <c r="O145">
        <f>SUM(H145:I145)</f>
        <v>105445</v>
      </c>
      <c r="P145" s="5">
        <f>(O145-F145)/F145</f>
        <v>15.128020801468338</v>
      </c>
    </row>
    <row r="146" spans="1:16" x14ac:dyDescent="0.3">
      <c r="A146">
        <v>158</v>
      </c>
      <c r="B146" t="s">
        <v>164</v>
      </c>
      <c r="C146" t="s">
        <v>308</v>
      </c>
      <c r="D146" s="3">
        <v>45153</v>
      </c>
      <c r="E146" s="3">
        <v>45034</v>
      </c>
      <c r="F146">
        <v>8581</v>
      </c>
      <c r="G146">
        <v>40817</v>
      </c>
      <c r="H146">
        <f>VLOOKUP(B146,'[1]Updated_Revenue_Generated (1)'!$B$1:$D$301,2,TRUE)</f>
        <v>98721</v>
      </c>
      <c r="I146">
        <f>VLOOKUP(B146,'[1]Updated_Revenue_Generated (1)'!$B$2:$D$301,3,TRUE)</f>
        <v>38818</v>
      </c>
      <c r="J146">
        <f>VLOOKUP(B146,'[2]Updated_User_Engagement (1)'!$B$1:$F$301,2,TRUE)</f>
        <v>645027</v>
      </c>
      <c r="K146">
        <f>VLOOKUP(B146,'[2]Updated_User_Engagement (1)'!$B$1:$F$301,3,TRUE)</f>
        <v>3097</v>
      </c>
      <c r="L146">
        <f>VLOOKUP(B146,'[2]Updated_User_Engagement (1)'!$B$1:$F$301,4,TRUE)</f>
        <v>39592</v>
      </c>
      <c r="M146">
        <f>VLOOKUP(B146,'[2]Updated_User_Engagement (1)'!$B$1:$F$301,5,TRUE)</f>
        <v>19664</v>
      </c>
      <c r="N146" s="5">
        <f>F146/G146</f>
        <v>0.21023103118798539</v>
      </c>
      <c r="O146">
        <f>SUM(H146:I146)</f>
        <v>137539</v>
      </c>
      <c r="P146" s="5">
        <f>(O146-F146)/F146</f>
        <v>15.028318377811443</v>
      </c>
    </row>
    <row r="147" spans="1:16" x14ac:dyDescent="0.3">
      <c r="A147">
        <v>296</v>
      </c>
      <c r="B147" t="s">
        <v>302</v>
      </c>
      <c r="C147" t="s">
        <v>307</v>
      </c>
      <c r="D147" s="3">
        <v>45113</v>
      </c>
      <c r="E147" s="3">
        <v>45287</v>
      </c>
      <c r="F147">
        <v>7930</v>
      </c>
      <c r="G147">
        <v>38914</v>
      </c>
      <c r="H147">
        <f>VLOOKUP(B147,'[1]Updated_Revenue_Generated (1)'!$B$1:$D$301,2,TRUE)</f>
        <v>61088</v>
      </c>
      <c r="I147">
        <f>VLOOKUP(B147,'[1]Updated_Revenue_Generated (1)'!$B$2:$D$301,3,TRUE)</f>
        <v>65692</v>
      </c>
      <c r="J147">
        <f>VLOOKUP(B147,'[2]Updated_User_Engagement (1)'!$B$1:$F$301,2,TRUE)</f>
        <v>90303</v>
      </c>
      <c r="K147">
        <f>VLOOKUP(B147,'[2]Updated_User_Engagement (1)'!$B$1:$F$301,3,TRUE)</f>
        <v>53529</v>
      </c>
      <c r="L147">
        <f>VLOOKUP(B147,'[2]Updated_User_Engagement (1)'!$B$1:$F$301,4,TRUE)</f>
        <v>12304</v>
      </c>
      <c r="M147">
        <f>VLOOKUP(B147,'[2]Updated_User_Engagement (1)'!$B$1:$F$301,5,TRUE)</f>
        <v>26661</v>
      </c>
      <c r="N147" s="5">
        <f>F147/G147</f>
        <v>0.20378270031351184</v>
      </c>
      <c r="O147">
        <f>SUM(H147:I147)</f>
        <v>126780</v>
      </c>
      <c r="P147" s="5">
        <f>(O147-F147)/F147</f>
        <v>14.987389659520806</v>
      </c>
    </row>
    <row r="148" spans="1:16" x14ac:dyDescent="0.3">
      <c r="A148">
        <v>159</v>
      </c>
      <c r="B148" t="s">
        <v>165</v>
      </c>
      <c r="C148" t="s">
        <v>308</v>
      </c>
      <c r="D148" s="3">
        <v>45050</v>
      </c>
      <c r="E148" s="3">
        <v>45178</v>
      </c>
      <c r="F148">
        <v>6727</v>
      </c>
      <c r="G148">
        <v>15548</v>
      </c>
      <c r="H148">
        <f>VLOOKUP(B148,'[1]Updated_Revenue_Generated (1)'!$B$1:$D$301,2,TRUE)</f>
        <v>85269</v>
      </c>
      <c r="I148">
        <f>VLOOKUP(B148,'[1]Updated_Revenue_Generated (1)'!$B$2:$D$301,3,TRUE)</f>
        <v>22215</v>
      </c>
      <c r="J148">
        <f>VLOOKUP(B148,'[2]Updated_User_Engagement (1)'!$B$1:$F$301,2,TRUE)</f>
        <v>171475</v>
      </c>
      <c r="K148">
        <f>VLOOKUP(B148,'[2]Updated_User_Engagement (1)'!$B$1:$F$301,3,TRUE)</f>
        <v>116064</v>
      </c>
      <c r="L148">
        <f>VLOOKUP(B148,'[2]Updated_User_Engagement (1)'!$B$1:$F$301,4,TRUE)</f>
        <v>10719</v>
      </c>
      <c r="M148">
        <f>VLOOKUP(B148,'[2]Updated_User_Engagement (1)'!$B$1:$F$301,5,TRUE)</f>
        <v>14911</v>
      </c>
      <c r="N148" s="5">
        <f>F148/G148</f>
        <v>0.43266014921533313</v>
      </c>
      <c r="O148">
        <f>SUM(H148:I148)</f>
        <v>107484</v>
      </c>
      <c r="P148" s="5">
        <f>(O148-F148)/F148</f>
        <v>14.977999108071948</v>
      </c>
    </row>
    <row r="149" spans="1:16" x14ac:dyDescent="0.3">
      <c r="A149">
        <v>227</v>
      </c>
      <c r="B149" t="s">
        <v>233</v>
      </c>
      <c r="C149" t="s">
        <v>311</v>
      </c>
      <c r="D149" s="3">
        <v>45151</v>
      </c>
      <c r="E149" s="3">
        <v>45097</v>
      </c>
      <c r="F149">
        <v>4796</v>
      </c>
      <c r="G149">
        <v>28151</v>
      </c>
      <c r="H149">
        <f>VLOOKUP(B149,'[1]Updated_Revenue_Generated (1)'!$B$1:$D$301,2,TRUE)</f>
        <v>1846</v>
      </c>
      <c r="I149">
        <f>VLOOKUP(B149,'[1]Updated_Revenue_Generated (1)'!$B$2:$D$301,3,TRUE)</f>
        <v>73820</v>
      </c>
      <c r="J149">
        <f>VLOOKUP(B149,'[2]Updated_User_Engagement (1)'!$B$1:$F$301,2,TRUE)</f>
        <v>14090</v>
      </c>
      <c r="K149">
        <f>VLOOKUP(B149,'[2]Updated_User_Engagement (1)'!$B$1:$F$301,3,TRUE)</f>
        <v>34479</v>
      </c>
      <c r="L149">
        <f>VLOOKUP(B149,'[2]Updated_User_Engagement (1)'!$B$1:$F$301,4,TRUE)</f>
        <v>18201</v>
      </c>
      <c r="M149">
        <f>VLOOKUP(B149,'[2]Updated_User_Engagement (1)'!$B$1:$F$301,5,TRUE)</f>
        <v>25446</v>
      </c>
      <c r="N149" s="5">
        <f>F149/G149</f>
        <v>0.17036694966431032</v>
      </c>
      <c r="O149">
        <f>SUM(H149:I149)</f>
        <v>75666</v>
      </c>
      <c r="P149" s="5">
        <f>(O149-F149)/F149</f>
        <v>14.776897414512094</v>
      </c>
    </row>
    <row r="150" spans="1:16" x14ac:dyDescent="0.3">
      <c r="A150">
        <v>190</v>
      </c>
      <c r="B150" t="s">
        <v>196</v>
      </c>
      <c r="C150" t="s">
        <v>308</v>
      </c>
      <c r="D150" s="3">
        <v>45281</v>
      </c>
      <c r="E150" s="3">
        <v>45022</v>
      </c>
      <c r="F150">
        <v>6323</v>
      </c>
      <c r="G150">
        <v>9267</v>
      </c>
      <c r="H150">
        <f>VLOOKUP(B150,'[1]Updated_Revenue_Generated (1)'!$B$1:$D$301,2,TRUE)</f>
        <v>43307</v>
      </c>
      <c r="I150">
        <f>VLOOKUP(B150,'[1]Updated_Revenue_Generated (1)'!$B$2:$D$301,3,TRUE)</f>
        <v>56419</v>
      </c>
      <c r="J150">
        <f>VLOOKUP(B150,'[2]Updated_User_Engagement (1)'!$B$1:$F$301,2,TRUE)</f>
        <v>564073</v>
      </c>
      <c r="K150">
        <f>VLOOKUP(B150,'[2]Updated_User_Engagement (1)'!$B$1:$F$301,3,TRUE)</f>
        <v>37830</v>
      </c>
      <c r="L150">
        <f>VLOOKUP(B150,'[2]Updated_User_Engagement (1)'!$B$1:$F$301,4,TRUE)</f>
        <v>6768</v>
      </c>
      <c r="M150">
        <f>VLOOKUP(B150,'[2]Updated_User_Engagement (1)'!$B$1:$F$301,5,TRUE)</f>
        <v>15902</v>
      </c>
      <c r="N150" s="5">
        <f>F150/G150</f>
        <v>0.68231358584223589</v>
      </c>
      <c r="O150">
        <f>SUM(H150:I150)</f>
        <v>99726</v>
      </c>
      <c r="P150" s="5">
        <f>(O150-F150)/F150</f>
        <v>14.771943697611894</v>
      </c>
    </row>
    <row r="151" spans="1:16" x14ac:dyDescent="0.3">
      <c r="A151">
        <v>194</v>
      </c>
      <c r="B151" t="s">
        <v>200</v>
      </c>
      <c r="C151" t="s">
        <v>311</v>
      </c>
      <c r="D151" s="3">
        <v>45135</v>
      </c>
      <c r="E151" s="3">
        <v>45272</v>
      </c>
      <c r="F151">
        <v>7388</v>
      </c>
      <c r="G151">
        <v>23853</v>
      </c>
      <c r="H151">
        <f>VLOOKUP(B151,'[1]Updated_Revenue_Generated (1)'!$B$1:$D$301,2,TRUE)</f>
        <v>87251</v>
      </c>
      <c r="I151">
        <f>VLOOKUP(B151,'[1]Updated_Revenue_Generated (1)'!$B$2:$D$301,3,TRUE)</f>
        <v>29017</v>
      </c>
      <c r="J151">
        <f>VLOOKUP(B151,'[2]Updated_User_Engagement (1)'!$B$1:$F$301,2,TRUE)</f>
        <v>418136</v>
      </c>
      <c r="K151">
        <f>VLOOKUP(B151,'[2]Updated_User_Engagement (1)'!$B$1:$F$301,3,TRUE)</f>
        <v>116489</v>
      </c>
      <c r="L151">
        <f>VLOOKUP(B151,'[2]Updated_User_Engagement (1)'!$B$1:$F$301,4,TRUE)</f>
        <v>10273</v>
      </c>
      <c r="M151">
        <f>VLOOKUP(B151,'[2]Updated_User_Engagement (1)'!$B$1:$F$301,5,TRUE)</f>
        <v>12141</v>
      </c>
      <c r="N151" s="5">
        <f>F151/G151</f>
        <v>0.30973043223074664</v>
      </c>
      <c r="O151">
        <f>SUM(H151:I151)</f>
        <v>116268</v>
      </c>
      <c r="P151" s="5">
        <f>(O151-F151)/F151</f>
        <v>14.737412019491067</v>
      </c>
    </row>
    <row r="152" spans="1:16" x14ac:dyDescent="0.3">
      <c r="A152">
        <v>175</v>
      </c>
      <c r="B152" t="s">
        <v>181</v>
      </c>
      <c r="C152" t="s">
        <v>311</v>
      </c>
      <c r="D152" s="3">
        <v>45274</v>
      </c>
      <c r="E152" s="3">
        <v>45004</v>
      </c>
      <c r="F152">
        <v>6781</v>
      </c>
      <c r="G152">
        <v>7360</v>
      </c>
      <c r="H152">
        <f>VLOOKUP(B152,'[1]Updated_Revenue_Generated (1)'!$B$1:$D$301,2,TRUE)</f>
        <v>56023</v>
      </c>
      <c r="I152">
        <f>VLOOKUP(B152,'[1]Updated_Revenue_Generated (1)'!$B$2:$D$301,3,TRUE)</f>
        <v>50588</v>
      </c>
      <c r="J152">
        <f>VLOOKUP(B152,'[2]Updated_User_Engagement (1)'!$B$1:$F$301,2,TRUE)</f>
        <v>244925</v>
      </c>
      <c r="K152">
        <f>VLOOKUP(B152,'[2]Updated_User_Engagement (1)'!$B$1:$F$301,3,TRUE)</f>
        <v>38712</v>
      </c>
      <c r="L152">
        <f>VLOOKUP(B152,'[2]Updated_User_Engagement (1)'!$B$1:$F$301,4,TRUE)</f>
        <v>33408</v>
      </c>
      <c r="M152">
        <f>VLOOKUP(B152,'[2]Updated_User_Engagement (1)'!$B$1:$F$301,5,TRUE)</f>
        <v>15136</v>
      </c>
      <c r="N152" s="5">
        <f>F152/G152</f>
        <v>0.92133152173913047</v>
      </c>
      <c r="O152">
        <f>SUM(H152:I152)</f>
        <v>106611</v>
      </c>
      <c r="P152" s="5">
        <f>(O152-F152)/F152</f>
        <v>14.722017401563191</v>
      </c>
    </row>
    <row r="153" spans="1:16" x14ac:dyDescent="0.3">
      <c r="A153">
        <v>293</v>
      </c>
      <c r="B153" t="s">
        <v>299</v>
      </c>
      <c r="C153" t="s">
        <v>308</v>
      </c>
      <c r="D153" s="3">
        <v>45133</v>
      </c>
      <c r="E153" s="3">
        <v>45235</v>
      </c>
      <c r="F153">
        <v>7703</v>
      </c>
      <c r="G153">
        <v>20920</v>
      </c>
      <c r="H153">
        <f>VLOOKUP(B153,'[1]Updated_Revenue_Generated (1)'!$B$1:$D$301,2,TRUE)</f>
        <v>59059</v>
      </c>
      <c r="I153">
        <f>VLOOKUP(B153,'[1]Updated_Revenue_Generated (1)'!$B$2:$D$301,3,TRUE)</f>
        <v>61668</v>
      </c>
      <c r="J153">
        <f>VLOOKUP(B153,'[2]Updated_User_Engagement (1)'!$B$1:$F$301,2,TRUE)</f>
        <v>683469</v>
      </c>
      <c r="K153">
        <f>VLOOKUP(B153,'[2]Updated_User_Engagement (1)'!$B$1:$F$301,3,TRUE)</f>
        <v>93870</v>
      </c>
      <c r="L153">
        <f>VLOOKUP(B153,'[2]Updated_User_Engagement (1)'!$B$1:$F$301,4,TRUE)</f>
        <v>35723</v>
      </c>
      <c r="M153">
        <f>VLOOKUP(B153,'[2]Updated_User_Engagement (1)'!$B$1:$F$301,5,TRUE)</f>
        <v>29893</v>
      </c>
      <c r="N153" s="5">
        <f>F153/G153</f>
        <v>0.36821223709369028</v>
      </c>
      <c r="O153">
        <f>SUM(H153:I153)</f>
        <v>120727</v>
      </c>
      <c r="P153" s="5">
        <f>(O153-F153)/F153</f>
        <v>14.672724912371804</v>
      </c>
    </row>
    <row r="154" spans="1:16" x14ac:dyDescent="0.3">
      <c r="A154">
        <v>229</v>
      </c>
      <c r="B154" t="s">
        <v>235</v>
      </c>
      <c r="C154" t="s">
        <v>308</v>
      </c>
      <c r="D154" s="3">
        <v>45263</v>
      </c>
      <c r="E154" s="3">
        <v>45056</v>
      </c>
      <c r="F154">
        <v>4293</v>
      </c>
      <c r="G154">
        <v>29391</v>
      </c>
      <c r="H154">
        <f>VLOOKUP(B154,'[1]Updated_Revenue_Generated (1)'!$B$1:$D$301,2,TRUE)</f>
        <v>20712</v>
      </c>
      <c r="I154">
        <f>VLOOKUP(B154,'[1]Updated_Revenue_Generated (1)'!$B$2:$D$301,3,TRUE)</f>
        <v>46010</v>
      </c>
      <c r="J154">
        <f>VLOOKUP(B154,'[2]Updated_User_Engagement (1)'!$B$1:$F$301,2,TRUE)</f>
        <v>454688</v>
      </c>
      <c r="K154">
        <f>VLOOKUP(B154,'[2]Updated_User_Engagement (1)'!$B$1:$F$301,3,TRUE)</f>
        <v>45619</v>
      </c>
      <c r="L154">
        <f>VLOOKUP(B154,'[2]Updated_User_Engagement (1)'!$B$1:$F$301,4,TRUE)</f>
        <v>19067</v>
      </c>
      <c r="M154">
        <f>VLOOKUP(B154,'[2]Updated_User_Engagement (1)'!$B$1:$F$301,5,TRUE)</f>
        <v>27523</v>
      </c>
      <c r="N154" s="5">
        <f>F154/G154</f>
        <v>0.14606512197611513</v>
      </c>
      <c r="O154">
        <f>SUM(H154:I154)</f>
        <v>66722</v>
      </c>
      <c r="P154" s="5">
        <f>(O154-F154)/F154</f>
        <v>14.542045189843932</v>
      </c>
    </row>
    <row r="155" spans="1:16" x14ac:dyDescent="0.3">
      <c r="A155">
        <v>92</v>
      </c>
      <c r="B155" t="s">
        <v>98</v>
      </c>
      <c r="C155" t="s">
        <v>309</v>
      </c>
      <c r="D155" s="3">
        <v>45065</v>
      </c>
      <c r="E155" s="3">
        <v>45065</v>
      </c>
      <c r="F155">
        <v>8228</v>
      </c>
      <c r="G155">
        <v>11424</v>
      </c>
      <c r="H155">
        <f>VLOOKUP(B155,'[1]Updated_Revenue_Generated (1)'!$B$1:$D$301,2,TRUE)</f>
        <v>57673</v>
      </c>
      <c r="I155">
        <f>VLOOKUP(B155,'[1]Updated_Revenue_Generated (1)'!$B$2:$D$301,3,TRUE)</f>
        <v>69800</v>
      </c>
      <c r="J155">
        <f>VLOOKUP(B155,'[2]Updated_User_Engagement (1)'!$B$1:$F$301,2,TRUE)</f>
        <v>837198</v>
      </c>
      <c r="K155">
        <f>VLOOKUP(B155,'[2]Updated_User_Engagement (1)'!$B$1:$F$301,3,TRUE)</f>
        <v>17694</v>
      </c>
      <c r="L155">
        <f>VLOOKUP(B155,'[2]Updated_User_Engagement (1)'!$B$1:$F$301,4,TRUE)</f>
        <v>14136</v>
      </c>
      <c r="M155">
        <f>VLOOKUP(B155,'[2]Updated_User_Engagement (1)'!$B$1:$F$301,5,TRUE)</f>
        <v>25403</v>
      </c>
      <c r="N155" s="5">
        <f>F155/G155</f>
        <v>0.72023809523809523</v>
      </c>
      <c r="O155">
        <f>SUM(H155:I155)</f>
        <v>127473</v>
      </c>
      <c r="P155" s="5">
        <f>(O155-F155)/F155</f>
        <v>14.492586290714632</v>
      </c>
    </row>
    <row r="156" spans="1:16" x14ac:dyDescent="0.3">
      <c r="A156">
        <v>241</v>
      </c>
      <c r="B156" t="s">
        <v>247</v>
      </c>
      <c r="C156" t="s">
        <v>309</v>
      </c>
      <c r="D156" s="3">
        <v>45217</v>
      </c>
      <c r="E156" s="3">
        <v>45054</v>
      </c>
      <c r="F156">
        <v>8459</v>
      </c>
      <c r="G156">
        <v>14220</v>
      </c>
      <c r="H156">
        <f>VLOOKUP(B156,'[1]Updated_Revenue_Generated (1)'!$B$1:$D$301,2,TRUE)</f>
        <v>76785</v>
      </c>
      <c r="I156">
        <f>VLOOKUP(B156,'[1]Updated_Revenue_Generated (1)'!$B$2:$D$301,3,TRUE)</f>
        <v>53689</v>
      </c>
      <c r="J156">
        <f>VLOOKUP(B156,'[2]Updated_User_Engagement (1)'!$B$1:$F$301,2,TRUE)</f>
        <v>444840</v>
      </c>
      <c r="K156">
        <f>VLOOKUP(B156,'[2]Updated_User_Engagement (1)'!$B$1:$F$301,3,TRUE)</f>
        <v>93859</v>
      </c>
      <c r="L156">
        <f>VLOOKUP(B156,'[2]Updated_User_Engagement (1)'!$B$1:$F$301,4,TRUE)</f>
        <v>48228</v>
      </c>
      <c r="M156">
        <f>VLOOKUP(B156,'[2]Updated_User_Engagement (1)'!$B$1:$F$301,5,TRUE)</f>
        <v>282</v>
      </c>
      <c r="N156" s="5">
        <f>F156/G156</f>
        <v>0.59486638537271452</v>
      </c>
      <c r="O156">
        <f>SUM(H156:I156)</f>
        <v>130474</v>
      </c>
      <c r="P156" s="5">
        <f>(O156-F156)/F156</f>
        <v>14.424281830003547</v>
      </c>
    </row>
    <row r="157" spans="1:16" x14ac:dyDescent="0.3">
      <c r="A157">
        <v>35</v>
      </c>
      <c r="B157" t="s">
        <v>41</v>
      </c>
      <c r="C157" t="s">
        <v>310</v>
      </c>
      <c r="D157" s="3">
        <v>44986</v>
      </c>
      <c r="E157" s="3">
        <v>45205</v>
      </c>
      <c r="F157">
        <v>4971</v>
      </c>
      <c r="G157">
        <v>28847</v>
      </c>
      <c r="H157">
        <f>VLOOKUP(B157,'[1]Updated_Revenue_Generated (1)'!$B$1:$D$301,2,TRUE)</f>
        <v>7950</v>
      </c>
      <c r="I157">
        <f>VLOOKUP(B157,'[1]Updated_Revenue_Generated (1)'!$B$2:$D$301,3,TRUE)</f>
        <v>68086</v>
      </c>
      <c r="J157">
        <f>VLOOKUP(B157,'[2]Updated_User_Engagement (1)'!$B$1:$F$301,2,TRUE)</f>
        <v>804643</v>
      </c>
      <c r="K157">
        <f>VLOOKUP(B157,'[2]Updated_User_Engagement (1)'!$B$1:$F$301,3,TRUE)</f>
        <v>15924</v>
      </c>
      <c r="L157">
        <f>VLOOKUP(B157,'[2]Updated_User_Engagement (1)'!$B$1:$F$301,4,TRUE)</f>
        <v>10563</v>
      </c>
      <c r="M157">
        <f>VLOOKUP(B157,'[2]Updated_User_Engagement (1)'!$B$1:$F$301,5,TRUE)</f>
        <v>5163</v>
      </c>
      <c r="N157" s="5">
        <f>F157/G157</f>
        <v>0.17232294519360766</v>
      </c>
      <c r="O157">
        <f>SUM(H157:I157)</f>
        <v>76036</v>
      </c>
      <c r="P157" s="5">
        <f>(O157-F157)/F157</f>
        <v>14.295916314624824</v>
      </c>
    </row>
    <row r="158" spans="1:16" x14ac:dyDescent="0.3">
      <c r="A158">
        <v>69</v>
      </c>
      <c r="B158" t="s">
        <v>75</v>
      </c>
      <c r="C158" t="s">
        <v>309</v>
      </c>
      <c r="D158" s="3">
        <v>45203</v>
      </c>
      <c r="E158" s="3">
        <v>45042</v>
      </c>
      <c r="F158">
        <v>5039</v>
      </c>
      <c r="G158">
        <v>45921</v>
      </c>
      <c r="H158">
        <f>VLOOKUP(B158,'[1]Updated_Revenue_Generated (1)'!$B$1:$D$301,2,TRUE)</f>
        <v>47641</v>
      </c>
      <c r="I158">
        <f>VLOOKUP(B158,'[1]Updated_Revenue_Generated (1)'!$B$2:$D$301,3,TRUE)</f>
        <v>28841</v>
      </c>
      <c r="J158">
        <f>VLOOKUP(B158,'[2]Updated_User_Engagement (1)'!$B$1:$F$301,2,TRUE)</f>
        <v>61032</v>
      </c>
      <c r="K158">
        <f>VLOOKUP(B158,'[2]Updated_User_Engagement (1)'!$B$1:$F$301,3,TRUE)</f>
        <v>78055</v>
      </c>
      <c r="L158">
        <f>VLOOKUP(B158,'[2]Updated_User_Engagement (1)'!$B$1:$F$301,4,TRUE)</f>
        <v>41515</v>
      </c>
      <c r="M158">
        <f>VLOOKUP(B158,'[2]Updated_User_Engagement (1)'!$B$1:$F$301,5,TRUE)</f>
        <v>18118</v>
      </c>
      <c r="N158" s="5">
        <f>F158/G158</f>
        <v>0.1097319309248492</v>
      </c>
      <c r="O158">
        <f>SUM(H158:I158)</f>
        <v>76482</v>
      </c>
      <c r="P158" s="5">
        <f>(O158-F158)/F158</f>
        <v>14.178011510220282</v>
      </c>
    </row>
    <row r="159" spans="1:16" x14ac:dyDescent="0.3">
      <c r="A159">
        <v>260</v>
      </c>
      <c r="B159" t="s">
        <v>266</v>
      </c>
      <c r="C159" t="s">
        <v>309</v>
      </c>
      <c r="D159" s="3">
        <v>45027</v>
      </c>
      <c r="E159" s="3">
        <v>45202</v>
      </c>
      <c r="F159">
        <v>5531</v>
      </c>
      <c r="G159">
        <v>41535</v>
      </c>
      <c r="H159">
        <f>VLOOKUP(B159,'[1]Updated_Revenue_Generated (1)'!$B$1:$D$301,2,TRUE)</f>
        <v>82996</v>
      </c>
      <c r="I159">
        <f>VLOOKUP(B159,'[1]Updated_Revenue_Generated (1)'!$B$2:$D$301,3,TRUE)</f>
        <v>836</v>
      </c>
      <c r="J159">
        <f>VLOOKUP(B159,'[2]Updated_User_Engagement (1)'!$B$1:$F$301,2,TRUE)</f>
        <v>368151</v>
      </c>
      <c r="K159">
        <f>VLOOKUP(B159,'[2]Updated_User_Engagement (1)'!$B$1:$F$301,3,TRUE)</f>
        <v>194648</v>
      </c>
      <c r="L159">
        <f>VLOOKUP(B159,'[2]Updated_User_Engagement (1)'!$B$1:$F$301,4,TRUE)</f>
        <v>4105</v>
      </c>
      <c r="M159">
        <f>VLOOKUP(B159,'[2]Updated_User_Engagement (1)'!$B$1:$F$301,5,TRUE)</f>
        <v>3294</v>
      </c>
      <c r="N159" s="5">
        <f>F159/G159</f>
        <v>0.13316480077043458</v>
      </c>
      <c r="O159">
        <f>SUM(H159:I159)</f>
        <v>83832</v>
      </c>
      <c r="P159" s="5">
        <f>(O159-F159)/F159</f>
        <v>14.156752847586331</v>
      </c>
    </row>
    <row r="160" spans="1:16" x14ac:dyDescent="0.3">
      <c r="A160">
        <v>208</v>
      </c>
      <c r="B160" t="s">
        <v>214</v>
      </c>
      <c r="C160" t="s">
        <v>310</v>
      </c>
      <c r="D160" s="3">
        <v>45009</v>
      </c>
      <c r="E160" s="3">
        <v>45087</v>
      </c>
      <c r="F160">
        <v>3422</v>
      </c>
      <c r="G160">
        <v>15417</v>
      </c>
      <c r="H160">
        <f>VLOOKUP(B160,'[1]Updated_Revenue_Generated (1)'!$B$1:$D$301,2,TRUE)</f>
        <v>47740</v>
      </c>
      <c r="I160">
        <f>VLOOKUP(B160,'[1]Updated_Revenue_Generated (1)'!$B$2:$D$301,3,TRUE)</f>
        <v>4041</v>
      </c>
      <c r="J160">
        <f>VLOOKUP(B160,'[2]Updated_User_Engagement (1)'!$B$1:$F$301,2,TRUE)</f>
        <v>259802</v>
      </c>
      <c r="K160">
        <f>VLOOKUP(B160,'[2]Updated_User_Engagement (1)'!$B$1:$F$301,3,TRUE)</f>
        <v>188654</v>
      </c>
      <c r="L160">
        <f>VLOOKUP(B160,'[2]Updated_User_Engagement (1)'!$B$1:$F$301,4,TRUE)</f>
        <v>19756</v>
      </c>
      <c r="M160">
        <f>VLOOKUP(B160,'[2]Updated_User_Engagement (1)'!$B$1:$F$301,5,TRUE)</f>
        <v>13643</v>
      </c>
      <c r="N160" s="5">
        <f>F160/G160</f>
        <v>0.22196276837257573</v>
      </c>
      <c r="O160">
        <f>SUM(H160:I160)</f>
        <v>51781</v>
      </c>
      <c r="P160" s="5">
        <f>(O160-F160)/F160</f>
        <v>14.131794272355348</v>
      </c>
    </row>
    <row r="161" spans="1:16" x14ac:dyDescent="0.3">
      <c r="A161">
        <v>185</v>
      </c>
      <c r="B161" t="s">
        <v>191</v>
      </c>
      <c r="C161" t="s">
        <v>309</v>
      </c>
      <c r="D161" s="3">
        <v>45000</v>
      </c>
      <c r="E161" s="3">
        <v>45096</v>
      </c>
      <c r="F161">
        <v>7915</v>
      </c>
      <c r="G161">
        <v>18728</v>
      </c>
      <c r="H161">
        <f>VLOOKUP(B161,'[1]Updated_Revenue_Generated (1)'!$B$1:$D$301,2,TRUE)</f>
        <v>80176</v>
      </c>
      <c r="I161">
        <f>VLOOKUP(B161,'[1]Updated_Revenue_Generated (1)'!$B$2:$D$301,3,TRUE)</f>
        <v>39319</v>
      </c>
      <c r="J161">
        <f>VLOOKUP(B161,'[2]Updated_User_Engagement (1)'!$B$1:$F$301,2,TRUE)</f>
        <v>15042</v>
      </c>
      <c r="K161">
        <f>VLOOKUP(B161,'[2]Updated_User_Engagement (1)'!$B$1:$F$301,3,TRUE)</f>
        <v>152849</v>
      </c>
      <c r="L161">
        <f>VLOOKUP(B161,'[2]Updated_User_Engagement (1)'!$B$1:$F$301,4,TRUE)</f>
        <v>38687</v>
      </c>
      <c r="M161">
        <f>VLOOKUP(B161,'[2]Updated_User_Engagement (1)'!$B$1:$F$301,5,TRUE)</f>
        <v>638</v>
      </c>
      <c r="N161" s="5">
        <f>F161/G161</f>
        <v>0.42262921828278516</v>
      </c>
      <c r="O161">
        <f>SUM(H161:I161)</f>
        <v>119495</v>
      </c>
      <c r="P161" s="5">
        <f>(O161-F161)/F161</f>
        <v>14.097283638660771</v>
      </c>
    </row>
    <row r="162" spans="1:16" x14ac:dyDescent="0.3">
      <c r="A162">
        <v>273</v>
      </c>
      <c r="B162" t="s">
        <v>279</v>
      </c>
      <c r="C162" t="s">
        <v>311</v>
      </c>
      <c r="D162" s="3">
        <v>45080</v>
      </c>
      <c r="E162" s="3">
        <v>45151</v>
      </c>
      <c r="F162">
        <v>4940</v>
      </c>
      <c r="G162">
        <v>45494</v>
      </c>
      <c r="H162">
        <f>VLOOKUP(B162,'[1]Updated_Revenue_Generated (1)'!$B$1:$D$301,2,TRUE)</f>
        <v>7741</v>
      </c>
      <c r="I162">
        <f>VLOOKUP(B162,'[1]Updated_Revenue_Generated (1)'!$B$2:$D$301,3,TRUE)</f>
        <v>66692</v>
      </c>
      <c r="J162">
        <f>VLOOKUP(B162,'[2]Updated_User_Engagement (1)'!$B$1:$F$301,2,TRUE)</f>
        <v>294441</v>
      </c>
      <c r="K162">
        <f>VLOOKUP(B162,'[2]Updated_User_Engagement (1)'!$B$1:$F$301,3,TRUE)</f>
        <v>160173</v>
      </c>
      <c r="L162">
        <f>VLOOKUP(B162,'[2]Updated_User_Engagement (1)'!$B$1:$F$301,4,TRUE)</f>
        <v>30068</v>
      </c>
      <c r="M162">
        <f>VLOOKUP(B162,'[2]Updated_User_Engagement (1)'!$B$1:$F$301,5,TRUE)</f>
        <v>11748</v>
      </c>
      <c r="N162" s="5">
        <f>F162/G162</f>
        <v>0.10858574757110828</v>
      </c>
      <c r="O162">
        <f>SUM(H162:I162)</f>
        <v>74433</v>
      </c>
      <c r="P162" s="5">
        <f>(O162-F162)/F162</f>
        <v>14.067408906882591</v>
      </c>
    </row>
    <row r="163" spans="1:16" x14ac:dyDescent="0.3">
      <c r="A163">
        <v>215</v>
      </c>
      <c r="B163" t="s">
        <v>221</v>
      </c>
      <c r="C163" t="s">
        <v>311</v>
      </c>
      <c r="D163" s="3">
        <v>45261</v>
      </c>
      <c r="E163" s="3">
        <v>45170</v>
      </c>
      <c r="F163">
        <v>7941</v>
      </c>
      <c r="G163">
        <v>19926</v>
      </c>
      <c r="H163">
        <f>VLOOKUP(B163,'[1]Updated_Revenue_Generated (1)'!$B$1:$D$301,2,TRUE)</f>
        <v>81030</v>
      </c>
      <c r="I163">
        <f>VLOOKUP(B163,'[1]Updated_Revenue_Generated (1)'!$B$2:$D$301,3,TRUE)</f>
        <v>37247</v>
      </c>
      <c r="J163">
        <f>VLOOKUP(B163,'[2]Updated_User_Engagement (1)'!$B$1:$F$301,2,TRUE)</f>
        <v>45569</v>
      </c>
      <c r="K163">
        <f>VLOOKUP(B163,'[2]Updated_User_Engagement (1)'!$B$1:$F$301,3,TRUE)</f>
        <v>66164</v>
      </c>
      <c r="L163">
        <f>VLOOKUP(B163,'[2]Updated_User_Engagement (1)'!$B$1:$F$301,4,TRUE)</f>
        <v>44045</v>
      </c>
      <c r="M163">
        <f>VLOOKUP(B163,'[2]Updated_User_Engagement (1)'!$B$1:$F$301,5,TRUE)</f>
        <v>29178</v>
      </c>
      <c r="N163" s="5">
        <f>F163/G163</f>
        <v>0.39852454080096356</v>
      </c>
      <c r="O163">
        <f>SUM(H163:I163)</f>
        <v>118277</v>
      </c>
      <c r="P163" s="5">
        <f>(O163-F163)/F163</f>
        <v>13.894471729001385</v>
      </c>
    </row>
    <row r="164" spans="1:16" x14ac:dyDescent="0.3">
      <c r="A164">
        <v>65</v>
      </c>
      <c r="B164" t="s">
        <v>71</v>
      </c>
      <c r="C164" t="s">
        <v>307</v>
      </c>
      <c r="D164" s="3">
        <v>45270</v>
      </c>
      <c r="E164" s="3">
        <v>45175</v>
      </c>
      <c r="F164">
        <v>8802</v>
      </c>
      <c r="G164">
        <v>44841</v>
      </c>
      <c r="H164">
        <f>VLOOKUP(B164,'[1]Updated_Revenue_Generated (1)'!$B$1:$D$301,2,TRUE)</f>
        <v>93321</v>
      </c>
      <c r="I164">
        <f>VLOOKUP(B164,'[1]Updated_Revenue_Generated (1)'!$B$2:$D$301,3,TRUE)</f>
        <v>37568</v>
      </c>
      <c r="J164">
        <f>VLOOKUP(B164,'[2]Updated_User_Engagement (1)'!$B$1:$F$301,2,TRUE)</f>
        <v>352903</v>
      </c>
      <c r="K164">
        <f>VLOOKUP(B164,'[2]Updated_User_Engagement (1)'!$B$1:$F$301,3,TRUE)</f>
        <v>187517</v>
      </c>
      <c r="L164">
        <f>VLOOKUP(B164,'[2]Updated_User_Engagement (1)'!$B$1:$F$301,4,TRUE)</f>
        <v>42184</v>
      </c>
      <c r="M164">
        <f>VLOOKUP(B164,'[2]Updated_User_Engagement (1)'!$B$1:$F$301,5,TRUE)</f>
        <v>10034</v>
      </c>
      <c r="N164" s="5">
        <f>F164/G164</f>
        <v>0.19629357061617717</v>
      </c>
      <c r="O164">
        <f>SUM(H164:I164)</f>
        <v>130889</v>
      </c>
      <c r="P164" s="5">
        <f>(O164-F164)/F164</f>
        <v>13.87037037037037</v>
      </c>
    </row>
    <row r="165" spans="1:16" x14ac:dyDescent="0.3">
      <c r="A165">
        <v>38</v>
      </c>
      <c r="B165" t="s">
        <v>44</v>
      </c>
      <c r="C165" t="s">
        <v>307</v>
      </c>
      <c r="D165" s="3">
        <v>45051</v>
      </c>
      <c r="E165" s="3">
        <v>45018</v>
      </c>
      <c r="F165">
        <v>9589</v>
      </c>
      <c r="G165">
        <v>41980</v>
      </c>
      <c r="H165">
        <f>VLOOKUP(B165,'[1]Updated_Revenue_Generated (1)'!$B$1:$D$301,2,TRUE)</f>
        <v>87671</v>
      </c>
      <c r="I165">
        <f>VLOOKUP(B165,'[1]Updated_Revenue_Generated (1)'!$B$2:$D$301,3,TRUE)</f>
        <v>54882</v>
      </c>
      <c r="J165">
        <f>VLOOKUP(B165,'[2]Updated_User_Engagement (1)'!$B$1:$F$301,2,TRUE)</f>
        <v>637412</v>
      </c>
      <c r="K165">
        <f>VLOOKUP(B165,'[2]Updated_User_Engagement (1)'!$B$1:$F$301,3,TRUE)</f>
        <v>32479</v>
      </c>
      <c r="L165">
        <f>VLOOKUP(B165,'[2]Updated_User_Engagement (1)'!$B$1:$F$301,4,TRUE)</f>
        <v>8092</v>
      </c>
      <c r="M165">
        <f>VLOOKUP(B165,'[2]Updated_User_Engagement (1)'!$B$1:$F$301,5,TRUE)</f>
        <v>16702</v>
      </c>
      <c r="N165" s="5">
        <f>F165/G165</f>
        <v>0.2284182944259171</v>
      </c>
      <c r="O165">
        <f>SUM(H165:I165)</f>
        <v>142553</v>
      </c>
      <c r="P165" s="5">
        <f>(O165-F165)/F165</f>
        <v>13.866305141307748</v>
      </c>
    </row>
    <row r="166" spans="1:16" x14ac:dyDescent="0.3">
      <c r="A166">
        <v>84</v>
      </c>
      <c r="B166" t="s">
        <v>90</v>
      </c>
      <c r="C166" t="s">
        <v>309</v>
      </c>
      <c r="D166" s="3">
        <v>45186</v>
      </c>
      <c r="E166" s="3">
        <v>45152</v>
      </c>
      <c r="F166">
        <v>6305</v>
      </c>
      <c r="G166">
        <v>25816</v>
      </c>
      <c r="H166">
        <f>VLOOKUP(B166,'[1]Updated_Revenue_Generated (1)'!$B$1:$D$301,2,TRUE)</f>
        <v>24044</v>
      </c>
      <c r="I166">
        <f>VLOOKUP(B166,'[1]Updated_Revenue_Generated (1)'!$B$2:$D$301,3,TRUE)</f>
        <v>69376</v>
      </c>
      <c r="J166">
        <f>VLOOKUP(B166,'[2]Updated_User_Engagement (1)'!$B$1:$F$301,2,TRUE)</f>
        <v>526647</v>
      </c>
      <c r="K166">
        <f>VLOOKUP(B166,'[2]Updated_User_Engagement (1)'!$B$1:$F$301,3,TRUE)</f>
        <v>199900</v>
      </c>
      <c r="L166">
        <f>VLOOKUP(B166,'[2]Updated_User_Engagement (1)'!$B$1:$F$301,4,TRUE)</f>
        <v>46064</v>
      </c>
      <c r="M166">
        <f>VLOOKUP(B166,'[2]Updated_User_Engagement (1)'!$B$1:$F$301,5,TRUE)</f>
        <v>28770</v>
      </c>
      <c r="N166" s="5">
        <f>F166/G166</f>
        <v>0.24422838549736597</v>
      </c>
      <c r="O166">
        <f>SUM(H166:I166)</f>
        <v>93420</v>
      </c>
      <c r="P166" s="5">
        <f>(O166-F166)/F166</f>
        <v>13.816812053925457</v>
      </c>
    </row>
    <row r="167" spans="1:16" x14ac:dyDescent="0.3">
      <c r="A167">
        <v>103</v>
      </c>
      <c r="B167" t="s">
        <v>109</v>
      </c>
      <c r="C167" t="s">
        <v>311</v>
      </c>
      <c r="D167" s="3">
        <v>45201</v>
      </c>
      <c r="E167" s="3">
        <v>45137</v>
      </c>
      <c r="F167">
        <v>4356</v>
      </c>
      <c r="G167">
        <v>34807</v>
      </c>
      <c r="H167">
        <f>VLOOKUP(B167,'[1]Updated_Revenue_Generated (1)'!$B$1:$D$301,2,TRUE)</f>
        <v>58322</v>
      </c>
      <c r="I167">
        <f>VLOOKUP(B167,'[1]Updated_Revenue_Generated (1)'!$B$2:$D$301,3,TRUE)</f>
        <v>5900</v>
      </c>
      <c r="J167">
        <f>VLOOKUP(B167,'[2]Updated_User_Engagement (1)'!$B$1:$F$301,2,TRUE)</f>
        <v>138641</v>
      </c>
      <c r="K167">
        <f>VLOOKUP(B167,'[2]Updated_User_Engagement (1)'!$B$1:$F$301,3,TRUE)</f>
        <v>20977</v>
      </c>
      <c r="L167">
        <f>VLOOKUP(B167,'[2]Updated_User_Engagement (1)'!$B$1:$F$301,4,TRUE)</f>
        <v>10065</v>
      </c>
      <c r="M167">
        <f>VLOOKUP(B167,'[2]Updated_User_Engagement (1)'!$B$1:$F$301,5,TRUE)</f>
        <v>20252</v>
      </c>
      <c r="N167" s="5">
        <f>F167/G167</f>
        <v>0.12514724049760106</v>
      </c>
      <c r="O167">
        <f>SUM(H167:I167)</f>
        <v>64222</v>
      </c>
      <c r="P167" s="5">
        <f>(O167-F167)/F167</f>
        <v>13.743342516069788</v>
      </c>
    </row>
    <row r="168" spans="1:16" x14ac:dyDescent="0.3">
      <c r="A168">
        <v>130</v>
      </c>
      <c r="B168" t="s">
        <v>136</v>
      </c>
      <c r="C168" t="s">
        <v>309</v>
      </c>
      <c r="D168" s="3">
        <v>45021</v>
      </c>
      <c r="E168" s="3">
        <v>45273</v>
      </c>
      <c r="F168">
        <v>6130</v>
      </c>
      <c r="G168">
        <v>43030</v>
      </c>
      <c r="H168">
        <f>VLOOKUP(B168,'[1]Updated_Revenue_Generated (1)'!$B$1:$D$301,2,TRUE)</f>
        <v>81204</v>
      </c>
      <c r="I168">
        <f>VLOOKUP(B168,'[1]Updated_Revenue_Generated (1)'!$B$2:$D$301,3,TRUE)</f>
        <v>8129</v>
      </c>
      <c r="J168">
        <f>VLOOKUP(B168,'[2]Updated_User_Engagement (1)'!$B$1:$F$301,2,TRUE)</f>
        <v>226401</v>
      </c>
      <c r="K168">
        <f>VLOOKUP(B168,'[2]Updated_User_Engagement (1)'!$B$1:$F$301,3,TRUE)</f>
        <v>90401</v>
      </c>
      <c r="L168">
        <f>VLOOKUP(B168,'[2]Updated_User_Engagement (1)'!$B$1:$F$301,4,TRUE)</f>
        <v>21013</v>
      </c>
      <c r="M168">
        <f>VLOOKUP(B168,'[2]Updated_User_Engagement (1)'!$B$1:$F$301,5,TRUE)</f>
        <v>10727</v>
      </c>
      <c r="N168" s="5">
        <f>F168/G168</f>
        <v>0.14245874970950501</v>
      </c>
      <c r="O168">
        <f>SUM(H168:I168)</f>
        <v>89333</v>
      </c>
      <c r="P168" s="5">
        <f>(O168-F168)/F168</f>
        <v>13.573083197389886</v>
      </c>
    </row>
    <row r="169" spans="1:16" x14ac:dyDescent="0.3">
      <c r="A169">
        <v>121</v>
      </c>
      <c r="B169" t="s">
        <v>127</v>
      </c>
      <c r="C169" t="s">
        <v>308</v>
      </c>
      <c r="D169" s="3">
        <v>45211</v>
      </c>
      <c r="E169" s="3">
        <v>44975</v>
      </c>
      <c r="F169">
        <v>6015</v>
      </c>
      <c r="G169">
        <v>7093</v>
      </c>
      <c r="H169">
        <f>VLOOKUP(B169,'[1]Updated_Revenue_Generated (1)'!$B$1:$D$301,2,TRUE)</f>
        <v>69400</v>
      </c>
      <c r="I169">
        <f>VLOOKUP(B169,'[1]Updated_Revenue_Generated (1)'!$B$2:$D$301,3,TRUE)</f>
        <v>17754</v>
      </c>
      <c r="J169">
        <f>VLOOKUP(B169,'[2]Updated_User_Engagement (1)'!$B$1:$F$301,2,TRUE)</f>
        <v>474487</v>
      </c>
      <c r="K169">
        <f>VLOOKUP(B169,'[2]Updated_User_Engagement (1)'!$B$1:$F$301,3,TRUE)</f>
        <v>98847</v>
      </c>
      <c r="L169">
        <f>VLOOKUP(B169,'[2]Updated_User_Engagement (1)'!$B$1:$F$301,4,TRUE)</f>
        <v>8063</v>
      </c>
      <c r="M169">
        <f>VLOOKUP(B169,'[2]Updated_User_Engagement (1)'!$B$1:$F$301,5,TRUE)</f>
        <v>19660</v>
      </c>
      <c r="N169" s="5">
        <f>F169/G169</f>
        <v>0.84801917383335679</v>
      </c>
      <c r="O169">
        <f>SUM(H169:I169)</f>
        <v>87154</v>
      </c>
      <c r="P169" s="5">
        <f>(O169-F169)/F169</f>
        <v>13.489443059019118</v>
      </c>
    </row>
    <row r="170" spans="1:16" x14ac:dyDescent="0.3">
      <c r="A170">
        <v>1</v>
      </c>
      <c r="B170" t="s">
        <v>7</v>
      </c>
      <c r="C170" t="s">
        <v>307</v>
      </c>
      <c r="D170" s="3">
        <v>45203</v>
      </c>
      <c r="E170" s="3">
        <v>45073</v>
      </c>
      <c r="F170">
        <v>4952</v>
      </c>
      <c r="G170">
        <v>16037</v>
      </c>
      <c r="H170">
        <f>VLOOKUP(B170,'[1]Updated_Revenue_Generated (1)'!$B$1:$D$301,2,TRUE)</f>
        <v>9205</v>
      </c>
      <c r="I170">
        <f>VLOOKUP(B170,'[1]Updated_Revenue_Generated (1)'!$B$2:$D$301,3,TRUE)</f>
        <v>62389</v>
      </c>
      <c r="J170">
        <f>VLOOKUP(B170,'[2]Updated_User_Engagement (1)'!$B$1:$F$301,2,TRUE)</f>
        <v>814161</v>
      </c>
      <c r="K170">
        <f>VLOOKUP(B170,'[2]Updated_User_Engagement (1)'!$B$1:$F$301,3,TRUE)</f>
        <v>106808</v>
      </c>
      <c r="L170">
        <f>VLOOKUP(B170,'[2]Updated_User_Engagement (1)'!$B$1:$F$301,4,TRUE)</f>
        <v>6529</v>
      </c>
      <c r="M170">
        <f>VLOOKUP(B170,'[2]Updated_User_Engagement (1)'!$B$1:$F$301,5,TRUE)</f>
        <v>25772</v>
      </c>
      <c r="N170" s="5">
        <f>F170/G170</f>
        <v>0.30878593253102199</v>
      </c>
      <c r="O170">
        <f>SUM(H170:I170)</f>
        <v>71594</v>
      </c>
      <c r="P170" s="5">
        <f>(O170-F170)/F170</f>
        <v>13.457592891760905</v>
      </c>
    </row>
    <row r="171" spans="1:16" x14ac:dyDescent="0.3">
      <c r="A171">
        <v>281</v>
      </c>
      <c r="B171" t="s">
        <v>287</v>
      </c>
      <c r="C171" t="s">
        <v>309</v>
      </c>
      <c r="D171" s="3">
        <v>44999</v>
      </c>
      <c r="E171" s="3">
        <v>45107</v>
      </c>
      <c r="F171">
        <v>6709</v>
      </c>
      <c r="G171">
        <v>47344</v>
      </c>
      <c r="H171">
        <f>VLOOKUP(B171,'[1]Updated_Revenue_Generated (1)'!$B$1:$D$301,2,TRUE)</f>
        <v>21955</v>
      </c>
      <c r="I171">
        <f>VLOOKUP(B171,'[1]Updated_Revenue_Generated (1)'!$B$2:$D$301,3,TRUE)</f>
        <v>74627</v>
      </c>
      <c r="J171">
        <f>VLOOKUP(B171,'[2]Updated_User_Engagement (1)'!$B$1:$F$301,2,TRUE)</f>
        <v>273483</v>
      </c>
      <c r="K171">
        <f>VLOOKUP(B171,'[2]Updated_User_Engagement (1)'!$B$1:$F$301,3,TRUE)</f>
        <v>184977</v>
      </c>
      <c r="L171">
        <f>VLOOKUP(B171,'[2]Updated_User_Engagement (1)'!$B$1:$F$301,4,TRUE)</f>
        <v>6338</v>
      </c>
      <c r="M171">
        <f>VLOOKUP(B171,'[2]Updated_User_Engagement (1)'!$B$1:$F$301,5,TRUE)</f>
        <v>24708</v>
      </c>
      <c r="N171" s="5">
        <f>F171/G171</f>
        <v>0.14170750253464007</v>
      </c>
      <c r="O171">
        <f>SUM(H171:I171)</f>
        <v>96582</v>
      </c>
      <c r="P171" s="5">
        <f>(O171-F171)/F171</f>
        <v>13.395886123118199</v>
      </c>
    </row>
    <row r="172" spans="1:16" x14ac:dyDescent="0.3">
      <c r="A172">
        <v>46</v>
      </c>
      <c r="B172" t="s">
        <v>52</v>
      </c>
      <c r="C172" t="s">
        <v>307</v>
      </c>
      <c r="D172" s="3">
        <v>44965</v>
      </c>
      <c r="E172" s="3">
        <v>45288</v>
      </c>
      <c r="F172">
        <v>5057</v>
      </c>
      <c r="G172">
        <v>10239</v>
      </c>
      <c r="H172">
        <f>VLOOKUP(B172,'[1]Updated_Revenue_Generated (1)'!$B$1:$D$301,2,TRUE)</f>
        <v>66227</v>
      </c>
      <c r="I172">
        <f>VLOOKUP(B172,'[1]Updated_Revenue_Generated (1)'!$B$2:$D$301,3,TRUE)</f>
        <v>6499</v>
      </c>
      <c r="J172">
        <f>VLOOKUP(B172,'[2]Updated_User_Engagement (1)'!$B$1:$F$301,2,TRUE)</f>
        <v>484757</v>
      </c>
      <c r="K172">
        <f>VLOOKUP(B172,'[2]Updated_User_Engagement (1)'!$B$1:$F$301,3,TRUE)</f>
        <v>148067</v>
      </c>
      <c r="L172">
        <f>VLOOKUP(B172,'[2]Updated_User_Engagement (1)'!$B$1:$F$301,4,TRUE)</f>
        <v>27303</v>
      </c>
      <c r="M172">
        <f>VLOOKUP(B172,'[2]Updated_User_Engagement (1)'!$B$1:$F$301,5,TRUE)</f>
        <v>21698</v>
      </c>
      <c r="N172" s="5">
        <f>F172/G172</f>
        <v>0.49389588827033892</v>
      </c>
      <c r="O172">
        <f>SUM(H172:I172)</f>
        <v>72726</v>
      </c>
      <c r="P172" s="5">
        <f>(O172-F172)/F172</f>
        <v>13.381253707731856</v>
      </c>
    </row>
    <row r="173" spans="1:16" x14ac:dyDescent="0.3">
      <c r="A173">
        <v>5</v>
      </c>
      <c r="B173" t="s">
        <v>11</v>
      </c>
      <c r="C173" t="s">
        <v>309</v>
      </c>
      <c r="D173" s="3">
        <v>45010</v>
      </c>
      <c r="E173" s="3">
        <v>45119</v>
      </c>
      <c r="F173">
        <v>5470</v>
      </c>
      <c r="G173">
        <v>24991</v>
      </c>
      <c r="H173">
        <f>VLOOKUP(B173,'[1]Updated_Revenue_Generated (1)'!$B$1:$D$301,2,TRUE)</f>
        <v>59122</v>
      </c>
      <c r="I173">
        <f>VLOOKUP(B173,'[1]Updated_Revenue_Generated (1)'!$B$2:$D$301,3,TRUE)</f>
        <v>19355</v>
      </c>
      <c r="J173">
        <f>VLOOKUP(B173,'[2]Updated_User_Engagement (1)'!$B$1:$F$301,2,TRUE)</f>
        <v>94402</v>
      </c>
      <c r="K173">
        <f>VLOOKUP(B173,'[2]Updated_User_Engagement (1)'!$B$1:$F$301,3,TRUE)</f>
        <v>98910</v>
      </c>
      <c r="L173">
        <f>VLOOKUP(B173,'[2]Updated_User_Engagement (1)'!$B$1:$F$301,4,TRUE)</f>
        <v>8418</v>
      </c>
      <c r="M173">
        <f>VLOOKUP(B173,'[2]Updated_User_Engagement (1)'!$B$1:$F$301,5,TRUE)</f>
        <v>13250</v>
      </c>
      <c r="N173" s="5">
        <f>F173/G173</f>
        <v>0.218878796366692</v>
      </c>
      <c r="O173">
        <f>SUM(H173:I173)</f>
        <v>78477</v>
      </c>
      <c r="P173" s="5">
        <f>(O173-F173)/F173</f>
        <v>13.346800731261427</v>
      </c>
    </row>
    <row r="174" spans="1:16" x14ac:dyDescent="0.3">
      <c r="A174">
        <v>142</v>
      </c>
      <c r="B174" t="s">
        <v>148</v>
      </c>
      <c r="C174" t="s">
        <v>309</v>
      </c>
      <c r="D174" s="3">
        <v>45010</v>
      </c>
      <c r="E174" s="3">
        <v>45058</v>
      </c>
      <c r="F174">
        <v>5409</v>
      </c>
      <c r="G174">
        <v>8670</v>
      </c>
      <c r="H174">
        <f>VLOOKUP(B174,'[1]Updated_Revenue_Generated (1)'!$B$1:$D$301,2,TRUE)</f>
        <v>36265</v>
      </c>
      <c r="I174">
        <f>VLOOKUP(B174,'[1]Updated_Revenue_Generated (1)'!$B$2:$D$301,3,TRUE)</f>
        <v>40919</v>
      </c>
      <c r="J174">
        <f>VLOOKUP(B174,'[2]Updated_User_Engagement (1)'!$B$1:$F$301,2,TRUE)</f>
        <v>197615</v>
      </c>
      <c r="K174">
        <f>VLOOKUP(B174,'[2]Updated_User_Engagement (1)'!$B$1:$F$301,3,TRUE)</f>
        <v>41787</v>
      </c>
      <c r="L174">
        <f>VLOOKUP(B174,'[2]Updated_User_Engagement (1)'!$B$1:$F$301,4,TRUE)</f>
        <v>3721</v>
      </c>
      <c r="M174">
        <f>VLOOKUP(B174,'[2]Updated_User_Engagement (1)'!$B$1:$F$301,5,TRUE)</f>
        <v>17663</v>
      </c>
      <c r="N174" s="5">
        <f>F174/G174</f>
        <v>0.62387543252595157</v>
      </c>
      <c r="O174">
        <f>SUM(H174:I174)</f>
        <v>77184</v>
      </c>
      <c r="P174" s="5">
        <f>(O174-F174)/F174</f>
        <v>13.26955074875208</v>
      </c>
    </row>
    <row r="175" spans="1:16" x14ac:dyDescent="0.3">
      <c r="A175">
        <v>170</v>
      </c>
      <c r="B175" t="s">
        <v>176</v>
      </c>
      <c r="C175" t="s">
        <v>309</v>
      </c>
      <c r="D175" s="3">
        <v>45105</v>
      </c>
      <c r="E175" s="3">
        <v>45055</v>
      </c>
      <c r="F175">
        <v>3127</v>
      </c>
      <c r="G175">
        <v>40205</v>
      </c>
      <c r="H175">
        <f>VLOOKUP(B175,'[1]Updated_Revenue_Generated (1)'!$B$1:$D$301,2,TRUE)</f>
        <v>6066</v>
      </c>
      <c r="I175">
        <f>VLOOKUP(B175,'[1]Updated_Revenue_Generated (1)'!$B$2:$D$301,3,TRUE)</f>
        <v>38445</v>
      </c>
      <c r="J175">
        <f>VLOOKUP(B175,'[2]Updated_User_Engagement (1)'!$B$1:$F$301,2,TRUE)</f>
        <v>207783</v>
      </c>
      <c r="K175">
        <f>VLOOKUP(B175,'[2]Updated_User_Engagement (1)'!$B$1:$F$301,3,TRUE)</f>
        <v>172053</v>
      </c>
      <c r="L175">
        <f>VLOOKUP(B175,'[2]Updated_User_Engagement (1)'!$B$1:$F$301,4,TRUE)</f>
        <v>38070</v>
      </c>
      <c r="M175">
        <f>VLOOKUP(B175,'[2]Updated_User_Engagement (1)'!$B$1:$F$301,5,TRUE)</f>
        <v>3606</v>
      </c>
      <c r="N175" s="5">
        <f>F175/G175</f>
        <v>7.7776395970650419E-2</v>
      </c>
      <c r="O175">
        <f>SUM(H175:I175)</f>
        <v>44511</v>
      </c>
      <c r="P175" s="5">
        <f>(O175-F175)/F175</f>
        <v>13.234409977614327</v>
      </c>
    </row>
    <row r="176" spans="1:16" x14ac:dyDescent="0.3">
      <c r="A176">
        <v>164</v>
      </c>
      <c r="B176" t="s">
        <v>170</v>
      </c>
      <c r="C176" t="s">
        <v>309</v>
      </c>
      <c r="D176" s="3">
        <v>45133</v>
      </c>
      <c r="E176" s="3">
        <v>44990</v>
      </c>
      <c r="F176">
        <v>8209</v>
      </c>
      <c r="G176">
        <v>46397</v>
      </c>
      <c r="H176">
        <f>VLOOKUP(B176,'[1]Updated_Revenue_Generated (1)'!$B$1:$D$301,2,TRUE)</f>
        <v>67504</v>
      </c>
      <c r="I176">
        <f>VLOOKUP(B176,'[1]Updated_Revenue_Generated (1)'!$B$2:$D$301,3,TRUE)</f>
        <v>49007</v>
      </c>
      <c r="J176">
        <f>VLOOKUP(B176,'[2]Updated_User_Engagement (1)'!$B$1:$F$301,2,TRUE)</f>
        <v>763166</v>
      </c>
      <c r="K176">
        <f>VLOOKUP(B176,'[2]Updated_User_Engagement (1)'!$B$1:$F$301,3,TRUE)</f>
        <v>16456</v>
      </c>
      <c r="L176">
        <f>VLOOKUP(B176,'[2]Updated_User_Engagement (1)'!$B$1:$F$301,4,TRUE)</f>
        <v>41546</v>
      </c>
      <c r="M176">
        <f>VLOOKUP(B176,'[2]Updated_User_Engagement (1)'!$B$1:$F$301,5,TRUE)</f>
        <v>22163</v>
      </c>
      <c r="N176" s="5">
        <f>F176/G176</f>
        <v>0.17692954285837445</v>
      </c>
      <c r="O176">
        <f>SUM(H176:I176)</f>
        <v>116511</v>
      </c>
      <c r="P176" s="5">
        <f>(O176-F176)/F176</f>
        <v>13.19308076501401</v>
      </c>
    </row>
    <row r="177" spans="1:16" x14ac:dyDescent="0.3">
      <c r="A177">
        <v>29</v>
      </c>
      <c r="B177" t="s">
        <v>35</v>
      </c>
      <c r="C177" t="s">
        <v>309</v>
      </c>
      <c r="D177" s="3">
        <v>45201</v>
      </c>
      <c r="E177" s="3">
        <v>45006</v>
      </c>
      <c r="F177">
        <v>6839</v>
      </c>
      <c r="G177">
        <v>43887</v>
      </c>
      <c r="H177">
        <f>VLOOKUP(B177,'[1]Updated_Revenue_Generated (1)'!$B$1:$D$301,2,TRUE)</f>
        <v>41831</v>
      </c>
      <c r="I177">
        <f>VLOOKUP(B177,'[1]Updated_Revenue_Generated (1)'!$B$2:$D$301,3,TRUE)</f>
        <v>54899</v>
      </c>
      <c r="J177">
        <f>VLOOKUP(B177,'[2]Updated_User_Engagement (1)'!$B$1:$F$301,2,TRUE)</f>
        <v>423177</v>
      </c>
      <c r="K177">
        <f>VLOOKUP(B177,'[2]Updated_User_Engagement (1)'!$B$1:$F$301,3,TRUE)</f>
        <v>59702</v>
      </c>
      <c r="L177">
        <f>VLOOKUP(B177,'[2]Updated_User_Engagement (1)'!$B$1:$F$301,4,TRUE)</f>
        <v>703</v>
      </c>
      <c r="M177">
        <f>VLOOKUP(B177,'[2]Updated_User_Engagement (1)'!$B$1:$F$301,5,TRUE)</f>
        <v>2391</v>
      </c>
      <c r="N177" s="5">
        <f>F177/G177</f>
        <v>0.15583202315036343</v>
      </c>
      <c r="O177">
        <f>SUM(H177:I177)</f>
        <v>96730</v>
      </c>
      <c r="P177" s="5">
        <f>(O177-F177)/F177</f>
        <v>13.143880684310572</v>
      </c>
    </row>
    <row r="178" spans="1:16" x14ac:dyDescent="0.3">
      <c r="A178">
        <v>114</v>
      </c>
      <c r="B178" t="s">
        <v>120</v>
      </c>
      <c r="C178" t="s">
        <v>309</v>
      </c>
      <c r="D178" s="3">
        <v>45219</v>
      </c>
      <c r="E178" s="3">
        <v>45307</v>
      </c>
      <c r="F178">
        <v>4105</v>
      </c>
      <c r="G178">
        <v>5945</v>
      </c>
      <c r="H178">
        <f>VLOOKUP(B178,'[1]Updated_Revenue_Generated (1)'!$B$1:$D$301,2,TRUE)</f>
        <v>57484</v>
      </c>
      <c r="I178">
        <f>VLOOKUP(B178,'[1]Updated_Revenue_Generated (1)'!$B$2:$D$301,3,TRUE)</f>
        <v>575</v>
      </c>
      <c r="J178">
        <f>VLOOKUP(B178,'[2]Updated_User_Engagement (1)'!$B$1:$F$301,2,TRUE)</f>
        <v>793403</v>
      </c>
      <c r="K178">
        <f>VLOOKUP(B178,'[2]Updated_User_Engagement (1)'!$B$1:$F$301,3,TRUE)</f>
        <v>1011</v>
      </c>
      <c r="L178">
        <f>VLOOKUP(B178,'[2]Updated_User_Engagement (1)'!$B$1:$F$301,4,TRUE)</f>
        <v>6952</v>
      </c>
      <c r="M178">
        <f>VLOOKUP(B178,'[2]Updated_User_Engagement (1)'!$B$1:$F$301,5,TRUE)</f>
        <v>22972</v>
      </c>
      <c r="N178" s="5">
        <f>F178/G178</f>
        <v>0.69049621530698069</v>
      </c>
      <c r="O178">
        <f>SUM(H178:I178)</f>
        <v>58059</v>
      </c>
      <c r="P178" s="5">
        <f>(O178-F178)/F178</f>
        <v>13.143483556638246</v>
      </c>
    </row>
    <row r="179" spans="1:16" x14ac:dyDescent="0.3">
      <c r="A179">
        <v>80</v>
      </c>
      <c r="B179" t="s">
        <v>86</v>
      </c>
      <c r="C179" t="s">
        <v>311</v>
      </c>
      <c r="D179" s="3">
        <v>45109</v>
      </c>
      <c r="E179" s="3">
        <v>45041</v>
      </c>
      <c r="F179">
        <v>6837</v>
      </c>
      <c r="G179">
        <v>8859</v>
      </c>
      <c r="H179">
        <f>VLOOKUP(B179,'[1]Updated_Revenue_Generated (1)'!$B$1:$D$301,2,TRUE)</f>
        <v>32928</v>
      </c>
      <c r="I179">
        <f>VLOOKUP(B179,'[1]Updated_Revenue_Generated (1)'!$B$2:$D$301,3,TRUE)</f>
        <v>63675</v>
      </c>
      <c r="J179">
        <f>VLOOKUP(B179,'[2]Updated_User_Engagement (1)'!$B$1:$F$301,2,TRUE)</f>
        <v>882263</v>
      </c>
      <c r="K179">
        <f>VLOOKUP(B179,'[2]Updated_User_Engagement (1)'!$B$1:$F$301,3,TRUE)</f>
        <v>130717</v>
      </c>
      <c r="L179">
        <f>VLOOKUP(B179,'[2]Updated_User_Engagement (1)'!$B$1:$F$301,4,TRUE)</f>
        <v>1199</v>
      </c>
      <c r="M179">
        <f>VLOOKUP(B179,'[2]Updated_User_Engagement (1)'!$B$1:$F$301,5,TRUE)</f>
        <v>22118</v>
      </c>
      <c r="N179" s="5">
        <f>F179/G179</f>
        <v>0.77175753471046393</v>
      </c>
      <c r="O179">
        <f>SUM(H179:I179)</f>
        <v>96603</v>
      </c>
      <c r="P179" s="5">
        <f>(O179-F179)/F179</f>
        <v>13.129442738043002</v>
      </c>
    </row>
    <row r="180" spans="1:16" x14ac:dyDescent="0.3">
      <c r="A180">
        <v>214</v>
      </c>
      <c r="B180" t="s">
        <v>220</v>
      </c>
      <c r="C180" t="s">
        <v>310</v>
      </c>
      <c r="D180" s="3">
        <v>45275</v>
      </c>
      <c r="E180" s="3">
        <v>45148</v>
      </c>
      <c r="F180">
        <v>4384</v>
      </c>
      <c r="G180">
        <v>27099</v>
      </c>
      <c r="H180">
        <f>VLOOKUP(B180,'[1]Updated_Revenue_Generated (1)'!$B$1:$D$301,2,TRUE)</f>
        <v>11830</v>
      </c>
      <c r="I180">
        <f>VLOOKUP(B180,'[1]Updated_Revenue_Generated (1)'!$B$2:$D$301,3,TRUE)</f>
        <v>49951</v>
      </c>
      <c r="J180">
        <f>VLOOKUP(B180,'[2]Updated_User_Engagement (1)'!$B$1:$F$301,2,TRUE)</f>
        <v>111836</v>
      </c>
      <c r="K180">
        <f>VLOOKUP(B180,'[2]Updated_User_Engagement (1)'!$B$1:$F$301,3,TRUE)</f>
        <v>76023</v>
      </c>
      <c r="L180">
        <f>VLOOKUP(B180,'[2]Updated_User_Engagement (1)'!$B$1:$F$301,4,TRUE)</f>
        <v>32497</v>
      </c>
      <c r="M180">
        <f>VLOOKUP(B180,'[2]Updated_User_Engagement (1)'!$B$1:$F$301,5,TRUE)</f>
        <v>28830</v>
      </c>
      <c r="N180" s="5">
        <f>F180/G180</f>
        <v>0.16177718735008673</v>
      </c>
      <c r="O180">
        <f>SUM(H180:I180)</f>
        <v>61781</v>
      </c>
      <c r="P180" s="5">
        <f>(O180-F180)/F180</f>
        <v>13.092381386861314</v>
      </c>
    </row>
    <row r="181" spans="1:16" x14ac:dyDescent="0.3">
      <c r="A181">
        <v>47</v>
      </c>
      <c r="B181" t="s">
        <v>53</v>
      </c>
      <c r="C181" t="s">
        <v>308</v>
      </c>
      <c r="D181" s="3">
        <v>45094</v>
      </c>
      <c r="E181" s="3">
        <v>45227</v>
      </c>
      <c r="F181">
        <v>7613</v>
      </c>
      <c r="G181">
        <v>22975</v>
      </c>
      <c r="H181">
        <f>VLOOKUP(B181,'[1]Updated_Revenue_Generated (1)'!$B$1:$D$301,2,TRUE)</f>
        <v>70713</v>
      </c>
      <c r="I181">
        <f>VLOOKUP(B181,'[1]Updated_Revenue_Generated (1)'!$B$2:$D$301,3,TRUE)</f>
        <v>36264</v>
      </c>
      <c r="J181">
        <f>VLOOKUP(B181,'[2]Updated_User_Engagement (1)'!$B$1:$F$301,2,TRUE)</f>
        <v>429936</v>
      </c>
      <c r="K181">
        <f>VLOOKUP(B181,'[2]Updated_User_Engagement (1)'!$B$1:$F$301,3,TRUE)</f>
        <v>67815</v>
      </c>
      <c r="L181">
        <f>VLOOKUP(B181,'[2]Updated_User_Engagement (1)'!$B$1:$F$301,4,TRUE)</f>
        <v>24363</v>
      </c>
      <c r="M181">
        <f>VLOOKUP(B181,'[2]Updated_User_Engagement (1)'!$B$1:$F$301,5,TRUE)</f>
        <v>1425</v>
      </c>
      <c r="N181" s="5">
        <f>F181/G181</f>
        <v>0.33136017410228508</v>
      </c>
      <c r="O181">
        <f>SUM(H181:I181)</f>
        <v>106977</v>
      </c>
      <c r="P181" s="5">
        <f>(O181-F181)/F181</f>
        <v>13.051884933666097</v>
      </c>
    </row>
    <row r="182" spans="1:16" x14ac:dyDescent="0.3">
      <c r="A182">
        <v>66</v>
      </c>
      <c r="B182" t="s">
        <v>72</v>
      </c>
      <c r="C182" t="s">
        <v>310</v>
      </c>
      <c r="D182" s="3">
        <v>44957</v>
      </c>
      <c r="E182" s="3">
        <v>45287</v>
      </c>
      <c r="F182">
        <v>6533</v>
      </c>
      <c r="G182">
        <v>18686</v>
      </c>
      <c r="H182">
        <f>VLOOKUP(B182,'[1]Updated_Revenue_Generated (1)'!$B$1:$D$301,2,TRUE)</f>
        <v>75257</v>
      </c>
      <c r="I182">
        <f>VLOOKUP(B182,'[1]Updated_Revenue_Generated (1)'!$B$2:$D$301,3,TRUE)</f>
        <v>16483</v>
      </c>
      <c r="J182">
        <f>VLOOKUP(B182,'[2]Updated_User_Engagement (1)'!$B$1:$F$301,2,TRUE)</f>
        <v>238410</v>
      </c>
      <c r="K182">
        <f>VLOOKUP(B182,'[2]Updated_User_Engagement (1)'!$B$1:$F$301,3,TRUE)</f>
        <v>70871</v>
      </c>
      <c r="L182">
        <f>VLOOKUP(B182,'[2]Updated_User_Engagement (1)'!$B$1:$F$301,4,TRUE)</f>
        <v>38770</v>
      </c>
      <c r="M182">
        <f>VLOOKUP(B182,'[2]Updated_User_Engagement (1)'!$B$1:$F$301,5,TRUE)</f>
        <v>12040</v>
      </c>
      <c r="N182" s="5">
        <f>F182/G182</f>
        <v>0.34962003639088085</v>
      </c>
      <c r="O182">
        <f>SUM(H182:I182)</f>
        <v>91740</v>
      </c>
      <c r="P182" s="5">
        <f>(O182-F182)/F182</f>
        <v>13.042553191489361</v>
      </c>
    </row>
    <row r="183" spans="1:16" x14ac:dyDescent="0.3">
      <c r="A183">
        <v>173</v>
      </c>
      <c r="B183" t="s">
        <v>179</v>
      </c>
      <c r="C183" t="s">
        <v>308</v>
      </c>
      <c r="D183" s="3">
        <v>45059</v>
      </c>
      <c r="E183" s="3">
        <v>45150</v>
      </c>
      <c r="F183">
        <v>7822</v>
      </c>
      <c r="G183">
        <v>7321</v>
      </c>
      <c r="H183">
        <f>VLOOKUP(B183,'[1]Updated_Revenue_Generated (1)'!$B$1:$D$301,2,TRUE)</f>
        <v>71488</v>
      </c>
      <c r="I183">
        <f>VLOOKUP(B183,'[1]Updated_Revenue_Generated (1)'!$B$2:$D$301,3,TRUE)</f>
        <v>38069</v>
      </c>
      <c r="J183">
        <f>VLOOKUP(B183,'[2]Updated_User_Engagement (1)'!$B$1:$F$301,2,TRUE)</f>
        <v>584645</v>
      </c>
      <c r="K183">
        <f>VLOOKUP(B183,'[2]Updated_User_Engagement (1)'!$B$1:$F$301,3,TRUE)</f>
        <v>55997</v>
      </c>
      <c r="L183">
        <f>VLOOKUP(B183,'[2]Updated_User_Engagement (1)'!$B$1:$F$301,4,TRUE)</f>
        <v>6406</v>
      </c>
      <c r="M183">
        <f>VLOOKUP(B183,'[2]Updated_User_Engagement (1)'!$B$1:$F$301,5,TRUE)</f>
        <v>18796</v>
      </c>
      <c r="N183" s="5">
        <f>F183/G183</f>
        <v>1.0684332741428766</v>
      </c>
      <c r="O183">
        <f>SUM(H183:I183)</f>
        <v>109557</v>
      </c>
      <c r="P183" s="5">
        <f>(O183-F183)/F183</f>
        <v>13.006264382510867</v>
      </c>
    </row>
    <row r="184" spans="1:16" x14ac:dyDescent="0.3">
      <c r="A184">
        <v>243</v>
      </c>
      <c r="B184" t="s">
        <v>249</v>
      </c>
      <c r="C184" t="s">
        <v>309</v>
      </c>
      <c r="D184" s="3">
        <v>45115</v>
      </c>
      <c r="E184" s="3">
        <v>44955</v>
      </c>
      <c r="F184">
        <v>6681</v>
      </c>
      <c r="G184">
        <v>38966</v>
      </c>
      <c r="H184">
        <f>VLOOKUP(B184,'[1]Updated_Revenue_Generated (1)'!$B$1:$D$301,2,TRUE)</f>
        <v>89794</v>
      </c>
      <c r="I184">
        <f>VLOOKUP(B184,'[1]Updated_Revenue_Generated (1)'!$B$2:$D$301,3,TRUE)</f>
        <v>2487</v>
      </c>
      <c r="J184">
        <f>VLOOKUP(B184,'[2]Updated_User_Engagement (1)'!$B$1:$F$301,2,TRUE)</f>
        <v>554316</v>
      </c>
      <c r="K184">
        <f>VLOOKUP(B184,'[2]Updated_User_Engagement (1)'!$B$1:$F$301,3,TRUE)</f>
        <v>58111</v>
      </c>
      <c r="L184">
        <f>VLOOKUP(B184,'[2]Updated_User_Engagement (1)'!$B$1:$F$301,4,TRUE)</f>
        <v>6869</v>
      </c>
      <c r="M184">
        <f>VLOOKUP(B184,'[2]Updated_User_Engagement (1)'!$B$1:$F$301,5,TRUE)</f>
        <v>27843</v>
      </c>
      <c r="N184" s="5">
        <f>F184/G184</f>
        <v>0.17145716778730175</v>
      </c>
      <c r="O184">
        <f>SUM(H184:I184)</f>
        <v>92281</v>
      </c>
      <c r="P184" s="5">
        <f>(O184-F184)/F184</f>
        <v>12.812453225565035</v>
      </c>
    </row>
    <row r="185" spans="1:16" x14ac:dyDescent="0.3">
      <c r="A185">
        <v>248</v>
      </c>
      <c r="B185" t="s">
        <v>254</v>
      </c>
      <c r="C185" t="s">
        <v>310</v>
      </c>
      <c r="D185" s="3">
        <v>45271</v>
      </c>
      <c r="E185" s="3">
        <v>45294</v>
      </c>
      <c r="F185">
        <v>3547</v>
      </c>
      <c r="G185">
        <v>41174</v>
      </c>
      <c r="H185">
        <f>VLOOKUP(B185,'[1]Updated_Revenue_Generated (1)'!$B$1:$D$301,2,TRUE)</f>
        <v>44853</v>
      </c>
      <c r="I185">
        <f>VLOOKUP(B185,'[1]Updated_Revenue_Generated (1)'!$B$2:$D$301,3,TRUE)</f>
        <v>3788</v>
      </c>
      <c r="J185">
        <f>VLOOKUP(B185,'[2]Updated_User_Engagement (1)'!$B$1:$F$301,2,TRUE)</f>
        <v>40425</v>
      </c>
      <c r="K185">
        <f>VLOOKUP(B185,'[2]Updated_User_Engagement (1)'!$B$1:$F$301,3,TRUE)</f>
        <v>160291</v>
      </c>
      <c r="L185">
        <f>VLOOKUP(B185,'[2]Updated_User_Engagement (1)'!$B$1:$F$301,4,TRUE)</f>
        <v>23150</v>
      </c>
      <c r="M185">
        <f>VLOOKUP(B185,'[2]Updated_User_Engagement (1)'!$B$1:$F$301,5,TRUE)</f>
        <v>27529</v>
      </c>
      <c r="N185" s="5">
        <f>F185/G185</f>
        <v>8.6146597367270608E-2</v>
      </c>
      <c r="O185">
        <f>SUM(H185:I185)</f>
        <v>48641</v>
      </c>
      <c r="P185" s="5">
        <f>(O185-F185)/F185</f>
        <v>12.713278827177897</v>
      </c>
    </row>
    <row r="186" spans="1:16" x14ac:dyDescent="0.3">
      <c r="A186">
        <v>18</v>
      </c>
      <c r="B186" t="s">
        <v>24</v>
      </c>
      <c r="C186" t="s">
        <v>308</v>
      </c>
      <c r="D186" s="3">
        <v>45235</v>
      </c>
      <c r="E186" s="3">
        <v>45244</v>
      </c>
      <c r="F186">
        <v>8434</v>
      </c>
      <c r="G186">
        <v>18956</v>
      </c>
      <c r="H186">
        <f>VLOOKUP(B186,'[1]Updated_Revenue_Generated (1)'!$B$1:$D$301,2,TRUE)</f>
        <v>51950</v>
      </c>
      <c r="I186">
        <f>VLOOKUP(B186,'[1]Updated_Revenue_Generated (1)'!$B$2:$D$301,3,TRUE)</f>
        <v>62824</v>
      </c>
      <c r="J186">
        <f>VLOOKUP(B186,'[2]Updated_User_Engagement (1)'!$B$1:$F$301,2,TRUE)</f>
        <v>401247</v>
      </c>
      <c r="K186">
        <f>VLOOKUP(B186,'[2]Updated_User_Engagement (1)'!$B$1:$F$301,3,TRUE)</f>
        <v>94535</v>
      </c>
      <c r="L186">
        <f>VLOOKUP(B186,'[2]Updated_User_Engagement (1)'!$B$1:$F$301,4,TRUE)</f>
        <v>9439</v>
      </c>
      <c r="M186">
        <f>VLOOKUP(B186,'[2]Updated_User_Engagement (1)'!$B$1:$F$301,5,TRUE)</f>
        <v>5572</v>
      </c>
      <c r="N186" s="5">
        <f>F186/G186</f>
        <v>0.4449250896813674</v>
      </c>
      <c r="O186">
        <f>SUM(H186:I186)</f>
        <v>114774</v>
      </c>
      <c r="P186" s="5">
        <f>(O186-F186)/F186</f>
        <v>12.608489447474508</v>
      </c>
    </row>
    <row r="187" spans="1:16" x14ac:dyDescent="0.3">
      <c r="A187">
        <v>110</v>
      </c>
      <c r="B187" t="s">
        <v>116</v>
      </c>
      <c r="C187" t="s">
        <v>309</v>
      </c>
      <c r="D187" s="3">
        <v>45055</v>
      </c>
      <c r="E187" s="3">
        <v>44962</v>
      </c>
      <c r="F187">
        <v>6538</v>
      </c>
      <c r="G187">
        <v>42703</v>
      </c>
      <c r="H187">
        <f>VLOOKUP(B187,'[1]Updated_Revenue_Generated (1)'!$B$1:$D$301,2,TRUE)</f>
        <v>33808</v>
      </c>
      <c r="I187">
        <f>VLOOKUP(B187,'[1]Updated_Revenue_Generated (1)'!$B$2:$D$301,3,TRUE)</f>
        <v>54676</v>
      </c>
      <c r="J187">
        <f>VLOOKUP(B187,'[2]Updated_User_Engagement (1)'!$B$1:$F$301,2,TRUE)</f>
        <v>812506</v>
      </c>
      <c r="K187">
        <f>VLOOKUP(B187,'[2]Updated_User_Engagement (1)'!$B$1:$F$301,3,TRUE)</f>
        <v>141087</v>
      </c>
      <c r="L187">
        <f>VLOOKUP(B187,'[2]Updated_User_Engagement (1)'!$B$1:$F$301,4,TRUE)</f>
        <v>32049</v>
      </c>
      <c r="M187">
        <f>VLOOKUP(B187,'[2]Updated_User_Engagement (1)'!$B$1:$F$301,5,TRUE)</f>
        <v>20610</v>
      </c>
      <c r="N187" s="5">
        <f>F187/G187</f>
        <v>0.15310399737723346</v>
      </c>
      <c r="O187">
        <f>SUM(H187:I187)</f>
        <v>88484</v>
      </c>
      <c r="P187" s="5">
        <f>(O187-F187)/F187</f>
        <v>12.53380238605078</v>
      </c>
    </row>
    <row r="188" spans="1:16" x14ac:dyDescent="0.3">
      <c r="A188">
        <v>56</v>
      </c>
      <c r="B188" t="s">
        <v>62</v>
      </c>
      <c r="C188" t="s">
        <v>310</v>
      </c>
      <c r="D188" s="3">
        <v>45136</v>
      </c>
      <c r="E188" s="3">
        <v>44970</v>
      </c>
      <c r="F188">
        <v>6217</v>
      </c>
      <c r="G188">
        <v>29953</v>
      </c>
      <c r="H188">
        <f>VLOOKUP(B188,'[1]Updated_Revenue_Generated (1)'!$B$1:$D$301,2,TRUE)</f>
        <v>12474</v>
      </c>
      <c r="I188">
        <f>VLOOKUP(B188,'[1]Updated_Revenue_Generated (1)'!$B$2:$D$301,3,TRUE)</f>
        <v>71389</v>
      </c>
      <c r="J188">
        <f>VLOOKUP(B188,'[2]Updated_User_Engagement (1)'!$B$1:$F$301,2,TRUE)</f>
        <v>150892</v>
      </c>
      <c r="K188">
        <f>VLOOKUP(B188,'[2]Updated_User_Engagement (1)'!$B$1:$F$301,3,TRUE)</f>
        <v>137246</v>
      </c>
      <c r="L188">
        <f>VLOOKUP(B188,'[2]Updated_User_Engagement (1)'!$B$1:$F$301,4,TRUE)</f>
        <v>12949</v>
      </c>
      <c r="M188">
        <f>VLOOKUP(B188,'[2]Updated_User_Engagement (1)'!$B$1:$F$301,5,TRUE)</f>
        <v>13304</v>
      </c>
      <c r="N188" s="5">
        <f>F188/G188</f>
        <v>0.20755850832971656</v>
      </c>
      <c r="O188">
        <f>SUM(H188:I188)</f>
        <v>83863</v>
      </c>
      <c r="P188" s="5">
        <f>(O188-F188)/F188</f>
        <v>12.489303522599325</v>
      </c>
    </row>
    <row r="189" spans="1:16" x14ac:dyDescent="0.3">
      <c r="A189">
        <v>242</v>
      </c>
      <c r="B189" t="s">
        <v>248</v>
      </c>
      <c r="C189" t="s">
        <v>307</v>
      </c>
      <c r="D189" s="3">
        <v>44930</v>
      </c>
      <c r="E189" s="3">
        <v>45010</v>
      </c>
      <c r="F189">
        <v>7064</v>
      </c>
      <c r="G189">
        <v>26427</v>
      </c>
      <c r="H189">
        <f>VLOOKUP(B189,'[1]Updated_Revenue_Generated (1)'!$B$1:$D$301,2,TRUE)</f>
        <v>84849</v>
      </c>
      <c r="I189">
        <f>VLOOKUP(B189,'[1]Updated_Revenue_Generated (1)'!$B$2:$D$301,3,TRUE)</f>
        <v>10266</v>
      </c>
      <c r="J189">
        <f>VLOOKUP(B189,'[2]Updated_User_Engagement (1)'!$B$1:$F$301,2,TRUE)</f>
        <v>821158</v>
      </c>
      <c r="K189">
        <f>VLOOKUP(B189,'[2]Updated_User_Engagement (1)'!$B$1:$F$301,3,TRUE)</f>
        <v>92342</v>
      </c>
      <c r="L189">
        <f>VLOOKUP(B189,'[2]Updated_User_Engagement (1)'!$B$1:$F$301,4,TRUE)</f>
        <v>36398</v>
      </c>
      <c r="M189">
        <f>VLOOKUP(B189,'[2]Updated_User_Engagement (1)'!$B$1:$F$301,5,TRUE)</f>
        <v>8004</v>
      </c>
      <c r="N189" s="5">
        <f>F189/G189</f>
        <v>0.26730238014152191</v>
      </c>
      <c r="O189">
        <f>SUM(H189:I189)</f>
        <v>95115</v>
      </c>
      <c r="P189" s="5">
        <f>(O189-F189)/F189</f>
        <v>12.464750849377124</v>
      </c>
    </row>
    <row r="190" spans="1:16" x14ac:dyDescent="0.3">
      <c r="A190">
        <v>150</v>
      </c>
      <c r="B190" t="s">
        <v>156</v>
      </c>
      <c r="C190" t="s">
        <v>308</v>
      </c>
      <c r="D190" s="3">
        <v>45098</v>
      </c>
      <c r="E190" s="3">
        <v>44989</v>
      </c>
      <c r="F190">
        <v>8413</v>
      </c>
      <c r="G190">
        <v>18744</v>
      </c>
      <c r="H190">
        <f>VLOOKUP(B190,'[1]Updated_Revenue_Generated (1)'!$B$1:$D$301,2,TRUE)</f>
        <v>45813</v>
      </c>
      <c r="I190">
        <f>VLOOKUP(B190,'[1]Updated_Revenue_Generated (1)'!$B$2:$D$301,3,TRUE)</f>
        <v>66494</v>
      </c>
      <c r="J190">
        <f>VLOOKUP(B190,'[2]Updated_User_Engagement (1)'!$B$1:$F$301,2,TRUE)</f>
        <v>535121</v>
      </c>
      <c r="K190">
        <f>VLOOKUP(B190,'[2]Updated_User_Engagement (1)'!$B$1:$F$301,3,TRUE)</f>
        <v>191137</v>
      </c>
      <c r="L190">
        <f>VLOOKUP(B190,'[2]Updated_User_Engagement (1)'!$B$1:$F$301,4,TRUE)</f>
        <v>1066</v>
      </c>
      <c r="M190">
        <f>VLOOKUP(B190,'[2]Updated_User_Engagement (1)'!$B$1:$F$301,5,TRUE)</f>
        <v>5300</v>
      </c>
      <c r="N190" s="5">
        <f>F190/G190</f>
        <v>0.44883696116090482</v>
      </c>
      <c r="O190">
        <f>SUM(H190:I190)</f>
        <v>112307</v>
      </c>
      <c r="P190" s="5">
        <f>(O190-F190)/F190</f>
        <v>12.349221443004874</v>
      </c>
    </row>
    <row r="191" spans="1:16" x14ac:dyDescent="0.3">
      <c r="A191">
        <v>16</v>
      </c>
      <c r="B191" t="s">
        <v>22</v>
      </c>
      <c r="C191" t="s">
        <v>310</v>
      </c>
      <c r="D191" s="3">
        <v>45209</v>
      </c>
      <c r="E191" s="3">
        <v>44954</v>
      </c>
      <c r="F191">
        <v>6630</v>
      </c>
      <c r="G191">
        <v>9648</v>
      </c>
      <c r="H191">
        <f>VLOOKUP(B191,'[1]Updated_Revenue_Generated (1)'!$B$1:$D$301,2,TRUE)</f>
        <v>23113</v>
      </c>
      <c r="I191">
        <f>VLOOKUP(B191,'[1]Updated_Revenue_Generated (1)'!$B$2:$D$301,3,TRUE)</f>
        <v>64862</v>
      </c>
      <c r="J191">
        <f>VLOOKUP(B191,'[2]Updated_User_Engagement (1)'!$B$1:$F$301,2,TRUE)</f>
        <v>878441</v>
      </c>
      <c r="K191">
        <f>VLOOKUP(B191,'[2]Updated_User_Engagement (1)'!$B$1:$F$301,3,TRUE)</f>
        <v>168302</v>
      </c>
      <c r="L191">
        <f>VLOOKUP(B191,'[2]Updated_User_Engagement (1)'!$B$1:$F$301,4,TRUE)</f>
        <v>6530</v>
      </c>
      <c r="M191">
        <f>VLOOKUP(B191,'[2]Updated_User_Engagement (1)'!$B$1:$F$301,5,TRUE)</f>
        <v>28115</v>
      </c>
      <c r="N191" s="5">
        <f>F191/G191</f>
        <v>0.68718905472636815</v>
      </c>
      <c r="O191">
        <f>SUM(H191:I191)</f>
        <v>87975</v>
      </c>
      <c r="P191" s="5">
        <f>(O191-F191)/F191</f>
        <v>12.26923076923077</v>
      </c>
    </row>
    <row r="192" spans="1:16" x14ac:dyDescent="0.3">
      <c r="A192">
        <v>233</v>
      </c>
      <c r="B192" t="s">
        <v>239</v>
      </c>
      <c r="C192" t="s">
        <v>309</v>
      </c>
      <c r="D192" s="3">
        <v>45039</v>
      </c>
      <c r="E192" s="3">
        <v>45032</v>
      </c>
      <c r="F192">
        <v>9772</v>
      </c>
      <c r="G192">
        <v>15305</v>
      </c>
      <c r="H192">
        <f>VLOOKUP(B192,'[1]Updated_Revenue_Generated (1)'!$B$1:$D$301,2,TRUE)</f>
        <v>87713</v>
      </c>
      <c r="I192">
        <f>VLOOKUP(B192,'[1]Updated_Revenue_Generated (1)'!$B$2:$D$301,3,TRUE)</f>
        <v>40567</v>
      </c>
      <c r="J192">
        <f>VLOOKUP(B192,'[2]Updated_User_Engagement (1)'!$B$1:$F$301,2,TRUE)</f>
        <v>79414</v>
      </c>
      <c r="K192">
        <f>VLOOKUP(B192,'[2]Updated_User_Engagement (1)'!$B$1:$F$301,3,TRUE)</f>
        <v>108739</v>
      </c>
      <c r="L192">
        <f>VLOOKUP(B192,'[2]Updated_User_Engagement (1)'!$B$1:$F$301,4,TRUE)</f>
        <v>24399</v>
      </c>
      <c r="M192">
        <f>VLOOKUP(B192,'[2]Updated_User_Engagement (1)'!$B$1:$F$301,5,TRUE)</f>
        <v>9704</v>
      </c>
      <c r="N192" s="5">
        <f>F192/G192</f>
        <v>0.63848415550473703</v>
      </c>
      <c r="O192">
        <f>SUM(H192:I192)</f>
        <v>128280</v>
      </c>
      <c r="P192" s="5">
        <f>(O192-F192)/F192</f>
        <v>12.127302496930005</v>
      </c>
    </row>
    <row r="193" spans="1:16" x14ac:dyDescent="0.3">
      <c r="A193">
        <v>255</v>
      </c>
      <c r="B193" t="s">
        <v>261</v>
      </c>
      <c r="C193" t="s">
        <v>309</v>
      </c>
      <c r="D193" s="3">
        <v>45029</v>
      </c>
      <c r="E193" s="3">
        <v>45172</v>
      </c>
      <c r="F193">
        <v>7173</v>
      </c>
      <c r="G193">
        <v>22611</v>
      </c>
      <c r="H193">
        <f>VLOOKUP(B193,'[1]Updated_Revenue_Generated (1)'!$B$1:$D$301,2,TRUE)</f>
        <v>23639</v>
      </c>
      <c r="I193">
        <f>VLOOKUP(B193,'[1]Updated_Revenue_Generated (1)'!$B$2:$D$301,3,TRUE)</f>
        <v>70371</v>
      </c>
      <c r="J193">
        <f>VLOOKUP(B193,'[2]Updated_User_Engagement (1)'!$B$1:$F$301,2,TRUE)</f>
        <v>139540</v>
      </c>
      <c r="K193">
        <f>VLOOKUP(B193,'[2]Updated_User_Engagement (1)'!$B$1:$F$301,3,TRUE)</f>
        <v>148448</v>
      </c>
      <c r="L193">
        <f>VLOOKUP(B193,'[2]Updated_User_Engagement (1)'!$B$1:$F$301,4,TRUE)</f>
        <v>40464</v>
      </c>
      <c r="M193">
        <f>VLOOKUP(B193,'[2]Updated_User_Engagement (1)'!$B$1:$F$301,5,TRUE)</f>
        <v>27648</v>
      </c>
      <c r="N193" s="5">
        <f>F193/G193</f>
        <v>0.31723497412763701</v>
      </c>
      <c r="O193">
        <f>SUM(H193:I193)</f>
        <v>94010</v>
      </c>
      <c r="P193" s="5">
        <f>(O193-F193)/F193</f>
        <v>12.106092290533947</v>
      </c>
    </row>
    <row r="194" spans="1:16" x14ac:dyDescent="0.3">
      <c r="A194">
        <v>57</v>
      </c>
      <c r="B194" t="s">
        <v>63</v>
      </c>
      <c r="C194" t="s">
        <v>310</v>
      </c>
      <c r="D194" s="3">
        <v>44987</v>
      </c>
      <c r="E194" s="3">
        <v>45285</v>
      </c>
      <c r="F194">
        <v>6471</v>
      </c>
      <c r="G194">
        <v>34409</v>
      </c>
      <c r="H194">
        <f>VLOOKUP(B194,'[1]Updated_Revenue_Generated (1)'!$B$1:$D$301,2,TRUE)</f>
        <v>38277</v>
      </c>
      <c r="I194">
        <f>VLOOKUP(B194,'[1]Updated_Revenue_Generated (1)'!$B$2:$D$301,3,TRUE)</f>
        <v>46297</v>
      </c>
      <c r="J194">
        <f>VLOOKUP(B194,'[2]Updated_User_Engagement (1)'!$B$1:$F$301,2,TRUE)</f>
        <v>58223</v>
      </c>
      <c r="K194">
        <f>VLOOKUP(B194,'[2]Updated_User_Engagement (1)'!$B$1:$F$301,3,TRUE)</f>
        <v>192802</v>
      </c>
      <c r="L194">
        <f>VLOOKUP(B194,'[2]Updated_User_Engagement (1)'!$B$1:$F$301,4,TRUE)</f>
        <v>2412</v>
      </c>
      <c r="M194">
        <f>VLOOKUP(B194,'[2]Updated_User_Engagement (1)'!$B$1:$F$301,5,TRUE)</f>
        <v>17065</v>
      </c>
      <c r="N194" s="5">
        <f>F194/G194</f>
        <v>0.18806126304164608</v>
      </c>
      <c r="O194">
        <f>SUM(H194:I194)</f>
        <v>84574</v>
      </c>
      <c r="P194" s="5">
        <f>(O194-F194)/F194</f>
        <v>12.069695564827693</v>
      </c>
    </row>
    <row r="195" spans="1:16" x14ac:dyDescent="0.3">
      <c r="A195">
        <v>176</v>
      </c>
      <c r="B195" t="s">
        <v>182</v>
      </c>
      <c r="C195" t="s">
        <v>308</v>
      </c>
      <c r="D195" s="3">
        <v>45121</v>
      </c>
      <c r="E195" s="3">
        <v>45035</v>
      </c>
      <c r="F195">
        <v>8970</v>
      </c>
      <c r="G195">
        <v>15400</v>
      </c>
      <c r="H195">
        <f>VLOOKUP(B195,'[1]Updated_Revenue_Generated (1)'!$B$1:$D$301,2,TRUE)</f>
        <v>53032</v>
      </c>
      <c r="I195">
        <f>VLOOKUP(B195,'[1]Updated_Revenue_Generated (1)'!$B$2:$D$301,3,TRUE)</f>
        <v>64061</v>
      </c>
      <c r="J195">
        <f>VLOOKUP(B195,'[2]Updated_User_Engagement (1)'!$B$1:$F$301,2,TRUE)</f>
        <v>730391</v>
      </c>
      <c r="K195">
        <f>VLOOKUP(B195,'[2]Updated_User_Engagement (1)'!$B$1:$F$301,3,TRUE)</f>
        <v>157178</v>
      </c>
      <c r="L195">
        <f>VLOOKUP(B195,'[2]Updated_User_Engagement (1)'!$B$1:$F$301,4,TRUE)</f>
        <v>47597</v>
      </c>
      <c r="M195">
        <f>VLOOKUP(B195,'[2]Updated_User_Engagement (1)'!$B$1:$F$301,5,TRUE)</f>
        <v>3519</v>
      </c>
      <c r="N195" s="5">
        <f>F195/G195</f>
        <v>0.58246753246753247</v>
      </c>
      <c r="O195">
        <f>SUM(H195:I195)</f>
        <v>117093</v>
      </c>
      <c r="P195" s="5">
        <f>(O195-F195)/F195</f>
        <v>12.053846153846154</v>
      </c>
    </row>
    <row r="196" spans="1:16" x14ac:dyDescent="0.3">
      <c r="A196">
        <v>237</v>
      </c>
      <c r="B196" t="s">
        <v>243</v>
      </c>
      <c r="C196" t="s">
        <v>307</v>
      </c>
      <c r="D196" s="3">
        <v>45047</v>
      </c>
      <c r="E196" s="3">
        <v>45105</v>
      </c>
      <c r="F196">
        <v>3596</v>
      </c>
      <c r="G196">
        <v>37933</v>
      </c>
      <c r="H196">
        <f>VLOOKUP(B196,'[1]Updated_Revenue_Generated (1)'!$B$1:$D$301,2,TRUE)</f>
        <v>25592</v>
      </c>
      <c r="I196">
        <f>VLOOKUP(B196,'[1]Updated_Revenue_Generated (1)'!$B$2:$D$301,3,TRUE)</f>
        <v>21261</v>
      </c>
      <c r="J196">
        <f>VLOOKUP(B196,'[2]Updated_User_Engagement (1)'!$B$1:$F$301,2,TRUE)</f>
        <v>588129</v>
      </c>
      <c r="K196">
        <f>VLOOKUP(B196,'[2]Updated_User_Engagement (1)'!$B$1:$F$301,3,TRUE)</f>
        <v>24581</v>
      </c>
      <c r="L196">
        <f>VLOOKUP(B196,'[2]Updated_User_Engagement (1)'!$B$1:$F$301,4,TRUE)</f>
        <v>23018</v>
      </c>
      <c r="M196">
        <f>VLOOKUP(B196,'[2]Updated_User_Engagement (1)'!$B$1:$F$301,5,TRUE)</f>
        <v>24300</v>
      </c>
      <c r="N196" s="5">
        <f>F196/G196</f>
        <v>9.4798724066116571E-2</v>
      </c>
      <c r="O196">
        <f>SUM(H196:I196)</f>
        <v>46853</v>
      </c>
      <c r="P196" s="5">
        <f>(O196-F196)/F196</f>
        <v>12.029199110122358</v>
      </c>
    </row>
    <row r="197" spans="1:16" x14ac:dyDescent="0.3">
      <c r="A197">
        <v>184</v>
      </c>
      <c r="B197" t="s">
        <v>190</v>
      </c>
      <c r="C197" t="s">
        <v>311</v>
      </c>
      <c r="D197" s="3">
        <v>45153</v>
      </c>
      <c r="E197" s="3">
        <v>45290</v>
      </c>
      <c r="F197">
        <v>2674</v>
      </c>
      <c r="G197">
        <v>5739</v>
      </c>
      <c r="H197">
        <f>VLOOKUP(B197,'[1]Updated_Revenue_Generated (1)'!$B$1:$D$301,2,TRUE)</f>
        <v>15473</v>
      </c>
      <c r="I197">
        <f>VLOOKUP(B197,'[1]Updated_Revenue_Generated (1)'!$B$2:$D$301,3,TRUE)</f>
        <v>19206</v>
      </c>
      <c r="J197">
        <f>VLOOKUP(B197,'[2]Updated_User_Engagement (1)'!$B$1:$F$301,2,TRUE)</f>
        <v>962173</v>
      </c>
      <c r="K197">
        <f>VLOOKUP(B197,'[2]Updated_User_Engagement (1)'!$B$1:$F$301,3,TRUE)</f>
        <v>175038</v>
      </c>
      <c r="L197">
        <f>VLOOKUP(B197,'[2]Updated_User_Engagement (1)'!$B$1:$F$301,4,TRUE)</f>
        <v>32969</v>
      </c>
      <c r="M197">
        <f>VLOOKUP(B197,'[2]Updated_User_Engagement (1)'!$B$1:$F$301,5,TRUE)</f>
        <v>4846</v>
      </c>
      <c r="N197" s="5">
        <f>F197/G197</f>
        <v>0.46593483185223905</v>
      </c>
      <c r="O197">
        <f>SUM(H197:I197)</f>
        <v>34679</v>
      </c>
      <c r="P197" s="5">
        <f>(O197-F197)/F197</f>
        <v>11.968960359012716</v>
      </c>
    </row>
    <row r="198" spans="1:16" x14ac:dyDescent="0.3">
      <c r="A198">
        <v>278</v>
      </c>
      <c r="B198" t="s">
        <v>284</v>
      </c>
      <c r="C198" t="s">
        <v>308</v>
      </c>
      <c r="D198" s="3">
        <v>45001</v>
      </c>
      <c r="E198" s="3">
        <v>45167</v>
      </c>
      <c r="F198">
        <v>6580</v>
      </c>
      <c r="G198">
        <v>13092</v>
      </c>
      <c r="H198">
        <f>VLOOKUP(B198,'[1]Updated_Revenue_Generated (1)'!$B$1:$D$301,2,TRUE)</f>
        <v>22705</v>
      </c>
      <c r="I198">
        <f>VLOOKUP(B198,'[1]Updated_Revenue_Generated (1)'!$B$2:$D$301,3,TRUE)</f>
        <v>61674</v>
      </c>
      <c r="J198">
        <f>VLOOKUP(B198,'[2]Updated_User_Engagement (1)'!$B$1:$F$301,2,TRUE)</f>
        <v>386175</v>
      </c>
      <c r="K198">
        <f>VLOOKUP(B198,'[2]Updated_User_Engagement (1)'!$B$1:$F$301,3,TRUE)</f>
        <v>174491</v>
      </c>
      <c r="L198">
        <f>VLOOKUP(B198,'[2]Updated_User_Engagement (1)'!$B$1:$F$301,4,TRUE)</f>
        <v>40202</v>
      </c>
      <c r="M198">
        <f>VLOOKUP(B198,'[2]Updated_User_Engagement (1)'!$B$1:$F$301,5,TRUE)</f>
        <v>12175</v>
      </c>
      <c r="N198" s="5">
        <f>F198/G198</f>
        <v>0.50259700580507183</v>
      </c>
      <c r="O198">
        <f>SUM(H198:I198)</f>
        <v>84379</v>
      </c>
      <c r="P198" s="5">
        <f>(O198-F198)/F198</f>
        <v>11.823556231003039</v>
      </c>
    </row>
    <row r="199" spans="1:16" x14ac:dyDescent="0.3">
      <c r="A199">
        <v>7</v>
      </c>
      <c r="B199" t="s">
        <v>13</v>
      </c>
      <c r="C199" t="s">
        <v>309</v>
      </c>
      <c r="D199" s="3">
        <v>44988</v>
      </c>
      <c r="E199" s="3">
        <v>45103</v>
      </c>
      <c r="F199">
        <v>7895</v>
      </c>
      <c r="G199">
        <v>42219</v>
      </c>
      <c r="H199">
        <f>VLOOKUP(B199,'[1]Updated_Revenue_Generated (1)'!$B$1:$D$301,2,TRUE)</f>
        <v>67859</v>
      </c>
      <c r="I199">
        <f>VLOOKUP(B199,'[1]Updated_Revenue_Generated (1)'!$B$2:$D$301,3,TRUE)</f>
        <v>33373</v>
      </c>
      <c r="J199">
        <f>VLOOKUP(B199,'[2]Updated_User_Engagement (1)'!$B$1:$F$301,2,TRUE)</f>
        <v>921974</v>
      </c>
      <c r="K199">
        <f>VLOOKUP(B199,'[2]Updated_User_Engagement (1)'!$B$1:$F$301,3,TRUE)</f>
        <v>52910</v>
      </c>
      <c r="L199">
        <f>VLOOKUP(B199,'[2]Updated_User_Engagement (1)'!$B$1:$F$301,4,TRUE)</f>
        <v>5295</v>
      </c>
      <c r="M199">
        <f>VLOOKUP(B199,'[2]Updated_User_Engagement (1)'!$B$1:$F$301,5,TRUE)</f>
        <v>2608</v>
      </c>
      <c r="N199" s="5">
        <f>F199/G199</f>
        <v>0.18700111324285273</v>
      </c>
      <c r="O199">
        <f>SUM(H199:I199)</f>
        <v>101232</v>
      </c>
      <c r="P199" s="5">
        <f>(O199-F199)/F199</f>
        <v>11.822292590246992</v>
      </c>
    </row>
    <row r="200" spans="1:16" x14ac:dyDescent="0.3">
      <c r="A200">
        <v>148</v>
      </c>
      <c r="B200" t="s">
        <v>154</v>
      </c>
      <c r="C200" t="s">
        <v>309</v>
      </c>
      <c r="D200" s="3">
        <v>44934</v>
      </c>
      <c r="E200" s="3">
        <v>45004</v>
      </c>
      <c r="F200">
        <v>6908</v>
      </c>
      <c r="G200">
        <v>10947</v>
      </c>
      <c r="H200">
        <f>VLOOKUP(B200,'[1]Updated_Revenue_Generated (1)'!$B$1:$D$301,2,TRUE)</f>
        <v>80925</v>
      </c>
      <c r="I200">
        <f>VLOOKUP(B200,'[1]Updated_Revenue_Generated (1)'!$B$2:$D$301,3,TRUE)</f>
        <v>6869</v>
      </c>
      <c r="J200">
        <f>VLOOKUP(B200,'[2]Updated_User_Engagement (1)'!$B$1:$F$301,2,TRUE)</f>
        <v>704465</v>
      </c>
      <c r="K200">
        <f>VLOOKUP(B200,'[2]Updated_User_Engagement (1)'!$B$1:$F$301,3,TRUE)</f>
        <v>17223</v>
      </c>
      <c r="L200">
        <f>VLOOKUP(B200,'[2]Updated_User_Engagement (1)'!$B$1:$F$301,4,TRUE)</f>
        <v>21025</v>
      </c>
      <c r="M200">
        <f>VLOOKUP(B200,'[2]Updated_User_Engagement (1)'!$B$1:$F$301,5,TRUE)</f>
        <v>10052</v>
      </c>
      <c r="N200" s="5">
        <f>F200/G200</f>
        <v>0.63104046770804789</v>
      </c>
      <c r="O200">
        <f>SUM(H200:I200)</f>
        <v>87794</v>
      </c>
      <c r="P200" s="5">
        <f>(O200-F200)/F200</f>
        <v>11.709033005211349</v>
      </c>
    </row>
    <row r="201" spans="1:16" x14ac:dyDescent="0.3">
      <c r="A201">
        <v>250</v>
      </c>
      <c r="B201" t="s">
        <v>256</v>
      </c>
      <c r="C201" t="s">
        <v>311</v>
      </c>
      <c r="D201" s="3">
        <v>45075</v>
      </c>
      <c r="E201" s="3">
        <v>45139</v>
      </c>
      <c r="F201">
        <v>8454</v>
      </c>
      <c r="G201">
        <v>43285</v>
      </c>
      <c r="H201">
        <f>VLOOKUP(B201,'[1]Updated_Revenue_Generated (1)'!$B$1:$D$301,2,TRUE)</f>
        <v>44641</v>
      </c>
      <c r="I201">
        <f>VLOOKUP(B201,'[1]Updated_Revenue_Generated (1)'!$B$2:$D$301,3,TRUE)</f>
        <v>62737</v>
      </c>
      <c r="J201">
        <f>VLOOKUP(B201,'[2]Updated_User_Engagement (1)'!$B$1:$F$301,2,TRUE)</f>
        <v>470340</v>
      </c>
      <c r="K201">
        <f>VLOOKUP(B201,'[2]Updated_User_Engagement (1)'!$B$1:$F$301,3,TRUE)</f>
        <v>176101</v>
      </c>
      <c r="L201">
        <f>VLOOKUP(B201,'[2]Updated_User_Engagement (1)'!$B$1:$F$301,4,TRUE)</f>
        <v>22477</v>
      </c>
      <c r="M201">
        <f>VLOOKUP(B201,'[2]Updated_User_Engagement (1)'!$B$1:$F$301,5,TRUE)</f>
        <v>11872</v>
      </c>
      <c r="N201" s="5">
        <f>F201/G201</f>
        <v>0.19531015363289822</v>
      </c>
      <c r="O201">
        <f>SUM(H201:I201)</f>
        <v>107378</v>
      </c>
      <c r="P201" s="5">
        <f>(O201-F201)/F201</f>
        <v>11.701443103856162</v>
      </c>
    </row>
    <row r="202" spans="1:16" x14ac:dyDescent="0.3">
      <c r="A202">
        <v>294</v>
      </c>
      <c r="B202" t="s">
        <v>300</v>
      </c>
      <c r="C202" t="s">
        <v>309</v>
      </c>
      <c r="D202" s="3">
        <v>45265</v>
      </c>
      <c r="E202" s="3">
        <v>45309</v>
      </c>
      <c r="F202">
        <v>5745</v>
      </c>
      <c r="G202">
        <v>19550</v>
      </c>
      <c r="H202">
        <f>VLOOKUP(B202,'[1]Updated_Revenue_Generated (1)'!$B$1:$D$301,2,TRUE)</f>
        <v>52789</v>
      </c>
      <c r="I202">
        <f>VLOOKUP(B202,'[1]Updated_Revenue_Generated (1)'!$B$2:$D$301,3,TRUE)</f>
        <v>19323</v>
      </c>
      <c r="J202">
        <f>VLOOKUP(B202,'[2]Updated_User_Engagement (1)'!$B$1:$F$301,2,TRUE)</f>
        <v>174353</v>
      </c>
      <c r="K202">
        <f>VLOOKUP(B202,'[2]Updated_User_Engagement (1)'!$B$1:$F$301,3,TRUE)</f>
        <v>165944</v>
      </c>
      <c r="L202">
        <f>VLOOKUP(B202,'[2]Updated_User_Engagement (1)'!$B$1:$F$301,4,TRUE)</f>
        <v>31393</v>
      </c>
      <c r="M202">
        <f>VLOOKUP(B202,'[2]Updated_User_Engagement (1)'!$B$1:$F$301,5,TRUE)</f>
        <v>11123</v>
      </c>
      <c r="N202" s="5">
        <f>F202/G202</f>
        <v>0.29386189258312023</v>
      </c>
      <c r="O202">
        <f>SUM(H202:I202)</f>
        <v>72112</v>
      </c>
      <c r="P202" s="5">
        <f>(O202-F202)/F202</f>
        <v>11.552132288946911</v>
      </c>
    </row>
    <row r="203" spans="1:16" x14ac:dyDescent="0.3">
      <c r="A203">
        <v>218</v>
      </c>
      <c r="B203" t="s">
        <v>224</v>
      </c>
      <c r="C203" t="s">
        <v>307</v>
      </c>
      <c r="D203" s="3">
        <v>45173</v>
      </c>
      <c r="E203" s="3">
        <v>45221</v>
      </c>
      <c r="F203">
        <v>9378</v>
      </c>
      <c r="G203">
        <v>15587</v>
      </c>
      <c r="H203">
        <f>VLOOKUP(B203,'[1]Updated_Revenue_Generated (1)'!$B$1:$D$301,2,TRUE)</f>
        <v>89580</v>
      </c>
      <c r="I203">
        <f>VLOOKUP(B203,'[1]Updated_Revenue_Generated (1)'!$B$2:$D$301,3,TRUE)</f>
        <v>27742</v>
      </c>
      <c r="J203">
        <f>VLOOKUP(B203,'[2]Updated_User_Engagement (1)'!$B$1:$F$301,2,TRUE)</f>
        <v>888090</v>
      </c>
      <c r="K203">
        <f>VLOOKUP(B203,'[2]Updated_User_Engagement (1)'!$B$1:$F$301,3,TRUE)</f>
        <v>83680</v>
      </c>
      <c r="L203">
        <f>VLOOKUP(B203,'[2]Updated_User_Engagement (1)'!$B$1:$F$301,4,TRUE)</f>
        <v>9666</v>
      </c>
      <c r="M203">
        <f>VLOOKUP(B203,'[2]Updated_User_Engagement (1)'!$B$1:$F$301,5,TRUE)</f>
        <v>27417</v>
      </c>
      <c r="N203" s="5">
        <f>F203/G203</f>
        <v>0.60165522550843653</v>
      </c>
      <c r="O203">
        <f>SUM(H203:I203)</f>
        <v>117322</v>
      </c>
      <c r="P203" s="5">
        <f>(O203-F203)/F203</f>
        <v>11.510343356792493</v>
      </c>
    </row>
    <row r="204" spans="1:16" x14ac:dyDescent="0.3">
      <c r="A204">
        <v>300</v>
      </c>
      <c r="B204" t="s">
        <v>306</v>
      </c>
      <c r="C204" t="s">
        <v>307</v>
      </c>
      <c r="D204" s="3">
        <v>45079</v>
      </c>
      <c r="E204" s="3">
        <v>45239</v>
      </c>
      <c r="F204">
        <v>7786</v>
      </c>
      <c r="G204">
        <v>20708</v>
      </c>
      <c r="H204">
        <f>VLOOKUP(B204,'[1]Updated_Revenue_Generated (1)'!$B$1:$D$301,2,TRUE)</f>
        <v>60421</v>
      </c>
      <c r="I204">
        <f>VLOOKUP(B204,'[1]Updated_Revenue_Generated (1)'!$B$2:$D$301,3,TRUE)</f>
        <v>36376</v>
      </c>
      <c r="J204">
        <f>VLOOKUP(B204,'[2]Updated_User_Engagement (1)'!$B$1:$F$301,2,TRUE)</f>
        <v>356586</v>
      </c>
      <c r="K204">
        <f>VLOOKUP(B204,'[2]Updated_User_Engagement (1)'!$B$1:$F$301,3,TRUE)</f>
        <v>46113</v>
      </c>
      <c r="L204">
        <f>VLOOKUP(B204,'[2]Updated_User_Engagement (1)'!$B$1:$F$301,4,TRUE)</f>
        <v>12098</v>
      </c>
      <c r="M204">
        <f>VLOOKUP(B204,'[2]Updated_User_Engagement (1)'!$B$1:$F$301,5,TRUE)</f>
        <v>13083</v>
      </c>
      <c r="N204" s="5">
        <f>F204/G204</f>
        <v>0.37598995557272552</v>
      </c>
      <c r="O204">
        <f>SUM(H204:I204)</f>
        <v>96797</v>
      </c>
      <c r="P204" s="5">
        <f>(O204-F204)/F204</f>
        <v>11.432185974826611</v>
      </c>
    </row>
    <row r="205" spans="1:16" x14ac:dyDescent="0.3">
      <c r="A205">
        <v>134</v>
      </c>
      <c r="B205" t="s">
        <v>140</v>
      </c>
      <c r="C205" t="s">
        <v>308</v>
      </c>
      <c r="D205" s="3">
        <v>45062</v>
      </c>
      <c r="E205" s="3">
        <v>45312</v>
      </c>
      <c r="F205">
        <v>6440</v>
      </c>
      <c r="G205">
        <v>5081</v>
      </c>
      <c r="H205">
        <f>VLOOKUP(B205,'[1]Updated_Revenue_Generated (1)'!$B$1:$D$301,2,TRUE)</f>
        <v>34292</v>
      </c>
      <c r="I205">
        <f>VLOOKUP(B205,'[1]Updated_Revenue_Generated (1)'!$B$2:$D$301,3,TRUE)</f>
        <v>44658</v>
      </c>
      <c r="J205">
        <f>VLOOKUP(B205,'[2]Updated_User_Engagement (1)'!$B$1:$F$301,2,TRUE)</f>
        <v>448335</v>
      </c>
      <c r="K205">
        <f>VLOOKUP(B205,'[2]Updated_User_Engagement (1)'!$B$1:$F$301,3,TRUE)</f>
        <v>102524</v>
      </c>
      <c r="L205">
        <f>VLOOKUP(B205,'[2]Updated_User_Engagement (1)'!$B$1:$F$301,4,TRUE)</f>
        <v>24609</v>
      </c>
      <c r="M205">
        <f>VLOOKUP(B205,'[2]Updated_User_Engagement (1)'!$B$1:$F$301,5,TRUE)</f>
        <v>7581</v>
      </c>
      <c r="N205" s="5">
        <f>F205/G205</f>
        <v>1.2674670340484158</v>
      </c>
      <c r="O205">
        <f>SUM(H205:I205)</f>
        <v>78950</v>
      </c>
      <c r="P205" s="5">
        <f>(O205-F205)/F205</f>
        <v>11.259316770186336</v>
      </c>
    </row>
    <row r="206" spans="1:16" x14ac:dyDescent="0.3">
      <c r="A206">
        <v>181</v>
      </c>
      <c r="B206" t="s">
        <v>187</v>
      </c>
      <c r="C206" t="s">
        <v>308</v>
      </c>
      <c r="D206" s="3">
        <v>44931</v>
      </c>
      <c r="E206" s="3">
        <v>45025</v>
      </c>
      <c r="F206">
        <v>4995</v>
      </c>
      <c r="G206">
        <v>35111</v>
      </c>
      <c r="H206">
        <f>VLOOKUP(B206,'[1]Updated_Revenue_Generated (1)'!$B$1:$D$301,2,TRUE)</f>
        <v>36864</v>
      </c>
      <c r="I206">
        <f>VLOOKUP(B206,'[1]Updated_Revenue_Generated (1)'!$B$2:$D$301,3,TRUE)</f>
        <v>23918</v>
      </c>
      <c r="J206">
        <f>VLOOKUP(B206,'[2]Updated_User_Engagement (1)'!$B$1:$F$301,2,TRUE)</f>
        <v>992878</v>
      </c>
      <c r="K206">
        <f>VLOOKUP(B206,'[2]Updated_User_Engagement (1)'!$B$1:$F$301,3,TRUE)</f>
        <v>163532</v>
      </c>
      <c r="L206">
        <f>VLOOKUP(B206,'[2]Updated_User_Engagement (1)'!$B$1:$F$301,4,TRUE)</f>
        <v>26365</v>
      </c>
      <c r="M206">
        <f>VLOOKUP(B206,'[2]Updated_User_Engagement (1)'!$B$1:$F$301,5,TRUE)</f>
        <v>127</v>
      </c>
      <c r="N206" s="5">
        <f>F206/G206</f>
        <v>0.14226310842755832</v>
      </c>
      <c r="O206">
        <f>SUM(H206:I206)</f>
        <v>60782</v>
      </c>
      <c r="P206" s="5">
        <f>(O206-F206)/F206</f>
        <v>11.168568568568569</v>
      </c>
    </row>
    <row r="207" spans="1:16" x14ac:dyDescent="0.3">
      <c r="A207">
        <v>236</v>
      </c>
      <c r="B207" t="s">
        <v>242</v>
      </c>
      <c r="C207" t="s">
        <v>308</v>
      </c>
      <c r="D207" s="3">
        <v>45111</v>
      </c>
      <c r="E207" s="3">
        <v>45279</v>
      </c>
      <c r="F207">
        <v>5080</v>
      </c>
      <c r="G207">
        <v>44131</v>
      </c>
      <c r="H207">
        <f>VLOOKUP(B207,'[1]Updated_Revenue_Generated (1)'!$B$1:$D$301,2,TRUE)</f>
        <v>38482</v>
      </c>
      <c r="I207">
        <f>VLOOKUP(B207,'[1]Updated_Revenue_Generated (1)'!$B$2:$D$301,3,TRUE)</f>
        <v>22314</v>
      </c>
      <c r="J207">
        <f>VLOOKUP(B207,'[2]Updated_User_Engagement (1)'!$B$1:$F$301,2,TRUE)</f>
        <v>789155</v>
      </c>
      <c r="K207">
        <f>VLOOKUP(B207,'[2]Updated_User_Engagement (1)'!$B$1:$F$301,3,TRUE)</f>
        <v>182497</v>
      </c>
      <c r="L207">
        <f>VLOOKUP(B207,'[2]Updated_User_Engagement (1)'!$B$1:$F$301,4,TRUE)</f>
        <v>39978</v>
      </c>
      <c r="M207">
        <f>VLOOKUP(B207,'[2]Updated_User_Engagement (1)'!$B$1:$F$301,5,TRUE)</f>
        <v>6507</v>
      </c>
      <c r="N207" s="5">
        <f>F207/G207</f>
        <v>0.11511182615395074</v>
      </c>
      <c r="O207">
        <f>SUM(H207:I207)</f>
        <v>60796</v>
      </c>
      <c r="P207" s="5">
        <f>(O207-F207)/F207</f>
        <v>10.967716535433071</v>
      </c>
    </row>
    <row r="208" spans="1:16" x14ac:dyDescent="0.3">
      <c r="A208">
        <v>153</v>
      </c>
      <c r="B208" t="s">
        <v>159</v>
      </c>
      <c r="C208" t="s">
        <v>309</v>
      </c>
      <c r="D208" s="3">
        <v>45287</v>
      </c>
      <c r="E208" s="3">
        <v>45062</v>
      </c>
      <c r="F208">
        <v>8951</v>
      </c>
      <c r="G208">
        <v>25929</v>
      </c>
      <c r="H208">
        <f>VLOOKUP(B208,'[1]Updated_Revenue_Generated (1)'!$B$1:$D$301,2,TRUE)</f>
        <v>77965</v>
      </c>
      <c r="I208">
        <f>VLOOKUP(B208,'[1]Updated_Revenue_Generated (1)'!$B$2:$D$301,3,TRUE)</f>
        <v>28839</v>
      </c>
      <c r="J208">
        <f>VLOOKUP(B208,'[2]Updated_User_Engagement (1)'!$B$1:$F$301,2,TRUE)</f>
        <v>929577</v>
      </c>
      <c r="K208">
        <f>VLOOKUP(B208,'[2]Updated_User_Engagement (1)'!$B$1:$F$301,3,TRUE)</f>
        <v>132456</v>
      </c>
      <c r="L208">
        <f>VLOOKUP(B208,'[2]Updated_User_Engagement (1)'!$B$1:$F$301,4,TRUE)</f>
        <v>21251</v>
      </c>
      <c r="M208">
        <f>VLOOKUP(B208,'[2]Updated_User_Engagement (1)'!$B$1:$F$301,5,TRUE)</f>
        <v>3869</v>
      </c>
      <c r="N208" s="5">
        <f>F208/G208</f>
        <v>0.34521192487176522</v>
      </c>
      <c r="O208">
        <f>SUM(H208:I208)</f>
        <v>106804</v>
      </c>
      <c r="P208" s="5">
        <f>(O208-F208)/F208</f>
        <v>10.932074628533124</v>
      </c>
    </row>
    <row r="209" spans="1:16" x14ac:dyDescent="0.3">
      <c r="A209">
        <v>137</v>
      </c>
      <c r="B209" t="s">
        <v>143</v>
      </c>
      <c r="C209" t="s">
        <v>311</v>
      </c>
      <c r="D209" s="3">
        <v>45035</v>
      </c>
      <c r="E209" s="3">
        <v>45200</v>
      </c>
      <c r="F209">
        <v>3386</v>
      </c>
      <c r="G209">
        <v>37389</v>
      </c>
      <c r="H209">
        <f>VLOOKUP(B209,'[1]Updated_Revenue_Generated (1)'!$B$1:$D$301,2,TRUE)</f>
        <v>23951</v>
      </c>
      <c r="I209">
        <f>VLOOKUP(B209,'[1]Updated_Revenue_Generated (1)'!$B$2:$D$301,3,TRUE)</f>
        <v>15998</v>
      </c>
      <c r="J209">
        <f>VLOOKUP(B209,'[2]Updated_User_Engagement (1)'!$B$1:$F$301,2,TRUE)</f>
        <v>623669</v>
      </c>
      <c r="K209">
        <f>VLOOKUP(B209,'[2]Updated_User_Engagement (1)'!$B$1:$F$301,3,TRUE)</f>
        <v>143430</v>
      </c>
      <c r="L209">
        <f>VLOOKUP(B209,'[2]Updated_User_Engagement (1)'!$B$1:$F$301,4,TRUE)</f>
        <v>32458</v>
      </c>
      <c r="M209">
        <f>VLOOKUP(B209,'[2]Updated_User_Engagement (1)'!$B$1:$F$301,5,TRUE)</f>
        <v>1422</v>
      </c>
      <c r="N209" s="5">
        <f>F209/G209</f>
        <v>9.0561395062718986E-2</v>
      </c>
      <c r="O209">
        <f>SUM(H209:I209)</f>
        <v>39949</v>
      </c>
      <c r="P209" s="5">
        <f>(O209-F209)/F209</f>
        <v>10.798287064382752</v>
      </c>
    </row>
    <row r="210" spans="1:16" x14ac:dyDescent="0.3">
      <c r="A210">
        <v>34</v>
      </c>
      <c r="B210" t="s">
        <v>40</v>
      </c>
      <c r="C210" t="s">
        <v>310</v>
      </c>
      <c r="D210" s="3">
        <v>45021</v>
      </c>
      <c r="E210" s="3">
        <v>45202</v>
      </c>
      <c r="F210">
        <v>9019</v>
      </c>
      <c r="G210">
        <v>8436</v>
      </c>
      <c r="H210">
        <f>VLOOKUP(B210,'[1]Updated_Revenue_Generated (1)'!$B$1:$D$301,2,TRUE)</f>
        <v>92082</v>
      </c>
      <c r="I210">
        <f>VLOOKUP(B210,'[1]Updated_Revenue_Generated (1)'!$B$2:$D$301,3,TRUE)</f>
        <v>13060</v>
      </c>
      <c r="J210">
        <f>VLOOKUP(B210,'[2]Updated_User_Engagement (1)'!$B$1:$F$301,2,TRUE)</f>
        <v>365454</v>
      </c>
      <c r="K210">
        <f>VLOOKUP(B210,'[2]Updated_User_Engagement (1)'!$B$1:$F$301,3,TRUE)</f>
        <v>55272</v>
      </c>
      <c r="L210">
        <f>VLOOKUP(B210,'[2]Updated_User_Engagement (1)'!$B$1:$F$301,4,TRUE)</f>
        <v>38934</v>
      </c>
      <c r="M210">
        <f>VLOOKUP(B210,'[2]Updated_User_Engagement (1)'!$B$1:$F$301,5,TRUE)</f>
        <v>4983</v>
      </c>
      <c r="N210" s="5">
        <f>F210/G210</f>
        <v>1.069108582266477</v>
      </c>
      <c r="O210">
        <f>SUM(H210:I210)</f>
        <v>105142</v>
      </c>
      <c r="P210" s="5">
        <f>(O210-F210)/F210</f>
        <v>10.657833462689878</v>
      </c>
    </row>
    <row r="211" spans="1:16" x14ac:dyDescent="0.3">
      <c r="A211">
        <v>177</v>
      </c>
      <c r="B211" t="s">
        <v>183</v>
      </c>
      <c r="C211" t="s">
        <v>309</v>
      </c>
      <c r="D211" s="3">
        <v>45112</v>
      </c>
      <c r="E211" s="3">
        <v>45262</v>
      </c>
      <c r="F211">
        <v>9565</v>
      </c>
      <c r="G211">
        <v>18553</v>
      </c>
      <c r="H211">
        <f>VLOOKUP(B211,'[1]Updated_Revenue_Generated (1)'!$B$1:$D$301,2,TRUE)</f>
        <v>74091</v>
      </c>
      <c r="I211">
        <f>VLOOKUP(B211,'[1]Updated_Revenue_Generated (1)'!$B$2:$D$301,3,TRUE)</f>
        <v>35835</v>
      </c>
      <c r="J211">
        <f>VLOOKUP(B211,'[2]Updated_User_Engagement (1)'!$B$1:$F$301,2,TRUE)</f>
        <v>137482</v>
      </c>
      <c r="K211">
        <f>VLOOKUP(B211,'[2]Updated_User_Engagement (1)'!$B$1:$F$301,3,TRUE)</f>
        <v>57685</v>
      </c>
      <c r="L211">
        <f>VLOOKUP(B211,'[2]Updated_User_Engagement (1)'!$B$1:$F$301,4,TRUE)</f>
        <v>28780</v>
      </c>
      <c r="M211">
        <f>VLOOKUP(B211,'[2]Updated_User_Engagement (1)'!$B$1:$F$301,5,TRUE)</f>
        <v>7742</v>
      </c>
      <c r="N211" s="5">
        <f>F211/G211</f>
        <v>0.51555004581469299</v>
      </c>
      <c r="O211">
        <f>SUM(H211:I211)</f>
        <v>109926</v>
      </c>
      <c r="P211" s="5">
        <f>(O211-F211)/F211</f>
        <v>10.492524830109776</v>
      </c>
    </row>
    <row r="212" spans="1:16" x14ac:dyDescent="0.3">
      <c r="A212">
        <v>223</v>
      </c>
      <c r="B212" t="s">
        <v>229</v>
      </c>
      <c r="C212" t="s">
        <v>308</v>
      </c>
      <c r="D212" s="3">
        <v>45020</v>
      </c>
      <c r="E212" s="3">
        <v>45296</v>
      </c>
      <c r="F212">
        <v>8824</v>
      </c>
      <c r="G212">
        <v>31675</v>
      </c>
      <c r="H212">
        <f>VLOOKUP(B212,'[1]Updated_Revenue_Generated (1)'!$B$1:$D$301,2,TRUE)</f>
        <v>49781</v>
      </c>
      <c r="I212">
        <f>VLOOKUP(B212,'[1]Updated_Revenue_Generated (1)'!$B$2:$D$301,3,TRUE)</f>
        <v>50745</v>
      </c>
      <c r="J212">
        <f>VLOOKUP(B212,'[2]Updated_User_Engagement (1)'!$B$1:$F$301,2,TRUE)</f>
        <v>798398</v>
      </c>
      <c r="K212">
        <f>VLOOKUP(B212,'[2]Updated_User_Engagement (1)'!$B$1:$F$301,3,TRUE)</f>
        <v>101876</v>
      </c>
      <c r="L212">
        <f>VLOOKUP(B212,'[2]Updated_User_Engagement (1)'!$B$1:$F$301,4,TRUE)</f>
        <v>7796</v>
      </c>
      <c r="M212">
        <f>VLOOKUP(B212,'[2]Updated_User_Engagement (1)'!$B$1:$F$301,5,TRUE)</f>
        <v>5926</v>
      </c>
      <c r="N212" s="5">
        <f>F212/G212</f>
        <v>0.27857932123125495</v>
      </c>
      <c r="O212">
        <f>SUM(H212:I212)</f>
        <v>100526</v>
      </c>
      <c r="P212" s="5">
        <f>(O212-F212)/F212</f>
        <v>10.392339075249319</v>
      </c>
    </row>
    <row r="213" spans="1:16" x14ac:dyDescent="0.3">
      <c r="A213">
        <v>133</v>
      </c>
      <c r="B213" t="s">
        <v>139</v>
      </c>
      <c r="C213" t="s">
        <v>308</v>
      </c>
      <c r="D213" s="3">
        <v>45267</v>
      </c>
      <c r="E213" s="3">
        <v>45324</v>
      </c>
      <c r="F213">
        <v>2360</v>
      </c>
      <c r="G213">
        <v>33853</v>
      </c>
      <c r="H213">
        <f>VLOOKUP(B213,'[1]Updated_Revenue_Generated (1)'!$B$1:$D$301,2,TRUE)</f>
        <v>22423</v>
      </c>
      <c r="I213">
        <f>VLOOKUP(B213,'[1]Updated_Revenue_Generated (1)'!$B$2:$D$301,3,TRUE)</f>
        <v>4343</v>
      </c>
      <c r="J213">
        <f>VLOOKUP(B213,'[2]Updated_User_Engagement (1)'!$B$1:$F$301,2,TRUE)</f>
        <v>521122</v>
      </c>
      <c r="K213">
        <f>VLOOKUP(B213,'[2]Updated_User_Engagement (1)'!$B$1:$F$301,3,TRUE)</f>
        <v>15109</v>
      </c>
      <c r="L213">
        <f>VLOOKUP(B213,'[2]Updated_User_Engagement (1)'!$B$1:$F$301,4,TRUE)</f>
        <v>6684</v>
      </c>
      <c r="M213">
        <f>VLOOKUP(B213,'[2]Updated_User_Engagement (1)'!$B$1:$F$301,5,TRUE)</f>
        <v>16408</v>
      </c>
      <c r="N213" s="5">
        <f>F213/G213</f>
        <v>6.9713171653915454E-2</v>
      </c>
      <c r="O213">
        <f>SUM(H213:I213)</f>
        <v>26766</v>
      </c>
      <c r="P213" s="5">
        <f>(O213-F213)/F213</f>
        <v>10.341525423728813</v>
      </c>
    </row>
    <row r="214" spans="1:16" x14ac:dyDescent="0.3">
      <c r="A214">
        <v>147</v>
      </c>
      <c r="B214" t="s">
        <v>153</v>
      </c>
      <c r="C214" t="s">
        <v>307</v>
      </c>
      <c r="D214" s="3">
        <v>45034</v>
      </c>
      <c r="E214" s="3">
        <v>45021</v>
      </c>
      <c r="F214">
        <v>9142</v>
      </c>
      <c r="G214">
        <v>31014</v>
      </c>
      <c r="H214">
        <f>VLOOKUP(B214,'[1]Updated_Revenue_Generated (1)'!$B$1:$D$301,2,TRUE)</f>
        <v>81340</v>
      </c>
      <c r="I214">
        <f>VLOOKUP(B214,'[1]Updated_Revenue_Generated (1)'!$B$2:$D$301,3,TRUE)</f>
        <v>21935</v>
      </c>
      <c r="J214">
        <f>VLOOKUP(B214,'[2]Updated_User_Engagement (1)'!$B$1:$F$301,2,TRUE)</f>
        <v>640207</v>
      </c>
      <c r="K214">
        <f>VLOOKUP(B214,'[2]Updated_User_Engagement (1)'!$B$1:$F$301,3,TRUE)</f>
        <v>33760</v>
      </c>
      <c r="L214">
        <f>VLOOKUP(B214,'[2]Updated_User_Engagement (1)'!$B$1:$F$301,4,TRUE)</f>
        <v>8244</v>
      </c>
      <c r="M214">
        <f>VLOOKUP(B214,'[2]Updated_User_Engagement (1)'!$B$1:$F$301,5,TRUE)</f>
        <v>22006</v>
      </c>
      <c r="N214" s="5">
        <f>F214/G214</f>
        <v>0.29477010382407942</v>
      </c>
      <c r="O214">
        <f>SUM(H214:I214)</f>
        <v>103275</v>
      </c>
      <c r="P214" s="5">
        <f>(O214-F214)/F214</f>
        <v>10.296762196455918</v>
      </c>
    </row>
    <row r="215" spans="1:16" x14ac:dyDescent="0.3">
      <c r="A215">
        <v>224</v>
      </c>
      <c r="B215" t="s">
        <v>230</v>
      </c>
      <c r="C215" t="s">
        <v>307</v>
      </c>
      <c r="D215" s="3">
        <v>45041</v>
      </c>
      <c r="E215" s="3">
        <v>45100</v>
      </c>
      <c r="F215">
        <v>6691</v>
      </c>
      <c r="G215">
        <v>34233</v>
      </c>
      <c r="H215">
        <f>VLOOKUP(B215,'[1]Updated_Revenue_Generated (1)'!$B$1:$D$301,2,TRUE)</f>
        <v>40168</v>
      </c>
      <c r="I215">
        <f>VLOOKUP(B215,'[1]Updated_Revenue_Generated (1)'!$B$2:$D$301,3,TRUE)</f>
        <v>35395</v>
      </c>
      <c r="J215">
        <f>VLOOKUP(B215,'[2]Updated_User_Engagement (1)'!$B$1:$F$301,2,TRUE)</f>
        <v>652099</v>
      </c>
      <c r="K215">
        <f>VLOOKUP(B215,'[2]Updated_User_Engagement (1)'!$B$1:$F$301,3,TRUE)</f>
        <v>52113</v>
      </c>
      <c r="L215">
        <f>VLOOKUP(B215,'[2]Updated_User_Engagement (1)'!$B$1:$F$301,4,TRUE)</f>
        <v>2409</v>
      </c>
      <c r="M215">
        <f>VLOOKUP(B215,'[2]Updated_User_Engagement (1)'!$B$1:$F$301,5,TRUE)</f>
        <v>5928</v>
      </c>
      <c r="N215" s="5">
        <f>F215/G215</f>
        <v>0.19545467823445214</v>
      </c>
      <c r="O215">
        <f>SUM(H215:I215)</f>
        <v>75563</v>
      </c>
      <c r="P215" s="5">
        <f>(O215-F215)/F215</f>
        <v>10.293229711552833</v>
      </c>
    </row>
    <row r="216" spans="1:16" x14ac:dyDescent="0.3">
      <c r="A216">
        <v>180</v>
      </c>
      <c r="B216" t="s">
        <v>186</v>
      </c>
      <c r="C216" t="s">
        <v>307</v>
      </c>
      <c r="D216" s="3">
        <v>45117</v>
      </c>
      <c r="E216" s="3">
        <v>45234</v>
      </c>
      <c r="F216">
        <v>7905</v>
      </c>
      <c r="G216">
        <v>22124</v>
      </c>
      <c r="H216">
        <f>VLOOKUP(B216,'[1]Updated_Revenue_Generated (1)'!$B$1:$D$301,2,TRUE)</f>
        <v>62793</v>
      </c>
      <c r="I216">
        <f>VLOOKUP(B216,'[1]Updated_Revenue_Generated (1)'!$B$2:$D$301,3,TRUE)</f>
        <v>25785</v>
      </c>
      <c r="J216">
        <f>VLOOKUP(B216,'[2]Updated_User_Engagement (1)'!$B$1:$F$301,2,TRUE)</f>
        <v>100791</v>
      </c>
      <c r="K216">
        <f>VLOOKUP(B216,'[2]Updated_User_Engagement (1)'!$B$1:$F$301,3,TRUE)</f>
        <v>143408</v>
      </c>
      <c r="L216">
        <f>VLOOKUP(B216,'[2]Updated_User_Engagement (1)'!$B$1:$F$301,4,TRUE)</f>
        <v>25920</v>
      </c>
      <c r="M216">
        <f>VLOOKUP(B216,'[2]Updated_User_Engagement (1)'!$B$1:$F$301,5,TRUE)</f>
        <v>22938</v>
      </c>
      <c r="N216" s="5">
        <f>F216/G216</f>
        <v>0.35730428493943228</v>
      </c>
      <c r="O216">
        <f>SUM(H216:I216)</f>
        <v>88578</v>
      </c>
      <c r="P216" s="5">
        <f>(O216-F216)/F216</f>
        <v>10.205313092979127</v>
      </c>
    </row>
    <row r="217" spans="1:16" x14ac:dyDescent="0.3">
      <c r="A217">
        <v>93</v>
      </c>
      <c r="B217" t="s">
        <v>99</v>
      </c>
      <c r="C217" t="s">
        <v>311</v>
      </c>
      <c r="D217" s="3">
        <v>45164</v>
      </c>
      <c r="E217" s="3">
        <v>45226</v>
      </c>
      <c r="F217">
        <v>9295</v>
      </c>
      <c r="G217">
        <v>46986</v>
      </c>
      <c r="H217">
        <f>VLOOKUP(B217,'[1]Updated_Revenue_Generated (1)'!$B$1:$D$301,2,TRUE)</f>
        <v>33371</v>
      </c>
      <c r="I217">
        <f>VLOOKUP(B217,'[1]Updated_Revenue_Generated (1)'!$B$2:$D$301,3,TRUE)</f>
        <v>69678</v>
      </c>
      <c r="J217">
        <f>VLOOKUP(B217,'[2]Updated_User_Engagement (1)'!$B$1:$F$301,2,TRUE)</f>
        <v>150061</v>
      </c>
      <c r="K217">
        <f>VLOOKUP(B217,'[2]Updated_User_Engagement (1)'!$B$1:$F$301,3,TRUE)</f>
        <v>155890</v>
      </c>
      <c r="L217">
        <f>VLOOKUP(B217,'[2]Updated_User_Engagement (1)'!$B$1:$F$301,4,TRUE)</f>
        <v>17201</v>
      </c>
      <c r="M217">
        <f>VLOOKUP(B217,'[2]Updated_User_Engagement (1)'!$B$1:$F$301,5,TRUE)</f>
        <v>19661</v>
      </c>
      <c r="N217" s="5">
        <f>F217/G217</f>
        <v>0.19782488400800238</v>
      </c>
      <c r="O217">
        <f>SUM(H217:I217)</f>
        <v>103049</v>
      </c>
      <c r="P217" s="5">
        <f>(O217-F217)/F217</f>
        <v>10.086498117267348</v>
      </c>
    </row>
    <row r="218" spans="1:16" x14ac:dyDescent="0.3">
      <c r="A218">
        <v>30</v>
      </c>
      <c r="B218" t="s">
        <v>36</v>
      </c>
      <c r="C218" t="s">
        <v>309</v>
      </c>
      <c r="D218" s="3">
        <v>45270</v>
      </c>
      <c r="E218" s="3">
        <v>45274</v>
      </c>
      <c r="F218">
        <v>7514</v>
      </c>
      <c r="G218">
        <v>11117</v>
      </c>
      <c r="H218">
        <f>VLOOKUP(B218,'[1]Updated_Revenue_Generated (1)'!$B$1:$D$301,2,TRUE)</f>
        <v>28025</v>
      </c>
      <c r="I218">
        <f>VLOOKUP(B218,'[1]Updated_Revenue_Generated (1)'!$B$2:$D$301,3,TRUE)</f>
        <v>54025</v>
      </c>
      <c r="J218">
        <f>VLOOKUP(B218,'[2]Updated_User_Engagement (1)'!$B$1:$F$301,2,TRUE)</f>
        <v>107469</v>
      </c>
      <c r="K218">
        <f>VLOOKUP(B218,'[2]Updated_User_Engagement (1)'!$B$1:$F$301,3,TRUE)</f>
        <v>128610</v>
      </c>
      <c r="L218">
        <f>VLOOKUP(B218,'[2]Updated_User_Engagement (1)'!$B$1:$F$301,4,TRUE)</f>
        <v>32467</v>
      </c>
      <c r="M218">
        <f>VLOOKUP(B218,'[2]Updated_User_Engagement (1)'!$B$1:$F$301,5,TRUE)</f>
        <v>21471</v>
      </c>
      <c r="N218" s="5">
        <f>F218/G218</f>
        <v>0.67590177206080782</v>
      </c>
      <c r="O218">
        <f>SUM(H218:I218)</f>
        <v>82050</v>
      </c>
      <c r="P218" s="5">
        <f>(O218-F218)/F218</f>
        <v>9.9196167154644659</v>
      </c>
    </row>
    <row r="219" spans="1:16" x14ac:dyDescent="0.3">
      <c r="A219">
        <v>266</v>
      </c>
      <c r="B219" t="s">
        <v>272</v>
      </c>
      <c r="C219" t="s">
        <v>308</v>
      </c>
      <c r="D219" s="3">
        <v>45164</v>
      </c>
      <c r="E219" s="3">
        <v>45258</v>
      </c>
      <c r="F219">
        <v>4818</v>
      </c>
      <c r="G219">
        <v>5184</v>
      </c>
      <c r="H219">
        <f>VLOOKUP(B219,'[1]Updated_Revenue_Generated (1)'!$B$1:$D$301,2,TRUE)</f>
        <v>18932</v>
      </c>
      <c r="I219">
        <f>VLOOKUP(B219,'[1]Updated_Revenue_Generated (1)'!$B$2:$D$301,3,TRUE)</f>
        <v>33396</v>
      </c>
      <c r="J219">
        <f>VLOOKUP(B219,'[2]Updated_User_Engagement (1)'!$B$1:$F$301,2,TRUE)</f>
        <v>518214</v>
      </c>
      <c r="K219">
        <f>VLOOKUP(B219,'[2]Updated_User_Engagement (1)'!$B$1:$F$301,3,TRUE)</f>
        <v>181119</v>
      </c>
      <c r="L219">
        <f>VLOOKUP(B219,'[2]Updated_User_Engagement (1)'!$B$1:$F$301,4,TRUE)</f>
        <v>33171</v>
      </c>
      <c r="M219">
        <f>VLOOKUP(B219,'[2]Updated_User_Engagement (1)'!$B$1:$F$301,5,TRUE)</f>
        <v>21588</v>
      </c>
      <c r="N219" s="5">
        <f>F219/G219</f>
        <v>0.92939814814814814</v>
      </c>
      <c r="O219">
        <f>SUM(H219:I219)</f>
        <v>52328</v>
      </c>
      <c r="P219" s="5">
        <f>(O219-F219)/F219</f>
        <v>9.8609381486093817</v>
      </c>
    </row>
    <row r="220" spans="1:16" x14ac:dyDescent="0.3">
      <c r="A220">
        <v>152</v>
      </c>
      <c r="B220" t="s">
        <v>158</v>
      </c>
      <c r="C220" t="s">
        <v>309</v>
      </c>
      <c r="D220" s="3">
        <v>44927</v>
      </c>
      <c r="E220" s="3">
        <v>45091</v>
      </c>
      <c r="F220">
        <v>7188</v>
      </c>
      <c r="G220">
        <v>38848</v>
      </c>
      <c r="H220">
        <f>VLOOKUP(B220,'[1]Updated_Revenue_Generated (1)'!$B$1:$D$301,2,TRUE)</f>
        <v>25987</v>
      </c>
      <c r="I220">
        <f>VLOOKUP(B220,'[1]Updated_Revenue_Generated (1)'!$B$2:$D$301,3,TRUE)</f>
        <v>51101</v>
      </c>
      <c r="J220">
        <f>VLOOKUP(B220,'[2]Updated_User_Engagement (1)'!$B$1:$F$301,2,TRUE)</f>
        <v>417290</v>
      </c>
      <c r="K220">
        <f>VLOOKUP(B220,'[2]Updated_User_Engagement (1)'!$B$1:$F$301,3,TRUE)</f>
        <v>7799</v>
      </c>
      <c r="L220">
        <f>VLOOKUP(B220,'[2]Updated_User_Engagement (1)'!$B$1:$F$301,4,TRUE)</f>
        <v>42741</v>
      </c>
      <c r="M220">
        <f>VLOOKUP(B220,'[2]Updated_User_Engagement (1)'!$B$1:$F$301,5,TRUE)</f>
        <v>16826</v>
      </c>
      <c r="N220" s="5">
        <f>F220/G220</f>
        <v>0.18502883031301481</v>
      </c>
      <c r="O220">
        <f>SUM(H220:I220)</f>
        <v>77088</v>
      </c>
      <c r="P220" s="5">
        <f>(O220-F220)/F220</f>
        <v>9.7245409015025039</v>
      </c>
    </row>
    <row r="221" spans="1:16" x14ac:dyDescent="0.3">
      <c r="A221">
        <v>249</v>
      </c>
      <c r="B221" t="s">
        <v>255</v>
      </c>
      <c r="C221" t="s">
        <v>307</v>
      </c>
      <c r="D221" s="3">
        <v>44997</v>
      </c>
      <c r="E221" s="3">
        <v>45151</v>
      </c>
      <c r="F221">
        <v>6156</v>
      </c>
      <c r="G221">
        <v>9966</v>
      </c>
      <c r="H221">
        <f>VLOOKUP(B221,'[1]Updated_Revenue_Generated (1)'!$B$1:$D$301,2,TRUE)</f>
        <v>44962</v>
      </c>
      <c r="I221">
        <f>VLOOKUP(B221,'[1]Updated_Revenue_Generated (1)'!$B$2:$D$301,3,TRUE)</f>
        <v>20966</v>
      </c>
      <c r="J221">
        <f>VLOOKUP(B221,'[2]Updated_User_Engagement (1)'!$B$1:$F$301,2,TRUE)</f>
        <v>704566</v>
      </c>
      <c r="K221">
        <f>VLOOKUP(B221,'[2]Updated_User_Engagement (1)'!$B$1:$F$301,3,TRUE)</f>
        <v>129406</v>
      </c>
      <c r="L221">
        <f>VLOOKUP(B221,'[2]Updated_User_Engagement (1)'!$B$1:$F$301,4,TRUE)</f>
        <v>4993</v>
      </c>
      <c r="M221">
        <f>VLOOKUP(B221,'[2]Updated_User_Engagement (1)'!$B$1:$F$301,5,TRUE)</f>
        <v>13176</v>
      </c>
      <c r="N221" s="5">
        <f>F221/G221</f>
        <v>0.61770018061408793</v>
      </c>
      <c r="O221">
        <f>SUM(H221:I221)</f>
        <v>65928</v>
      </c>
      <c r="P221" s="5">
        <f>(O221-F221)/F221</f>
        <v>9.7095516569200786</v>
      </c>
    </row>
    <row r="222" spans="1:16" x14ac:dyDescent="0.3">
      <c r="A222">
        <v>14</v>
      </c>
      <c r="B222" t="s">
        <v>20</v>
      </c>
      <c r="C222" t="s">
        <v>310</v>
      </c>
      <c r="D222" s="3">
        <v>44931</v>
      </c>
      <c r="E222" s="3">
        <v>45279</v>
      </c>
      <c r="F222">
        <v>5452</v>
      </c>
      <c r="G222">
        <v>17837</v>
      </c>
      <c r="H222">
        <f>VLOOKUP(B222,'[1]Updated_Revenue_Generated (1)'!$B$1:$D$301,2,TRUE)</f>
        <v>25576</v>
      </c>
      <c r="I222">
        <f>VLOOKUP(B222,'[1]Updated_Revenue_Generated (1)'!$B$2:$D$301,3,TRUE)</f>
        <v>32771</v>
      </c>
      <c r="J222">
        <f>VLOOKUP(B222,'[2]Updated_User_Engagement (1)'!$B$1:$F$301,2,TRUE)</f>
        <v>978786</v>
      </c>
      <c r="K222">
        <f>VLOOKUP(B222,'[2]Updated_User_Engagement (1)'!$B$1:$F$301,3,TRUE)</f>
        <v>192798</v>
      </c>
      <c r="L222">
        <f>VLOOKUP(B222,'[2]Updated_User_Engagement (1)'!$B$1:$F$301,4,TRUE)</f>
        <v>7308</v>
      </c>
      <c r="M222">
        <f>VLOOKUP(B222,'[2]Updated_User_Engagement (1)'!$B$1:$F$301,5,TRUE)</f>
        <v>10157</v>
      </c>
      <c r="N222" s="5">
        <f>F222/G222</f>
        <v>0.30565678084879744</v>
      </c>
      <c r="O222">
        <f>SUM(H222:I222)</f>
        <v>58347</v>
      </c>
      <c r="P222" s="5">
        <f>(O222-F222)/F222</f>
        <v>9.7019442406456342</v>
      </c>
    </row>
    <row r="223" spans="1:16" x14ac:dyDescent="0.3">
      <c r="A223">
        <v>10</v>
      </c>
      <c r="B223" t="s">
        <v>16</v>
      </c>
      <c r="C223" t="s">
        <v>308</v>
      </c>
      <c r="D223" s="3">
        <v>45183</v>
      </c>
      <c r="E223" s="3">
        <v>45077</v>
      </c>
      <c r="F223">
        <v>5378</v>
      </c>
      <c r="G223">
        <v>17369</v>
      </c>
      <c r="H223">
        <f>VLOOKUP(B223,'[1]Updated_Revenue_Generated (1)'!$B$1:$D$301,2,TRUE)</f>
        <v>2268</v>
      </c>
      <c r="I223">
        <f>VLOOKUP(B223,'[1]Updated_Revenue_Generated (1)'!$B$2:$D$301,3,TRUE)</f>
        <v>55210</v>
      </c>
      <c r="J223">
        <f>VLOOKUP(B223,'[2]Updated_User_Engagement (1)'!$B$1:$F$301,2,TRUE)</f>
        <v>395508</v>
      </c>
      <c r="K223">
        <f>VLOOKUP(B223,'[2]Updated_User_Engagement (1)'!$B$1:$F$301,3,TRUE)</f>
        <v>75018</v>
      </c>
      <c r="L223">
        <f>VLOOKUP(B223,'[2]Updated_User_Engagement (1)'!$B$1:$F$301,4,TRUE)</f>
        <v>11631</v>
      </c>
      <c r="M223">
        <f>VLOOKUP(B223,'[2]Updated_User_Engagement (1)'!$B$1:$F$301,5,TRUE)</f>
        <v>15366</v>
      </c>
      <c r="N223" s="5">
        <f>F223/G223</f>
        <v>0.30963210317231848</v>
      </c>
      <c r="O223">
        <f>SUM(H223:I223)</f>
        <v>57478</v>
      </c>
      <c r="P223" s="5">
        <f>(O223-F223)/F223</f>
        <v>9.6876162142060238</v>
      </c>
    </row>
    <row r="224" spans="1:16" x14ac:dyDescent="0.3">
      <c r="A224">
        <v>183</v>
      </c>
      <c r="B224" t="s">
        <v>189</v>
      </c>
      <c r="C224" t="s">
        <v>309</v>
      </c>
      <c r="D224" s="3">
        <v>45270</v>
      </c>
      <c r="E224" s="3">
        <v>45203</v>
      </c>
      <c r="F224">
        <v>6503</v>
      </c>
      <c r="G224">
        <v>41016</v>
      </c>
      <c r="H224">
        <f>VLOOKUP(B224,'[1]Updated_Revenue_Generated (1)'!$B$1:$D$301,2,TRUE)</f>
        <v>31504</v>
      </c>
      <c r="I224">
        <f>VLOOKUP(B224,'[1]Updated_Revenue_Generated (1)'!$B$2:$D$301,3,TRUE)</f>
        <v>37879</v>
      </c>
      <c r="J224">
        <f>VLOOKUP(B224,'[2]Updated_User_Engagement (1)'!$B$1:$F$301,2,TRUE)</f>
        <v>961530</v>
      </c>
      <c r="K224">
        <f>VLOOKUP(B224,'[2]Updated_User_Engagement (1)'!$B$1:$F$301,3,TRUE)</f>
        <v>180333</v>
      </c>
      <c r="L224">
        <f>VLOOKUP(B224,'[2]Updated_User_Engagement (1)'!$B$1:$F$301,4,TRUE)</f>
        <v>44255</v>
      </c>
      <c r="M224">
        <f>VLOOKUP(B224,'[2]Updated_User_Engagement (1)'!$B$1:$F$301,5,TRUE)</f>
        <v>28640</v>
      </c>
      <c r="N224" s="5">
        <f>F224/G224</f>
        <v>0.15854788375268189</v>
      </c>
      <c r="O224">
        <f>SUM(H224:I224)</f>
        <v>69383</v>
      </c>
      <c r="P224" s="5">
        <f>(O224-F224)/F224</f>
        <v>9.6693833615254494</v>
      </c>
    </row>
    <row r="225" spans="1:16" x14ac:dyDescent="0.3">
      <c r="A225">
        <v>199</v>
      </c>
      <c r="B225" t="s">
        <v>205</v>
      </c>
      <c r="C225" t="s">
        <v>309</v>
      </c>
      <c r="D225" s="3">
        <v>45254</v>
      </c>
      <c r="E225" s="3">
        <v>45086</v>
      </c>
      <c r="F225">
        <v>7410</v>
      </c>
      <c r="G225">
        <v>22091</v>
      </c>
      <c r="H225">
        <f>VLOOKUP(B225,'[1]Updated_Revenue_Generated (1)'!$B$1:$D$301,2,TRUE)</f>
        <v>34628</v>
      </c>
      <c r="I225">
        <f>VLOOKUP(B225,'[1]Updated_Revenue_Generated (1)'!$B$2:$D$301,3,TRUE)</f>
        <v>44345</v>
      </c>
      <c r="J225">
        <f>VLOOKUP(B225,'[2]Updated_User_Engagement (1)'!$B$1:$F$301,2,TRUE)</f>
        <v>618876</v>
      </c>
      <c r="K225">
        <f>VLOOKUP(B225,'[2]Updated_User_Engagement (1)'!$B$1:$F$301,3,TRUE)</f>
        <v>138521</v>
      </c>
      <c r="L225">
        <f>VLOOKUP(B225,'[2]Updated_User_Engagement (1)'!$B$1:$F$301,4,TRUE)</f>
        <v>22635</v>
      </c>
      <c r="M225">
        <f>VLOOKUP(B225,'[2]Updated_User_Engagement (1)'!$B$1:$F$301,5,TRUE)</f>
        <v>21808</v>
      </c>
      <c r="N225" s="5">
        <f>F225/G225</f>
        <v>0.33543071839210536</v>
      </c>
      <c r="O225">
        <f>SUM(H225:I225)</f>
        <v>78973</v>
      </c>
      <c r="P225" s="5">
        <f>(O225-F225)/F225</f>
        <v>9.6576248313090414</v>
      </c>
    </row>
    <row r="226" spans="1:16" x14ac:dyDescent="0.3">
      <c r="A226">
        <v>171</v>
      </c>
      <c r="B226" t="s">
        <v>177</v>
      </c>
      <c r="C226" t="s">
        <v>310</v>
      </c>
      <c r="D226" s="3">
        <v>45100</v>
      </c>
      <c r="E226" s="3">
        <v>45037</v>
      </c>
      <c r="F226">
        <v>7218</v>
      </c>
      <c r="G226">
        <v>36098</v>
      </c>
      <c r="H226">
        <f>VLOOKUP(B226,'[1]Updated_Revenue_Generated (1)'!$B$1:$D$301,2,TRUE)</f>
        <v>68471</v>
      </c>
      <c r="I226">
        <f>VLOOKUP(B226,'[1]Updated_Revenue_Generated (1)'!$B$2:$D$301,3,TRUE)</f>
        <v>8280</v>
      </c>
      <c r="J226">
        <f>VLOOKUP(B226,'[2]Updated_User_Engagement (1)'!$B$1:$F$301,2,TRUE)</f>
        <v>642893</v>
      </c>
      <c r="K226">
        <f>VLOOKUP(B226,'[2]Updated_User_Engagement (1)'!$B$1:$F$301,3,TRUE)</f>
        <v>90453</v>
      </c>
      <c r="L226">
        <f>VLOOKUP(B226,'[2]Updated_User_Engagement (1)'!$B$1:$F$301,4,TRUE)</f>
        <v>26927</v>
      </c>
      <c r="M226">
        <f>VLOOKUP(B226,'[2]Updated_User_Engagement (1)'!$B$1:$F$301,5,TRUE)</f>
        <v>18682</v>
      </c>
      <c r="N226" s="5">
        <f>F226/G226</f>
        <v>0.19995567621474875</v>
      </c>
      <c r="O226">
        <f>SUM(H226:I226)</f>
        <v>76751</v>
      </c>
      <c r="P226" s="5">
        <f>(O226-F226)/F226</f>
        <v>9.6332779163203099</v>
      </c>
    </row>
    <row r="227" spans="1:16" x14ac:dyDescent="0.3">
      <c r="A227">
        <v>73</v>
      </c>
      <c r="B227" t="s">
        <v>79</v>
      </c>
      <c r="C227" t="s">
        <v>309</v>
      </c>
      <c r="D227" s="3">
        <v>44956</v>
      </c>
      <c r="E227" s="3">
        <v>44952</v>
      </c>
      <c r="F227">
        <v>6479</v>
      </c>
      <c r="G227">
        <v>16929</v>
      </c>
      <c r="H227">
        <f>VLOOKUP(B227,'[1]Updated_Revenue_Generated (1)'!$B$1:$D$301,2,TRUE)</f>
        <v>43070</v>
      </c>
      <c r="I227">
        <f>VLOOKUP(B227,'[1]Updated_Revenue_Generated (1)'!$B$2:$D$301,3,TRUE)</f>
        <v>25119</v>
      </c>
      <c r="J227">
        <f>VLOOKUP(B227,'[2]Updated_User_Engagement (1)'!$B$1:$F$301,2,TRUE)</f>
        <v>489950</v>
      </c>
      <c r="K227">
        <f>VLOOKUP(B227,'[2]Updated_User_Engagement (1)'!$B$1:$F$301,3,TRUE)</f>
        <v>192725</v>
      </c>
      <c r="L227">
        <f>VLOOKUP(B227,'[2]Updated_User_Engagement (1)'!$B$1:$F$301,4,TRUE)</f>
        <v>17234</v>
      </c>
      <c r="M227">
        <f>VLOOKUP(B227,'[2]Updated_User_Engagement (1)'!$B$1:$F$301,5,TRUE)</f>
        <v>11168</v>
      </c>
      <c r="N227" s="5">
        <f>F227/G227</f>
        <v>0.38271604938271603</v>
      </c>
      <c r="O227">
        <f>SUM(H227:I227)</f>
        <v>68189</v>
      </c>
      <c r="P227" s="5">
        <f>(O227-F227)/F227</f>
        <v>9.5246179966044142</v>
      </c>
    </row>
    <row r="228" spans="1:16" x14ac:dyDescent="0.3">
      <c r="A228">
        <v>9</v>
      </c>
      <c r="B228" t="s">
        <v>15</v>
      </c>
      <c r="C228" t="s">
        <v>307</v>
      </c>
      <c r="D228" s="3">
        <v>44932</v>
      </c>
      <c r="E228" s="3">
        <v>45183</v>
      </c>
      <c r="F228">
        <v>9071</v>
      </c>
      <c r="G228">
        <v>11932</v>
      </c>
      <c r="H228">
        <f>VLOOKUP(B228,'[1]Updated_Revenue_Generated (1)'!$B$1:$D$301,2,TRUE)</f>
        <v>63853</v>
      </c>
      <c r="I228">
        <f>VLOOKUP(B228,'[1]Updated_Revenue_Generated (1)'!$B$2:$D$301,3,TRUE)</f>
        <v>31124</v>
      </c>
      <c r="J228">
        <f>VLOOKUP(B228,'[2]Updated_User_Engagement (1)'!$B$1:$F$301,2,TRUE)</f>
        <v>954117</v>
      </c>
      <c r="K228">
        <f>VLOOKUP(B228,'[2]Updated_User_Engagement (1)'!$B$1:$F$301,3,TRUE)</f>
        <v>136618</v>
      </c>
      <c r="L228">
        <f>VLOOKUP(B228,'[2]Updated_User_Engagement (1)'!$B$1:$F$301,4,TRUE)</f>
        <v>28298</v>
      </c>
      <c r="M228">
        <f>VLOOKUP(B228,'[2]Updated_User_Engagement (1)'!$B$1:$F$301,5,TRUE)</f>
        <v>21343</v>
      </c>
      <c r="N228" s="5">
        <f>F228/G228</f>
        <v>0.76022460610124032</v>
      </c>
      <c r="O228">
        <f>SUM(H228:I228)</f>
        <v>94977</v>
      </c>
      <c r="P228" s="5">
        <f>(O228-F228)/F228</f>
        <v>9.4704001763862866</v>
      </c>
    </row>
    <row r="229" spans="1:16" x14ac:dyDescent="0.3">
      <c r="A229">
        <v>219</v>
      </c>
      <c r="B229" t="s">
        <v>225</v>
      </c>
      <c r="C229" t="s">
        <v>311</v>
      </c>
      <c r="D229" s="3">
        <v>45027</v>
      </c>
      <c r="E229" s="3">
        <v>45289</v>
      </c>
      <c r="F229">
        <v>7015</v>
      </c>
      <c r="G229">
        <v>32428</v>
      </c>
      <c r="H229">
        <f>VLOOKUP(B229,'[1]Updated_Revenue_Generated (1)'!$B$1:$D$301,2,TRUE)</f>
        <v>47788</v>
      </c>
      <c r="I229">
        <f>VLOOKUP(B229,'[1]Updated_Revenue_Generated (1)'!$B$2:$D$301,3,TRUE)</f>
        <v>25208</v>
      </c>
      <c r="J229">
        <f>VLOOKUP(B229,'[2]Updated_User_Engagement (1)'!$B$1:$F$301,2,TRUE)</f>
        <v>68114</v>
      </c>
      <c r="K229">
        <f>VLOOKUP(B229,'[2]Updated_User_Engagement (1)'!$B$1:$F$301,3,TRUE)</f>
        <v>20851</v>
      </c>
      <c r="L229">
        <f>VLOOKUP(B229,'[2]Updated_User_Engagement (1)'!$B$1:$F$301,4,TRUE)</f>
        <v>25840</v>
      </c>
      <c r="M229">
        <f>VLOOKUP(B229,'[2]Updated_User_Engagement (1)'!$B$1:$F$301,5,TRUE)</f>
        <v>15005</v>
      </c>
      <c r="N229" s="5">
        <f>F229/G229</f>
        <v>0.2163253978043666</v>
      </c>
      <c r="O229">
        <f>SUM(H229:I229)</f>
        <v>72996</v>
      </c>
      <c r="P229" s="5">
        <f>(O229-F229)/F229</f>
        <v>9.4057020669992877</v>
      </c>
    </row>
    <row r="230" spans="1:16" x14ac:dyDescent="0.3">
      <c r="A230">
        <v>258</v>
      </c>
      <c r="B230" t="s">
        <v>264</v>
      </c>
      <c r="C230" t="s">
        <v>307</v>
      </c>
      <c r="D230" s="3">
        <v>45036</v>
      </c>
      <c r="E230" s="3">
        <v>45197</v>
      </c>
      <c r="F230">
        <v>7979</v>
      </c>
      <c r="G230">
        <v>34483</v>
      </c>
      <c r="H230">
        <f>VLOOKUP(B230,'[1]Updated_Revenue_Generated (1)'!$B$1:$D$301,2,TRUE)</f>
        <v>21229</v>
      </c>
      <c r="I230">
        <f>VLOOKUP(B230,'[1]Updated_Revenue_Generated (1)'!$B$2:$D$301,3,TRUE)</f>
        <v>60647</v>
      </c>
      <c r="J230">
        <f>VLOOKUP(B230,'[2]Updated_User_Engagement (1)'!$B$1:$F$301,2,TRUE)</f>
        <v>516059</v>
      </c>
      <c r="K230">
        <f>VLOOKUP(B230,'[2]Updated_User_Engagement (1)'!$B$1:$F$301,3,TRUE)</f>
        <v>148461</v>
      </c>
      <c r="L230">
        <f>VLOOKUP(B230,'[2]Updated_User_Engagement (1)'!$B$1:$F$301,4,TRUE)</f>
        <v>28770</v>
      </c>
      <c r="M230">
        <f>VLOOKUP(B230,'[2]Updated_User_Engagement (1)'!$B$1:$F$301,5,TRUE)</f>
        <v>18603</v>
      </c>
      <c r="N230" s="5">
        <f>F230/G230</f>
        <v>0.23138938027433809</v>
      </c>
      <c r="O230">
        <f>SUM(H230:I230)</f>
        <v>81876</v>
      </c>
      <c r="P230" s="5">
        <f>(O230-F230)/F230</f>
        <v>9.2614362702093</v>
      </c>
    </row>
    <row r="231" spans="1:16" x14ac:dyDescent="0.3">
      <c r="A231">
        <v>220</v>
      </c>
      <c r="B231" t="s">
        <v>226</v>
      </c>
      <c r="C231" t="s">
        <v>311</v>
      </c>
      <c r="D231" s="3">
        <v>45148</v>
      </c>
      <c r="E231" s="3">
        <v>45308</v>
      </c>
      <c r="F231">
        <v>4966</v>
      </c>
      <c r="G231">
        <v>30983</v>
      </c>
      <c r="H231">
        <f>VLOOKUP(B231,'[1]Updated_Revenue_Generated (1)'!$B$1:$D$301,2,TRUE)</f>
        <v>33553</v>
      </c>
      <c r="I231">
        <f>VLOOKUP(B231,'[1]Updated_Revenue_Generated (1)'!$B$2:$D$301,3,TRUE)</f>
        <v>17200</v>
      </c>
      <c r="J231">
        <f>VLOOKUP(B231,'[2]Updated_User_Engagement (1)'!$B$1:$F$301,2,TRUE)</f>
        <v>363657</v>
      </c>
      <c r="K231">
        <f>VLOOKUP(B231,'[2]Updated_User_Engagement (1)'!$B$1:$F$301,3,TRUE)</f>
        <v>93287</v>
      </c>
      <c r="L231">
        <f>VLOOKUP(B231,'[2]Updated_User_Engagement (1)'!$B$1:$F$301,4,TRUE)</f>
        <v>41670</v>
      </c>
      <c r="M231">
        <f>VLOOKUP(B231,'[2]Updated_User_Engagement (1)'!$B$1:$F$301,5,TRUE)</f>
        <v>28825</v>
      </c>
      <c r="N231" s="5">
        <f>F231/G231</f>
        <v>0.1602814446632024</v>
      </c>
      <c r="O231">
        <f>SUM(H231:I231)</f>
        <v>50753</v>
      </c>
      <c r="P231" s="5">
        <f>(O231-F231)/F231</f>
        <v>9.2200966572694316</v>
      </c>
    </row>
    <row r="232" spans="1:16" x14ac:dyDescent="0.3">
      <c r="A232">
        <v>126</v>
      </c>
      <c r="B232" t="s">
        <v>132</v>
      </c>
      <c r="C232" t="s">
        <v>308</v>
      </c>
      <c r="D232" s="3">
        <v>45128</v>
      </c>
      <c r="E232" s="3">
        <v>44948</v>
      </c>
      <c r="F232">
        <v>8909</v>
      </c>
      <c r="G232">
        <v>22143</v>
      </c>
      <c r="H232">
        <f>VLOOKUP(B232,'[1]Updated_Revenue_Generated (1)'!$B$1:$D$301,2,TRUE)</f>
        <v>54751</v>
      </c>
      <c r="I232">
        <f>VLOOKUP(B232,'[1]Updated_Revenue_Generated (1)'!$B$2:$D$301,3,TRUE)</f>
        <v>36279</v>
      </c>
      <c r="J232">
        <f>VLOOKUP(B232,'[2]Updated_User_Engagement (1)'!$B$1:$F$301,2,TRUE)</f>
        <v>421509</v>
      </c>
      <c r="K232">
        <f>VLOOKUP(B232,'[2]Updated_User_Engagement (1)'!$B$1:$F$301,3,TRUE)</f>
        <v>3381</v>
      </c>
      <c r="L232">
        <f>VLOOKUP(B232,'[2]Updated_User_Engagement (1)'!$B$1:$F$301,4,TRUE)</f>
        <v>13916</v>
      </c>
      <c r="M232">
        <f>VLOOKUP(B232,'[2]Updated_User_Engagement (1)'!$B$1:$F$301,5,TRUE)</f>
        <v>19864</v>
      </c>
      <c r="N232" s="5">
        <f>F232/G232</f>
        <v>0.40233933974619518</v>
      </c>
      <c r="O232">
        <f>SUM(H232:I232)</f>
        <v>91030</v>
      </c>
      <c r="P232" s="5">
        <f>(O232-F232)/F232</f>
        <v>9.2177573240543271</v>
      </c>
    </row>
    <row r="233" spans="1:16" x14ac:dyDescent="0.3">
      <c r="A233">
        <v>221</v>
      </c>
      <c r="B233" t="s">
        <v>227</v>
      </c>
      <c r="C233" t="s">
        <v>308</v>
      </c>
      <c r="D233" s="3">
        <v>45105</v>
      </c>
      <c r="E233" s="3">
        <v>44949</v>
      </c>
      <c r="F233">
        <v>5049</v>
      </c>
      <c r="G233">
        <v>10612</v>
      </c>
      <c r="H233">
        <f>VLOOKUP(B233,'[1]Updated_Revenue_Generated (1)'!$B$1:$D$301,2,TRUE)</f>
        <v>11732</v>
      </c>
      <c r="I233">
        <f>VLOOKUP(B233,'[1]Updated_Revenue_Generated (1)'!$B$2:$D$301,3,TRUE)</f>
        <v>39840</v>
      </c>
      <c r="J233">
        <f>VLOOKUP(B233,'[2]Updated_User_Engagement (1)'!$B$1:$F$301,2,TRUE)</f>
        <v>932607</v>
      </c>
      <c r="K233">
        <f>VLOOKUP(B233,'[2]Updated_User_Engagement (1)'!$B$1:$F$301,3,TRUE)</f>
        <v>159153</v>
      </c>
      <c r="L233">
        <f>VLOOKUP(B233,'[2]Updated_User_Engagement (1)'!$B$1:$F$301,4,TRUE)</f>
        <v>18407</v>
      </c>
      <c r="M233">
        <f>VLOOKUP(B233,'[2]Updated_User_Engagement (1)'!$B$1:$F$301,5,TRUE)</f>
        <v>24725</v>
      </c>
      <c r="N233" s="5">
        <f>F233/G233</f>
        <v>0.47578213343384845</v>
      </c>
      <c r="O233">
        <f>SUM(H233:I233)</f>
        <v>51572</v>
      </c>
      <c r="P233" s="5">
        <f>(O233-F233)/F233</f>
        <v>9.2142998613586844</v>
      </c>
    </row>
    <row r="234" spans="1:16" x14ac:dyDescent="0.3">
      <c r="A234">
        <v>261</v>
      </c>
      <c r="B234" t="s">
        <v>267</v>
      </c>
      <c r="C234" t="s">
        <v>310</v>
      </c>
      <c r="D234" s="3">
        <v>45109</v>
      </c>
      <c r="E234" s="3">
        <v>45090</v>
      </c>
      <c r="F234">
        <v>4958</v>
      </c>
      <c r="G234">
        <v>20101</v>
      </c>
      <c r="H234">
        <f>VLOOKUP(B234,'[1]Updated_Revenue_Generated (1)'!$B$1:$D$301,2,TRUE)</f>
        <v>4627</v>
      </c>
      <c r="I234">
        <f>VLOOKUP(B234,'[1]Updated_Revenue_Generated (1)'!$B$2:$D$301,3,TRUE)</f>
        <v>45756</v>
      </c>
      <c r="J234">
        <f>VLOOKUP(B234,'[2]Updated_User_Engagement (1)'!$B$1:$F$301,2,TRUE)</f>
        <v>357798</v>
      </c>
      <c r="K234">
        <f>VLOOKUP(B234,'[2]Updated_User_Engagement (1)'!$B$1:$F$301,3,TRUE)</f>
        <v>33630</v>
      </c>
      <c r="L234">
        <f>VLOOKUP(B234,'[2]Updated_User_Engagement (1)'!$B$1:$F$301,4,TRUE)</f>
        <v>42610</v>
      </c>
      <c r="M234">
        <f>VLOOKUP(B234,'[2]Updated_User_Engagement (1)'!$B$1:$F$301,5,TRUE)</f>
        <v>19259</v>
      </c>
      <c r="N234" s="5">
        <f>F234/G234</f>
        <v>0.24665439530371625</v>
      </c>
      <c r="O234">
        <f>SUM(H234:I234)</f>
        <v>50383</v>
      </c>
      <c r="P234" s="5">
        <f>(O234-F234)/F234</f>
        <v>9.1619604679306175</v>
      </c>
    </row>
    <row r="235" spans="1:16" x14ac:dyDescent="0.3">
      <c r="A235">
        <v>87</v>
      </c>
      <c r="B235" t="s">
        <v>93</v>
      </c>
      <c r="C235" t="s">
        <v>310</v>
      </c>
      <c r="D235" s="3">
        <v>44992</v>
      </c>
      <c r="E235" s="3">
        <v>45098</v>
      </c>
      <c r="F235">
        <v>4308</v>
      </c>
      <c r="G235">
        <v>8168</v>
      </c>
      <c r="H235">
        <f>VLOOKUP(B235,'[1]Updated_Revenue_Generated (1)'!$B$1:$D$301,2,TRUE)</f>
        <v>38964</v>
      </c>
      <c r="I235">
        <f>VLOOKUP(B235,'[1]Updated_Revenue_Generated (1)'!$B$2:$D$301,3,TRUE)</f>
        <v>4727</v>
      </c>
      <c r="J235">
        <f>VLOOKUP(B235,'[2]Updated_User_Engagement (1)'!$B$1:$F$301,2,TRUE)</f>
        <v>628281</v>
      </c>
      <c r="K235">
        <f>VLOOKUP(B235,'[2]Updated_User_Engagement (1)'!$B$1:$F$301,3,TRUE)</f>
        <v>66851</v>
      </c>
      <c r="L235">
        <f>VLOOKUP(B235,'[2]Updated_User_Engagement (1)'!$B$1:$F$301,4,TRUE)</f>
        <v>34345</v>
      </c>
      <c r="M235">
        <f>VLOOKUP(B235,'[2]Updated_User_Engagement (1)'!$B$1:$F$301,5,TRUE)</f>
        <v>8156</v>
      </c>
      <c r="N235" s="5">
        <f>F235/G235</f>
        <v>0.5274240940254652</v>
      </c>
      <c r="O235">
        <f>SUM(H235:I235)</f>
        <v>43691</v>
      </c>
      <c r="P235" s="5">
        <f>(O235-F235)/F235</f>
        <v>9.1418291550603534</v>
      </c>
    </row>
    <row r="236" spans="1:16" x14ac:dyDescent="0.3">
      <c r="A236">
        <v>239</v>
      </c>
      <c r="B236" t="s">
        <v>245</v>
      </c>
      <c r="C236" t="s">
        <v>308</v>
      </c>
      <c r="D236" s="3">
        <v>45124</v>
      </c>
      <c r="E236" s="3">
        <v>45307</v>
      </c>
      <c r="F236">
        <v>9926</v>
      </c>
      <c r="G236">
        <v>39736</v>
      </c>
      <c r="H236">
        <f>VLOOKUP(B236,'[1]Updated_Revenue_Generated (1)'!$B$1:$D$301,2,TRUE)</f>
        <v>45369</v>
      </c>
      <c r="I236">
        <f>VLOOKUP(B236,'[1]Updated_Revenue_Generated (1)'!$B$2:$D$301,3,TRUE)</f>
        <v>55121</v>
      </c>
      <c r="J236">
        <f>VLOOKUP(B236,'[2]Updated_User_Engagement (1)'!$B$1:$F$301,2,TRUE)</f>
        <v>340110</v>
      </c>
      <c r="K236">
        <f>VLOOKUP(B236,'[2]Updated_User_Engagement (1)'!$B$1:$F$301,3,TRUE)</f>
        <v>16266</v>
      </c>
      <c r="L236">
        <f>VLOOKUP(B236,'[2]Updated_User_Engagement (1)'!$B$1:$F$301,4,TRUE)</f>
        <v>38005</v>
      </c>
      <c r="M236">
        <f>VLOOKUP(B236,'[2]Updated_User_Engagement (1)'!$B$1:$F$301,5,TRUE)</f>
        <v>10559</v>
      </c>
      <c r="N236" s="5">
        <f>F236/G236</f>
        <v>0.24979867123011879</v>
      </c>
      <c r="O236">
        <f>SUM(H236:I236)</f>
        <v>100490</v>
      </c>
      <c r="P236" s="5">
        <f>(O236-F236)/F236</f>
        <v>9.1239169856941373</v>
      </c>
    </row>
    <row r="237" spans="1:16" x14ac:dyDescent="0.3">
      <c r="A237">
        <v>43</v>
      </c>
      <c r="B237" t="s">
        <v>49</v>
      </c>
      <c r="C237" t="s">
        <v>311</v>
      </c>
      <c r="D237" s="3">
        <v>45227</v>
      </c>
      <c r="E237" s="3">
        <v>45121</v>
      </c>
      <c r="F237">
        <v>9058</v>
      </c>
      <c r="G237">
        <v>12392</v>
      </c>
      <c r="H237">
        <f>VLOOKUP(B237,'[1]Updated_Revenue_Generated (1)'!$B$1:$D$301,2,TRUE)</f>
        <v>39956</v>
      </c>
      <c r="I237">
        <f>VLOOKUP(B237,'[1]Updated_Revenue_Generated (1)'!$B$2:$D$301,3,TRUE)</f>
        <v>50676</v>
      </c>
      <c r="J237">
        <f>VLOOKUP(B237,'[2]Updated_User_Engagement (1)'!$B$1:$F$301,2,TRUE)</f>
        <v>518112</v>
      </c>
      <c r="K237">
        <f>VLOOKUP(B237,'[2]Updated_User_Engagement (1)'!$B$1:$F$301,3,TRUE)</f>
        <v>166098</v>
      </c>
      <c r="L237">
        <f>VLOOKUP(B237,'[2]Updated_User_Engagement (1)'!$B$1:$F$301,4,TRUE)</f>
        <v>2196</v>
      </c>
      <c r="M237">
        <f>VLOOKUP(B237,'[2]Updated_User_Engagement (1)'!$B$1:$F$301,5,TRUE)</f>
        <v>11196</v>
      </c>
      <c r="N237" s="5">
        <f>F237/G237</f>
        <v>0.7309554551323435</v>
      </c>
      <c r="O237">
        <f>SUM(H237:I237)</f>
        <v>90632</v>
      </c>
      <c r="P237" s="5">
        <f>(O237-F237)/F237</f>
        <v>9.0057407816294983</v>
      </c>
    </row>
    <row r="238" spans="1:16" x14ac:dyDescent="0.3">
      <c r="A238">
        <v>55</v>
      </c>
      <c r="B238" t="s">
        <v>61</v>
      </c>
      <c r="C238" t="s">
        <v>310</v>
      </c>
      <c r="D238" s="3">
        <v>45189</v>
      </c>
      <c r="E238" s="3">
        <v>44984</v>
      </c>
      <c r="F238">
        <v>8137</v>
      </c>
      <c r="G238">
        <v>26893</v>
      </c>
      <c r="H238">
        <f>VLOOKUP(B238,'[1]Updated_Revenue_Generated (1)'!$B$1:$D$301,2,TRUE)</f>
        <v>34705</v>
      </c>
      <c r="I238">
        <f>VLOOKUP(B238,'[1]Updated_Revenue_Generated (1)'!$B$2:$D$301,3,TRUE)</f>
        <v>46600</v>
      </c>
      <c r="J238">
        <f>VLOOKUP(B238,'[2]Updated_User_Engagement (1)'!$B$1:$F$301,2,TRUE)</f>
        <v>67446</v>
      </c>
      <c r="K238">
        <f>VLOOKUP(B238,'[2]Updated_User_Engagement (1)'!$B$1:$F$301,3,TRUE)</f>
        <v>137051</v>
      </c>
      <c r="L238">
        <f>VLOOKUP(B238,'[2]Updated_User_Engagement (1)'!$B$1:$F$301,4,TRUE)</f>
        <v>2186</v>
      </c>
      <c r="M238">
        <f>VLOOKUP(B238,'[2]Updated_User_Engagement (1)'!$B$1:$F$301,5,TRUE)</f>
        <v>27682</v>
      </c>
      <c r="N238" s="5">
        <f>F238/G238</f>
        <v>0.30256944186219464</v>
      </c>
      <c r="O238">
        <f>SUM(H238:I238)</f>
        <v>81305</v>
      </c>
      <c r="P238" s="5">
        <f>(O238-F238)/F238</f>
        <v>8.9920117979599361</v>
      </c>
    </row>
    <row r="239" spans="1:16" x14ac:dyDescent="0.3">
      <c r="A239">
        <v>187</v>
      </c>
      <c r="B239" t="s">
        <v>193</v>
      </c>
      <c r="C239" t="s">
        <v>307</v>
      </c>
      <c r="D239" s="3">
        <v>44953</v>
      </c>
      <c r="E239" s="3">
        <v>45025</v>
      </c>
      <c r="F239">
        <v>6726</v>
      </c>
      <c r="G239">
        <v>26053</v>
      </c>
      <c r="H239">
        <f>VLOOKUP(B239,'[1]Updated_Revenue_Generated (1)'!$B$1:$D$301,2,TRUE)</f>
        <v>50449</v>
      </c>
      <c r="I239">
        <f>VLOOKUP(B239,'[1]Updated_Revenue_Generated (1)'!$B$2:$D$301,3,TRUE)</f>
        <v>16005</v>
      </c>
      <c r="J239">
        <f>VLOOKUP(B239,'[2]Updated_User_Engagement (1)'!$B$1:$F$301,2,TRUE)</f>
        <v>715106</v>
      </c>
      <c r="K239">
        <f>VLOOKUP(B239,'[2]Updated_User_Engagement (1)'!$B$1:$F$301,3,TRUE)</f>
        <v>168464</v>
      </c>
      <c r="L239">
        <f>VLOOKUP(B239,'[2]Updated_User_Engagement (1)'!$B$1:$F$301,4,TRUE)</f>
        <v>29855</v>
      </c>
      <c r="M239">
        <f>VLOOKUP(B239,'[2]Updated_User_Engagement (1)'!$B$1:$F$301,5,TRUE)</f>
        <v>28367</v>
      </c>
      <c r="N239" s="5">
        <f>F239/G239</f>
        <v>0.25816604613672128</v>
      </c>
      <c r="O239">
        <f>SUM(H239:I239)</f>
        <v>66454</v>
      </c>
      <c r="P239" s="5">
        <f>(O239-F239)/F239</f>
        <v>8.8801665179898901</v>
      </c>
    </row>
    <row r="240" spans="1:16" x14ac:dyDescent="0.3">
      <c r="A240">
        <v>189</v>
      </c>
      <c r="B240" t="s">
        <v>195</v>
      </c>
      <c r="C240" t="s">
        <v>309</v>
      </c>
      <c r="D240" s="3">
        <v>45134</v>
      </c>
      <c r="E240" s="3">
        <v>45122</v>
      </c>
      <c r="F240">
        <v>8326</v>
      </c>
      <c r="G240">
        <v>13604</v>
      </c>
      <c r="H240">
        <f>VLOOKUP(B240,'[1]Updated_Revenue_Generated (1)'!$B$1:$D$301,2,TRUE)</f>
        <v>24254</v>
      </c>
      <c r="I240">
        <f>VLOOKUP(B240,'[1]Updated_Revenue_Generated (1)'!$B$2:$D$301,3,TRUE)</f>
        <v>55951</v>
      </c>
      <c r="J240">
        <f>VLOOKUP(B240,'[2]Updated_User_Engagement (1)'!$B$1:$F$301,2,TRUE)</f>
        <v>73483</v>
      </c>
      <c r="K240">
        <f>VLOOKUP(B240,'[2]Updated_User_Engagement (1)'!$B$1:$F$301,3,TRUE)</f>
        <v>94071</v>
      </c>
      <c r="L240">
        <f>VLOOKUP(B240,'[2]Updated_User_Engagement (1)'!$B$1:$F$301,4,TRUE)</f>
        <v>36214</v>
      </c>
      <c r="M240">
        <f>VLOOKUP(B240,'[2]Updated_User_Engagement (1)'!$B$1:$F$301,5,TRUE)</f>
        <v>28797</v>
      </c>
      <c r="N240" s="5">
        <f>F240/G240</f>
        <v>0.61202587474272274</v>
      </c>
      <c r="O240">
        <f>SUM(H240:I240)</f>
        <v>80205</v>
      </c>
      <c r="P240" s="5">
        <f>(O240-F240)/F240</f>
        <v>8.6330771078549127</v>
      </c>
    </row>
    <row r="241" spans="1:16" x14ac:dyDescent="0.3">
      <c r="A241">
        <v>120</v>
      </c>
      <c r="B241" t="s">
        <v>126</v>
      </c>
      <c r="C241" t="s">
        <v>309</v>
      </c>
      <c r="D241" s="3">
        <v>45095</v>
      </c>
      <c r="E241" s="3">
        <v>45060</v>
      </c>
      <c r="F241">
        <v>2440</v>
      </c>
      <c r="G241">
        <v>35515</v>
      </c>
      <c r="H241">
        <f>VLOOKUP(B241,'[1]Updated_Revenue_Generated (1)'!$B$1:$D$301,2,TRUE)</f>
        <v>2311</v>
      </c>
      <c r="I241">
        <f>VLOOKUP(B241,'[1]Updated_Revenue_Generated (1)'!$B$2:$D$301,3,TRUE)</f>
        <v>20201</v>
      </c>
      <c r="J241">
        <f>VLOOKUP(B241,'[2]Updated_User_Engagement (1)'!$B$1:$F$301,2,TRUE)</f>
        <v>917306</v>
      </c>
      <c r="K241">
        <f>VLOOKUP(B241,'[2]Updated_User_Engagement (1)'!$B$1:$F$301,3,TRUE)</f>
        <v>168809</v>
      </c>
      <c r="L241">
        <f>VLOOKUP(B241,'[2]Updated_User_Engagement (1)'!$B$1:$F$301,4,TRUE)</f>
        <v>20254</v>
      </c>
      <c r="M241">
        <f>VLOOKUP(B241,'[2]Updated_User_Engagement (1)'!$B$1:$F$301,5,TRUE)</f>
        <v>18097</v>
      </c>
      <c r="N241" s="5">
        <f>F241/G241</f>
        <v>6.8703364775447001E-2</v>
      </c>
      <c r="O241">
        <f>SUM(H241:I241)</f>
        <v>22512</v>
      </c>
      <c r="P241" s="5">
        <f>(O241-F241)/F241</f>
        <v>8.2262295081967221</v>
      </c>
    </row>
    <row r="242" spans="1:16" x14ac:dyDescent="0.3">
      <c r="A242">
        <v>51</v>
      </c>
      <c r="B242" t="s">
        <v>57</v>
      </c>
      <c r="C242" t="s">
        <v>310</v>
      </c>
      <c r="D242" s="3">
        <v>44949</v>
      </c>
      <c r="E242" s="3">
        <v>45263</v>
      </c>
      <c r="F242">
        <v>3827</v>
      </c>
      <c r="G242">
        <v>18649</v>
      </c>
      <c r="H242">
        <f>VLOOKUP(B242,'[1]Updated_Revenue_Generated (1)'!$B$1:$D$301,2,TRUE)</f>
        <v>34522</v>
      </c>
      <c r="I242">
        <f>VLOOKUP(B242,'[1]Updated_Revenue_Generated (1)'!$B$2:$D$301,3,TRUE)</f>
        <v>759</v>
      </c>
      <c r="J242">
        <f>VLOOKUP(B242,'[2]Updated_User_Engagement (1)'!$B$1:$F$301,2,TRUE)</f>
        <v>195150</v>
      </c>
      <c r="K242">
        <f>VLOOKUP(B242,'[2]Updated_User_Engagement (1)'!$B$1:$F$301,3,TRUE)</f>
        <v>193990</v>
      </c>
      <c r="L242">
        <f>VLOOKUP(B242,'[2]Updated_User_Engagement (1)'!$B$1:$F$301,4,TRUE)</f>
        <v>40645</v>
      </c>
      <c r="M242">
        <f>VLOOKUP(B242,'[2]Updated_User_Engagement (1)'!$B$1:$F$301,5,TRUE)</f>
        <v>2392</v>
      </c>
      <c r="N242" s="5">
        <f>F242/G242</f>
        <v>0.20521207571451552</v>
      </c>
      <c r="O242">
        <f>SUM(H242:I242)</f>
        <v>35281</v>
      </c>
      <c r="P242" s="5">
        <f>(O242-F242)/F242</f>
        <v>8.2189704729553181</v>
      </c>
    </row>
    <row r="243" spans="1:16" x14ac:dyDescent="0.3">
      <c r="A243">
        <v>20</v>
      </c>
      <c r="B243" t="s">
        <v>26</v>
      </c>
      <c r="C243" t="s">
        <v>307</v>
      </c>
      <c r="D243" s="3">
        <v>45234</v>
      </c>
      <c r="E243" s="3">
        <v>45230</v>
      </c>
      <c r="F243">
        <v>8078</v>
      </c>
      <c r="G243">
        <v>48685</v>
      </c>
      <c r="H243">
        <f>VLOOKUP(B243,'[1]Updated_Revenue_Generated (1)'!$B$1:$D$301,2,TRUE)</f>
        <v>45534</v>
      </c>
      <c r="I243">
        <f>VLOOKUP(B243,'[1]Updated_Revenue_Generated (1)'!$B$2:$D$301,3,TRUE)</f>
        <v>27884</v>
      </c>
      <c r="J243">
        <f>VLOOKUP(B243,'[2]Updated_User_Engagement (1)'!$B$1:$F$301,2,TRUE)</f>
        <v>18347</v>
      </c>
      <c r="K243">
        <f>VLOOKUP(B243,'[2]Updated_User_Engagement (1)'!$B$1:$F$301,3,TRUE)</f>
        <v>76516</v>
      </c>
      <c r="L243">
        <f>VLOOKUP(B243,'[2]Updated_User_Engagement (1)'!$B$1:$F$301,4,TRUE)</f>
        <v>30087</v>
      </c>
      <c r="M243">
        <f>VLOOKUP(B243,'[2]Updated_User_Engagement (1)'!$B$1:$F$301,5,TRUE)</f>
        <v>8874</v>
      </c>
      <c r="N243" s="5">
        <f>F243/G243</f>
        <v>0.16592379583033789</v>
      </c>
      <c r="O243">
        <f>SUM(H243:I243)</f>
        <v>73418</v>
      </c>
      <c r="P243" s="5">
        <f>(O243-F243)/F243</f>
        <v>8.0886358009408266</v>
      </c>
    </row>
    <row r="244" spans="1:16" x14ac:dyDescent="0.3">
      <c r="A244">
        <v>290</v>
      </c>
      <c r="B244" t="s">
        <v>296</v>
      </c>
      <c r="C244" t="s">
        <v>310</v>
      </c>
      <c r="D244" s="3">
        <v>45240</v>
      </c>
      <c r="E244" s="3">
        <v>45142</v>
      </c>
      <c r="F244">
        <v>8452</v>
      </c>
      <c r="G244">
        <v>49711</v>
      </c>
      <c r="H244">
        <f>VLOOKUP(B244,'[1]Updated_Revenue_Generated (1)'!$B$1:$D$301,2,TRUE)</f>
        <v>11841</v>
      </c>
      <c r="I244">
        <f>VLOOKUP(B244,'[1]Updated_Revenue_Generated (1)'!$B$2:$D$301,3,TRUE)</f>
        <v>64052</v>
      </c>
      <c r="J244">
        <f>VLOOKUP(B244,'[2]Updated_User_Engagement (1)'!$B$1:$F$301,2,TRUE)</f>
        <v>540062</v>
      </c>
      <c r="K244">
        <f>VLOOKUP(B244,'[2]Updated_User_Engagement (1)'!$B$1:$F$301,3,TRUE)</f>
        <v>40939</v>
      </c>
      <c r="L244">
        <f>VLOOKUP(B244,'[2]Updated_User_Engagement (1)'!$B$1:$F$301,4,TRUE)</f>
        <v>37111</v>
      </c>
      <c r="M244">
        <f>VLOOKUP(B244,'[2]Updated_User_Engagement (1)'!$B$1:$F$301,5,TRUE)</f>
        <v>7041</v>
      </c>
      <c r="N244" s="5">
        <f>F244/G244</f>
        <v>0.17002273138741927</v>
      </c>
      <c r="O244">
        <f>SUM(H244:I244)</f>
        <v>75893</v>
      </c>
      <c r="P244" s="5">
        <f>(O244-F244)/F244</f>
        <v>7.9792948414576435</v>
      </c>
    </row>
    <row r="245" spans="1:16" x14ac:dyDescent="0.3">
      <c r="A245">
        <v>206</v>
      </c>
      <c r="B245" t="s">
        <v>212</v>
      </c>
      <c r="C245" t="s">
        <v>310</v>
      </c>
      <c r="D245" s="3">
        <v>45093</v>
      </c>
      <c r="E245" s="3">
        <v>45260</v>
      </c>
      <c r="F245">
        <v>9637</v>
      </c>
      <c r="G245">
        <v>29071</v>
      </c>
      <c r="H245">
        <f>VLOOKUP(B245,'[1]Updated_Revenue_Generated (1)'!$B$1:$D$301,2,TRUE)</f>
        <v>50507</v>
      </c>
      <c r="I245">
        <f>VLOOKUP(B245,'[1]Updated_Revenue_Generated (1)'!$B$2:$D$301,3,TRUE)</f>
        <v>35499</v>
      </c>
      <c r="J245">
        <f>VLOOKUP(B245,'[2]Updated_User_Engagement (1)'!$B$1:$F$301,2,TRUE)</f>
        <v>130785</v>
      </c>
      <c r="K245">
        <f>VLOOKUP(B245,'[2]Updated_User_Engagement (1)'!$B$1:$F$301,3,TRUE)</f>
        <v>10233</v>
      </c>
      <c r="L245">
        <f>VLOOKUP(B245,'[2]Updated_User_Engagement (1)'!$B$1:$F$301,4,TRUE)</f>
        <v>18266</v>
      </c>
      <c r="M245">
        <f>VLOOKUP(B245,'[2]Updated_User_Engagement (1)'!$B$1:$F$301,5,TRUE)</f>
        <v>12349</v>
      </c>
      <c r="N245" s="5">
        <f>F245/G245</f>
        <v>0.33149874445323518</v>
      </c>
      <c r="O245">
        <f>SUM(H245:I245)</f>
        <v>86006</v>
      </c>
      <c r="P245" s="5">
        <f>(O245-F245)/F245</f>
        <v>7.9245615855556713</v>
      </c>
    </row>
    <row r="246" spans="1:16" x14ac:dyDescent="0.3">
      <c r="A246">
        <v>28</v>
      </c>
      <c r="B246" t="s">
        <v>34</v>
      </c>
      <c r="C246" t="s">
        <v>310</v>
      </c>
      <c r="D246" s="3">
        <v>45238</v>
      </c>
      <c r="E246" s="3">
        <v>45052</v>
      </c>
      <c r="F246">
        <v>7232</v>
      </c>
      <c r="G246">
        <v>40661</v>
      </c>
      <c r="H246">
        <f>VLOOKUP(B246,'[1]Updated_Revenue_Generated (1)'!$B$1:$D$301,2,TRUE)</f>
        <v>42385</v>
      </c>
      <c r="I246">
        <f>VLOOKUP(B246,'[1]Updated_Revenue_Generated (1)'!$B$2:$D$301,3,TRUE)</f>
        <v>19267</v>
      </c>
      <c r="J246">
        <f>VLOOKUP(B246,'[2]Updated_User_Engagement (1)'!$B$1:$F$301,2,TRUE)</f>
        <v>769619</v>
      </c>
      <c r="K246">
        <f>VLOOKUP(B246,'[2]Updated_User_Engagement (1)'!$B$1:$F$301,3,TRUE)</f>
        <v>99273</v>
      </c>
      <c r="L246">
        <f>VLOOKUP(B246,'[2]Updated_User_Engagement (1)'!$B$1:$F$301,4,TRUE)</f>
        <v>15265</v>
      </c>
      <c r="M246">
        <f>VLOOKUP(B246,'[2]Updated_User_Engagement (1)'!$B$1:$F$301,5,TRUE)</f>
        <v>19563</v>
      </c>
      <c r="N246" s="5">
        <f>F246/G246</f>
        <v>0.17786084946263003</v>
      </c>
      <c r="O246">
        <f>SUM(H246:I246)</f>
        <v>61652</v>
      </c>
      <c r="P246" s="5">
        <f>(O246-F246)/F246</f>
        <v>7.5248893805309738</v>
      </c>
    </row>
    <row r="247" spans="1:16" x14ac:dyDescent="0.3">
      <c r="A247">
        <v>160</v>
      </c>
      <c r="B247" t="s">
        <v>166</v>
      </c>
      <c r="C247" t="s">
        <v>310</v>
      </c>
      <c r="D247" s="3">
        <v>45270</v>
      </c>
      <c r="E247" s="3">
        <v>45047</v>
      </c>
      <c r="F247">
        <v>8812</v>
      </c>
      <c r="G247">
        <v>44200</v>
      </c>
      <c r="H247">
        <f>VLOOKUP(B247,'[1]Updated_Revenue_Generated (1)'!$B$1:$D$301,2,TRUE)</f>
        <v>4920</v>
      </c>
      <c r="I247">
        <f>VLOOKUP(B247,'[1]Updated_Revenue_Generated (1)'!$B$2:$D$301,3,TRUE)</f>
        <v>69498</v>
      </c>
      <c r="J247">
        <f>VLOOKUP(B247,'[2]Updated_User_Engagement (1)'!$B$1:$F$301,2,TRUE)</f>
        <v>32922</v>
      </c>
      <c r="K247">
        <f>VLOOKUP(B247,'[2]Updated_User_Engagement (1)'!$B$1:$F$301,3,TRUE)</f>
        <v>45261</v>
      </c>
      <c r="L247">
        <f>VLOOKUP(B247,'[2]Updated_User_Engagement (1)'!$B$1:$F$301,4,TRUE)</f>
        <v>45707</v>
      </c>
      <c r="M247">
        <f>VLOOKUP(B247,'[2]Updated_User_Engagement (1)'!$B$1:$F$301,5,TRUE)</f>
        <v>11150</v>
      </c>
      <c r="N247" s="5">
        <f>F247/G247</f>
        <v>0.19936651583710407</v>
      </c>
      <c r="O247">
        <f>SUM(H247:I247)</f>
        <v>74418</v>
      </c>
      <c r="P247" s="5">
        <f>(O247-F247)/F247</f>
        <v>7.4450748978665455</v>
      </c>
    </row>
    <row r="248" spans="1:16" x14ac:dyDescent="0.3">
      <c r="A248">
        <v>246</v>
      </c>
      <c r="B248" t="s">
        <v>252</v>
      </c>
      <c r="C248" t="s">
        <v>310</v>
      </c>
      <c r="D248" s="3">
        <v>45098</v>
      </c>
      <c r="E248" s="3">
        <v>45305</v>
      </c>
      <c r="F248">
        <v>7194</v>
      </c>
      <c r="G248">
        <v>19730</v>
      </c>
      <c r="H248">
        <f>VLOOKUP(B248,'[1]Updated_Revenue_Generated (1)'!$B$1:$D$301,2,TRUE)</f>
        <v>27524</v>
      </c>
      <c r="I248">
        <f>VLOOKUP(B248,'[1]Updated_Revenue_Generated (1)'!$B$2:$D$301,3,TRUE)</f>
        <v>33183</v>
      </c>
      <c r="J248">
        <f>VLOOKUP(B248,'[2]Updated_User_Engagement (1)'!$B$1:$F$301,2,TRUE)</f>
        <v>539288</v>
      </c>
      <c r="K248">
        <f>VLOOKUP(B248,'[2]Updated_User_Engagement (1)'!$B$1:$F$301,3,TRUE)</f>
        <v>45482</v>
      </c>
      <c r="L248">
        <f>VLOOKUP(B248,'[2]Updated_User_Engagement (1)'!$B$1:$F$301,4,TRUE)</f>
        <v>24259</v>
      </c>
      <c r="M248">
        <f>VLOOKUP(B248,'[2]Updated_User_Engagement (1)'!$B$1:$F$301,5,TRUE)</f>
        <v>19732</v>
      </c>
      <c r="N248" s="5">
        <f>F248/G248</f>
        <v>0.36462240243284338</v>
      </c>
      <c r="O248">
        <f>SUM(H248:I248)</f>
        <v>60707</v>
      </c>
      <c r="P248" s="5">
        <f>(O248-F248)/F248</f>
        <v>7.4385599110369753</v>
      </c>
    </row>
    <row r="249" spans="1:16" x14ac:dyDescent="0.3">
      <c r="A249">
        <v>226</v>
      </c>
      <c r="B249" t="s">
        <v>232</v>
      </c>
      <c r="C249" t="s">
        <v>309</v>
      </c>
      <c r="D249" s="3">
        <v>45195</v>
      </c>
      <c r="E249" s="3">
        <v>45022</v>
      </c>
      <c r="F249">
        <v>6127</v>
      </c>
      <c r="G249">
        <v>36201</v>
      </c>
      <c r="H249">
        <f>VLOOKUP(B249,'[1]Updated_Revenue_Generated (1)'!$B$1:$D$301,2,TRUE)</f>
        <v>3781</v>
      </c>
      <c r="I249">
        <f>VLOOKUP(B249,'[1]Updated_Revenue_Generated (1)'!$B$2:$D$301,3,TRUE)</f>
        <v>47133</v>
      </c>
      <c r="J249">
        <f>VLOOKUP(B249,'[2]Updated_User_Engagement (1)'!$B$1:$F$301,2,TRUE)</f>
        <v>120505</v>
      </c>
      <c r="K249">
        <f>VLOOKUP(B249,'[2]Updated_User_Engagement (1)'!$B$1:$F$301,3,TRUE)</f>
        <v>1510</v>
      </c>
      <c r="L249">
        <f>VLOOKUP(B249,'[2]Updated_User_Engagement (1)'!$B$1:$F$301,4,TRUE)</f>
        <v>48129</v>
      </c>
      <c r="M249">
        <f>VLOOKUP(B249,'[2]Updated_User_Engagement (1)'!$B$1:$F$301,5,TRUE)</f>
        <v>17320</v>
      </c>
      <c r="N249" s="5">
        <f>F249/G249</f>
        <v>0.16924946824673351</v>
      </c>
      <c r="O249">
        <f>SUM(H249:I249)</f>
        <v>50914</v>
      </c>
      <c r="P249" s="5">
        <f>(O249-F249)/F249</f>
        <v>7.3097763995430061</v>
      </c>
    </row>
    <row r="250" spans="1:16" x14ac:dyDescent="0.3">
      <c r="A250">
        <v>124</v>
      </c>
      <c r="B250" t="s">
        <v>130</v>
      </c>
      <c r="C250" t="s">
        <v>309</v>
      </c>
      <c r="D250" s="3">
        <v>45151</v>
      </c>
      <c r="E250" s="3">
        <v>45199</v>
      </c>
      <c r="F250">
        <v>9854</v>
      </c>
      <c r="G250">
        <v>29166</v>
      </c>
      <c r="H250">
        <f>VLOOKUP(B250,'[1]Updated_Revenue_Generated (1)'!$B$1:$D$301,2,TRUE)</f>
        <v>62760</v>
      </c>
      <c r="I250">
        <f>VLOOKUP(B250,'[1]Updated_Revenue_Generated (1)'!$B$2:$D$301,3,TRUE)</f>
        <v>17844</v>
      </c>
      <c r="J250">
        <f>VLOOKUP(B250,'[2]Updated_User_Engagement (1)'!$B$1:$F$301,2,TRUE)</f>
        <v>629366</v>
      </c>
      <c r="K250">
        <f>VLOOKUP(B250,'[2]Updated_User_Engagement (1)'!$B$1:$F$301,3,TRUE)</f>
        <v>45259</v>
      </c>
      <c r="L250">
        <f>VLOOKUP(B250,'[2]Updated_User_Engagement (1)'!$B$1:$F$301,4,TRUE)</f>
        <v>35609</v>
      </c>
      <c r="M250">
        <f>VLOOKUP(B250,'[2]Updated_User_Engagement (1)'!$B$1:$F$301,5,TRUE)</f>
        <v>18765</v>
      </c>
      <c r="N250" s="5">
        <f>F250/G250</f>
        <v>0.33785915106631009</v>
      </c>
      <c r="O250">
        <f>SUM(H250:I250)</f>
        <v>80604</v>
      </c>
      <c r="P250" s="5">
        <f>(O250-F250)/F250</f>
        <v>7.1798254515932616</v>
      </c>
    </row>
    <row r="251" spans="1:16" x14ac:dyDescent="0.3">
      <c r="A251">
        <v>277</v>
      </c>
      <c r="B251" t="s">
        <v>283</v>
      </c>
      <c r="C251" t="s">
        <v>307</v>
      </c>
      <c r="D251" s="3">
        <v>45273</v>
      </c>
      <c r="E251" s="3">
        <v>44971</v>
      </c>
      <c r="F251">
        <v>4834</v>
      </c>
      <c r="G251">
        <v>9983</v>
      </c>
      <c r="H251">
        <f>VLOOKUP(B251,'[1]Updated_Revenue_Generated (1)'!$B$1:$D$301,2,TRUE)</f>
        <v>33836</v>
      </c>
      <c r="I251">
        <f>VLOOKUP(B251,'[1]Updated_Revenue_Generated (1)'!$B$2:$D$301,3,TRUE)</f>
        <v>5498</v>
      </c>
      <c r="J251">
        <f>VLOOKUP(B251,'[2]Updated_User_Engagement (1)'!$B$1:$F$301,2,TRUE)</f>
        <v>190525</v>
      </c>
      <c r="K251">
        <f>VLOOKUP(B251,'[2]Updated_User_Engagement (1)'!$B$1:$F$301,3,TRUE)</f>
        <v>6576</v>
      </c>
      <c r="L251">
        <f>VLOOKUP(B251,'[2]Updated_User_Engagement (1)'!$B$1:$F$301,4,TRUE)</f>
        <v>26279</v>
      </c>
      <c r="M251">
        <f>VLOOKUP(B251,'[2]Updated_User_Engagement (1)'!$B$1:$F$301,5,TRUE)</f>
        <v>9047</v>
      </c>
      <c r="N251" s="5">
        <f>F251/G251</f>
        <v>0.48422317940498849</v>
      </c>
      <c r="O251">
        <f>SUM(H251:I251)</f>
        <v>39334</v>
      </c>
      <c r="P251" s="5">
        <f>(O251-F251)/F251</f>
        <v>7.1369466280513034</v>
      </c>
    </row>
    <row r="252" spans="1:16" x14ac:dyDescent="0.3">
      <c r="A252">
        <v>27</v>
      </c>
      <c r="B252" t="s">
        <v>33</v>
      </c>
      <c r="C252" t="s">
        <v>308</v>
      </c>
      <c r="D252" s="3">
        <v>45241</v>
      </c>
      <c r="E252" s="3">
        <v>44994</v>
      </c>
      <c r="F252">
        <v>7182</v>
      </c>
      <c r="G252">
        <v>12315</v>
      </c>
      <c r="H252">
        <f>VLOOKUP(B252,'[1]Updated_Revenue_Generated (1)'!$B$1:$D$301,2,TRUE)</f>
        <v>27601</v>
      </c>
      <c r="I252">
        <f>VLOOKUP(B252,'[1]Updated_Revenue_Generated (1)'!$B$2:$D$301,3,TRUE)</f>
        <v>30191</v>
      </c>
      <c r="J252">
        <f>VLOOKUP(B252,'[2]Updated_User_Engagement (1)'!$B$1:$F$301,2,TRUE)</f>
        <v>831495</v>
      </c>
      <c r="K252">
        <f>VLOOKUP(B252,'[2]Updated_User_Engagement (1)'!$B$1:$F$301,3,TRUE)</f>
        <v>134013</v>
      </c>
      <c r="L252">
        <f>VLOOKUP(B252,'[2]Updated_User_Engagement (1)'!$B$1:$F$301,4,TRUE)</f>
        <v>42241</v>
      </c>
      <c r="M252">
        <f>VLOOKUP(B252,'[2]Updated_User_Engagement (1)'!$B$1:$F$301,5,TRUE)</f>
        <v>19056</v>
      </c>
      <c r="N252" s="5">
        <f>F252/G252</f>
        <v>0.58319123020706454</v>
      </c>
      <c r="O252">
        <f>SUM(H252:I252)</f>
        <v>57792</v>
      </c>
      <c r="P252" s="5">
        <f>(O252-F252)/F252</f>
        <v>7.0467836257309946</v>
      </c>
    </row>
    <row r="253" spans="1:16" x14ac:dyDescent="0.3">
      <c r="A253">
        <v>222</v>
      </c>
      <c r="B253" t="s">
        <v>228</v>
      </c>
      <c r="C253" t="s">
        <v>310</v>
      </c>
      <c r="D253" s="3">
        <v>45101</v>
      </c>
      <c r="E253" s="3">
        <v>45220</v>
      </c>
      <c r="F253">
        <v>6596</v>
      </c>
      <c r="G253">
        <v>46165</v>
      </c>
      <c r="H253">
        <f>VLOOKUP(B253,'[1]Updated_Revenue_Generated (1)'!$B$1:$D$301,2,TRUE)</f>
        <v>40323</v>
      </c>
      <c r="I253">
        <f>VLOOKUP(B253,'[1]Updated_Revenue_Generated (1)'!$B$2:$D$301,3,TRUE)</f>
        <v>11730</v>
      </c>
      <c r="J253">
        <f>VLOOKUP(B253,'[2]Updated_User_Engagement (1)'!$B$1:$F$301,2,TRUE)</f>
        <v>42843</v>
      </c>
      <c r="K253">
        <f>VLOOKUP(B253,'[2]Updated_User_Engagement (1)'!$B$1:$F$301,3,TRUE)</f>
        <v>183026</v>
      </c>
      <c r="L253">
        <f>VLOOKUP(B253,'[2]Updated_User_Engagement (1)'!$B$1:$F$301,4,TRUE)</f>
        <v>26956</v>
      </c>
      <c r="M253">
        <f>VLOOKUP(B253,'[2]Updated_User_Engagement (1)'!$B$1:$F$301,5,TRUE)</f>
        <v>22992</v>
      </c>
      <c r="N253" s="5">
        <f>F253/G253</f>
        <v>0.14287880428896349</v>
      </c>
      <c r="O253">
        <f>SUM(H253:I253)</f>
        <v>52053</v>
      </c>
      <c r="P253" s="5">
        <f>(O253-F253)/F253</f>
        <v>6.8916009702850216</v>
      </c>
    </row>
    <row r="254" spans="1:16" x14ac:dyDescent="0.3">
      <c r="A254">
        <v>83</v>
      </c>
      <c r="B254" t="s">
        <v>89</v>
      </c>
      <c r="C254" t="s">
        <v>310</v>
      </c>
      <c r="D254" s="3">
        <v>45075</v>
      </c>
      <c r="E254" s="3">
        <v>45286</v>
      </c>
      <c r="F254">
        <v>5600</v>
      </c>
      <c r="G254">
        <v>13292</v>
      </c>
      <c r="H254">
        <f>VLOOKUP(B254,'[1]Updated_Revenue_Generated (1)'!$B$1:$D$301,2,TRUE)</f>
        <v>18086</v>
      </c>
      <c r="I254">
        <f>VLOOKUP(B254,'[1]Updated_Revenue_Generated (1)'!$B$2:$D$301,3,TRUE)</f>
        <v>24730</v>
      </c>
      <c r="J254">
        <f>VLOOKUP(B254,'[2]Updated_User_Engagement (1)'!$B$1:$F$301,2,TRUE)</f>
        <v>898069</v>
      </c>
      <c r="K254">
        <f>VLOOKUP(B254,'[2]Updated_User_Engagement (1)'!$B$1:$F$301,3,TRUE)</f>
        <v>155377</v>
      </c>
      <c r="L254">
        <f>VLOOKUP(B254,'[2]Updated_User_Engagement (1)'!$B$1:$F$301,4,TRUE)</f>
        <v>43916</v>
      </c>
      <c r="M254">
        <f>VLOOKUP(B254,'[2]Updated_User_Engagement (1)'!$B$1:$F$301,5,TRUE)</f>
        <v>29040</v>
      </c>
      <c r="N254" s="5">
        <f>F254/G254</f>
        <v>0.42130604875112848</v>
      </c>
      <c r="O254">
        <f>SUM(H254:I254)</f>
        <v>42816</v>
      </c>
      <c r="P254" s="5">
        <f>(O254-F254)/F254</f>
        <v>6.6457142857142859</v>
      </c>
    </row>
    <row r="255" spans="1:16" x14ac:dyDescent="0.3">
      <c r="A255">
        <v>230</v>
      </c>
      <c r="B255" t="s">
        <v>236</v>
      </c>
      <c r="C255" t="s">
        <v>310</v>
      </c>
      <c r="D255" s="3">
        <v>44993</v>
      </c>
      <c r="E255" s="3">
        <v>44953</v>
      </c>
      <c r="F255">
        <v>2064</v>
      </c>
      <c r="G255">
        <v>33254</v>
      </c>
      <c r="H255">
        <f>VLOOKUP(B255,'[1]Updated_Revenue_Generated (1)'!$B$1:$D$301,2,TRUE)</f>
        <v>7240</v>
      </c>
      <c r="I255">
        <f>VLOOKUP(B255,'[1]Updated_Revenue_Generated (1)'!$B$2:$D$301,3,TRUE)</f>
        <v>8487</v>
      </c>
      <c r="J255">
        <f>VLOOKUP(B255,'[2]Updated_User_Engagement (1)'!$B$1:$F$301,2,TRUE)</f>
        <v>943183</v>
      </c>
      <c r="K255">
        <f>VLOOKUP(B255,'[2]Updated_User_Engagement (1)'!$B$1:$F$301,3,TRUE)</f>
        <v>55506</v>
      </c>
      <c r="L255">
        <f>VLOOKUP(B255,'[2]Updated_User_Engagement (1)'!$B$1:$F$301,4,TRUE)</f>
        <v>8543</v>
      </c>
      <c r="M255">
        <f>VLOOKUP(B255,'[2]Updated_User_Engagement (1)'!$B$1:$F$301,5,TRUE)</f>
        <v>21954</v>
      </c>
      <c r="N255" s="5">
        <f>F255/G255</f>
        <v>6.2067721176399832E-2</v>
      </c>
      <c r="O255">
        <f>SUM(H255:I255)</f>
        <v>15727</v>
      </c>
      <c r="P255" s="5">
        <f>(O255-F255)/F255</f>
        <v>6.6196705426356592</v>
      </c>
    </row>
    <row r="256" spans="1:16" x14ac:dyDescent="0.3">
      <c r="A256">
        <v>192</v>
      </c>
      <c r="B256" t="s">
        <v>198</v>
      </c>
      <c r="C256" t="s">
        <v>308</v>
      </c>
      <c r="D256" s="3">
        <v>44978</v>
      </c>
      <c r="E256" s="3">
        <v>45157</v>
      </c>
      <c r="F256">
        <v>8484</v>
      </c>
      <c r="G256">
        <v>21562</v>
      </c>
      <c r="H256">
        <f>VLOOKUP(B256,'[1]Updated_Revenue_Generated (1)'!$B$1:$D$301,2,TRUE)</f>
        <v>45159</v>
      </c>
      <c r="I256">
        <f>VLOOKUP(B256,'[1]Updated_Revenue_Generated (1)'!$B$2:$D$301,3,TRUE)</f>
        <v>19335</v>
      </c>
      <c r="J256">
        <f>VLOOKUP(B256,'[2]Updated_User_Engagement (1)'!$B$1:$F$301,2,TRUE)</f>
        <v>430216</v>
      </c>
      <c r="K256">
        <f>VLOOKUP(B256,'[2]Updated_User_Engagement (1)'!$B$1:$F$301,3,TRUE)</f>
        <v>20218</v>
      </c>
      <c r="L256">
        <f>VLOOKUP(B256,'[2]Updated_User_Engagement (1)'!$B$1:$F$301,4,TRUE)</f>
        <v>13695</v>
      </c>
      <c r="M256">
        <f>VLOOKUP(B256,'[2]Updated_User_Engagement (1)'!$B$1:$F$301,5,TRUE)</f>
        <v>10147</v>
      </c>
      <c r="N256" s="5">
        <f>F256/G256</f>
        <v>0.39346999350709583</v>
      </c>
      <c r="O256">
        <f>SUM(H256:I256)</f>
        <v>64494</v>
      </c>
      <c r="P256" s="5">
        <f>(O256-F256)/F256</f>
        <v>6.6018387553041018</v>
      </c>
    </row>
    <row r="257" spans="1:16" x14ac:dyDescent="0.3">
      <c r="A257">
        <v>235</v>
      </c>
      <c r="B257" t="s">
        <v>241</v>
      </c>
      <c r="C257" t="s">
        <v>309</v>
      </c>
      <c r="D257" s="3">
        <v>45082</v>
      </c>
      <c r="E257" s="3">
        <v>44996</v>
      </c>
      <c r="F257">
        <v>8116</v>
      </c>
      <c r="G257">
        <v>11445</v>
      </c>
      <c r="H257">
        <f>VLOOKUP(B257,'[1]Updated_Revenue_Generated (1)'!$B$1:$D$301,2,TRUE)</f>
        <v>28410</v>
      </c>
      <c r="I257">
        <f>VLOOKUP(B257,'[1]Updated_Revenue_Generated (1)'!$B$2:$D$301,3,TRUE)</f>
        <v>31018</v>
      </c>
      <c r="J257">
        <f>VLOOKUP(B257,'[2]Updated_User_Engagement (1)'!$B$1:$F$301,2,TRUE)</f>
        <v>221459</v>
      </c>
      <c r="K257">
        <f>VLOOKUP(B257,'[2]Updated_User_Engagement (1)'!$B$1:$F$301,3,TRUE)</f>
        <v>159197</v>
      </c>
      <c r="L257">
        <f>VLOOKUP(B257,'[2]Updated_User_Engagement (1)'!$B$1:$F$301,4,TRUE)</f>
        <v>44166</v>
      </c>
      <c r="M257">
        <f>VLOOKUP(B257,'[2]Updated_User_Engagement (1)'!$B$1:$F$301,5,TRUE)</f>
        <v>17789</v>
      </c>
      <c r="N257" s="5">
        <f>F257/G257</f>
        <v>0.70913062472695498</v>
      </c>
      <c r="O257">
        <f>SUM(H257:I257)</f>
        <v>59428</v>
      </c>
      <c r="P257" s="5">
        <f>(O257-F257)/F257</f>
        <v>6.3223262690980775</v>
      </c>
    </row>
    <row r="258" spans="1:16" x14ac:dyDescent="0.3">
      <c r="A258">
        <v>270</v>
      </c>
      <c r="B258" t="s">
        <v>276</v>
      </c>
      <c r="C258" t="s">
        <v>309</v>
      </c>
      <c r="D258" s="3">
        <v>45208</v>
      </c>
      <c r="E258" s="3">
        <v>45111</v>
      </c>
      <c r="F258">
        <v>6912</v>
      </c>
      <c r="G258">
        <v>36318</v>
      </c>
      <c r="H258">
        <f>VLOOKUP(B258,'[1]Updated_Revenue_Generated (1)'!$B$1:$D$301,2,TRUE)</f>
        <v>32391</v>
      </c>
      <c r="I258">
        <f>VLOOKUP(B258,'[1]Updated_Revenue_Generated (1)'!$B$2:$D$301,3,TRUE)</f>
        <v>18106</v>
      </c>
      <c r="J258">
        <f>VLOOKUP(B258,'[2]Updated_User_Engagement (1)'!$B$1:$F$301,2,TRUE)</f>
        <v>627042</v>
      </c>
      <c r="K258">
        <f>VLOOKUP(B258,'[2]Updated_User_Engagement (1)'!$B$1:$F$301,3,TRUE)</f>
        <v>59383</v>
      </c>
      <c r="L258">
        <f>VLOOKUP(B258,'[2]Updated_User_Engagement (1)'!$B$1:$F$301,4,TRUE)</f>
        <v>23440</v>
      </c>
      <c r="M258">
        <f>VLOOKUP(B258,'[2]Updated_User_Engagement (1)'!$B$1:$F$301,5,TRUE)</f>
        <v>26880</v>
      </c>
      <c r="N258" s="5">
        <f>F258/G258</f>
        <v>0.19031885015694697</v>
      </c>
      <c r="O258">
        <f>SUM(H258:I258)</f>
        <v>50497</v>
      </c>
      <c r="P258" s="5">
        <f>(O258-F258)/F258</f>
        <v>6.3057002314814818</v>
      </c>
    </row>
    <row r="259" spans="1:16" x14ac:dyDescent="0.3">
      <c r="A259">
        <v>21</v>
      </c>
      <c r="B259" t="s">
        <v>27</v>
      </c>
      <c r="C259" t="s">
        <v>309</v>
      </c>
      <c r="D259" s="3">
        <v>45154</v>
      </c>
      <c r="E259" s="3">
        <v>45232</v>
      </c>
      <c r="F259">
        <v>9804</v>
      </c>
      <c r="G259">
        <v>44715</v>
      </c>
      <c r="H259">
        <f>VLOOKUP(B259,'[1]Updated_Revenue_Generated (1)'!$B$1:$D$301,2,TRUE)</f>
        <v>22507</v>
      </c>
      <c r="I259">
        <f>VLOOKUP(B259,'[1]Updated_Revenue_Generated (1)'!$B$2:$D$301,3,TRUE)</f>
        <v>46064</v>
      </c>
      <c r="J259">
        <f>VLOOKUP(B259,'[2]Updated_User_Engagement (1)'!$B$1:$F$301,2,TRUE)</f>
        <v>525925</v>
      </c>
      <c r="K259">
        <f>VLOOKUP(B259,'[2]Updated_User_Engagement (1)'!$B$1:$F$301,3,TRUE)</f>
        <v>81763</v>
      </c>
      <c r="L259">
        <f>VLOOKUP(B259,'[2]Updated_User_Engagement (1)'!$B$1:$F$301,4,TRUE)</f>
        <v>4664</v>
      </c>
      <c r="M259">
        <f>VLOOKUP(B259,'[2]Updated_User_Engagement (1)'!$B$1:$F$301,5,TRUE)</f>
        <v>5300</v>
      </c>
      <c r="N259" s="5">
        <f>F259/G259</f>
        <v>0.21925528346192552</v>
      </c>
      <c r="O259">
        <f>SUM(H259:I259)</f>
        <v>68571</v>
      </c>
      <c r="P259" s="5">
        <f>(O259-F259)/F259</f>
        <v>5.9941860465116283</v>
      </c>
    </row>
    <row r="260" spans="1:16" x14ac:dyDescent="0.3">
      <c r="A260">
        <v>138</v>
      </c>
      <c r="B260" t="s">
        <v>144</v>
      </c>
      <c r="C260" t="s">
        <v>309</v>
      </c>
      <c r="D260" s="3">
        <v>45250</v>
      </c>
      <c r="E260" s="3">
        <v>45274</v>
      </c>
      <c r="F260">
        <v>9889</v>
      </c>
      <c r="G260">
        <v>17772</v>
      </c>
      <c r="H260">
        <f>VLOOKUP(B260,'[1]Updated_Revenue_Generated (1)'!$B$1:$D$301,2,TRUE)</f>
        <v>9095</v>
      </c>
      <c r="I260">
        <f>VLOOKUP(B260,'[1]Updated_Revenue_Generated (1)'!$B$2:$D$301,3,TRUE)</f>
        <v>59039</v>
      </c>
      <c r="J260">
        <f>VLOOKUP(B260,'[2]Updated_User_Engagement (1)'!$B$1:$F$301,2,TRUE)</f>
        <v>881345</v>
      </c>
      <c r="K260">
        <f>VLOOKUP(B260,'[2]Updated_User_Engagement (1)'!$B$1:$F$301,3,TRUE)</f>
        <v>186622</v>
      </c>
      <c r="L260">
        <f>VLOOKUP(B260,'[2]Updated_User_Engagement (1)'!$B$1:$F$301,4,TRUE)</f>
        <v>16887</v>
      </c>
      <c r="M260">
        <f>VLOOKUP(B260,'[2]Updated_User_Engagement (1)'!$B$1:$F$301,5,TRUE)</f>
        <v>4128</v>
      </c>
      <c r="N260" s="5">
        <f>F260/G260</f>
        <v>0.55643709205491787</v>
      </c>
      <c r="O260">
        <f>SUM(H260:I260)</f>
        <v>68134</v>
      </c>
      <c r="P260" s="5">
        <f>(O260-F260)/F260</f>
        <v>5.8898776418242491</v>
      </c>
    </row>
    <row r="261" spans="1:16" x14ac:dyDescent="0.3">
      <c r="A261">
        <v>213</v>
      </c>
      <c r="B261" t="s">
        <v>219</v>
      </c>
      <c r="C261" t="s">
        <v>309</v>
      </c>
      <c r="D261" s="3">
        <v>45041</v>
      </c>
      <c r="E261" s="3">
        <v>45172</v>
      </c>
      <c r="F261">
        <v>2631</v>
      </c>
      <c r="G261">
        <v>25079</v>
      </c>
      <c r="H261">
        <f>VLOOKUP(B261,'[1]Updated_Revenue_Generated (1)'!$B$1:$D$301,2,TRUE)</f>
        <v>9689</v>
      </c>
      <c r="I261">
        <f>VLOOKUP(B261,'[1]Updated_Revenue_Generated (1)'!$B$2:$D$301,3,TRUE)</f>
        <v>8431</v>
      </c>
      <c r="J261">
        <f>VLOOKUP(B261,'[2]Updated_User_Engagement (1)'!$B$1:$F$301,2,TRUE)</f>
        <v>973274</v>
      </c>
      <c r="K261">
        <f>VLOOKUP(B261,'[2]Updated_User_Engagement (1)'!$B$1:$F$301,3,TRUE)</f>
        <v>67090</v>
      </c>
      <c r="L261">
        <f>VLOOKUP(B261,'[2]Updated_User_Engagement (1)'!$B$1:$F$301,4,TRUE)</f>
        <v>41841</v>
      </c>
      <c r="M261">
        <f>VLOOKUP(B261,'[2]Updated_User_Engagement (1)'!$B$1:$F$301,5,TRUE)</f>
        <v>18317</v>
      </c>
      <c r="N261" s="5">
        <f>F261/G261</f>
        <v>0.1049084891742095</v>
      </c>
      <c r="O261">
        <f>SUM(H261:I261)</f>
        <v>18120</v>
      </c>
      <c r="P261" s="5">
        <f>(O261-F261)/F261</f>
        <v>5.8871151653363736</v>
      </c>
    </row>
    <row r="262" spans="1:16" x14ac:dyDescent="0.3">
      <c r="A262">
        <v>163</v>
      </c>
      <c r="B262" t="s">
        <v>169</v>
      </c>
      <c r="C262" t="s">
        <v>310</v>
      </c>
      <c r="D262" s="3">
        <v>45209</v>
      </c>
      <c r="E262" s="3">
        <v>45042</v>
      </c>
      <c r="F262">
        <v>8888</v>
      </c>
      <c r="G262">
        <v>27579</v>
      </c>
      <c r="H262">
        <f>VLOOKUP(B262,'[1]Updated_Revenue_Generated (1)'!$B$1:$D$301,2,TRUE)</f>
        <v>1746</v>
      </c>
      <c r="I262">
        <f>VLOOKUP(B262,'[1]Updated_Revenue_Generated (1)'!$B$2:$D$301,3,TRUE)</f>
        <v>56521</v>
      </c>
      <c r="J262">
        <f>VLOOKUP(B262,'[2]Updated_User_Engagement (1)'!$B$1:$F$301,2,TRUE)</f>
        <v>156524</v>
      </c>
      <c r="K262">
        <f>VLOOKUP(B262,'[2]Updated_User_Engagement (1)'!$B$1:$F$301,3,TRUE)</f>
        <v>162457</v>
      </c>
      <c r="L262">
        <f>VLOOKUP(B262,'[2]Updated_User_Engagement (1)'!$B$1:$F$301,4,TRUE)</f>
        <v>49265</v>
      </c>
      <c r="M262">
        <f>VLOOKUP(B262,'[2]Updated_User_Engagement (1)'!$B$1:$F$301,5,TRUE)</f>
        <v>27871</v>
      </c>
      <c r="N262" s="5">
        <f>F262/G262</f>
        <v>0.32227419413321728</v>
      </c>
      <c r="O262">
        <f>SUM(H262:I262)</f>
        <v>58267</v>
      </c>
      <c r="P262" s="5">
        <f>(O262-F262)/F262</f>
        <v>5.5556930693069306</v>
      </c>
    </row>
    <row r="263" spans="1:16" x14ac:dyDescent="0.3">
      <c r="A263">
        <v>119</v>
      </c>
      <c r="B263" t="s">
        <v>125</v>
      </c>
      <c r="C263" t="s">
        <v>311</v>
      </c>
      <c r="D263" s="3">
        <v>45153</v>
      </c>
      <c r="E263" s="3">
        <v>45213</v>
      </c>
      <c r="F263">
        <v>5850</v>
      </c>
      <c r="G263">
        <v>18189</v>
      </c>
      <c r="H263">
        <f>VLOOKUP(B263,'[1]Updated_Revenue_Generated (1)'!$B$1:$D$301,2,TRUE)</f>
        <v>30626</v>
      </c>
      <c r="I263">
        <f>VLOOKUP(B263,'[1]Updated_Revenue_Generated (1)'!$B$2:$D$301,3,TRUE)</f>
        <v>7272</v>
      </c>
      <c r="J263">
        <f>VLOOKUP(B263,'[2]Updated_User_Engagement (1)'!$B$1:$F$301,2,TRUE)</f>
        <v>34983</v>
      </c>
      <c r="K263">
        <f>VLOOKUP(B263,'[2]Updated_User_Engagement (1)'!$B$1:$F$301,3,TRUE)</f>
        <v>66483</v>
      </c>
      <c r="L263">
        <f>VLOOKUP(B263,'[2]Updated_User_Engagement (1)'!$B$1:$F$301,4,TRUE)</f>
        <v>8108</v>
      </c>
      <c r="M263">
        <f>VLOOKUP(B263,'[2]Updated_User_Engagement (1)'!$B$1:$F$301,5,TRUE)</f>
        <v>13259</v>
      </c>
      <c r="N263" s="5">
        <f>F263/G263</f>
        <v>0.32162295893122217</v>
      </c>
      <c r="O263">
        <f>SUM(H263:I263)</f>
        <v>37898</v>
      </c>
      <c r="P263" s="5">
        <f>(O263-F263)/F263</f>
        <v>5.4782905982905987</v>
      </c>
    </row>
    <row r="264" spans="1:16" x14ac:dyDescent="0.3">
      <c r="A264">
        <v>13</v>
      </c>
      <c r="B264" t="s">
        <v>19</v>
      </c>
      <c r="C264" t="s">
        <v>311</v>
      </c>
      <c r="D264" s="3">
        <v>45066</v>
      </c>
      <c r="E264" s="3">
        <v>45069</v>
      </c>
      <c r="F264">
        <v>5704</v>
      </c>
      <c r="G264">
        <v>28498</v>
      </c>
      <c r="H264">
        <f>VLOOKUP(B264,'[1]Updated_Revenue_Generated (1)'!$B$1:$D$301,2,TRUE)</f>
        <v>11709</v>
      </c>
      <c r="I264">
        <f>VLOOKUP(B264,'[1]Updated_Revenue_Generated (1)'!$B$2:$D$301,3,TRUE)</f>
        <v>24846</v>
      </c>
      <c r="J264">
        <f>VLOOKUP(B264,'[2]Updated_User_Engagement (1)'!$B$1:$F$301,2,TRUE)</f>
        <v>667530</v>
      </c>
      <c r="K264">
        <f>VLOOKUP(B264,'[2]Updated_User_Engagement (1)'!$B$1:$F$301,3,TRUE)</f>
        <v>114198</v>
      </c>
      <c r="L264">
        <f>VLOOKUP(B264,'[2]Updated_User_Engagement (1)'!$B$1:$F$301,4,TRUE)</f>
        <v>10006</v>
      </c>
      <c r="M264">
        <f>VLOOKUP(B264,'[2]Updated_User_Engagement (1)'!$B$1:$F$301,5,TRUE)</f>
        <v>12926</v>
      </c>
      <c r="N264" s="5">
        <f>F264/G264</f>
        <v>0.20015439679977542</v>
      </c>
      <c r="O264">
        <f>SUM(H264:I264)</f>
        <v>36555</v>
      </c>
      <c r="P264" s="5">
        <f>(O264-F264)/F264</f>
        <v>5.4086605890603083</v>
      </c>
    </row>
    <row r="265" spans="1:16" x14ac:dyDescent="0.3">
      <c r="A265">
        <v>186</v>
      </c>
      <c r="B265" t="s">
        <v>192</v>
      </c>
      <c r="C265" t="s">
        <v>311</v>
      </c>
      <c r="D265" s="3">
        <v>45145</v>
      </c>
      <c r="E265" s="3">
        <v>45183</v>
      </c>
      <c r="F265">
        <v>8781</v>
      </c>
      <c r="G265">
        <v>43158</v>
      </c>
      <c r="H265">
        <f>VLOOKUP(B265,'[1]Updated_Revenue_Generated (1)'!$B$1:$D$301,2,TRUE)</f>
        <v>39895</v>
      </c>
      <c r="I265">
        <f>VLOOKUP(B265,'[1]Updated_Revenue_Generated (1)'!$B$2:$D$301,3,TRUE)</f>
        <v>15197</v>
      </c>
      <c r="J265">
        <f>VLOOKUP(B265,'[2]Updated_User_Engagement (1)'!$B$1:$F$301,2,TRUE)</f>
        <v>222545</v>
      </c>
      <c r="K265">
        <f>VLOOKUP(B265,'[2]Updated_User_Engagement (1)'!$B$1:$F$301,3,TRUE)</f>
        <v>67299</v>
      </c>
      <c r="L265">
        <f>VLOOKUP(B265,'[2]Updated_User_Engagement (1)'!$B$1:$F$301,4,TRUE)</f>
        <v>21597</v>
      </c>
      <c r="M265">
        <f>VLOOKUP(B265,'[2]Updated_User_Engagement (1)'!$B$1:$F$301,5,TRUE)</f>
        <v>13591</v>
      </c>
      <c r="N265" s="5">
        <f>F265/G265</f>
        <v>0.20346169887390519</v>
      </c>
      <c r="O265">
        <f>SUM(H265:I265)</f>
        <v>55092</v>
      </c>
      <c r="P265" s="5">
        <f>(O265-F265)/F265</f>
        <v>5.2740006832934743</v>
      </c>
    </row>
    <row r="266" spans="1:16" x14ac:dyDescent="0.3">
      <c r="A266">
        <v>272</v>
      </c>
      <c r="B266" t="s">
        <v>278</v>
      </c>
      <c r="C266" t="s">
        <v>310</v>
      </c>
      <c r="D266" s="3">
        <v>45156</v>
      </c>
      <c r="E266" s="3">
        <v>45130</v>
      </c>
      <c r="F266">
        <v>7592</v>
      </c>
      <c r="G266">
        <v>37511</v>
      </c>
      <c r="H266">
        <f>VLOOKUP(B266,'[1]Updated_Revenue_Generated (1)'!$B$1:$D$301,2,TRUE)</f>
        <v>31227</v>
      </c>
      <c r="I266">
        <f>VLOOKUP(B266,'[1]Updated_Revenue_Generated (1)'!$B$2:$D$301,3,TRUE)</f>
        <v>15481</v>
      </c>
      <c r="J266">
        <f>VLOOKUP(B266,'[2]Updated_User_Engagement (1)'!$B$1:$F$301,2,TRUE)</f>
        <v>746339</v>
      </c>
      <c r="K266">
        <f>VLOOKUP(B266,'[2]Updated_User_Engagement (1)'!$B$1:$F$301,3,TRUE)</f>
        <v>147587</v>
      </c>
      <c r="L266">
        <f>VLOOKUP(B266,'[2]Updated_User_Engagement (1)'!$B$1:$F$301,4,TRUE)</f>
        <v>16978</v>
      </c>
      <c r="M266">
        <f>VLOOKUP(B266,'[2]Updated_User_Engagement (1)'!$B$1:$F$301,5,TRUE)</f>
        <v>19344</v>
      </c>
      <c r="N266" s="5">
        <f>F266/G266</f>
        <v>0.20239396443709845</v>
      </c>
      <c r="O266">
        <f>SUM(H266:I266)</f>
        <v>46708</v>
      </c>
      <c r="P266" s="5">
        <f>(O266-F266)/F266</f>
        <v>5.1522655426765018</v>
      </c>
    </row>
    <row r="267" spans="1:16" x14ac:dyDescent="0.3">
      <c r="A267">
        <v>232</v>
      </c>
      <c r="B267" t="s">
        <v>238</v>
      </c>
      <c r="C267" t="s">
        <v>308</v>
      </c>
      <c r="D267" s="3">
        <v>45065</v>
      </c>
      <c r="E267" s="3">
        <v>45228</v>
      </c>
      <c r="F267">
        <v>5199</v>
      </c>
      <c r="G267">
        <v>41560</v>
      </c>
      <c r="H267">
        <f>VLOOKUP(B267,'[1]Updated_Revenue_Generated (1)'!$B$1:$D$301,2,TRUE)</f>
        <v>23557</v>
      </c>
      <c r="I267">
        <f>VLOOKUP(B267,'[1]Updated_Revenue_Generated (1)'!$B$2:$D$301,3,TRUE)</f>
        <v>8316</v>
      </c>
      <c r="J267">
        <f>VLOOKUP(B267,'[2]Updated_User_Engagement (1)'!$B$1:$F$301,2,TRUE)</f>
        <v>116253</v>
      </c>
      <c r="K267">
        <f>VLOOKUP(B267,'[2]Updated_User_Engagement (1)'!$B$1:$F$301,3,TRUE)</f>
        <v>190553</v>
      </c>
      <c r="L267">
        <f>VLOOKUP(B267,'[2]Updated_User_Engagement (1)'!$B$1:$F$301,4,TRUE)</f>
        <v>9224</v>
      </c>
      <c r="M267">
        <f>VLOOKUP(B267,'[2]Updated_User_Engagement (1)'!$B$1:$F$301,5,TRUE)</f>
        <v>14521</v>
      </c>
      <c r="N267" s="5">
        <f>F267/G267</f>
        <v>0.12509624639076034</v>
      </c>
      <c r="O267">
        <f>SUM(H267:I267)</f>
        <v>31873</v>
      </c>
      <c r="P267" s="5">
        <f>(O267-F267)/F267</f>
        <v>5.1306020388536258</v>
      </c>
    </row>
    <row r="268" spans="1:16" x14ac:dyDescent="0.3">
      <c r="A268">
        <v>257</v>
      </c>
      <c r="B268" t="s">
        <v>263</v>
      </c>
      <c r="C268" t="s">
        <v>311</v>
      </c>
      <c r="D268" s="3">
        <v>45124</v>
      </c>
      <c r="E268" s="3">
        <v>44972</v>
      </c>
      <c r="F268">
        <v>8505</v>
      </c>
      <c r="G268">
        <v>12278</v>
      </c>
      <c r="H268">
        <f>VLOOKUP(B268,'[1]Updated_Revenue_Generated (1)'!$B$1:$D$301,2,TRUE)</f>
        <v>18944</v>
      </c>
      <c r="I268">
        <f>VLOOKUP(B268,'[1]Updated_Revenue_Generated (1)'!$B$2:$D$301,3,TRUE)</f>
        <v>32606</v>
      </c>
      <c r="J268">
        <f>VLOOKUP(B268,'[2]Updated_User_Engagement (1)'!$B$1:$F$301,2,TRUE)</f>
        <v>805379</v>
      </c>
      <c r="K268">
        <f>VLOOKUP(B268,'[2]Updated_User_Engagement (1)'!$B$1:$F$301,3,TRUE)</f>
        <v>176646</v>
      </c>
      <c r="L268">
        <f>VLOOKUP(B268,'[2]Updated_User_Engagement (1)'!$B$1:$F$301,4,TRUE)</f>
        <v>25807</v>
      </c>
      <c r="M268">
        <f>VLOOKUP(B268,'[2]Updated_User_Engagement (1)'!$B$1:$F$301,5,TRUE)</f>
        <v>14648</v>
      </c>
      <c r="N268" s="5">
        <f>F268/G268</f>
        <v>0.69270239452679594</v>
      </c>
      <c r="O268">
        <f>SUM(H268:I268)</f>
        <v>51550</v>
      </c>
      <c r="P268" s="5">
        <f>(O268-F268)/F268</f>
        <v>5.0611405055849499</v>
      </c>
    </row>
    <row r="269" spans="1:16" x14ac:dyDescent="0.3">
      <c r="A269">
        <v>50</v>
      </c>
      <c r="B269" t="s">
        <v>56</v>
      </c>
      <c r="C269" t="s">
        <v>307</v>
      </c>
      <c r="D269" s="3">
        <v>45135</v>
      </c>
      <c r="E269" s="3">
        <v>45026</v>
      </c>
      <c r="F269">
        <v>6346</v>
      </c>
      <c r="G269">
        <v>11445</v>
      </c>
      <c r="H269">
        <f>VLOOKUP(B269,'[1]Updated_Revenue_Generated (1)'!$B$1:$D$301,2,TRUE)</f>
        <v>1106</v>
      </c>
      <c r="I269">
        <f>VLOOKUP(B269,'[1]Updated_Revenue_Generated (1)'!$B$2:$D$301,3,TRUE)</f>
        <v>36981</v>
      </c>
      <c r="J269">
        <f>VLOOKUP(B269,'[2]Updated_User_Engagement (1)'!$B$1:$F$301,2,TRUE)</f>
        <v>945304</v>
      </c>
      <c r="K269">
        <f>VLOOKUP(B269,'[2]Updated_User_Engagement (1)'!$B$1:$F$301,3,TRUE)</f>
        <v>199646</v>
      </c>
      <c r="L269">
        <f>VLOOKUP(B269,'[2]Updated_User_Engagement (1)'!$B$1:$F$301,4,TRUE)</f>
        <v>3177</v>
      </c>
      <c r="M269">
        <f>VLOOKUP(B269,'[2]Updated_User_Engagement (1)'!$B$1:$F$301,5,TRUE)</f>
        <v>3351</v>
      </c>
      <c r="N269" s="5">
        <f>F269/G269</f>
        <v>0.55447793796417655</v>
      </c>
      <c r="O269">
        <f>SUM(H269:I269)</f>
        <v>38087</v>
      </c>
      <c r="P269" s="5">
        <f>(O269-F269)/F269</f>
        <v>5.0017333753545543</v>
      </c>
    </row>
    <row r="270" spans="1:16" x14ac:dyDescent="0.3">
      <c r="A270">
        <v>15</v>
      </c>
      <c r="B270" t="s">
        <v>21</v>
      </c>
      <c r="C270" t="s">
        <v>308</v>
      </c>
      <c r="D270" s="3">
        <v>45275</v>
      </c>
      <c r="E270" s="3">
        <v>45099</v>
      </c>
      <c r="F270">
        <v>7743</v>
      </c>
      <c r="G270">
        <v>38130</v>
      </c>
      <c r="H270">
        <f>VLOOKUP(B270,'[1]Updated_Revenue_Generated (1)'!$B$1:$D$301,2,TRUE)</f>
        <v>22795</v>
      </c>
      <c r="I270">
        <f>VLOOKUP(B270,'[1]Updated_Revenue_Generated (1)'!$B$2:$D$301,3,TRUE)</f>
        <v>23525</v>
      </c>
      <c r="J270">
        <f>VLOOKUP(B270,'[2]Updated_User_Engagement (1)'!$B$1:$F$301,2,TRUE)</f>
        <v>47990</v>
      </c>
      <c r="K270">
        <f>VLOOKUP(B270,'[2]Updated_User_Engagement (1)'!$B$1:$F$301,3,TRUE)</f>
        <v>69432</v>
      </c>
      <c r="L270">
        <f>VLOOKUP(B270,'[2]Updated_User_Engagement (1)'!$B$1:$F$301,4,TRUE)</f>
        <v>42282</v>
      </c>
      <c r="M270">
        <f>VLOOKUP(B270,'[2]Updated_User_Engagement (1)'!$B$1:$F$301,5,TRUE)</f>
        <v>4839</v>
      </c>
      <c r="N270" s="5">
        <f>F270/G270</f>
        <v>0.2030684500393391</v>
      </c>
      <c r="O270">
        <f>SUM(H270:I270)</f>
        <v>46320</v>
      </c>
      <c r="P270" s="5">
        <f>(O270-F270)/F270</f>
        <v>4.9821774506005427</v>
      </c>
    </row>
    <row r="271" spans="1:16" x14ac:dyDescent="0.3">
      <c r="A271">
        <v>263</v>
      </c>
      <c r="B271" t="s">
        <v>269</v>
      </c>
      <c r="C271" t="s">
        <v>310</v>
      </c>
      <c r="D271" s="3">
        <v>45086</v>
      </c>
      <c r="E271" s="3">
        <v>45016</v>
      </c>
      <c r="F271">
        <v>4300</v>
      </c>
      <c r="G271">
        <v>35840</v>
      </c>
      <c r="H271">
        <f>VLOOKUP(B271,'[1]Updated_Revenue_Generated (1)'!$B$1:$D$301,2,TRUE)</f>
        <v>10019</v>
      </c>
      <c r="I271">
        <f>VLOOKUP(B271,'[1]Updated_Revenue_Generated (1)'!$B$2:$D$301,3,TRUE)</f>
        <v>15658</v>
      </c>
      <c r="J271">
        <f>VLOOKUP(B271,'[2]Updated_User_Engagement (1)'!$B$1:$F$301,2,TRUE)</f>
        <v>429114</v>
      </c>
      <c r="K271">
        <f>VLOOKUP(B271,'[2]Updated_User_Engagement (1)'!$B$1:$F$301,3,TRUE)</f>
        <v>173711</v>
      </c>
      <c r="L271">
        <f>VLOOKUP(B271,'[2]Updated_User_Engagement (1)'!$B$1:$F$301,4,TRUE)</f>
        <v>48342</v>
      </c>
      <c r="M271">
        <f>VLOOKUP(B271,'[2]Updated_User_Engagement (1)'!$B$1:$F$301,5,TRUE)</f>
        <v>26043</v>
      </c>
      <c r="N271" s="5">
        <f>F271/G271</f>
        <v>0.11997767857142858</v>
      </c>
      <c r="O271">
        <f>SUM(H271:I271)</f>
        <v>25677</v>
      </c>
      <c r="P271" s="5">
        <f>(O271-F271)/F271</f>
        <v>4.9713953488372091</v>
      </c>
    </row>
    <row r="272" spans="1:16" x14ac:dyDescent="0.3">
      <c r="A272">
        <v>11</v>
      </c>
      <c r="B272" t="s">
        <v>17</v>
      </c>
      <c r="C272" t="s">
        <v>308</v>
      </c>
      <c r="D272" s="3">
        <v>45063</v>
      </c>
      <c r="E272" s="3">
        <v>45177</v>
      </c>
      <c r="F272">
        <v>9752</v>
      </c>
      <c r="G272">
        <v>24372</v>
      </c>
      <c r="H272">
        <f>VLOOKUP(B272,'[1]Updated_Revenue_Generated (1)'!$B$1:$D$301,2,TRUE)</f>
        <v>22263</v>
      </c>
      <c r="I272">
        <f>VLOOKUP(B272,'[1]Updated_Revenue_Generated (1)'!$B$2:$D$301,3,TRUE)</f>
        <v>35700</v>
      </c>
      <c r="J272">
        <f>VLOOKUP(B272,'[2]Updated_User_Engagement (1)'!$B$1:$F$301,2,TRUE)</f>
        <v>552871</v>
      </c>
      <c r="K272">
        <f>VLOOKUP(B272,'[2]Updated_User_Engagement (1)'!$B$1:$F$301,3,TRUE)</f>
        <v>48403</v>
      </c>
      <c r="L272">
        <f>VLOOKUP(B272,'[2]Updated_User_Engagement (1)'!$B$1:$F$301,4,TRUE)</f>
        <v>3630</v>
      </c>
      <c r="M272">
        <f>VLOOKUP(B272,'[2]Updated_User_Engagement (1)'!$B$1:$F$301,5,TRUE)</f>
        <v>23084</v>
      </c>
      <c r="N272" s="5">
        <f>F272/G272</f>
        <v>0.40013129821106186</v>
      </c>
      <c r="O272">
        <f>SUM(H272:I272)</f>
        <v>57963</v>
      </c>
      <c r="P272" s="5">
        <f>(O272-F272)/F272</f>
        <v>4.9437038556193604</v>
      </c>
    </row>
    <row r="273" spans="1:16" x14ac:dyDescent="0.3">
      <c r="A273">
        <v>131</v>
      </c>
      <c r="B273" t="s">
        <v>137</v>
      </c>
      <c r="C273" t="s">
        <v>308</v>
      </c>
      <c r="D273" s="3">
        <v>44999</v>
      </c>
      <c r="E273" s="3">
        <v>45312</v>
      </c>
      <c r="F273">
        <v>6620</v>
      </c>
      <c r="G273">
        <v>5877</v>
      </c>
      <c r="H273">
        <f>VLOOKUP(B273,'[1]Updated_Revenue_Generated (1)'!$B$1:$D$301,2,TRUE)</f>
        <v>5466</v>
      </c>
      <c r="I273">
        <f>VLOOKUP(B273,'[1]Updated_Revenue_Generated (1)'!$B$2:$D$301,3,TRUE)</f>
        <v>33350</v>
      </c>
      <c r="J273">
        <f>VLOOKUP(B273,'[2]Updated_User_Engagement (1)'!$B$1:$F$301,2,TRUE)</f>
        <v>859429</v>
      </c>
      <c r="K273">
        <f>VLOOKUP(B273,'[2]Updated_User_Engagement (1)'!$B$1:$F$301,3,TRUE)</f>
        <v>152844</v>
      </c>
      <c r="L273">
        <f>VLOOKUP(B273,'[2]Updated_User_Engagement (1)'!$B$1:$F$301,4,TRUE)</f>
        <v>15992</v>
      </c>
      <c r="M273">
        <f>VLOOKUP(B273,'[2]Updated_User_Engagement (1)'!$B$1:$F$301,5,TRUE)</f>
        <v>3913</v>
      </c>
      <c r="N273" s="5">
        <f>F273/G273</f>
        <v>1.1264250467925812</v>
      </c>
      <c r="O273">
        <f>SUM(H273:I273)</f>
        <v>38816</v>
      </c>
      <c r="P273" s="5">
        <f>(O273-F273)/F273</f>
        <v>4.8634441087613292</v>
      </c>
    </row>
    <row r="274" spans="1:16" x14ac:dyDescent="0.3">
      <c r="A274">
        <v>125</v>
      </c>
      <c r="B274" t="s">
        <v>131</v>
      </c>
      <c r="C274" t="s">
        <v>308</v>
      </c>
      <c r="D274" s="3">
        <v>45175</v>
      </c>
      <c r="E274" s="3">
        <v>45208</v>
      </c>
      <c r="F274">
        <v>8232</v>
      </c>
      <c r="G274">
        <v>31794</v>
      </c>
      <c r="H274">
        <f>VLOOKUP(B274,'[1]Updated_Revenue_Generated (1)'!$B$1:$D$301,2,TRUE)</f>
        <v>33293</v>
      </c>
      <c r="I274">
        <f>VLOOKUP(B274,'[1]Updated_Revenue_Generated (1)'!$B$2:$D$301,3,TRUE)</f>
        <v>14644</v>
      </c>
      <c r="J274">
        <f>VLOOKUP(B274,'[2]Updated_User_Engagement (1)'!$B$1:$F$301,2,TRUE)</f>
        <v>658779</v>
      </c>
      <c r="K274">
        <f>VLOOKUP(B274,'[2]Updated_User_Engagement (1)'!$B$1:$F$301,3,TRUE)</f>
        <v>35851</v>
      </c>
      <c r="L274">
        <f>VLOOKUP(B274,'[2]Updated_User_Engagement (1)'!$B$1:$F$301,4,TRUE)</f>
        <v>12251</v>
      </c>
      <c r="M274">
        <f>VLOOKUP(B274,'[2]Updated_User_Engagement (1)'!$B$1:$F$301,5,TRUE)</f>
        <v>26806</v>
      </c>
      <c r="N274" s="5">
        <f>F274/G274</f>
        <v>0.25891677675033026</v>
      </c>
      <c r="O274">
        <f>SUM(H274:I274)</f>
        <v>47937</v>
      </c>
      <c r="P274" s="5">
        <f>(O274-F274)/F274</f>
        <v>4.8232507288629733</v>
      </c>
    </row>
    <row r="275" spans="1:16" x14ac:dyDescent="0.3">
      <c r="A275">
        <v>118</v>
      </c>
      <c r="B275" t="s">
        <v>124</v>
      </c>
      <c r="C275" t="s">
        <v>307</v>
      </c>
      <c r="D275" s="3">
        <v>44930</v>
      </c>
      <c r="E275" s="3">
        <v>45082</v>
      </c>
      <c r="F275">
        <v>1595</v>
      </c>
      <c r="G275">
        <v>31042</v>
      </c>
      <c r="H275">
        <f>VLOOKUP(B275,'[1]Updated_Revenue_Generated (1)'!$B$1:$D$301,2,TRUE)</f>
        <v>8295</v>
      </c>
      <c r="I275">
        <f>VLOOKUP(B275,'[1]Updated_Revenue_Generated (1)'!$B$2:$D$301,3,TRUE)</f>
        <v>830</v>
      </c>
      <c r="J275">
        <f>VLOOKUP(B275,'[2]Updated_User_Engagement (1)'!$B$1:$F$301,2,TRUE)</f>
        <v>81685</v>
      </c>
      <c r="K275">
        <f>VLOOKUP(B275,'[2]Updated_User_Engagement (1)'!$B$1:$F$301,3,TRUE)</f>
        <v>180183</v>
      </c>
      <c r="L275">
        <f>VLOOKUP(B275,'[2]Updated_User_Engagement (1)'!$B$1:$F$301,4,TRUE)</f>
        <v>20061</v>
      </c>
      <c r="M275">
        <f>VLOOKUP(B275,'[2]Updated_User_Engagement (1)'!$B$1:$F$301,5,TRUE)</f>
        <v>12437</v>
      </c>
      <c r="N275" s="5">
        <f>F275/G275</f>
        <v>5.1381998582565556E-2</v>
      </c>
      <c r="O275">
        <f>SUM(H275:I275)</f>
        <v>9125</v>
      </c>
      <c r="P275" s="5">
        <f>(O275-F275)/F275</f>
        <v>4.7210031347962387</v>
      </c>
    </row>
    <row r="276" spans="1:16" x14ac:dyDescent="0.3">
      <c r="A276">
        <v>115</v>
      </c>
      <c r="B276" t="s">
        <v>121</v>
      </c>
      <c r="C276" t="s">
        <v>310</v>
      </c>
      <c r="D276" s="3">
        <v>45282</v>
      </c>
      <c r="E276" s="3">
        <v>45047</v>
      </c>
      <c r="F276">
        <v>8340</v>
      </c>
      <c r="G276">
        <v>5848</v>
      </c>
      <c r="H276">
        <f>VLOOKUP(B276,'[1]Updated_Revenue_Generated (1)'!$B$1:$D$301,2,TRUE)</f>
        <v>27722</v>
      </c>
      <c r="I276">
        <f>VLOOKUP(B276,'[1]Updated_Revenue_Generated (1)'!$B$2:$D$301,3,TRUE)</f>
        <v>19973</v>
      </c>
      <c r="J276">
        <f>VLOOKUP(B276,'[2]Updated_User_Engagement (1)'!$B$1:$F$301,2,TRUE)</f>
        <v>957163</v>
      </c>
      <c r="K276">
        <f>VLOOKUP(B276,'[2]Updated_User_Engagement (1)'!$B$1:$F$301,3,TRUE)</f>
        <v>135938</v>
      </c>
      <c r="L276">
        <f>VLOOKUP(B276,'[2]Updated_User_Engagement (1)'!$B$1:$F$301,4,TRUE)</f>
        <v>27155</v>
      </c>
      <c r="M276">
        <f>VLOOKUP(B276,'[2]Updated_User_Engagement (1)'!$B$1:$F$301,5,TRUE)</f>
        <v>24619</v>
      </c>
      <c r="N276" s="5">
        <f>F276/G276</f>
        <v>1.4261285909712722</v>
      </c>
      <c r="O276">
        <f>SUM(H276:I276)</f>
        <v>47695</v>
      </c>
      <c r="P276" s="5">
        <f>(O276-F276)/F276</f>
        <v>4.7188249400479618</v>
      </c>
    </row>
    <row r="277" spans="1:16" x14ac:dyDescent="0.3">
      <c r="A277">
        <v>52</v>
      </c>
      <c r="B277" t="s">
        <v>58</v>
      </c>
      <c r="C277" t="s">
        <v>311</v>
      </c>
      <c r="D277" s="3">
        <v>45262</v>
      </c>
      <c r="E277" s="3">
        <v>45317</v>
      </c>
      <c r="F277">
        <v>7241</v>
      </c>
      <c r="G277">
        <v>8799</v>
      </c>
      <c r="H277">
        <f>VLOOKUP(B277,'[1]Updated_Revenue_Generated (1)'!$B$1:$D$301,2,TRUE)</f>
        <v>35395</v>
      </c>
      <c r="I277">
        <f>VLOOKUP(B277,'[1]Updated_Revenue_Generated (1)'!$B$2:$D$301,3,TRUE)</f>
        <v>5736</v>
      </c>
      <c r="J277">
        <f>VLOOKUP(B277,'[2]Updated_User_Engagement (1)'!$B$1:$F$301,2,TRUE)</f>
        <v>626284</v>
      </c>
      <c r="K277">
        <f>VLOOKUP(B277,'[2]Updated_User_Engagement (1)'!$B$1:$F$301,3,TRUE)</f>
        <v>78352</v>
      </c>
      <c r="L277">
        <f>VLOOKUP(B277,'[2]Updated_User_Engagement (1)'!$B$1:$F$301,4,TRUE)</f>
        <v>155</v>
      </c>
      <c r="M277">
        <f>VLOOKUP(B277,'[2]Updated_User_Engagement (1)'!$B$1:$F$301,5,TRUE)</f>
        <v>17634</v>
      </c>
      <c r="N277" s="5">
        <f>F277/G277</f>
        <v>0.82293442436640529</v>
      </c>
      <c r="O277">
        <f>SUM(H277:I277)</f>
        <v>41131</v>
      </c>
      <c r="P277" s="5">
        <f>(O277-F277)/F277</f>
        <v>4.6802927772407124</v>
      </c>
    </row>
    <row r="278" spans="1:16" x14ac:dyDescent="0.3">
      <c r="A278">
        <v>70</v>
      </c>
      <c r="B278" t="s">
        <v>76</v>
      </c>
      <c r="C278" t="s">
        <v>307</v>
      </c>
      <c r="D278" s="3">
        <v>45280</v>
      </c>
      <c r="E278" s="3">
        <v>45032</v>
      </c>
      <c r="F278">
        <v>7927</v>
      </c>
      <c r="G278">
        <v>19273</v>
      </c>
      <c r="H278">
        <f>VLOOKUP(B278,'[1]Updated_Revenue_Generated (1)'!$B$1:$D$301,2,TRUE)</f>
        <v>4134</v>
      </c>
      <c r="I278">
        <f>VLOOKUP(B278,'[1]Updated_Revenue_Generated (1)'!$B$2:$D$301,3,TRUE)</f>
        <v>37602</v>
      </c>
      <c r="J278">
        <f>VLOOKUP(B278,'[2]Updated_User_Engagement (1)'!$B$1:$F$301,2,TRUE)</f>
        <v>307704</v>
      </c>
      <c r="K278">
        <f>VLOOKUP(B278,'[2]Updated_User_Engagement (1)'!$B$1:$F$301,3,TRUE)</f>
        <v>90506</v>
      </c>
      <c r="L278">
        <f>VLOOKUP(B278,'[2]Updated_User_Engagement (1)'!$B$1:$F$301,4,TRUE)</f>
        <v>16129</v>
      </c>
      <c r="M278">
        <f>VLOOKUP(B278,'[2]Updated_User_Engagement (1)'!$B$1:$F$301,5,TRUE)</f>
        <v>12678</v>
      </c>
      <c r="N278" s="5">
        <f>F278/G278</f>
        <v>0.41130078347947907</v>
      </c>
      <c r="O278">
        <f>SUM(H278:I278)</f>
        <v>41736</v>
      </c>
      <c r="P278" s="5">
        <f>(O278-F278)/F278</f>
        <v>4.2650435221395231</v>
      </c>
    </row>
    <row r="279" spans="1:16" x14ac:dyDescent="0.3">
      <c r="A279">
        <v>275</v>
      </c>
      <c r="B279" t="s">
        <v>281</v>
      </c>
      <c r="C279" t="s">
        <v>308</v>
      </c>
      <c r="D279" s="3">
        <v>45092</v>
      </c>
      <c r="E279" s="3">
        <v>45238</v>
      </c>
      <c r="F279">
        <v>5354</v>
      </c>
      <c r="G279">
        <v>42977</v>
      </c>
      <c r="H279">
        <f>VLOOKUP(B279,'[1]Updated_Revenue_Generated (1)'!$B$1:$D$301,2,TRUE)</f>
        <v>3042</v>
      </c>
      <c r="I279">
        <f>VLOOKUP(B279,'[1]Updated_Revenue_Generated (1)'!$B$2:$D$301,3,TRUE)</f>
        <v>24444</v>
      </c>
      <c r="J279">
        <f>VLOOKUP(B279,'[2]Updated_User_Engagement (1)'!$B$1:$F$301,2,TRUE)</f>
        <v>590805</v>
      </c>
      <c r="K279">
        <f>VLOOKUP(B279,'[2]Updated_User_Engagement (1)'!$B$1:$F$301,3,TRUE)</f>
        <v>24938</v>
      </c>
      <c r="L279">
        <f>VLOOKUP(B279,'[2]Updated_User_Engagement (1)'!$B$1:$F$301,4,TRUE)</f>
        <v>7163</v>
      </c>
      <c r="M279">
        <f>VLOOKUP(B279,'[2]Updated_User_Engagement (1)'!$B$1:$F$301,5,TRUE)</f>
        <v>6024</v>
      </c>
      <c r="N279" s="5">
        <f>F279/G279</f>
        <v>0.12457826279172581</v>
      </c>
      <c r="O279">
        <f>SUM(H279:I279)</f>
        <v>27486</v>
      </c>
      <c r="P279" s="5">
        <f>(O279-F279)/F279</f>
        <v>4.133731789316399</v>
      </c>
    </row>
    <row r="280" spans="1:16" x14ac:dyDescent="0.3">
      <c r="A280">
        <v>157</v>
      </c>
      <c r="B280" t="s">
        <v>163</v>
      </c>
      <c r="C280" t="s">
        <v>308</v>
      </c>
      <c r="D280" s="3">
        <v>45001</v>
      </c>
      <c r="E280" s="3">
        <v>45164</v>
      </c>
      <c r="F280">
        <v>9702</v>
      </c>
      <c r="G280">
        <v>46591</v>
      </c>
      <c r="H280">
        <f>VLOOKUP(B280,'[1]Updated_Revenue_Generated (1)'!$B$1:$D$301,2,TRUE)</f>
        <v>1972</v>
      </c>
      <c r="I280">
        <f>VLOOKUP(B280,'[1]Updated_Revenue_Generated (1)'!$B$2:$D$301,3,TRUE)</f>
        <v>47641</v>
      </c>
      <c r="J280">
        <f>VLOOKUP(B280,'[2]Updated_User_Engagement (1)'!$B$1:$F$301,2,TRUE)</f>
        <v>57628</v>
      </c>
      <c r="K280">
        <f>VLOOKUP(B280,'[2]Updated_User_Engagement (1)'!$B$1:$F$301,3,TRUE)</f>
        <v>84717</v>
      </c>
      <c r="L280">
        <f>VLOOKUP(B280,'[2]Updated_User_Engagement (1)'!$B$1:$F$301,4,TRUE)</f>
        <v>47498</v>
      </c>
      <c r="M280">
        <f>VLOOKUP(B280,'[2]Updated_User_Engagement (1)'!$B$1:$F$301,5,TRUE)</f>
        <v>11121</v>
      </c>
      <c r="N280" s="5">
        <f>F280/G280</f>
        <v>0.20823764246313667</v>
      </c>
      <c r="O280">
        <f>SUM(H280:I280)</f>
        <v>49613</v>
      </c>
      <c r="P280" s="5">
        <f>(O280-F280)/F280</f>
        <v>4.1136878994021853</v>
      </c>
    </row>
    <row r="281" spans="1:16" x14ac:dyDescent="0.3">
      <c r="A281">
        <v>193</v>
      </c>
      <c r="B281" t="s">
        <v>199</v>
      </c>
      <c r="C281" t="s">
        <v>307</v>
      </c>
      <c r="D281" s="3">
        <v>45229</v>
      </c>
      <c r="E281" s="3">
        <v>45149</v>
      </c>
      <c r="F281">
        <v>7835</v>
      </c>
      <c r="G281">
        <v>27344</v>
      </c>
      <c r="H281">
        <f>VLOOKUP(B281,'[1]Updated_Revenue_Generated (1)'!$B$1:$D$301,2,TRUE)</f>
        <v>15039</v>
      </c>
      <c r="I281">
        <f>VLOOKUP(B281,'[1]Updated_Revenue_Generated (1)'!$B$2:$D$301,3,TRUE)</f>
        <v>24635</v>
      </c>
      <c r="J281">
        <f>VLOOKUP(B281,'[2]Updated_User_Engagement (1)'!$B$1:$F$301,2,TRUE)</f>
        <v>980936</v>
      </c>
      <c r="K281">
        <f>VLOOKUP(B281,'[2]Updated_User_Engagement (1)'!$B$1:$F$301,3,TRUE)</f>
        <v>47688</v>
      </c>
      <c r="L281">
        <f>VLOOKUP(B281,'[2]Updated_User_Engagement (1)'!$B$1:$F$301,4,TRUE)</f>
        <v>10279</v>
      </c>
      <c r="M281">
        <f>VLOOKUP(B281,'[2]Updated_User_Engagement (1)'!$B$1:$F$301,5,TRUE)</f>
        <v>26570</v>
      </c>
      <c r="N281" s="5">
        <f>F281/G281</f>
        <v>0.28653452311293154</v>
      </c>
      <c r="O281">
        <f>SUM(H281:I281)</f>
        <v>39674</v>
      </c>
      <c r="P281" s="5">
        <f>(O281-F281)/F281</f>
        <v>4.0636885768985325</v>
      </c>
    </row>
    <row r="282" spans="1:16" x14ac:dyDescent="0.3">
      <c r="A282">
        <v>8</v>
      </c>
      <c r="B282" t="s">
        <v>14</v>
      </c>
      <c r="C282" t="s">
        <v>311</v>
      </c>
      <c r="D282" s="3">
        <v>45068</v>
      </c>
      <c r="E282" s="3">
        <v>45295</v>
      </c>
      <c r="F282">
        <v>9075</v>
      </c>
      <c r="G282">
        <v>12021</v>
      </c>
      <c r="H282">
        <f>VLOOKUP(B282,'[1]Updated_Revenue_Generated (1)'!$B$1:$D$301,2,TRUE)</f>
        <v>29261</v>
      </c>
      <c r="I282">
        <f>VLOOKUP(B282,'[1]Updated_Revenue_Generated (1)'!$B$2:$D$301,3,TRUE)</f>
        <v>14945</v>
      </c>
      <c r="J282">
        <f>VLOOKUP(B282,'[2]Updated_User_Engagement (1)'!$B$1:$F$301,2,TRUE)</f>
        <v>459443</v>
      </c>
      <c r="K282">
        <f>VLOOKUP(B282,'[2]Updated_User_Engagement (1)'!$B$1:$F$301,3,TRUE)</f>
        <v>159232</v>
      </c>
      <c r="L282">
        <f>VLOOKUP(B282,'[2]Updated_User_Engagement (1)'!$B$1:$F$301,4,TRUE)</f>
        <v>3378</v>
      </c>
      <c r="M282">
        <f>VLOOKUP(B282,'[2]Updated_User_Engagement (1)'!$B$1:$F$301,5,TRUE)</f>
        <v>9400</v>
      </c>
      <c r="N282" s="5">
        <f>F282/G282</f>
        <v>0.75492887446967805</v>
      </c>
      <c r="O282">
        <f>SUM(H282:I282)</f>
        <v>44206</v>
      </c>
      <c r="P282" s="5">
        <f>(O282-F282)/F282</f>
        <v>3.871184573002755</v>
      </c>
    </row>
    <row r="283" spans="1:16" x14ac:dyDescent="0.3">
      <c r="A283">
        <v>140</v>
      </c>
      <c r="B283" t="s">
        <v>146</v>
      </c>
      <c r="C283" t="s">
        <v>308</v>
      </c>
      <c r="D283" s="3">
        <v>45267</v>
      </c>
      <c r="E283" s="3">
        <v>44951</v>
      </c>
      <c r="F283">
        <v>8951</v>
      </c>
      <c r="G283">
        <v>25978</v>
      </c>
      <c r="H283">
        <f>VLOOKUP(B283,'[1]Updated_Revenue_Generated (1)'!$B$1:$D$301,2,TRUE)</f>
        <v>6789</v>
      </c>
      <c r="I283">
        <f>VLOOKUP(B283,'[1]Updated_Revenue_Generated (1)'!$B$2:$D$301,3,TRUE)</f>
        <v>36442</v>
      </c>
      <c r="J283">
        <f>VLOOKUP(B283,'[2]Updated_User_Engagement (1)'!$B$1:$F$301,2,TRUE)</f>
        <v>80129</v>
      </c>
      <c r="K283">
        <f>VLOOKUP(B283,'[2]Updated_User_Engagement (1)'!$B$1:$F$301,3,TRUE)</f>
        <v>33407</v>
      </c>
      <c r="L283">
        <f>VLOOKUP(B283,'[2]Updated_User_Engagement (1)'!$B$1:$F$301,4,TRUE)</f>
        <v>19606</v>
      </c>
      <c r="M283">
        <f>VLOOKUP(B283,'[2]Updated_User_Engagement (1)'!$B$1:$F$301,5,TRUE)</f>
        <v>29752</v>
      </c>
      <c r="N283" s="5">
        <f>F283/G283</f>
        <v>0.34456078220032332</v>
      </c>
      <c r="O283">
        <f>SUM(H283:I283)</f>
        <v>43231</v>
      </c>
      <c r="P283" s="5">
        <f>(O283-F283)/F283</f>
        <v>3.8297396938889507</v>
      </c>
    </row>
    <row r="284" spans="1:16" x14ac:dyDescent="0.3">
      <c r="A284">
        <v>264</v>
      </c>
      <c r="B284" t="s">
        <v>270</v>
      </c>
      <c r="C284" t="s">
        <v>310</v>
      </c>
      <c r="D284" s="3">
        <v>45008</v>
      </c>
      <c r="E284" s="3">
        <v>45065</v>
      </c>
      <c r="F284">
        <v>9248</v>
      </c>
      <c r="G284">
        <v>23048</v>
      </c>
      <c r="H284">
        <f>VLOOKUP(B284,'[1]Updated_Revenue_Generated (1)'!$B$1:$D$301,2,TRUE)</f>
        <v>8665</v>
      </c>
      <c r="I284">
        <f>VLOOKUP(B284,'[1]Updated_Revenue_Generated (1)'!$B$2:$D$301,3,TRUE)</f>
        <v>34719</v>
      </c>
      <c r="J284">
        <f>VLOOKUP(B284,'[2]Updated_User_Engagement (1)'!$B$1:$F$301,2,TRUE)</f>
        <v>327627</v>
      </c>
      <c r="K284">
        <f>VLOOKUP(B284,'[2]Updated_User_Engagement (1)'!$B$1:$F$301,3,TRUE)</f>
        <v>23685</v>
      </c>
      <c r="L284">
        <f>VLOOKUP(B284,'[2]Updated_User_Engagement (1)'!$B$1:$F$301,4,TRUE)</f>
        <v>13544</v>
      </c>
      <c r="M284">
        <f>VLOOKUP(B284,'[2]Updated_User_Engagement (1)'!$B$1:$F$301,5,TRUE)</f>
        <v>28845</v>
      </c>
      <c r="N284" s="5">
        <f>F284/G284</f>
        <v>0.40124956612287399</v>
      </c>
      <c r="O284">
        <f>SUM(H284:I284)</f>
        <v>43384</v>
      </c>
      <c r="P284" s="5">
        <f>(O284-F284)/F284</f>
        <v>3.6911764705882355</v>
      </c>
    </row>
    <row r="285" spans="1:16" x14ac:dyDescent="0.3">
      <c r="A285">
        <v>86</v>
      </c>
      <c r="B285" t="s">
        <v>92</v>
      </c>
      <c r="C285" t="s">
        <v>308</v>
      </c>
      <c r="D285" s="3">
        <v>45225</v>
      </c>
      <c r="E285" s="3">
        <v>45164</v>
      </c>
      <c r="F285">
        <v>8762</v>
      </c>
      <c r="G285">
        <v>5372</v>
      </c>
      <c r="H285">
        <f>VLOOKUP(B285,'[1]Updated_Revenue_Generated (1)'!$B$1:$D$301,2,TRUE)</f>
        <v>5733</v>
      </c>
      <c r="I285">
        <f>VLOOKUP(B285,'[1]Updated_Revenue_Generated (1)'!$B$2:$D$301,3,TRUE)</f>
        <v>35278</v>
      </c>
      <c r="J285">
        <f>VLOOKUP(B285,'[2]Updated_User_Engagement (1)'!$B$1:$F$301,2,TRUE)</f>
        <v>382559</v>
      </c>
      <c r="K285">
        <f>VLOOKUP(B285,'[2]Updated_User_Engagement (1)'!$B$1:$F$301,3,TRUE)</f>
        <v>144688</v>
      </c>
      <c r="L285">
        <f>VLOOKUP(B285,'[2]Updated_User_Engagement (1)'!$B$1:$F$301,4,TRUE)</f>
        <v>24738</v>
      </c>
      <c r="M285">
        <f>VLOOKUP(B285,'[2]Updated_User_Engagement (1)'!$B$1:$F$301,5,TRUE)</f>
        <v>9565</v>
      </c>
      <c r="N285" s="5">
        <f>F285/G285</f>
        <v>1.6310498883097544</v>
      </c>
      <c r="O285">
        <f>SUM(H285:I285)</f>
        <v>41011</v>
      </c>
      <c r="P285" s="5">
        <f>(O285-F285)/F285</f>
        <v>3.6805523853001598</v>
      </c>
    </row>
    <row r="286" spans="1:16" x14ac:dyDescent="0.3">
      <c r="A286">
        <v>203</v>
      </c>
      <c r="B286" t="s">
        <v>209</v>
      </c>
      <c r="C286" t="s">
        <v>307</v>
      </c>
      <c r="D286" s="3">
        <v>45172</v>
      </c>
      <c r="E286" s="3">
        <v>45171</v>
      </c>
      <c r="F286">
        <v>8363</v>
      </c>
      <c r="G286">
        <v>19181</v>
      </c>
      <c r="H286">
        <f>VLOOKUP(B286,'[1]Updated_Revenue_Generated (1)'!$B$1:$D$301,2,TRUE)</f>
        <v>6994</v>
      </c>
      <c r="I286">
        <f>VLOOKUP(B286,'[1]Updated_Revenue_Generated (1)'!$B$2:$D$301,3,TRUE)</f>
        <v>29076</v>
      </c>
      <c r="J286">
        <f>VLOOKUP(B286,'[2]Updated_User_Engagement (1)'!$B$1:$F$301,2,TRUE)</f>
        <v>292494</v>
      </c>
      <c r="K286">
        <f>VLOOKUP(B286,'[2]Updated_User_Engagement (1)'!$B$1:$F$301,3,TRUE)</f>
        <v>158176</v>
      </c>
      <c r="L286">
        <f>VLOOKUP(B286,'[2]Updated_User_Engagement (1)'!$B$1:$F$301,4,TRUE)</f>
        <v>39432</v>
      </c>
      <c r="M286">
        <f>VLOOKUP(B286,'[2]Updated_User_Engagement (1)'!$B$1:$F$301,5,TRUE)</f>
        <v>28318</v>
      </c>
      <c r="N286" s="5">
        <f>F286/G286</f>
        <v>0.43600437933371566</v>
      </c>
      <c r="O286">
        <f>SUM(H286:I286)</f>
        <v>36070</v>
      </c>
      <c r="P286" s="5">
        <f>(O286-F286)/F286</f>
        <v>3.3130455578141813</v>
      </c>
    </row>
    <row r="287" spans="1:16" x14ac:dyDescent="0.3">
      <c r="A287">
        <v>109</v>
      </c>
      <c r="B287" t="s">
        <v>115</v>
      </c>
      <c r="C287" t="s">
        <v>311</v>
      </c>
      <c r="D287" s="3">
        <v>45241</v>
      </c>
      <c r="E287" s="3">
        <v>45300</v>
      </c>
      <c r="F287">
        <v>5845</v>
      </c>
      <c r="G287">
        <v>8983</v>
      </c>
      <c r="H287">
        <f>VLOOKUP(B287,'[1]Updated_Revenue_Generated (1)'!$B$1:$D$301,2,TRUE)</f>
        <v>11024</v>
      </c>
      <c r="I287">
        <f>VLOOKUP(B287,'[1]Updated_Revenue_Generated (1)'!$B$2:$D$301,3,TRUE)</f>
        <v>13498</v>
      </c>
      <c r="J287">
        <f>VLOOKUP(B287,'[2]Updated_User_Engagement (1)'!$B$1:$F$301,2,TRUE)</f>
        <v>462106</v>
      </c>
      <c r="K287">
        <f>VLOOKUP(B287,'[2]Updated_User_Engagement (1)'!$B$1:$F$301,3,TRUE)</f>
        <v>103793</v>
      </c>
      <c r="L287">
        <f>VLOOKUP(B287,'[2]Updated_User_Engagement (1)'!$B$1:$F$301,4,TRUE)</f>
        <v>39232</v>
      </c>
      <c r="M287">
        <f>VLOOKUP(B287,'[2]Updated_User_Engagement (1)'!$B$1:$F$301,5,TRUE)</f>
        <v>6961</v>
      </c>
      <c r="N287" s="5">
        <f>F287/G287</f>
        <v>0.65067349437827005</v>
      </c>
      <c r="O287">
        <f>SUM(H287:I287)</f>
        <v>24522</v>
      </c>
      <c r="P287" s="5">
        <f>(O287-F287)/F287</f>
        <v>3.1953806672369547</v>
      </c>
    </row>
    <row r="288" spans="1:16" x14ac:dyDescent="0.3">
      <c r="A288">
        <v>62</v>
      </c>
      <c r="B288" t="s">
        <v>68</v>
      </c>
      <c r="C288" t="s">
        <v>309</v>
      </c>
      <c r="D288" s="3">
        <v>44931</v>
      </c>
      <c r="E288" s="3">
        <v>45200</v>
      </c>
      <c r="F288">
        <v>9087</v>
      </c>
      <c r="G288">
        <v>32080</v>
      </c>
      <c r="H288">
        <f>VLOOKUP(B288,'[1]Updated_Revenue_Generated (1)'!$B$1:$D$301,2,TRUE)</f>
        <v>21534</v>
      </c>
      <c r="I288">
        <f>VLOOKUP(B288,'[1]Updated_Revenue_Generated (1)'!$B$2:$D$301,3,TRUE)</f>
        <v>14715</v>
      </c>
      <c r="J288">
        <f>VLOOKUP(B288,'[2]Updated_User_Engagement (1)'!$B$1:$F$301,2,TRUE)</f>
        <v>912961</v>
      </c>
      <c r="K288">
        <f>VLOOKUP(B288,'[2]Updated_User_Engagement (1)'!$B$1:$F$301,3,TRUE)</f>
        <v>184882</v>
      </c>
      <c r="L288">
        <f>VLOOKUP(B288,'[2]Updated_User_Engagement (1)'!$B$1:$F$301,4,TRUE)</f>
        <v>15727</v>
      </c>
      <c r="M288">
        <f>VLOOKUP(B288,'[2]Updated_User_Engagement (1)'!$B$1:$F$301,5,TRUE)</f>
        <v>26287</v>
      </c>
      <c r="N288" s="5">
        <f>F288/G288</f>
        <v>0.28326059850374063</v>
      </c>
      <c r="O288">
        <f>SUM(H288:I288)</f>
        <v>36249</v>
      </c>
      <c r="P288" s="5">
        <f>(O288-F288)/F288</f>
        <v>2.9891053152855727</v>
      </c>
    </row>
    <row r="289" spans="1:16" x14ac:dyDescent="0.3">
      <c r="A289">
        <v>204</v>
      </c>
      <c r="B289" t="s">
        <v>210</v>
      </c>
      <c r="C289" t="s">
        <v>309</v>
      </c>
      <c r="D289" s="3">
        <v>44942</v>
      </c>
      <c r="E289" s="3">
        <v>45197</v>
      </c>
      <c r="F289">
        <v>5560</v>
      </c>
      <c r="G289">
        <v>19998</v>
      </c>
      <c r="H289">
        <f>VLOOKUP(B289,'[1]Updated_Revenue_Generated (1)'!$B$1:$D$301,2,TRUE)</f>
        <v>11787</v>
      </c>
      <c r="I289">
        <f>VLOOKUP(B289,'[1]Updated_Revenue_Generated (1)'!$B$2:$D$301,3,TRUE)</f>
        <v>9395</v>
      </c>
      <c r="J289">
        <f>VLOOKUP(B289,'[2]Updated_User_Engagement (1)'!$B$1:$F$301,2,TRUE)</f>
        <v>324545</v>
      </c>
      <c r="K289">
        <f>VLOOKUP(B289,'[2]Updated_User_Engagement (1)'!$B$1:$F$301,3,TRUE)</f>
        <v>179062</v>
      </c>
      <c r="L289">
        <f>VLOOKUP(B289,'[2]Updated_User_Engagement (1)'!$B$1:$F$301,4,TRUE)</f>
        <v>47632</v>
      </c>
      <c r="M289">
        <f>VLOOKUP(B289,'[2]Updated_User_Engagement (1)'!$B$1:$F$301,5,TRUE)</f>
        <v>9380</v>
      </c>
      <c r="N289" s="5">
        <f>F289/G289</f>
        <v>0.27802780278027805</v>
      </c>
      <c r="O289">
        <f>SUM(H289:I289)</f>
        <v>21182</v>
      </c>
      <c r="P289" s="5">
        <f>(O289-F289)/F289</f>
        <v>2.8097122302158275</v>
      </c>
    </row>
    <row r="290" spans="1:16" x14ac:dyDescent="0.3">
      <c r="A290">
        <v>149</v>
      </c>
      <c r="B290" t="s">
        <v>155</v>
      </c>
      <c r="C290" t="s">
        <v>307</v>
      </c>
      <c r="D290" s="3">
        <v>45076</v>
      </c>
      <c r="E290" s="3">
        <v>45274</v>
      </c>
      <c r="F290">
        <v>6703</v>
      </c>
      <c r="G290">
        <v>47126</v>
      </c>
      <c r="H290">
        <f>VLOOKUP(B290,'[1]Updated_Revenue_Generated (1)'!$B$1:$D$301,2,TRUE)</f>
        <v>3258</v>
      </c>
      <c r="I290">
        <f>VLOOKUP(B290,'[1]Updated_Revenue_Generated (1)'!$B$2:$D$301,3,TRUE)</f>
        <v>22093</v>
      </c>
      <c r="J290">
        <f>VLOOKUP(B290,'[2]Updated_User_Engagement (1)'!$B$1:$F$301,2,TRUE)</f>
        <v>539529</v>
      </c>
      <c r="K290">
        <f>VLOOKUP(B290,'[2]Updated_User_Engagement (1)'!$B$1:$F$301,3,TRUE)</f>
        <v>162317</v>
      </c>
      <c r="L290">
        <f>VLOOKUP(B290,'[2]Updated_User_Engagement (1)'!$B$1:$F$301,4,TRUE)</f>
        <v>30595</v>
      </c>
      <c r="M290">
        <f>VLOOKUP(B290,'[2]Updated_User_Engagement (1)'!$B$1:$F$301,5,TRUE)</f>
        <v>8994</v>
      </c>
      <c r="N290" s="5">
        <f>F290/G290</f>
        <v>0.14223570852607903</v>
      </c>
      <c r="O290">
        <f>SUM(H290:I290)</f>
        <v>25351</v>
      </c>
      <c r="P290" s="5">
        <f>(O290-F290)/F290</f>
        <v>2.7820378934805312</v>
      </c>
    </row>
    <row r="291" spans="1:16" x14ac:dyDescent="0.3">
      <c r="A291">
        <v>145</v>
      </c>
      <c r="B291" t="s">
        <v>151</v>
      </c>
      <c r="C291" t="s">
        <v>311</v>
      </c>
      <c r="D291" s="3">
        <v>45060</v>
      </c>
      <c r="E291" s="3">
        <v>45135</v>
      </c>
      <c r="F291">
        <v>7034</v>
      </c>
      <c r="G291">
        <v>33203</v>
      </c>
      <c r="H291">
        <f>VLOOKUP(B291,'[1]Updated_Revenue_Generated (1)'!$B$1:$D$301,2,TRUE)</f>
        <v>6005</v>
      </c>
      <c r="I291">
        <f>VLOOKUP(B291,'[1]Updated_Revenue_Generated (1)'!$B$2:$D$301,3,TRUE)</f>
        <v>18281</v>
      </c>
      <c r="J291">
        <f>VLOOKUP(B291,'[2]Updated_User_Engagement (1)'!$B$1:$F$301,2,TRUE)</f>
        <v>264264</v>
      </c>
      <c r="K291">
        <f>VLOOKUP(B291,'[2]Updated_User_Engagement (1)'!$B$1:$F$301,3,TRUE)</f>
        <v>156105</v>
      </c>
      <c r="L291">
        <f>VLOOKUP(B291,'[2]Updated_User_Engagement (1)'!$B$1:$F$301,4,TRUE)</f>
        <v>13033</v>
      </c>
      <c r="M291">
        <f>VLOOKUP(B291,'[2]Updated_User_Engagement (1)'!$B$1:$F$301,5,TRUE)</f>
        <v>6831</v>
      </c>
      <c r="N291" s="5">
        <f>F291/G291</f>
        <v>0.21184832695840738</v>
      </c>
      <c r="O291">
        <f>SUM(H291:I291)</f>
        <v>24286</v>
      </c>
      <c r="P291" s="5">
        <f>(O291-F291)/F291</f>
        <v>2.4526585157804948</v>
      </c>
    </row>
    <row r="292" spans="1:16" x14ac:dyDescent="0.3">
      <c r="A292">
        <v>95</v>
      </c>
      <c r="B292" t="s">
        <v>101</v>
      </c>
      <c r="C292" t="s">
        <v>308</v>
      </c>
      <c r="D292" s="3">
        <v>45274</v>
      </c>
      <c r="E292" s="3">
        <v>45088</v>
      </c>
      <c r="F292">
        <v>7273</v>
      </c>
      <c r="G292">
        <v>41295</v>
      </c>
      <c r="H292">
        <f>VLOOKUP(B292,'[1]Updated_Revenue_Generated (1)'!$B$1:$D$301,2,TRUE)</f>
        <v>13486</v>
      </c>
      <c r="I292">
        <f>VLOOKUP(B292,'[1]Updated_Revenue_Generated (1)'!$B$2:$D$301,3,TRUE)</f>
        <v>11053</v>
      </c>
      <c r="J292">
        <f>VLOOKUP(B292,'[2]Updated_User_Engagement (1)'!$B$1:$F$301,2,TRUE)</f>
        <v>938637</v>
      </c>
      <c r="K292">
        <f>VLOOKUP(B292,'[2]Updated_User_Engagement (1)'!$B$1:$F$301,3,TRUE)</f>
        <v>164295</v>
      </c>
      <c r="L292">
        <f>VLOOKUP(B292,'[2]Updated_User_Engagement (1)'!$B$1:$F$301,4,TRUE)</f>
        <v>46292</v>
      </c>
      <c r="M292">
        <f>VLOOKUP(B292,'[2]Updated_User_Engagement (1)'!$B$1:$F$301,5,TRUE)</f>
        <v>6008</v>
      </c>
      <c r="N292" s="5">
        <f>F292/G292</f>
        <v>0.17612301731444485</v>
      </c>
      <c r="O292">
        <f>SUM(H292:I292)</f>
        <v>24539</v>
      </c>
      <c r="P292" s="5">
        <f>(O292-F292)/F292</f>
        <v>2.3739859755259176</v>
      </c>
    </row>
    <row r="293" spans="1:16" x14ac:dyDescent="0.3">
      <c r="A293">
        <v>231</v>
      </c>
      <c r="B293" t="s">
        <v>237</v>
      </c>
      <c r="C293" t="s">
        <v>310</v>
      </c>
      <c r="D293" s="3">
        <v>45052</v>
      </c>
      <c r="E293" s="3">
        <v>45276</v>
      </c>
      <c r="F293">
        <v>9404</v>
      </c>
      <c r="G293">
        <v>44725</v>
      </c>
      <c r="H293">
        <f>VLOOKUP(B293,'[1]Updated_Revenue_Generated (1)'!$B$1:$D$301,2,TRUE)</f>
        <v>17139</v>
      </c>
      <c r="I293">
        <f>VLOOKUP(B293,'[1]Updated_Revenue_Generated (1)'!$B$2:$D$301,3,TRUE)</f>
        <v>11939</v>
      </c>
      <c r="J293">
        <f>VLOOKUP(B293,'[2]Updated_User_Engagement (1)'!$B$1:$F$301,2,TRUE)</f>
        <v>942672</v>
      </c>
      <c r="K293">
        <f>VLOOKUP(B293,'[2]Updated_User_Engagement (1)'!$B$1:$F$301,3,TRUE)</f>
        <v>114668</v>
      </c>
      <c r="L293">
        <f>VLOOKUP(B293,'[2]Updated_User_Engagement (1)'!$B$1:$F$301,4,TRUE)</f>
        <v>4062</v>
      </c>
      <c r="M293">
        <f>VLOOKUP(B293,'[2]Updated_User_Engagement (1)'!$B$1:$F$301,5,TRUE)</f>
        <v>10060</v>
      </c>
      <c r="N293" s="5">
        <f>F293/G293</f>
        <v>0.21026271660145332</v>
      </c>
      <c r="O293">
        <f>SUM(H293:I293)</f>
        <v>29078</v>
      </c>
      <c r="P293" s="5">
        <f>(O293-F293)/F293</f>
        <v>2.0920884729902167</v>
      </c>
    </row>
    <row r="294" spans="1:16" x14ac:dyDescent="0.3">
      <c r="A294">
        <v>128</v>
      </c>
      <c r="B294" t="s">
        <v>134</v>
      </c>
      <c r="C294" t="s">
        <v>309</v>
      </c>
      <c r="D294" s="3">
        <v>45062</v>
      </c>
      <c r="E294" s="3">
        <v>45204</v>
      </c>
      <c r="F294">
        <v>9275</v>
      </c>
      <c r="G294">
        <v>41155</v>
      </c>
      <c r="H294">
        <f>VLOOKUP(B294,'[1]Updated_Revenue_Generated (1)'!$B$1:$D$301,2,TRUE)</f>
        <v>22516</v>
      </c>
      <c r="I294">
        <f>VLOOKUP(B294,'[1]Updated_Revenue_Generated (1)'!$B$2:$D$301,3,TRUE)</f>
        <v>3568</v>
      </c>
      <c r="J294">
        <f>VLOOKUP(B294,'[2]Updated_User_Engagement (1)'!$B$1:$F$301,2,TRUE)</f>
        <v>206011</v>
      </c>
      <c r="K294">
        <f>VLOOKUP(B294,'[2]Updated_User_Engagement (1)'!$B$1:$F$301,3,TRUE)</f>
        <v>62381</v>
      </c>
      <c r="L294">
        <f>VLOOKUP(B294,'[2]Updated_User_Engagement (1)'!$B$1:$F$301,4,TRUE)</f>
        <v>36575</v>
      </c>
      <c r="M294">
        <f>VLOOKUP(B294,'[2]Updated_User_Engagement (1)'!$B$1:$F$301,5,TRUE)</f>
        <v>26777</v>
      </c>
      <c r="N294" s="5">
        <f>F294/G294</f>
        <v>0.2253675130603815</v>
      </c>
      <c r="O294">
        <f>SUM(H294:I294)</f>
        <v>26084</v>
      </c>
      <c r="P294" s="5">
        <f>(O294-F294)/F294</f>
        <v>1.8122911051212938</v>
      </c>
    </row>
    <row r="295" spans="1:16" x14ac:dyDescent="0.3">
      <c r="A295">
        <v>247</v>
      </c>
      <c r="B295" t="s">
        <v>253</v>
      </c>
      <c r="C295" t="s">
        <v>311</v>
      </c>
      <c r="D295" s="3">
        <v>45138</v>
      </c>
      <c r="E295" s="3">
        <v>45206</v>
      </c>
      <c r="F295">
        <v>9177</v>
      </c>
      <c r="G295">
        <v>12579</v>
      </c>
      <c r="H295">
        <f>VLOOKUP(B295,'[1]Updated_Revenue_Generated (1)'!$B$1:$D$301,2,TRUE)</f>
        <v>19166</v>
      </c>
      <c r="I295">
        <f>VLOOKUP(B295,'[1]Updated_Revenue_Generated (1)'!$B$2:$D$301,3,TRUE)</f>
        <v>5515</v>
      </c>
      <c r="J295">
        <f>VLOOKUP(B295,'[2]Updated_User_Engagement (1)'!$B$1:$F$301,2,TRUE)</f>
        <v>392024</v>
      </c>
      <c r="K295">
        <f>VLOOKUP(B295,'[2]Updated_User_Engagement (1)'!$B$1:$F$301,3,TRUE)</f>
        <v>1447</v>
      </c>
      <c r="L295">
        <f>VLOOKUP(B295,'[2]Updated_User_Engagement (1)'!$B$1:$F$301,4,TRUE)</f>
        <v>34531</v>
      </c>
      <c r="M295">
        <f>VLOOKUP(B295,'[2]Updated_User_Engagement (1)'!$B$1:$F$301,5,TRUE)</f>
        <v>9981</v>
      </c>
      <c r="N295" s="5">
        <f>F295/G295</f>
        <v>0.72954924874791316</v>
      </c>
      <c r="O295">
        <f>SUM(H295:I295)</f>
        <v>24681</v>
      </c>
      <c r="P295" s="5">
        <f>(O295-F295)/F295</f>
        <v>1.68944099378882</v>
      </c>
    </row>
    <row r="296" spans="1:16" x14ac:dyDescent="0.3">
      <c r="A296">
        <v>210</v>
      </c>
      <c r="B296" t="s">
        <v>216</v>
      </c>
      <c r="C296" t="s">
        <v>311</v>
      </c>
      <c r="D296" s="3">
        <v>45248</v>
      </c>
      <c r="E296" s="3">
        <v>44951</v>
      </c>
      <c r="F296">
        <v>7437</v>
      </c>
      <c r="G296">
        <v>20469</v>
      </c>
      <c r="H296">
        <f>VLOOKUP(B296,'[1]Updated_Revenue_Generated (1)'!$B$1:$D$301,2,TRUE)</f>
        <v>14102</v>
      </c>
      <c r="I296">
        <f>VLOOKUP(B296,'[1]Updated_Revenue_Generated (1)'!$B$2:$D$301,3,TRUE)</f>
        <v>5473</v>
      </c>
      <c r="J296">
        <f>VLOOKUP(B296,'[2]Updated_User_Engagement (1)'!$B$1:$F$301,2,TRUE)</f>
        <v>883034</v>
      </c>
      <c r="K296">
        <f>VLOOKUP(B296,'[2]Updated_User_Engagement (1)'!$B$1:$F$301,3,TRUE)</f>
        <v>13893</v>
      </c>
      <c r="L296">
        <f>VLOOKUP(B296,'[2]Updated_User_Engagement (1)'!$B$1:$F$301,4,TRUE)</f>
        <v>34830</v>
      </c>
      <c r="M296">
        <f>VLOOKUP(B296,'[2]Updated_User_Engagement (1)'!$B$1:$F$301,5,TRUE)</f>
        <v>18632</v>
      </c>
      <c r="N296" s="5">
        <f>F296/G296</f>
        <v>0.36332991352777372</v>
      </c>
      <c r="O296">
        <f>SUM(H296:I296)</f>
        <v>19575</v>
      </c>
      <c r="P296" s="5">
        <f>(O296-F296)/F296</f>
        <v>1.6321097216619604</v>
      </c>
    </row>
    <row r="297" spans="1:16" x14ac:dyDescent="0.3">
      <c r="A297">
        <v>252</v>
      </c>
      <c r="B297" t="s">
        <v>258</v>
      </c>
      <c r="C297" t="s">
        <v>307</v>
      </c>
      <c r="D297" s="3">
        <v>45042</v>
      </c>
      <c r="E297" s="3">
        <v>45042</v>
      </c>
      <c r="F297">
        <v>8315</v>
      </c>
      <c r="G297">
        <v>44965</v>
      </c>
      <c r="H297">
        <f>VLOOKUP(B297,'[1]Updated_Revenue_Generated (1)'!$B$1:$D$301,2,TRUE)</f>
        <v>11091</v>
      </c>
      <c r="I297">
        <f>VLOOKUP(B297,'[1]Updated_Revenue_Generated (1)'!$B$2:$D$301,3,TRUE)</f>
        <v>7573</v>
      </c>
      <c r="J297">
        <f>VLOOKUP(B297,'[2]Updated_User_Engagement (1)'!$B$1:$F$301,2,TRUE)</f>
        <v>192616</v>
      </c>
      <c r="K297">
        <f>VLOOKUP(B297,'[2]Updated_User_Engagement (1)'!$B$1:$F$301,3,TRUE)</f>
        <v>175978</v>
      </c>
      <c r="L297">
        <f>VLOOKUP(B297,'[2]Updated_User_Engagement (1)'!$B$1:$F$301,4,TRUE)</f>
        <v>1649</v>
      </c>
      <c r="M297">
        <f>VLOOKUP(B297,'[2]Updated_User_Engagement (1)'!$B$1:$F$301,5,TRUE)</f>
        <v>24292</v>
      </c>
      <c r="N297" s="5">
        <f>F297/G297</f>
        <v>0.18492160569331703</v>
      </c>
      <c r="O297">
        <f>SUM(H297:I297)</f>
        <v>18664</v>
      </c>
      <c r="P297" s="5">
        <f>(O297-F297)/F297</f>
        <v>1.2446181599518942</v>
      </c>
    </row>
    <row r="298" spans="1:16" x14ac:dyDescent="0.3">
      <c r="A298">
        <v>234</v>
      </c>
      <c r="B298" t="s">
        <v>240</v>
      </c>
      <c r="C298" t="s">
        <v>308</v>
      </c>
      <c r="D298" s="3">
        <v>45145</v>
      </c>
      <c r="E298" s="3">
        <v>45232</v>
      </c>
      <c r="F298">
        <v>9686</v>
      </c>
      <c r="G298">
        <v>23520</v>
      </c>
      <c r="H298">
        <f>VLOOKUP(B298,'[1]Updated_Revenue_Generated (1)'!$B$1:$D$301,2,TRUE)</f>
        <v>10502</v>
      </c>
      <c r="I298">
        <f>VLOOKUP(B298,'[1]Updated_Revenue_Generated (1)'!$B$2:$D$301,3,TRUE)</f>
        <v>6751</v>
      </c>
      <c r="J298">
        <f>VLOOKUP(B298,'[2]Updated_User_Engagement (1)'!$B$1:$F$301,2,TRUE)</f>
        <v>997396</v>
      </c>
      <c r="K298">
        <f>VLOOKUP(B298,'[2]Updated_User_Engagement (1)'!$B$1:$F$301,3,TRUE)</f>
        <v>14979</v>
      </c>
      <c r="L298">
        <f>VLOOKUP(B298,'[2]Updated_User_Engagement (1)'!$B$1:$F$301,4,TRUE)</f>
        <v>45343</v>
      </c>
      <c r="M298">
        <f>VLOOKUP(B298,'[2]Updated_User_Engagement (1)'!$B$1:$F$301,5,TRUE)</f>
        <v>15236</v>
      </c>
      <c r="N298" s="5">
        <f>F298/G298</f>
        <v>0.41181972789115645</v>
      </c>
      <c r="O298">
        <f>SUM(H298:I298)</f>
        <v>17253</v>
      </c>
      <c r="P298" s="5">
        <f>(O298-F298)/F298</f>
        <v>0.781230642163948</v>
      </c>
    </row>
    <row r="299" spans="1:16" x14ac:dyDescent="0.3">
      <c r="A299">
        <v>265</v>
      </c>
      <c r="B299" t="s">
        <v>271</v>
      </c>
      <c r="C299" t="s">
        <v>311</v>
      </c>
      <c r="D299" s="3">
        <v>44962</v>
      </c>
      <c r="E299" s="3">
        <v>45156</v>
      </c>
      <c r="F299">
        <v>7421</v>
      </c>
      <c r="G299">
        <v>24807</v>
      </c>
      <c r="H299">
        <f>VLOOKUP(B299,'[1]Updated_Revenue_Generated (1)'!$B$1:$D$301,2,TRUE)</f>
        <v>7508</v>
      </c>
      <c r="I299">
        <f>VLOOKUP(B299,'[1]Updated_Revenue_Generated (1)'!$B$2:$D$301,3,TRUE)</f>
        <v>5005</v>
      </c>
      <c r="J299">
        <f>VLOOKUP(B299,'[2]Updated_User_Engagement (1)'!$B$1:$F$301,2,TRUE)</f>
        <v>872943</v>
      </c>
      <c r="K299">
        <f>VLOOKUP(B299,'[2]Updated_User_Engagement (1)'!$B$1:$F$301,3,TRUE)</f>
        <v>95150</v>
      </c>
      <c r="L299">
        <f>VLOOKUP(B299,'[2]Updated_User_Engagement (1)'!$B$1:$F$301,4,TRUE)</f>
        <v>41046</v>
      </c>
      <c r="M299">
        <f>VLOOKUP(B299,'[2]Updated_User_Engagement (1)'!$B$1:$F$301,5,TRUE)</f>
        <v>10797</v>
      </c>
      <c r="N299" s="5">
        <f>F299/G299</f>
        <v>0.2991494336276051</v>
      </c>
      <c r="O299">
        <f>SUM(H299:I299)</f>
        <v>12513</v>
      </c>
      <c r="P299" s="5">
        <f>(O299-F299)/F299</f>
        <v>0.68616089475811881</v>
      </c>
    </row>
    <row r="300" spans="1:16" x14ac:dyDescent="0.3">
      <c r="A300">
        <v>105</v>
      </c>
      <c r="B300" t="s">
        <v>111</v>
      </c>
      <c r="C300" t="s">
        <v>311</v>
      </c>
      <c r="D300" s="3">
        <v>45153</v>
      </c>
      <c r="E300" s="3">
        <v>45297</v>
      </c>
      <c r="F300">
        <v>3927</v>
      </c>
      <c r="G300">
        <v>44109</v>
      </c>
      <c r="H300">
        <f>VLOOKUP(B300,'[1]Updated_Revenue_Generated (1)'!$B$1:$D$301,2,TRUE)</f>
        <v>3982</v>
      </c>
      <c r="I300">
        <f>VLOOKUP(B300,'[1]Updated_Revenue_Generated (1)'!$B$2:$D$301,3,TRUE)</f>
        <v>1389</v>
      </c>
      <c r="J300">
        <f>VLOOKUP(B300,'[2]Updated_User_Engagement (1)'!$B$1:$F$301,2,TRUE)</f>
        <v>49538</v>
      </c>
      <c r="K300">
        <f>VLOOKUP(B300,'[2]Updated_User_Engagement (1)'!$B$1:$F$301,3,TRUE)</f>
        <v>176089</v>
      </c>
      <c r="L300">
        <f>VLOOKUP(B300,'[2]Updated_User_Engagement (1)'!$B$1:$F$301,4,TRUE)</f>
        <v>8350</v>
      </c>
      <c r="M300">
        <f>VLOOKUP(B300,'[2]Updated_User_Engagement (1)'!$B$1:$F$301,5,TRUE)</f>
        <v>27087</v>
      </c>
      <c r="N300" s="5">
        <f>F300/G300</f>
        <v>8.9029449772155336E-2</v>
      </c>
      <c r="O300">
        <f>SUM(H300:I300)</f>
        <v>5371</v>
      </c>
      <c r="P300" s="5">
        <f>(O300-F300)/F300</f>
        <v>0.36771072065189714</v>
      </c>
    </row>
    <row r="301" spans="1:16" x14ac:dyDescent="0.3">
      <c r="A301">
        <v>289</v>
      </c>
      <c r="B301" t="s">
        <v>295</v>
      </c>
      <c r="C301" t="s">
        <v>311</v>
      </c>
      <c r="D301" s="3">
        <v>45169</v>
      </c>
      <c r="E301" s="3">
        <v>45221</v>
      </c>
      <c r="F301">
        <v>7432</v>
      </c>
      <c r="G301">
        <v>10393</v>
      </c>
      <c r="H301">
        <f>VLOOKUP(B301,'[1]Updated_Revenue_Generated (1)'!$B$1:$D$301,2,TRUE)</f>
        <v>8013</v>
      </c>
      <c r="I301">
        <f>VLOOKUP(B301,'[1]Updated_Revenue_Generated (1)'!$B$2:$D$301,3,TRUE)</f>
        <v>2112</v>
      </c>
      <c r="J301">
        <f>VLOOKUP(B301,'[2]Updated_User_Engagement (1)'!$B$1:$F$301,2,TRUE)</f>
        <v>101934</v>
      </c>
      <c r="K301">
        <f>VLOOKUP(B301,'[2]Updated_User_Engagement (1)'!$B$1:$F$301,3,TRUE)</f>
        <v>22015</v>
      </c>
      <c r="L301">
        <f>VLOOKUP(B301,'[2]Updated_User_Engagement (1)'!$B$1:$F$301,4,TRUE)</f>
        <v>31910</v>
      </c>
      <c r="M301">
        <f>VLOOKUP(B301,'[2]Updated_User_Engagement (1)'!$B$1:$F$301,5,TRUE)</f>
        <v>4322</v>
      </c>
      <c r="N301" s="5">
        <f>F301/G301</f>
        <v>0.71509669970172229</v>
      </c>
      <c r="O301">
        <f>SUM(H301:I301)</f>
        <v>10125</v>
      </c>
      <c r="P301" s="5">
        <f>(O301-F301)/F301</f>
        <v>0.36235199138858987</v>
      </c>
    </row>
  </sheetData>
  <autoFilter ref="A1:P301" xr:uid="{00000000-0001-0000-0000-000000000000}">
    <sortState xmlns:xlrd2="http://schemas.microsoft.com/office/spreadsheetml/2017/richdata2" ref="A2:P301">
      <sortCondition descending="1" ref="P1:P3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ED57-8D46-4422-B412-37043B6865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102F-6E4F-437F-BC22-37FBF8A37A02}">
  <dimension ref="A1:E30"/>
  <sheetViews>
    <sheetView topLeftCell="A5" workbookViewId="0">
      <selection activeCell="A25" sqref="A25:B30"/>
    </sheetView>
  </sheetViews>
  <sheetFormatPr defaultRowHeight="14.4" x14ac:dyDescent="0.3"/>
  <cols>
    <col min="1" max="1" width="12.5546875" bestFit="1" customWidth="1"/>
    <col min="2" max="2" width="24.6640625" bestFit="1" customWidth="1"/>
    <col min="3" max="3" width="29.21875" bestFit="1" customWidth="1"/>
    <col min="4" max="5" width="19.6640625" bestFit="1" customWidth="1"/>
  </cols>
  <sheetData>
    <row r="1" spans="1:5" x14ac:dyDescent="0.3">
      <c r="A1" s="7" t="s">
        <v>3</v>
      </c>
      <c r="B1" t="s">
        <v>326</v>
      </c>
    </row>
    <row r="2" spans="1:5" x14ac:dyDescent="0.3">
      <c r="A2" s="7" t="s">
        <v>4</v>
      </c>
      <c r="B2" t="s">
        <v>326</v>
      </c>
    </row>
    <row r="4" spans="1:5" x14ac:dyDescent="0.3">
      <c r="A4" s="7" t="s">
        <v>320</v>
      </c>
      <c r="B4" t="s">
        <v>322</v>
      </c>
      <c r="C4" t="s">
        <v>323</v>
      </c>
      <c r="D4" t="s">
        <v>324</v>
      </c>
      <c r="E4" t="s">
        <v>325</v>
      </c>
    </row>
    <row r="5" spans="1:5" x14ac:dyDescent="0.3">
      <c r="A5" s="8" t="s">
        <v>308</v>
      </c>
      <c r="B5" s="9">
        <v>3043898</v>
      </c>
      <c r="C5" s="9">
        <v>2838039</v>
      </c>
      <c r="D5" s="9">
        <v>5881937</v>
      </c>
      <c r="E5" s="11">
        <v>1224.4230099195586</v>
      </c>
    </row>
    <row r="6" spans="1:5" x14ac:dyDescent="0.3">
      <c r="A6" s="8" t="s">
        <v>309</v>
      </c>
      <c r="B6" s="9">
        <v>3691105</v>
      </c>
      <c r="C6" s="9">
        <v>2893863</v>
      </c>
      <c r="D6" s="9">
        <v>6584968</v>
      </c>
      <c r="E6" s="11">
        <v>1554.8871997013709</v>
      </c>
    </row>
    <row r="7" spans="1:5" x14ac:dyDescent="0.3">
      <c r="A7" s="8" t="s">
        <v>311</v>
      </c>
      <c r="B7" s="9">
        <v>2191442</v>
      </c>
      <c r="C7" s="9">
        <v>1844461</v>
      </c>
      <c r="D7" s="9">
        <v>4035903</v>
      </c>
      <c r="E7" s="11">
        <v>1178.8232930582567</v>
      </c>
    </row>
    <row r="8" spans="1:5" x14ac:dyDescent="0.3">
      <c r="A8" s="8" t="s">
        <v>307</v>
      </c>
      <c r="B8" s="9">
        <v>2793175</v>
      </c>
      <c r="C8" s="9">
        <v>1683941</v>
      </c>
      <c r="D8" s="9">
        <v>4477116</v>
      </c>
      <c r="E8" s="11">
        <v>1031.1867953906674</v>
      </c>
    </row>
    <row r="9" spans="1:5" x14ac:dyDescent="0.3">
      <c r="A9" s="8" t="s">
        <v>310</v>
      </c>
      <c r="B9" s="9">
        <v>2381423</v>
      </c>
      <c r="C9" s="9">
        <v>1988775</v>
      </c>
      <c r="D9" s="9">
        <v>4370198</v>
      </c>
      <c r="E9" s="11">
        <v>1220.8429073385655</v>
      </c>
    </row>
    <row r="10" spans="1:5" x14ac:dyDescent="0.3">
      <c r="A10" s="8" t="s">
        <v>321</v>
      </c>
      <c r="B10" s="9">
        <v>14101043</v>
      </c>
      <c r="C10" s="9">
        <v>11249079</v>
      </c>
      <c r="D10" s="9">
        <v>25350122</v>
      </c>
      <c r="E10" s="11">
        <v>6210.1632054084184</v>
      </c>
    </row>
    <row r="15" spans="1:5" x14ac:dyDescent="0.3">
      <c r="A15" s="10" t="s">
        <v>320</v>
      </c>
      <c r="B15" s="10" t="s">
        <v>325</v>
      </c>
    </row>
    <row r="16" spans="1:5" x14ac:dyDescent="0.3">
      <c r="A16" s="12" t="s">
        <v>321</v>
      </c>
      <c r="B16" s="14">
        <v>6210.1632054084184</v>
      </c>
    </row>
    <row r="17" spans="1:2" x14ac:dyDescent="0.3">
      <c r="A17" s="8" t="s">
        <v>309</v>
      </c>
      <c r="B17" s="11">
        <v>1554.8871997013709</v>
      </c>
    </row>
    <row r="18" spans="1:2" x14ac:dyDescent="0.3">
      <c r="A18" s="8" t="s">
        <v>308</v>
      </c>
      <c r="B18" s="11">
        <v>1224.4230099195586</v>
      </c>
    </row>
    <row r="19" spans="1:2" x14ac:dyDescent="0.3">
      <c r="A19" s="8" t="s">
        <v>310</v>
      </c>
      <c r="B19" s="11">
        <v>1220.8429073385655</v>
      </c>
    </row>
    <row r="20" spans="1:2" x14ac:dyDescent="0.3">
      <c r="A20" s="8" t="s">
        <v>311</v>
      </c>
      <c r="B20" s="11">
        <v>1178.8232930582567</v>
      </c>
    </row>
    <row r="21" spans="1:2" x14ac:dyDescent="0.3">
      <c r="A21" s="13" t="s">
        <v>307</v>
      </c>
      <c r="B21" s="15">
        <v>1031.1867953906674</v>
      </c>
    </row>
    <row r="25" spans="1:2" x14ac:dyDescent="0.3">
      <c r="A25" s="10" t="s">
        <v>320</v>
      </c>
      <c r="B25" s="10" t="s">
        <v>324</v>
      </c>
    </row>
    <row r="26" spans="1:2" x14ac:dyDescent="0.3">
      <c r="A26" s="8" t="s">
        <v>308</v>
      </c>
      <c r="B26" s="9">
        <v>5881937</v>
      </c>
    </row>
    <row r="27" spans="1:2" x14ac:dyDescent="0.3">
      <c r="A27" s="8" t="s">
        <v>309</v>
      </c>
      <c r="B27" s="9">
        <v>6584968</v>
      </c>
    </row>
    <row r="28" spans="1:2" x14ac:dyDescent="0.3">
      <c r="A28" s="8" t="s">
        <v>311</v>
      </c>
      <c r="B28" s="9">
        <v>4035903</v>
      </c>
    </row>
    <row r="29" spans="1:2" x14ac:dyDescent="0.3">
      <c r="A29" s="8" t="s">
        <v>307</v>
      </c>
      <c r="B29" s="9">
        <v>4477116</v>
      </c>
    </row>
    <row r="30" spans="1:2" x14ac:dyDescent="0.3">
      <c r="A30" s="8" t="s">
        <v>310</v>
      </c>
      <c r="B30" s="9">
        <v>4370198</v>
      </c>
    </row>
  </sheetData>
  <autoFilter ref="A15:B21" xr:uid="{8825102F-6E4F-437F-BC22-37FBF8A37A02}">
    <sortState xmlns:xlrd2="http://schemas.microsoft.com/office/spreadsheetml/2017/richdata2" ref="A16:B21">
      <sortCondition descending="1" ref="B15:B21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FC23-8189-4BC0-9337-B34740A64E33}">
  <dimension ref="A3:E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6640625" bestFit="1" customWidth="1"/>
    <col min="3" max="3" width="12.109375" bestFit="1" customWidth="1"/>
    <col min="4" max="4" width="15.33203125" bestFit="1" customWidth="1"/>
    <col min="5" max="5" width="17.88671875" bestFit="1" customWidth="1"/>
  </cols>
  <sheetData>
    <row r="3" spans="1:5" x14ac:dyDescent="0.3">
      <c r="A3" s="7" t="s">
        <v>320</v>
      </c>
      <c r="B3" t="s">
        <v>327</v>
      </c>
      <c r="C3" t="s">
        <v>328</v>
      </c>
      <c r="D3" t="s">
        <v>329</v>
      </c>
      <c r="E3" t="s">
        <v>330</v>
      </c>
    </row>
    <row r="4" spans="1:5" x14ac:dyDescent="0.3">
      <c r="A4" s="8" t="s">
        <v>308</v>
      </c>
      <c r="B4" s="9">
        <v>36432341</v>
      </c>
      <c r="C4" s="9">
        <v>7167756</v>
      </c>
      <c r="D4" s="9">
        <v>1572694</v>
      </c>
      <c r="E4" s="9">
        <v>968607</v>
      </c>
    </row>
    <row r="5" spans="1:5" x14ac:dyDescent="0.3">
      <c r="A5" s="8" t="s">
        <v>309</v>
      </c>
      <c r="B5" s="9">
        <v>38185590</v>
      </c>
      <c r="C5" s="9">
        <v>8140587</v>
      </c>
      <c r="D5" s="9">
        <v>2135815</v>
      </c>
      <c r="E5" s="9">
        <v>1101374</v>
      </c>
    </row>
    <row r="6" spans="1:5" x14ac:dyDescent="0.3">
      <c r="A6" s="8" t="s">
        <v>311</v>
      </c>
      <c r="B6" s="9">
        <v>22751743</v>
      </c>
      <c r="C6" s="9">
        <v>5388123</v>
      </c>
      <c r="D6" s="9">
        <v>1262593</v>
      </c>
      <c r="E6" s="9">
        <v>674637</v>
      </c>
    </row>
    <row r="7" spans="1:5" x14ac:dyDescent="0.3">
      <c r="A7" s="8" t="s">
        <v>307</v>
      </c>
      <c r="B7" s="9">
        <v>25429748</v>
      </c>
      <c r="C7" s="9">
        <v>4940605</v>
      </c>
      <c r="D7" s="9">
        <v>918065</v>
      </c>
      <c r="E7" s="9">
        <v>785050</v>
      </c>
    </row>
    <row r="8" spans="1:5" x14ac:dyDescent="0.3">
      <c r="A8" s="8" t="s">
        <v>310</v>
      </c>
      <c r="B8" s="9">
        <v>27545535</v>
      </c>
      <c r="C8" s="9">
        <v>5175757</v>
      </c>
      <c r="D8" s="9">
        <v>1386720</v>
      </c>
      <c r="E8" s="9">
        <v>843839</v>
      </c>
    </row>
    <row r="9" spans="1:5" x14ac:dyDescent="0.3">
      <c r="A9" s="8" t="s">
        <v>321</v>
      </c>
      <c r="B9" s="9">
        <v>150344957</v>
      </c>
      <c r="C9" s="9">
        <v>30812828</v>
      </c>
      <c r="D9" s="9">
        <v>7275887</v>
      </c>
      <c r="E9" s="9">
        <v>4373507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AE28-4CD2-4422-8C81-A10407EAB1E8}">
  <dimension ref="A7"/>
  <sheetViews>
    <sheetView tabSelected="1" zoomScale="66" zoomScaleNormal="100" workbookViewId="0">
      <selection activeCell="AG15" sqref="AG15"/>
    </sheetView>
  </sheetViews>
  <sheetFormatPr defaultRowHeight="14.4" x14ac:dyDescent="0.3"/>
  <sheetData>
    <row r="7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Sheet6</vt:lpstr>
      <vt:lpstr>PIVOT TABLES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Koul</dc:creator>
  <cp:lastModifiedBy>Ankush Koul</cp:lastModifiedBy>
  <dcterms:created xsi:type="dcterms:W3CDTF">2024-11-09T05:00:39Z</dcterms:created>
  <dcterms:modified xsi:type="dcterms:W3CDTF">2024-11-09T16:21:53Z</dcterms:modified>
</cp:coreProperties>
</file>