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embeddings/oleObject1.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D:\Sushma Data\Botanico_Capella 2\MAIN PACKAGES\Structure &amp; Finishing Works\VO#02_NT items\RFA &amp; VO\"/>
    </mc:Choice>
  </mc:AlternateContent>
  <xr:revisionPtr revIDLastSave="2" documentId="13_ncr:1_{4FC0AB3A-EAAE-49E4-9833-46B4F36CDE15}" xr6:coauthVersionLast="47" xr6:coauthVersionMax="47" xr10:uidLastSave="{878109FA-5EB6-49E6-8E43-8F2DF6E1C484}"/>
  <bookViews>
    <workbookView xWindow="-120" yWindow="-120" windowWidth="20730" windowHeight="11040" activeTab="1" xr2:uid="{97282021-BD89-429E-A5DA-C0FC0B0F1091}"/>
  </bookViews>
  <sheets>
    <sheet name="Grand summary " sheetId="12" r:id="rId1"/>
    <sheet name="Part-A &amp; B_BOQ " sheetId="11" r:id="rId2"/>
    <sheet name="Derived Items" sheetId="13" r:id="rId3"/>
    <sheet name="NT#01" sheetId="15" r:id="rId4"/>
    <sheet name="RFA" sheetId="14" r:id="rId5"/>
    <sheet name="M35 Grade Rate Calculation " sheetId="5" state="hidden" r:id="rId6"/>
  </sheets>
  <definedNames>
    <definedName name="\" localSheetId="0" hidden="1">{#N/A,#N/A,TRUE,"Front";#N/A,#N/A,TRUE,"Simple Letter";#N/A,#N/A,TRUE,"Inside";#N/A,#N/A,TRUE,"Contents";#N/A,#N/A,TRUE,"Basis";#N/A,#N/A,TRUE,"Inclusions";#N/A,#N/A,TRUE,"Exclusions";#N/A,#N/A,TRUE,"Areas";#N/A,#N/A,TRUE,"Summary";#N/A,#N/A,TRUE,"Detail"}</definedName>
    <definedName name="\" localSheetId="1" hidden="1">{#N/A,#N/A,TRUE,"Front";#N/A,#N/A,TRUE,"Simple Letter";#N/A,#N/A,TRUE,"Inside";#N/A,#N/A,TRUE,"Contents";#N/A,#N/A,TRUE,"Basis";#N/A,#N/A,TRUE,"Inclusions";#N/A,#N/A,TRUE,"Exclusions";#N/A,#N/A,TRUE,"Areas";#N/A,#N/A,TRUE,"Summary";#N/A,#N/A,TRUE,"Detail"}</definedName>
    <definedName name="\" hidden="1">{#N/A,#N/A,TRUE,"Front";#N/A,#N/A,TRUE,"Simple Letter";#N/A,#N/A,TRUE,"Inside";#N/A,#N/A,TRUE,"Contents";#N/A,#N/A,TRUE,"Basis";#N/A,#N/A,TRUE,"Inclusions";#N/A,#N/A,TRUE,"Exclusions";#N/A,#N/A,TRUE,"Areas";#N/A,#N/A,TRUE,"Summary";#N/A,#N/A,TRUE,"Detail"}</definedName>
    <definedName name="\z">#REF!</definedName>
    <definedName name="_" localSheetId="0" hidden="1">{#N/A,#N/A,TRUE,"Front";#N/A,#N/A,TRUE,"Simple Letter";#N/A,#N/A,TRUE,"Inside";#N/A,#N/A,TRUE,"Contents";#N/A,#N/A,TRUE,"Basis";#N/A,#N/A,TRUE,"Inclusions";#N/A,#N/A,TRUE,"Exclusions";#N/A,#N/A,TRUE,"Areas";#N/A,#N/A,TRUE,"Summary";#N/A,#N/A,TRUE,"Detail"}</definedName>
    <definedName name="_" localSheetId="1" hidden="1">{#N/A,#N/A,TRUE,"Front";#N/A,#N/A,TRUE,"Simple Letter";#N/A,#N/A,TRUE,"Inside";#N/A,#N/A,TRUE,"Contents";#N/A,#N/A,TRUE,"Basis";#N/A,#N/A,TRUE,"Inclusions";#N/A,#N/A,TRUE,"Exclusions";#N/A,#N/A,TRUE,"Areas";#N/A,#N/A,TRUE,"Summary";#N/A,#N/A,TRUE,"Detail"}</definedName>
    <definedName name="_" hidden="1">{#N/A,#N/A,TRUE,"Front";#N/A,#N/A,TRUE,"Simple Letter";#N/A,#N/A,TRUE,"Inside";#N/A,#N/A,TRUE,"Contents";#N/A,#N/A,TRUE,"Basis";#N/A,#N/A,TRUE,"Inclusions";#N/A,#N/A,TRUE,"Exclusions";#N/A,#N/A,TRUE,"Areas";#N/A,#N/A,TRUE,"Summary";#N/A,#N/A,TRUE,"Detail"}</definedName>
    <definedName name="_??" localSheetId="0"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 localSheetId="1"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 localSheetId="0" hidden="1">{#N/A,#N/A,TRUE,"1? ????";#N/A,#N/A,TRUE,"1-2? ?????";#N/A,#N/A,TRUE,"2? ??";#N/A,#N/A,TRUE,"2??? ????";#N/A,#N/A,TRUE,"3(1)? ????";#N/A,#N/A,TRUE,"??????";#N/A,#N/A,TRUE,"3(1)?7 ????";#N/A,#N/A,TRUE,"5? ???";#N/A,#N/A,TRUE,"5?2 ???(?)";#N/A,#N/A,TRUE,"6? ????";#N/A,#N/A,TRUE,"6? ??(?)";#N/A,#N/A,TRUE,"6? ??(?)";#N/A,#N/A,TRUE,"????";#N/A,#N/A,TRUE,"6-6(3)? ??(??)";#N/A,#N/A,TRUE,"9? ???(?)";#N/A,#N/A,TRUE,"9? ???(?)";#N/A,#N/A,TRUE,"10(3)? ????";#N/A,#N/A,TRUE,"10(4)? ????"}</definedName>
    <definedName name="_???" localSheetId="1" hidden="1">{#N/A,#N/A,TRUE,"1? ????";#N/A,#N/A,TRUE,"1-2? ?????";#N/A,#N/A,TRUE,"2? ??";#N/A,#N/A,TRUE,"2??? ????";#N/A,#N/A,TRUE,"3(1)? ????";#N/A,#N/A,TRUE,"??????";#N/A,#N/A,TRUE,"3(1)?7 ????";#N/A,#N/A,TRUE,"5? ???";#N/A,#N/A,TRUE,"5?2 ???(?)";#N/A,#N/A,TRUE,"6? ????";#N/A,#N/A,TRUE,"6? ??(?)";#N/A,#N/A,TRUE,"6? ??(?)";#N/A,#N/A,TRUE,"????";#N/A,#N/A,TRUE,"6-6(3)? ??(??)";#N/A,#N/A,TRUE,"9? ???(?)";#N/A,#N/A,TRUE,"9? ???(?)";#N/A,#N/A,TRUE,"10(3)? ????";#N/A,#N/A,TRUE,"10(4)? ????"}</definedName>
    <definedName name="_???" hidden="1">{#N/A,#N/A,TRUE,"1? ????";#N/A,#N/A,TRUE,"1-2? ?????";#N/A,#N/A,TRUE,"2? ??";#N/A,#N/A,TRUE,"2??? ????";#N/A,#N/A,TRUE,"3(1)? ????";#N/A,#N/A,TRUE,"??????";#N/A,#N/A,TRUE,"3(1)?7 ????";#N/A,#N/A,TRUE,"5? ???";#N/A,#N/A,TRUE,"5?2 ???(?)";#N/A,#N/A,TRUE,"6? ????";#N/A,#N/A,TRUE,"6? ??(?)";#N/A,#N/A,TRUE,"6? ??(?)";#N/A,#N/A,TRUE,"????";#N/A,#N/A,TRUE,"6-6(3)? ??(??)";#N/A,#N/A,TRUE,"9? ???(?)";#N/A,#N/A,TRUE,"9? ???(?)";#N/A,#N/A,TRUE,"10(3)? ????";#N/A,#N/A,TRUE,"10(4)? ????"}</definedName>
    <definedName name="_????" localSheetId="0" hidden="1">{#N/A,#N/A,TRUE,"1? ????";#N/A,#N/A,TRUE,"1-2? ?????";#N/A,#N/A,TRUE,"2? ??";#N/A,#N/A,TRUE,"2??? ????";#N/A,#N/A,TRUE,"3(1)? ????";#N/A,#N/A,TRUE,"??????";#N/A,#N/A,TRUE,"3(1)?7 ????";#N/A,#N/A,TRUE,"5? ???";#N/A,#N/A,TRUE,"5?2 ???(?)";#N/A,#N/A,TRUE,"6? ????";#N/A,#N/A,TRUE,"6? ??(?)";#N/A,#N/A,TRUE,"6? ??(?)";#N/A,#N/A,TRUE,"????";#N/A,#N/A,TRUE,"6-6(3)? ??(??)";#N/A,#N/A,TRUE,"9? ???(?)";#N/A,#N/A,TRUE,"9? ???(?)";#N/A,#N/A,TRUE,"10(3)? ????";#N/A,#N/A,TRUE,"10(4)? ????"}</definedName>
    <definedName name="_????" localSheetId="1" hidden="1">{#N/A,#N/A,TRUE,"1? ????";#N/A,#N/A,TRUE,"1-2? ?????";#N/A,#N/A,TRUE,"2? ??";#N/A,#N/A,TRUE,"2??? ????";#N/A,#N/A,TRUE,"3(1)? ????";#N/A,#N/A,TRUE,"??????";#N/A,#N/A,TRUE,"3(1)?7 ????";#N/A,#N/A,TRUE,"5? ???";#N/A,#N/A,TRUE,"5?2 ???(?)";#N/A,#N/A,TRUE,"6? ????";#N/A,#N/A,TRUE,"6? ??(?)";#N/A,#N/A,TRUE,"6? ??(?)";#N/A,#N/A,TRUE,"????";#N/A,#N/A,TRUE,"6-6(3)? ??(??)";#N/A,#N/A,TRUE,"9? ???(?)";#N/A,#N/A,TRUE,"9? ???(?)";#N/A,#N/A,TRUE,"10(3)? ????";#N/A,#N/A,TRUE,"10(4)? ????"}</definedName>
    <definedName name="_????" hidden="1">{#N/A,#N/A,TRUE,"1? ????";#N/A,#N/A,TRUE,"1-2? ?????";#N/A,#N/A,TRUE,"2? ??";#N/A,#N/A,TRUE,"2??? ????";#N/A,#N/A,TRUE,"3(1)? ????";#N/A,#N/A,TRUE,"??????";#N/A,#N/A,TRUE,"3(1)?7 ????";#N/A,#N/A,TRUE,"5? ???";#N/A,#N/A,TRUE,"5?2 ???(?)";#N/A,#N/A,TRUE,"6? ????";#N/A,#N/A,TRUE,"6? ??(?)";#N/A,#N/A,TRUE,"6? ??(?)";#N/A,#N/A,TRUE,"????";#N/A,#N/A,TRUE,"6-6(3)? ??(??)";#N/A,#N/A,TRUE,"9? ???(?)";#N/A,#N/A,TRUE,"9? ???(?)";#N/A,#N/A,TRUE,"10(3)? ????";#N/A,#N/A,TRUE,"10(4)? ????"}</definedName>
    <definedName name="_????2" localSheetId="0" hidden="1">{#N/A,#N/A,TRUE,"1? ????";#N/A,#N/A,TRUE,"1-2? ?????";#N/A,#N/A,TRUE,"2? ??";#N/A,#N/A,TRUE,"2??? ????";#N/A,#N/A,TRUE,"3(1)? ????";#N/A,#N/A,TRUE,"??????";#N/A,#N/A,TRUE,"3(1)?7 ????";#N/A,#N/A,TRUE,"5? ???";#N/A,#N/A,TRUE,"5?2 ???(?)";#N/A,#N/A,TRUE,"6? ????";#N/A,#N/A,TRUE,"6? ??(?)";#N/A,#N/A,TRUE,"6? ??(?)";#N/A,#N/A,TRUE,"????";#N/A,#N/A,TRUE,"6-6(3)? ??(??)";#N/A,#N/A,TRUE,"9? ???(?)";#N/A,#N/A,TRUE,"9? ???(?)";#N/A,#N/A,TRUE,"10(3)? ????";#N/A,#N/A,TRUE,"10(4)? ????"}</definedName>
    <definedName name="_????2" localSheetId="1" hidden="1">{#N/A,#N/A,TRUE,"1? ????";#N/A,#N/A,TRUE,"1-2? ?????";#N/A,#N/A,TRUE,"2? ??";#N/A,#N/A,TRUE,"2??? ????";#N/A,#N/A,TRUE,"3(1)? ????";#N/A,#N/A,TRUE,"??????";#N/A,#N/A,TRUE,"3(1)?7 ????";#N/A,#N/A,TRUE,"5? ???";#N/A,#N/A,TRUE,"5?2 ???(?)";#N/A,#N/A,TRUE,"6? ????";#N/A,#N/A,TRUE,"6? ??(?)";#N/A,#N/A,TRUE,"6? ??(?)";#N/A,#N/A,TRUE,"????";#N/A,#N/A,TRUE,"6-6(3)? ??(??)";#N/A,#N/A,TRUE,"9? ???(?)";#N/A,#N/A,TRUE,"9? ???(?)";#N/A,#N/A,TRUE,"10(3)? ????";#N/A,#N/A,TRUE,"10(4)? ????"}</definedName>
    <definedName name="_????2" hidden="1">{#N/A,#N/A,TRUE,"1? ????";#N/A,#N/A,TRUE,"1-2? ?????";#N/A,#N/A,TRUE,"2? ??";#N/A,#N/A,TRUE,"2??? ????";#N/A,#N/A,TRUE,"3(1)? ????";#N/A,#N/A,TRUE,"??????";#N/A,#N/A,TRUE,"3(1)?7 ????";#N/A,#N/A,TRUE,"5? ???";#N/A,#N/A,TRUE,"5?2 ???(?)";#N/A,#N/A,TRUE,"6? ????";#N/A,#N/A,TRUE,"6? ??(?)";#N/A,#N/A,TRUE,"6? ??(?)";#N/A,#N/A,TRUE,"????";#N/A,#N/A,TRUE,"6-6(3)? ??(??)";#N/A,#N/A,TRUE,"9? ???(?)";#N/A,#N/A,TRUE,"9? ???(?)";#N/A,#N/A,TRUE,"10(3)? ????";#N/A,#N/A,TRUE,"10(4)? ????"}</definedName>
    <definedName name="_????8" localSheetId="0" hidden="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_????8" localSheetId="1" hidden="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_????8" hidden="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_??1???" localSheetId="0" hidden="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_??1???" localSheetId="1" hidden="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_??1???" hidden="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_??2" localSheetId="0" hidden="1">{#N/A,#N/A,TRUE,"???";#N/A,#N/A,TRUE,"1?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_??2" localSheetId="1" hidden="1">{#N/A,#N/A,TRUE,"???";#N/A,#N/A,TRUE,"1?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_??2" hidden="1">{#N/A,#N/A,TRUE,"???";#N/A,#N/A,TRUE,"1?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_??6" localSheetId="0" hidden="1">{#N/A,#N/A,TRUE,"1? ????";#N/A,#N/A,TRUE,"1-2? ?????";#N/A,#N/A,TRUE,"2? ??";#N/A,#N/A,TRUE,"2??? ????";#N/A,#N/A,TRUE,"3(1)? ????";#N/A,#N/A,TRUE,"??????";#N/A,#N/A,TRUE,"3(1)?7 ????";#N/A,#N/A,TRUE,"5? ???";#N/A,#N/A,TRUE,"5?2 ???(?)";#N/A,#N/A,TRUE,"6? ????";#N/A,#N/A,TRUE,"6? ??(?)";#N/A,#N/A,TRUE,"6? ??(?)";#N/A,#N/A,TRUE,"????";#N/A,#N/A,TRUE,"6-6(3)? ??(??)";#N/A,#N/A,TRUE,"9? ???(?)";#N/A,#N/A,TRUE,"9? ???(?)";#N/A,#N/A,TRUE,"10(3)? ????";#N/A,#N/A,TRUE,"10(4)? ????"}</definedName>
    <definedName name="_??6" localSheetId="1" hidden="1">{#N/A,#N/A,TRUE,"1? ????";#N/A,#N/A,TRUE,"1-2? ?????";#N/A,#N/A,TRUE,"2? ??";#N/A,#N/A,TRUE,"2??? ????";#N/A,#N/A,TRUE,"3(1)? ????";#N/A,#N/A,TRUE,"??????";#N/A,#N/A,TRUE,"3(1)?7 ????";#N/A,#N/A,TRUE,"5? ???";#N/A,#N/A,TRUE,"5?2 ???(?)";#N/A,#N/A,TRUE,"6? ????";#N/A,#N/A,TRUE,"6? ??(?)";#N/A,#N/A,TRUE,"6? ??(?)";#N/A,#N/A,TRUE,"????";#N/A,#N/A,TRUE,"6-6(3)? ??(??)";#N/A,#N/A,TRUE,"9? ???(?)";#N/A,#N/A,TRUE,"9? ???(?)";#N/A,#N/A,TRUE,"10(3)? ????";#N/A,#N/A,TRUE,"10(4)? ????"}</definedName>
    <definedName name="_??6" hidden="1">{#N/A,#N/A,TRUE,"1? ????";#N/A,#N/A,TRUE,"1-2? ?????";#N/A,#N/A,TRUE,"2? ??";#N/A,#N/A,TRUE,"2??? ????";#N/A,#N/A,TRUE,"3(1)? ????";#N/A,#N/A,TRUE,"??????";#N/A,#N/A,TRUE,"3(1)?7 ????";#N/A,#N/A,TRUE,"5? ???";#N/A,#N/A,TRUE,"5?2 ???(?)";#N/A,#N/A,TRUE,"6? ????";#N/A,#N/A,TRUE,"6? ??(?)";#N/A,#N/A,TRUE,"6? ??(?)";#N/A,#N/A,TRUE,"????";#N/A,#N/A,TRUE,"6-6(3)? ??(??)";#N/A,#N/A,TRUE,"9? ???(?)";#N/A,#N/A,TRUE,"9? ???(?)";#N/A,#N/A,TRUE,"10(3)? ????";#N/A,#N/A,TRUE,"10(4)? ????"}</definedName>
    <definedName name="__" localSheetId="0" hidden="1">{#N/A,#N/A,TRUE,"Front";#N/A,#N/A,TRUE,"Simple Letter";#N/A,#N/A,TRUE,"Inside";#N/A,#N/A,TRUE,"Contents";#N/A,#N/A,TRUE,"Basis";#N/A,#N/A,TRUE,"Inclusions";#N/A,#N/A,TRUE,"Exclusions";#N/A,#N/A,TRUE,"Areas";#N/A,#N/A,TRUE,"Summary";#N/A,#N/A,TRUE,"Detail"}</definedName>
    <definedName name="__" localSheetId="1" hidden="1">{#N/A,#N/A,TRUE,"Front";#N/A,#N/A,TRUE,"Simple Letter";#N/A,#N/A,TRUE,"Inside";#N/A,#N/A,TRUE,"Contents";#N/A,#N/A,TRUE,"Basis";#N/A,#N/A,TRUE,"Inclusions";#N/A,#N/A,TRUE,"Exclusions";#N/A,#N/A,TRUE,"Areas";#N/A,#N/A,TRUE,"Summary";#N/A,#N/A,TRUE,"Detail"}</definedName>
    <definedName name="__" hidden="1">{#N/A,#N/A,TRUE,"Front";#N/A,#N/A,TRUE,"Simple Letter";#N/A,#N/A,TRUE,"Inside";#N/A,#N/A,TRUE,"Contents";#N/A,#N/A,TRUE,"Basis";#N/A,#N/A,TRUE,"Inclusions";#N/A,#N/A,TRUE,"Exclusions";#N/A,#N/A,TRUE,"Areas";#N/A,#N/A,TRUE,"Summary";#N/A,#N/A,TRUE,"Detail"}</definedName>
    <definedName name="__________________________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_cat12" hidden="1">{#N/A,#N/A,TRUE,"Front";#N/A,#N/A,TRUE,"Simple Letter";#N/A,#N/A,TRUE,"Inside";#N/A,#N/A,TRUE,"Contents";#N/A,#N/A,TRUE,"Basis";#N/A,#N/A,TRUE,"Inclusions";#N/A,#N/A,TRUE,"Exclusions";#N/A,#N/A,TRUE,"Areas";#N/A,#N/A,TRUE,"Summary";#N/A,#N/A,TRUE,"Detail"}</definedName>
    <definedName name="_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_cat12" hidden="1">{#N/A,#N/A,TRUE,"Front";#N/A,#N/A,TRUE,"Simple Letter";#N/A,#N/A,TRUE,"Inside";#N/A,#N/A,TRUE,"Contents";#N/A,#N/A,TRUE,"Basis";#N/A,#N/A,TRUE,"Inclusions";#N/A,#N/A,TRUE,"Exclusions";#N/A,#N/A,TRUE,"Areas";#N/A,#N/A,TRUE,"Summary";#N/A,#N/A,TRUE,"Detail"}</definedName>
    <definedName name="_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_cat12" hidden="1">{#N/A,#N/A,TRUE,"Front";#N/A,#N/A,TRUE,"Simple Letter";#N/A,#N/A,TRUE,"Inside";#N/A,#N/A,TRUE,"Contents";#N/A,#N/A,TRUE,"Basis";#N/A,#N/A,TRUE,"Inclusions";#N/A,#N/A,TRUE,"Exclusions";#N/A,#N/A,TRUE,"Areas";#N/A,#N/A,TRUE,"Summary";#N/A,#N/A,TRUE,"Detail"}</definedName>
    <definedName name="_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_cat12" hidden="1">{#N/A,#N/A,TRUE,"Front";#N/A,#N/A,TRUE,"Simple Letter";#N/A,#N/A,TRUE,"Inside";#N/A,#N/A,TRUE,"Contents";#N/A,#N/A,TRUE,"Basis";#N/A,#N/A,TRUE,"Inclusions";#N/A,#N/A,TRUE,"Exclusions";#N/A,#N/A,TRUE,"Areas";#N/A,#N/A,TRUE,"Summary";#N/A,#N/A,TRUE,"Detail"}</definedName>
    <definedName name="_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_cat12" hidden="1">{#N/A,#N/A,TRUE,"Front";#N/A,#N/A,TRUE,"Simple Letter";#N/A,#N/A,TRUE,"Inside";#N/A,#N/A,TRUE,"Contents";#N/A,#N/A,TRUE,"Basis";#N/A,#N/A,TRUE,"Inclusions";#N/A,#N/A,TRUE,"Exclusions";#N/A,#N/A,TRUE,"Areas";#N/A,#N/A,TRUE,"Summary";#N/A,#N/A,TRUE,"Detail"}</definedName>
    <definedName name="_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_cat12" hidden="1">{#N/A,#N/A,TRUE,"Front";#N/A,#N/A,TRUE,"Simple Letter";#N/A,#N/A,TRUE,"Inside";#N/A,#N/A,TRUE,"Contents";#N/A,#N/A,TRUE,"Basis";#N/A,#N/A,TRUE,"Inclusions";#N/A,#N/A,TRUE,"Exclusions";#N/A,#N/A,TRUE,"Areas";#N/A,#N/A,TRUE,"Summary";#N/A,#N/A,TRUE,"Detail"}</definedName>
    <definedName name="_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_cat12" hidden="1">{#N/A,#N/A,TRUE,"Front";#N/A,#N/A,TRUE,"Simple Letter";#N/A,#N/A,TRUE,"Inside";#N/A,#N/A,TRUE,"Contents";#N/A,#N/A,TRUE,"Basis";#N/A,#N/A,TRUE,"Inclusions";#N/A,#N/A,TRUE,"Exclusions";#N/A,#N/A,TRUE,"Areas";#N/A,#N/A,TRUE,"Summary";#N/A,#N/A,TRUE,"Detail"}</definedName>
    <definedName name="_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_cat12" hidden="1">{#N/A,#N/A,TRUE,"Front";#N/A,#N/A,TRUE,"Simple Letter";#N/A,#N/A,TRUE,"Inside";#N/A,#N/A,TRUE,"Contents";#N/A,#N/A,TRUE,"Basis";#N/A,#N/A,TRUE,"Inclusions";#N/A,#N/A,TRUE,"Exclusions";#N/A,#N/A,TRUE,"Areas";#N/A,#N/A,TRUE,"Summary";#N/A,#N/A,TRUE,"Detail"}</definedName>
    <definedName name="___________________________________cat12" localSheetId="0" hidden="1">{#N/A,#N/A,TRUE,"Front";#N/A,#N/A,TRUE,"Simple Letter";#N/A,#N/A,TRUE,"Inside";#N/A,#N/A,TRUE,"Contents";#N/A,#N/A,TRUE,"Basis";#N/A,#N/A,TRUE,"Inclusions";#N/A,#N/A,TRUE,"Exclusions";#N/A,#N/A,TRUE,"Areas";#N/A,#N/A,TRUE,"Summary";#N/A,#N/A,TRUE,"Detail"}</definedName>
    <definedName name="___________________________________cat12" localSheetId="1" hidden="1">{#N/A,#N/A,TRUE,"Front";#N/A,#N/A,TRUE,"Simple Letter";#N/A,#N/A,TRUE,"Inside";#N/A,#N/A,TRUE,"Contents";#N/A,#N/A,TRUE,"Basis";#N/A,#N/A,TRUE,"Inclusions";#N/A,#N/A,TRUE,"Exclusions";#N/A,#N/A,TRUE,"Areas";#N/A,#N/A,TRUE,"Summary";#N/A,#N/A,TRUE,"Detail"}</definedName>
    <definedName name="___________________________________cat12" hidden="1">{#N/A,#N/A,TRUE,"Front";#N/A,#N/A,TRUE,"Simple Letter";#N/A,#N/A,TRUE,"Inside";#N/A,#N/A,TRUE,"Contents";#N/A,#N/A,TRUE,"Basis";#N/A,#N/A,TRUE,"Inclusions";#N/A,#N/A,TRUE,"Exclusions";#N/A,#N/A,TRUE,"Areas";#N/A,#N/A,TRUE,"Summary";#N/A,#N/A,TRUE,"Detail"}</definedName>
    <definedName name="__________________________________cat12" localSheetId="0" hidden="1">{#N/A,#N/A,TRUE,"Front";#N/A,#N/A,TRUE,"Simple Letter";#N/A,#N/A,TRUE,"Inside";#N/A,#N/A,TRUE,"Contents";#N/A,#N/A,TRUE,"Basis";#N/A,#N/A,TRUE,"Inclusions";#N/A,#N/A,TRUE,"Exclusions";#N/A,#N/A,TRUE,"Areas";#N/A,#N/A,TRUE,"Summary";#N/A,#N/A,TRUE,"Detail"}</definedName>
    <definedName name="__________________________________cat12" localSheetId="1" hidden="1">{#N/A,#N/A,TRUE,"Front";#N/A,#N/A,TRUE,"Simple Letter";#N/A,#N/A,TRUE,"Inside";#N/A,#N/A,TRUE,"Contents";#N/A,#N/A,TRUE,"Basis";#N/A,#N/A,TRUE,"Inclusions";#N/A,#N/A,TRUE,"Exclusions";#N/A,#N/A,TRUE,"Areas";#N/A,#N/A,TRUE,"Summary";#N/A,#N/A,TRUE,"Detail"}</definedName>
    <definedName name="__________________________________cat12" hidden="1">{#N/A,#N/A,TRUE,"Front";#N/A,#N/A,TRUE,"Simple Letter";#N/A,#N/A,TRUE,"Inside";#N/A,#N/A,TRUE,"Contents";#N/A,#N/A,TRUE,"Basis";#N/A,#N/A,TRUE,"Inclusions";#N/A,#N/A,TRUE,"Exclusions";#N/A,#N/A,TRUE,"Areas";#N/A,#N/A,TRUE,"Summary";#N/A,#N/A,TRUE,"Detail"}</definedName>
    <definedName name="_________________________________cat12" localSheetId="0" hidden="1">{#N/A,#N/A,TRUE,"Front";#N/A,#N/A,TRUE,"Simple Letter";#N/A,#N/A,TRUE,"Inside";#N/A,#N/A,TRUE,"Contents";#N/A,#N/A,TRUE,"Basis";#N/A,#N/A,TRUE,"Inclusions";#N/A,#N/A,TRUE,"Exclusions";#N/A,#N/A,TRUE,"Areas";#N/A,#N/A,TRUE,"Summary";#N/A,#N/A,TRUE,"Detail"}</definedName>
    <definedName name="_________________________________cat12" localSheetId="1" hidden="1">{#N/A,#N/A,TRUE,"Front";#N/A,#N/A,TRUE,"Simple Letter";#N/A,#N/A,TRUE,"Inside";#N/A,#N/A,TRUE,"Contents";#N/A,#N/A,TRUE,"Basis";#N/A,#N/A,TRUE,"Inclusions";#N/A,#N/A,TRUE,"Exclusions";#N/A,#N/A,TRUE,"Areas";#N/A,#N/A,TRUE,"Summary";#N/A,#N/A,TRUE,"Detail"}</definedName>
    <definedName name="_________________________________cat12" hidden="1">{#N/A,#N/A,TRUE,"Front";#N/A,#N/A,TRUE,"Simple Letter";#N/A,#N/A,TRUE,"Inside";#N/A,#N/A,TRUE,"Contents";#N/A,#N/A,TRUE,"Basis";#N/A,#N/A,TRUE,"Inclusions";#N/A,#N/A,TRUE,"Exclusions";#N/A,#N/A,TRUE,"Areas";#N/A,#N/A,TRUE,"Summary";#N/A,#N/A,TRUE,"Detail"}</definedName>
    <definedName name="________________________________cat12" localSheetId="0" hidden="1">{#N/A,#N/A,TRUE,"Front";#N/A,#N/A,TRUE,"Simple Letter";#N/A,#N/A,TRUE,"Inside";#N/A,#N/A,TRUE,"Contents";#N/A,#N/A,TRUE,"Basis";#N/A,#N/A,TRUE,"Inclusions";#N/A,#N/A,TRUE,"Exclusions";#N/A,#N/A,TRUE,"Areas";#N/A,#N/A,TRUE,"Summary";#N/A,#N/A,TRUE,"Detail"}</definedName>
    <definedName name="________________________________cat12" localSheetId="1" hidden="1">{#N/A,#N/A,TRUE,"Front";#N/A,#N/A,TRUE,"Simple Letter";#N/A,#N/A,TRUE,"Inside";#N/A,#N/A,TRUE,"Contents";#N/A,#N/A,TRUE,"Basis";#N/A,#N/A,TRUE,"Inclusions";#N/A,#N/A,TRUE,"Exclusions";#N/A,#N/A,TRUE,"Areas";#N/A,#N/A,TRUE,"Summary";#N/A,#N/A,TRUE,"Detail"}</definedName>
    <definedName name="________________________________cat12" hidden="1">{#N/A,#N/A,TRUE,"Front";#N/A,#N/A,TRUE,"Simple Letter";#N/A,#N/A,TRUE,"Inside";#N/A,#N/A,TRUE,"Contents";#N/A,#N/A,TRUE,"Basis";#N/A,#N/A,TRUE,"Inclusions";#N/A,#N/A,TRUE,"Exclusions";#N/A,#N/A,TRUE,"Areas";#N/A,#N/A,TRUE,"Summary";#N/A,#N/A,TRUE,"Detail"}</definedName>
    <definedName name="________________________________hp10" localSheetId="0" hidden="1">{#N/A,#N/A,TRUE,"Front";#N/A,#N/A,TRUE,"Simple Letter";#N/A,#N/A,TRUE,"Inside";#N/A,#N/A,TRUE,"Contents";#N/A,#N/A,TRUE,"Basis";#N/A,#N/A,TRUE,"Inclusions";#N/A,#N/A,TRUE,"Exclusions";#N/A,#N/A,TRUE,"Areas";#N/A,#N/A,TRUE,"Summary";#N/A,#N/A,TRUE,"Detail"}</definedName>
    <definedName name="________________________________hp10" localSheetId="1" hidden="1">{#N/A,#N/A,TRUE,"Front";#N/A,#N/A,TRUE,"Simple Letter";#N/A,#N/A,TRUE,"Inside";#N/A,#N/A,TRUE,"Contents";#N/A,#N/A,TRUE,"Basis";#N/A,#N/A,TRUE,"Inclusions";#N/A,#N/A,TRUE,"Exclusions";#N/A,#N/A,TRUE,"Areas";#N/A,#N/A,TRUE,"Summary";#N/A,#N/A,TRUE,"Detail"}</definedName>
    <definedName name="________________________________hp10" hidden="1">{#N/A,#N/A,TRUE,"Front";#N/A,#N/A,TRUE,"Simple Letter";#N/A,#N/A,TRUE,"Inside";#N/A,#N/A,TRUE,"Contents";#N/A,#N/A,TRUE,"Basis";#N/A,#N/A,TRUE,"Inclusions";#N/A,#N/A,TRUE,"Exclusions";#N/A,#N/A,TRUE,"Areas";#N/A,#N/A,TRUE,"Summary";#N/A,#N/A,TRUE,"Detail"}</definedName>
    <definedName name="_______________________________cat12" localSheetId="0" hidden="1">{#N/A,#N/A,TRUE,"Front";#N/A,#N/A,TRUE,"Simple Letter";#N/A,#N/A,TRUE,"Inside";#N/A,#N/A,TRUE,"Contents";#N/A,#N/A,TRUE,"Basis";#N/A,#N/A,TRUE,"Inclusions";#N/A,#N/A,TRUE,"Exclusions";#N/A,#N/A,TRUE,"Areas";#N/A,#N/A,TRUE,"Summary";#N/A,#N/A,TRUE,"Detail"}</definedName>
    <definedName name="_______________________________cat12" localSheetId="1" hidden="1">{#N/A,#N/A,TRUE,"Front";#N/A,#N/A,TRUE,"Simple Letter";#N/A,#N/A,TRUE,"Inside";#N/A,#N/A,TRUE,"Contents";#N/A,#N/A,TRUE,"Basis";#N/A,#N/A,TRUE,"Inclusions";#N/A,#N/A,TRUE,"Exclusions";#N/A,#N/A,TRUE,"Areas";#N/A,#N/A,TRUE,"Summary";#N/A,#N/A,TRUE,"Detail"}</definedName>
    <definedName name="_______________________________cat12" hidden="1">{#N/A,#N/A,TRUE,"Front";#N/A,#N/A,TRUE,"Simple Letter";#N/A,#N/A,TRUE,"Inside";#N/A,#N/A,TRUE,"Contents";#N/A,#N/A,TRUE,"Basis";#N/A,#N/A,TRUE,"Inclusions";#N/A,#N/A,TRUE,"Exclusions";#N/A,#N/A,TRUE,"Areas";#N/A,#N/A,TRUE,"Summary";#N/A,#N/A,TRUE,"Detail"}</definedName>
    <definedName name="_______________________________hp10" localSheetId="0" hidden="1">{#N/A,#N/A,TRUE,"Front";#N/A,#N/A,TRUE,"Simple Letter";#N/A,#N/A,TRUE,"Inside";#N/A,#N/A,TRUE,"Contents";#N/A,#N/A,TRUE,"Basis";#N/A,#N/A,TRUE,"Inclusions";#N/A,#N/A,TRUE,"Exclusions";#N/A,#N/A,TRUE,"Areas";#N/A,#N/A,TRUE,"Summary";#N/A,#N/A,TRUE,"Detail"}</definedName>
    <definedName name="_______________________________hp10" localSheetId="1" hidden="1">{#N/A,#N/A,TRUE,"Front";#N/A,#N/A,TRUE,"Simple Letter";#N/A,#N/A,TRUE,"Inside";#N/A,#N/A,TRUE,"Contents";#N/A,#N/A,TRUE,"Basis";#N/A,#N/A,TRUE,"Inclusions";#N/A,#N/A,TRUE,"Exclusions";#N/A,#N/A,TRUE,"Areas";#N/A,#N/A,TRUE,"Summary";#N/A,#N/A,TRUE,"Detail"}</definedName>
    <definedName name="_______________________________hp10" hidden="1">{#N/A,#N/A,TRUE,"Front";#N/A,#N/A,TRUE,"Simple Letter";#N/A,#N/A,TRUE,"Inside";#N/A,#N/A,TRUE,"Contents";#N/A,#N/A,TRUE,"Basis";#N/A,#N/A,TRUE,"Inclusions";#N/A,#N/A,TRUE,"Exclusions";#N/A,#N/A,TRUE,"Areas";#N/A,#N/A,TRUE,"Summary";#N/A,#N/A,TRUE,"Detail"}</definedName>
    <definedName name="______________________________cat12" localSheetId="0" hidden="1">{#N/A,#N/A,TRUE,"Front";#N/A,#N/A,TRUE,"Simple Letter";#N/A,#N/A,TRUE,"Inside";#N/A,#N/A,TRUE,"Contents";#N/A,#N/A,TRUE,"Basis";#N/A,#N/A,TRUE,"Inclusions";#N/A,#N/A,TRUE,"Exclusions";#N/A,#N/A,TRUE,"Areas";#N/A,#N/A,TRUE,"Summary";#N/A,#N/A,TRUE,"Detail"}</definedName>
    <definedName name="______________________________cat12" localSheetId="1" hidden="1">{#N/A,#N/A,TRUE,"Front";#N/A,#N/A,TRUE,"Simple Letter";#N/A,#N/A,TRUE,"Inside";#N/A,#N/A,TRUE,"Contents";#N/A,#N/A,TRUE,"Basis";#N/A,#N/A,TRUE,"Inclusions";#N/A,#N/A,TRUE,"Exclusions";#N/A,#N/A,TRUE,"Areas";#N/A,#N/A,TRUE,"Summary";#N/A,#N/A,TRUE,"Detail"}</definedName>
    <definedName name="______________________________cat12" hidden="1">{#N/A,#N/A,TRUE,"Front";#N/A,#N/A,TRUE,"Simple Letter";#N/A,#N/A,TRUE,"Inside";#N/A,#N/A,TRUE,"Contents";#N/A,#N/A,TRUE,"Basis";#N/A,#N/A,TRUE,"Inclusions";#N/A,#N/A,TRUE,"Exclusions";#N/A,#N/A,TRUE,"Areas";#N/A,#N/A,TRUE,"Summary";#N/A,#N/A,TRUE,"Detail"}</definedName>
    <definedName name="_____________________________cat12" localSheetId="0" hidden="1">{#N/A,#N/A,TRUE,"Front";#N/A,#N/A,TRUE,"Simple Letter";#N/A,#N/A,TRUE,"Inside";#N/A,#N/A,TRUE,"Contents";#N/A,#N/A,TRUE,"Basis";#N/A,#N/A,TRUE,"Inclusions";#N/A,#N/A,TRUE,"Exclusions";#N/A,#N/A,TRUE,"Areas";#N/A,#N/A,TRUE,"Summary";#N/A,#N/A,TRUE,"Detail"}</definedName>
    <definedName name="_____________________________cat12" localSheetId="1" hidden="1">{#N/A,#N/A,TRUE,"Front";#N/A,#N/A,TRUE,"Simple Letter";#N/A,#N/A,TRUE,"Inside";#N/A,#N/A,TRUE,"Contents";#N/A,#N/A,TRUE,"Basis";#N/A,#N/A,TRUE,"Inclusions";#N/A,#N/A,TRUE,"Exclusions";#N/A,#N/A,TRUE,"Areas";#N/A,#N/A,TRUE,"Summary";#N/A,#N/A,TRUE,"Detail"}</definedName>
    <definedName name="_____________________________cat12" hidden="1">{#N/A,#N/A,TRUE,"Front";#N/A,#N/A,TRUE,"Simple Letter";#N/A,#N/A,TRUE,"Inside";#N/A,#N/A,TRUE,"Contents";#N/A,#N/A,TRUE,"Basis";#N/A,#N/A,TRUE,"Inclusions";#N/A,#N/A,TRUE,"Exclusions";#N/A,#N/A,TRUE,"Areas";#N/A,#N/A,TRUE,"Summary";#N/A,#N/A,TRUE,"Detail"}</definedName>
    <definedName name="_____________________________hp10" localSheetId="0" hidden="1">{#N/A,#N/A,TRUE,"Front";#N/A,#N/A,TRUE,"Simple Letter";#N/A,#N/A,TRUE,"Inside";#N/A,#N/A,TRUE,"Contents";#N/A,#N/A,TRUE,"Basis";#N/A,#N/A,TRUE,"Inclusions";#N/A,#N/A,TRUE,"Exclusions";#N/A,#N/A,TRUE,"Areas";#N/A,#N/A,TRUE,"Summary";#N/A,#N/A,TRUE,"Detail"}</definedName>
    <definedName name="_____________________________hp10" localSheetId="1" hidden="1">{#N/A,#N/A,TRUE,"Front";#N/A,#N/A,TRUE,"Simple Letter";#N/A,#N/A,TRUE,"Inside";#N/A,#N/A,TRUE,"Contents";#N/A,#N/A,TRUE,"Basis";#N/A,#N/A,TRUE,"Inclusions";#N/A,#N/A,TRUE,"Exclusions";#N/A,#N/A,TRUE,"Areas";#N/A,#N/A,TRUE,"Summary";#N/A,#N/A,TRUE,"Detail"}</definedName>
    <definedName name="_____________________________hp10" hidden="1">{#N/A,#N/A,TRUE,"Front";#N/A,#N/A,TRUE,"Simple Letter";#N/A,#N/A,TRUE,"Inside";#N/A,#N/A,TRUE,"Contents";#N/A,#N/A,TRUE,"Basis";#N/A,#N/A,TRUE,"Inclusions";#N/A,#N/A,TRUE,"Exclusions";#N/A,#N/A,TRUE,"Areas";#N/A,#N/A,TRUE,"Summary";#N/A,#N/A,TRUE,"Detail"}</definedName>
    <definedName name="____________________________cat12" localSheetId="0" hidden="1">{#N/A,#N/A,TRUE,"Front";#N/A,#N/A,TRUE,"Simple Letter";#N/A,#N/A,TRUE,"Inside";#N/A,#N/A,TRUE,"Contents";#N/A,#N/A,TRUE,"Basis";#N/A,#N/A,TRUE,"Inclusions";#N/A,#N/A,TRUE,"Exclusions";#N/A,#N/A,TRUE,"Areas";#N/A,#N/A,TRUE,"Summary";#N/A,#N/A,TRUE,"Detail"}</definedName>
    <definedName name="____________________________cat12" localSheetId="1" hidden="1">{#N/A,#N/A,TRUE,"Front";#N/A,#N/A,TRUE,"Simple Letter";#N/A,#N/A,TRUE,"Inside";#N/A,#N/A,TRUE,"Contents";#N/A,#N/A,TRUE,"Basis";#N/A,#N/A,TRUE,"Inclusions";#N/A,#N/A,TRUE,"Exclusions";#N/A,#N/A,TRUE,"Areas";#N/A,#N/A,TRUE,"Summary";#N/A,#N/A,TRUE,"Detail"}</definedName>
    <definedName name="____________________________cat12" hidden="1">{#N/A,#N/A,TRUE,"Front";#N/A,#N/A,TRUE,"Simple Letter";#N/A,#N/A,TRUE,"Inside";#N/A,#N/A,TRUE,"Contents";#N/A,#N/A,TRUE,"Basis";#N/A,#N/A,TRUE,"Inclusions";#N/A,#N/A,TRUE,"Exclusions";#N/A,#N/A,TRUE,"Areas";#N/A,#N/A,TRUE,"Summary";#N/A,#N/A,TRUE,"Detail"}</definedName>
    <definedName name="___________________________cat12" localSheetId="0" hidden="1">{#N/A,#N/A,TRUE,"Front";#N/A,#N/A,TRUE,"Simple Letter";#N/A,#N/A,TRUE,"Inside";#N/A,#N/A,TRUE,"Contents";#N/A,#N/A,TRUE,"Basis";#N/A,#N/A,TRUE,"Inclusions";#N/A,#N/A,TRUE,"Exclusions";#N/A,#N/A,TRUE,"Areas";#N/A,#N/A,TRUE,"Summary";#N/A,#N/A,TRUE,"Detail"}</definedName>
    <definedName name="___________________________cat12" localSheetId="1" hidden="1">{#N/A,#N/A,TRUE,"Front";#N/A,#N/A,TRUE,"Simple Letter";#N/A,#N/A,TRUE,"Inside";#N/A,#N/A,TRUE,"Contents";#N/A,#N/A,TRUE,"Basis";#N/A,#N/A,TRUE,"Inclusions";#N/A,#N/A,TRUE,"Exclusions";#N/A,#N/A,TRUE,"Areas";#N/A,#N/A,TRUE,"Summary";#N/A,#N/A,TRUE,"Detail"}</definedName>
    <definedName name="___________________________cat12" hidden="1">{#N/A,#N/A,TRUE,"Front";#N/A,#N/A,TRUE,"Simple Letter";#N/A,#N/A,TRUE,"Inside";#N/A,#N/A,TRUE,"Contents";#N/A,#N/A,TRUE,"Basis";#N/A,#N/A,TRUE,"Inclusions";#N/A,#N/A,TRUE,"Exclusions";#N/A,#N/A,TRUE,"Areas";#N/A,#N/A,TRUE,"Summary";#N/A,#N/A,TRUE,"Detail"}</definedName>
    <definedName name="___________________________hp10" localSheetId="0" hidden="1">{#N/A,#N/A,TRUE,"Front";#N/A,#N/A,TRUE,"Simple Letter";#N/A,#N/A,TRUE,"Inside";#N/A,#N/A,TRUE,"Contents";#N/A,#N/A,TRUE,"Basis";#N/A,#N/A,TRUE,"Inclusions";#N/A,#N/A,TRUE,"Exclusions";#N/A,#N/A,TRUE,"Areas";#N/A,#N/A,TRUE,"Summary";#N/A,#N/A,TRUE,"Detail"}</definedName>
    <definedName name="___________________________hp10" localSheetId="1" hidden="1">{#N/A,#N/A,TRUE,"Front";#N/A,#N/A,TRUE,"Simple Letter";#N/A,#N/A,TRUE,"Inside";#N/A,#N/A,TRUE,"Contents";#N/A,#N/A,TRUE,"Basis";#N/A,#N/A,TRUE,"Inclusions";#N/A,#N/A,TRUE,"Exclusions";#N/A,#N/A,TRUE,"Areas";#N/A,#N/A,TRUE,"Summary";#N/A,#N/A,TRUE,"Detail"}</definedName>
    <definedName name="___________________________hp10" hidden="1">{#N/A,#N/A,TRUE,"Front";#N/A,#N/A,TRUE,"Simple Letter";#N/A,#N/A,TRUE,"Inside";#N/A,#N/A,TRUE,"Contents";#N/A,#N/A,TRUE,"Basis";#N/A,#N/A,TRUE,"Inclusions";#N/A,#N/A,TRUE,"Exclusions";#N/A,#N/A,TRUE,"Areas";#N/A,#N/A,TRUE,"Summary";#N/A,#N/A,TRUE,"Detail"}</definedName>
    <definedName name="__________________________cat12" localSheetId="0" hidden="1">{#N/A,#N/A,TRUE,"Front";#N/A,#N/A,TRUE,"Simple Letter";#N/A,#N/A,TRUE,"Inside";#N/A,#N/A,TRUE,"Contents";#N/A,#N/A,TRUE,"Basis";#N/A,#N/A,TRUE,"Inclusions";#N/A,#N/A,TRUE,"Exclusions";#N/A,#N/A,TRUE,"Areas";#N/A,#N/A,TRUE,"Summary";#N/A,#N/A,TRUE,"Detail"}</definedName>
    <definedName name="__________________________cat12" localSheetId="1" hidden="1">{#N/A,#N/A,TRUE,"Front";#N/A,#N/A,TRUE,"Simple Letter";#N/A,#N/A,TRUE,"Inside";#N/A,#N/A,TRUE,"Contents";#N/A,#N/A,TRUE,"Basis";#N/A,#N/A,TRUE,"Inclusions";#N/A,#N/A,TRUE,"Exclusions";#N/A,#N/A,TRUE,"Areas";#N/A,#N/A,TRUE,"Summary";#N/A,#N/A,TRUE,"Detail"}</definedName>
    <definedName name="__________________________cat12" hidden="1">{#N/A,#N/A,TRUE,"Front";#N/A,#N/A,TRUE,"Simple Letter";#N/A,#N/A,TRUE,"Inside";#N/A,#N/A,TRUE,"Contents";#N/A,#N/A,TRUE,"Basis";#N/A,#N/A,TRUE,"Inclusions";#N/A,#N/A,TRUE,"Exclusions";#N/A,#N/A,TRUE,"Areas";#N/A,#N/A,TRUE,"Summary";#N/A,#N/A,TRUE,"Detail"}</definedName>
    <definedName name="_________________________cat12" localSheetId="0" hidden="1">{#N/A,#N/A,TRUE,"Front";#N/A,#N/A,TRUE,"Simple Letter";#N/A,#N/A,TRUE,"Inside";#N/A,#N/A,TRUE,"Contents";#N/A,#N/A,TRUE,"Basis";#N/A,#N/A,TRUE,"Inclusions";#N/A,#N/A,TRUE,"Exclusions";#N/A,#N/A,TRUE,"Areas";#N/A,#N/A,TRUE,"Summary";#N/A,#N/A,TRUE,"Detail"}</definedName>
    <definedName name="_________________________cat12" localSheetId="1" hidden="1">{#N/A,#N/A,TRUE,"Front";#N/A,#N/A,TRUE,"Simple Letter";#N/A,#N/A,TRUE,"Inside";#N/A,#N/A,TRUE,"Contents";#N/A,#N/A,TRUE,"Basis";#N/A,#N/A,TRUE,"Inclusions";#N/A,#N/A,TRUE,"Exclusions";#N/A,#N/A,TRUE,"Areas";#N/A,#N/A,TRUE,"Summary";#N/A,#N/A,TRUE,"Detail"}</definedName>
    <definedName name="_________________________cat12" hidden="1">{#N/A,#N/A,TRUE,"Front";#N/A,#N/A,TRUE,"Simple Letter";#N/A,#N/A,TRUE,"Inside";#N/A,#N/A,TRUE,"Contents";#N/A,#N/A,TRUE,"Basis";#N/A,#N/A,TRUE,"Inclusions";#N/A,#N/A,TRUE,"Exclusions";#N/A,#N/A,TRUE,"Areas";#N/A,#N/A,TRUE,"Summary";#N/A,#N/A,TRUE,"Detail"}</definedName>
    <definedName name="_________________________hp10" localSheetId="0" hidden="1">{#N/A,#N/A,TRUE,"Front";#N/A,#N/A,TRUE,"Simple Letter";#N/A,#N/A,TRUE,"Inside";#N/A,#N/A,TRUE,"Contents";#N/A,#N/A,TRUE,"Basis";#N/A,#N/A,TRUE,"Inclusions";#N/A,#N/A,TRUE,"Exclusions";#N/A,#N/A,TRUE,"Areas";#N/A,#N/A,TRUE,"Summary";#N/A,#N/A,TRUE,"Detail"}</definedName>
    <definedName name="_________________________hp10" localSheetId="1" hidden="1">{#N/A,#N/A,TRUE,"Front";#N/A,#N/A,TRUE,"Simple Letter";#N/A,#N/A,TRUE,"Inside";#N/A,#N/A,TRUE,"Contents";#N/A,#N/A,TRUE,"Basis";#N/A,#N/A,TRUE,"Inclusions";#N/A,#N/A,TRUE,"Exclusions";#N/A,#N/A,TRUE,"Areas";#N/A,#N/A,TRUE,"Summary";#N/A,#N/A,TRUE,"Detail"}</definedName>
    <definedName name="_________________________hp10" hidden="1">{#N/A,#N/A,TRUE,"Front";#N/A,#N/A,TRUE,"Simple Letter";#N/A,#N/A,TRUE,"Inside";#N/A,#N/A,TRUE,"Contents";#N/A,#N/A,TRUE,"Basis";#N/A,#N/A,TRUE,"Inclusions";#N/A,#N/A,TRUE,"Exclusions";#N/A,#N/A,TRUE,"Areas";#N/A,#N/A,TRUE,"Summary";#N/A,#N/A,TRUE,"Detail"}</definedName>
    <definedName name="________________________cat12" localSheetId="0" hidden="1">{#N/A,#N/A,TRUE,"Front";#N/A,#N/A,TRUE,"Simple Letter";#N/A,#N/A,TRUE,"Inside";#N/A,#N/A,TRUE,"Contents";#N/A,#N/A,TRUE,"Basis";#N/A,#N/A,TRUE,"Inclusions";#N/A,#N/A,TRUE,"Exclusions";#N/A,#N/A,TRUE,"Areas";#N/A,#N/A,TRUE,"Summary";#N/A,#N/A,TRUE,"Detail"}</definedName>
    <definedName name="________________________cat12" localSheetId="1" hidden="1">{#N/A,#N/A,TRUE,"Front";#N/A,#N/A,TRUE,"Simple Letter";#N/A,#N/A,TRUE,"Inside";#N/A,#N/A,TRUE,"Contents";#N/A,#N/A,TRUE,"Basis";#N/A,#N/A,TRUE,"Inclusions";#N/A,#N/A,TRUE,"Exclusions";#N/A,#N/A,TRUE,"Areas";#N/A,#N/A,TRUE,"Summary";#N/A,#N/A,TRUE,"Detail"}</definedName>
    <definedName name="________________________cat12" hidden="1">{#N/A,#N/A,TRUE,"Front";#N/A,#N/A,TRUE,"Simple Letter";#N/A,#N/A,TRUE,"Inside";#N/A,#N/A,TRUE,"Contents";#N/A,#N/A,TRUE,"Basis";#N/A,#N/A,TRUE,"Inclusions";#N/A,#N/A,TRUE,"Exclusions";#N/A,#N/A,TRUE,"Areas";#N/A,#N/A,TRUE,"Summary";#N/A,#N/A,TRUE,"Detail"}</definedName>
    <definedName name="________________________hp10" localSheetId="0" hidden="1">{#N/A,#N/A,TRUE,"Front";#N/A,#N/A,TRUE,"Simple Letter";#N/A,#N/A,TRUE,"Inside";#N/A,#N/A,TRUE,"Contents";#N/A,#N/A,TRUE,"Basis";#N/A,#N/A,TRUE,"Inclusions";#N/A,#N/A,TRUE,"Exclusions";#N/A,#N/A,TRUE,"Areas";#N/A,#N/A,TRUE,"Summary";#N/A,#N/A,TRUE,"Detail"}</definedName>
    <definedName name="________________________hp10" localSheetId="1" hidden="1">{#N/A,#N/A,TRUE,"Front";#N/A,#N/A,TRUE,"Simple Letter";#N/A,#N/A,TRUE,"Inside";#N/A,#N/A,TRUE,"Contents";#N/A,#N/A,TRUE,"Basis";#N/A,#N/A,TRUE,"Inclusions";#N/A,#N/A,TRUE,"Exclusions";#N/A,#N/A,TRUE,"Areas";#N/A,#N/A,TRUE,"Summary";#N/A,#N/A,TRUE,"Detail"}</definedName>
    <definedName name="________________________hp10" hidden="1">{#N/A,#N/A,TRUE,"Front";#N/A,#N/A,TRUE,"Simple Letter";#N/A,#N/A,TRUE,"Inside";#N/A,#N/A,TRUE,"Contents";#N/A,#N/A,TRUE,"Basis";#N/A,#N/A,TRUE,"Inclusions";#N/A,#N/A,TRUE,"Exclusions";#N/A,#N/A,TRUE,"Areas";#N/A,#N/A,TRUE,"Summary";#N/A,#N/A,TRUE,"Detail"}</definedName>
    <definedName name="_______________________cat12" localSheetId="0" hidden="1">{#N/A,#N/A,TRUE,"Front";#N/A,#N/A,TRUE,"Simple Letter";#N/A,#N/A,TRUE,"Inside";#N/A,#N/A,TRUE,"Contents";#N/A,#N/A,TRUE,"Basis";#N/A,#N/A,TRUE,"Inclusions";#N/A,#N/A,TRUE,"Exclusions";#N/A,#N/A,TRUE,"Areas";#N/A,#N/A,TRUE,"Summary";#N/A,#N/A,TRUE,"Detail"}</definedName>
    <definedName name="_______________________cat12" localSheetId="1" hidden="1">{#N/A,#N/A,TRUE,"Front";#N/A,#N/A,TRUE,"Simple Letter";#N/A,#N/A,TRUE,"Inside";#N/A,#N/A,TRUE,"Contents";#N/A,#N/A,TRUE,"Basis";#N/A,#N/A,TRUE,"Inclusions";#N/A,#N/A,TRUE,"Exclusions";#N/A,#N/A,TRUE,"Areas";#N/A,#N/A,TRUE,"Summary";#N/A,#N/A,TRUE,"Detail"}</definedName>
    <definedName name="_______________________cat12" hidden="1">{#N/A,#N/A,TRUE,"Front";#N/A,#N/A,TRUE,"Simple Letter";#N/A,#N/A,TRUE,"Inside";#N/A,#N/A,TRUE,"Contents";#N/A,#N/A,TRUE,"Basis";#N/A,#N/A,TRUE,"Inclusions";#N/A,#N/A,TRUE,"Exclusions";#N/A,#N/A,TRUE,"Areas";#N/A,#N/A,TRUE,"Summary";#N/A,#N/A,TRUE,"Detail"}</definedName>
    <definedName name="______________________cat12" localSheetId="0" hidden="1">{#N/A,#N/A,TRUE,"Front";#N/A,#N/A,TRUE,"Simple Letter";#N/A,#N/A,TRUE,"Inside";#N/A,#N/A,TRUE,"Contents";#N/A,#N/A,TRUE,"Basis";#N/A,#N/A,TRUE,"Inclusions";#N/A,#N/A,TRUE,"Exclusions";#N/A,#N/A,TRUE,"Areas";#N/A,#N/A,TRUE,"Summary";#N/A,#N/A,TRUE,"Detail"}</definedName>
    <definedName name="______________________cat12" localSheetId="1" hidden="1">{#N/A,#N/A,TRUE,"Front";#N/A,#N/A,TRUE,"Simple Letter";#N/A,#N/A,TRUE,"Inside";#N/A,#N/A,TRUE,"Contents";#N/A,#N/A,TRUE,"Basis";#N/A,#N/A,TRUE,"Inclusions";#N/A,#N/A,TRUE,"Exclusions";#N/A,#N/A,TRUE,"Areas";#N/A,#N/A,TRUE,"Summary";#N/A,#N/A,TRUE,"Detail"}</definedName>
    <definedName name="______________________cat12" hidden="1">{#N/A,#N/A,TRUE,"Front";#N/A,#N/A,TRUE,"Simple Letter";#N/A,#N/A,TRUE,"Inside";#N/A,#N/A,TRUE,"Contents";#N/A,#N/A,TRUE,"Basis";#N/A,#N/A,TRUE,"Inclusions";#N/A,#N/A,TRUE,"Exclusions";#N/A,#N/A,TRUE,"Areas";#N/A,#N/A,TRUE,"Summary";#N/A,#N/A,TRUE,"Detail"}</definedName>
    <definedName name="______________________hp10" localSheetId="0" hidden="1">{#N/A,#N/A,TRUE,"Front";#N/A,#N/A,TRUE,"Simple Letter";#N/A,#N/A,TRUE,"Inside";#N/A,#N/A,TRUE,"Contents";#N/A,#N/A,TRUE,"Basis";#N/A,#N/A,TRUE,"Inclusions";#N/A,#N/A,TRUE,"Exclusions";#N/A,#N/A,TRUE,"Areas";#N/A,#N/A,TRUE,"Summary";#N/A,#N/A,TRUE,"Detail"}</definedName>
    <definedName name="______________________hp10" localSheetId="1" hidden="1">{#N/A,#N/A,TRUE,"Front";#N/A,#N/A,TRUE,"Simple Letter";#N/A,#N/A,TRUE,"Inside";#N/A,#N/A,TRUE,"Contents";#N/A,#N/A,TRUE,"Basis";#N/A,#N/A,TRUE,"Inclusions";#N/A,#N/A,TRUE,"Exclusions";#N/A,#N/A,TRUE,"Areas";#N/A,#N/A,TRUE,"Summary";#N/A,#N/A,TRUE,"Detail"}</definedName>
    <definedName name="______________________hp10" hidden="1">{#N/A,#N/A,TRUE,"Front";#N/A,#N/A,TRUE,"Simple Letter";#N/A,#N/A,TRUE,"Inside";#N/A,#N/A,TRUE,"Contents";#N/A,#N/A,TRUE,"Basis";#N/A,#N/A,TRUE,"Inclusions";#N/A,#N/A,TRUE,"Exclusions";#N/A,#N/A,TRUE,"Areas";#N/A,#N/A,TRUE,"Summary";#N/A,#N/A,TRUE,"Detail"}</definedName>
    <definedName name="_____________________cat12" localSheetId="0" hidden="1">{#N/A,#N/A,TRUE,"Front";#N/A,#N/A,TRUE,"Simple Letter";#N/A,#N/A,TRUE,"Inside";#N/A,#N/A,TRUE,"Contents";#N/A,#N/A,TRUE,"Basis";#N/A,#N/A,TRUE,"Inclusions";#N/A,#N/A,TRUE,"Exclusions";#N/A,#N/A,TRUE,"Areas";#N/A,#N/A,TRUE,"Summary";#N/A,#N/A,TRUE,"Detail"}</definedName>
    <definedName name="_____________________cat12" localSheetId="1" hidden="1">{#N/A,#N/A,TRUE,"Front";#N/A,#N/A,TRUE,"Simple Letter";#N/A,#N/A,TRUE,"Inside";#N/A,#N/A,TRUE,"Contents";#N/A,#N/A,TRUE,"Basis";#N/A,#N/A,TRUE,"Inclusions";#N/A,#N/A,TRUE,"Exclusions";#N/A,#N/A,TRUE,"Areas";#N/A,#N/A,TRUE,"Summary";#N/A,#N/A,TRUE,"Detail"}</definedName>
    <definedName name="_____________________cat12" hidden="1">{#N/A,#N/A,TRUE,"Front";#N/A,#N/A,TRUE,"Simple Letter";#N/A,#N/A,TRUE,"Inside";#N/A,#N/A,TRUE,"Contents";#N/A,#N/A,TRUE,"Basis";#N/A,#N/A,TRUE,"Inclusions";#N/A,#N/A,TRUE,"Exclusions";#N/A,#N/A,TRUE,"Areas";#N/A,#N/A,TRUE,"Summary";#N/A,#N/A,TRUE,"Detail"}</definedName>
    <definedName name="_____________________hp10" localSheetId="0" hidden="1">{#N/A,#N/A,TRUE,"Front";#N/A,#N/A,TRUE,"Simple Letter";#N/A,#N/A,TRUE,"Inside";#N/A,#N/A,TRUE,"Contents";#N/A,#N/A,TRUE,"Basis";#N/A,#N/A,TRUE,"Inclusions";#N/A,#N/A,TRUE,"Exclusions";#N/A,#N/A,TRUE,"Areas";#N/A,#N/A,TRUE,"Summary";#N/A,#N/A,TRUE,"Detail"}</definedName>
    <definedName name="_____________________hp10" localSheetId="1" hidden="1">{#N/A,#N/A,TRUE,"Front";#N/A,#N/A,TRUE,"Simple Letter";#N/A,#N/A,TRUE,"Inside";#N/A,#N/A,TRUE,"Contents";#N/A,#N/A,TRUE,"Basis";#N/A,#N/A,TRUE,"Inclusions";#N/A,#N/A,TRUE,"Exclusions";#N/A,#N/A,TRUE,"Areas";#N/A,#N/A,TRUE,"Summary";#N/A,#N/A,TRUE,"Detail"}</definedName>
    <definedName name="_____________________hp10" hidden="1">{#N/A,#N/A,TRUE,"Front";#N/A,#N/A,TRUE,"Simple Letter";#N/A,#N/A,TRUE,"Inside";#N/A,#N/A,TRUE,"Contents";#N/A,#N/A,TRUE,"Basis";#N/A,#N/A,TRUE,"Inclusions";#N/A,#N/A,TRUE,"Exclusions";#N/A,#N/A,TRUE,"Areas";#N/A,#N/A,TRUE,"Summary";#N/A,#N/A,TRUE,"Detail"}</definedName>
    <definedName name="____________________cat12" localSheetId="0" hidden="1">{#N/A,#N/A,TRUE,"Front";#N/A,#N/A,TRUE,"Simple Letter";#N/A,#N/A,TRUE,"Inside";#N/A,#N/A,TRUE,"Contents";#N/A,#N/A,TRUE,"Basis";#N/A,#N/A,TRUE,"Inclusions";#N/A,#N/A,TRUE,"Exclusions";#N/A,#N/A,TRUE,"Areas";#N/A,#N/A,TRUE,"Summary";#N/A,#N/A,TRUE,"Detail"}</definedName>
    <definedName name="____________________cat12" localSheetId="1" hidden="1">{#N/A,#N/A,TRUE,"Front";#N/A,#N/A,TRUE,"Simple Letter";#N/A,#N/A,TRUE,"Inside";#N/A,#N/A,TRUE,"Contents";#N/A,#N/A,TRUE,"Basis";#N/A,#N/A,TRUE,"Inclusions";#N/A,#N/A,TRUE,"Exclusions";#N/A,#N/A,TRUE,"Areas";#N/A,#N/A,TRUE,"Summary";#N/A,#N/A,TRUE,"Detail"}</definedName>
    <definedName name="____________________cat12" hidden="1">{#N/A,#N/A,TRUE,"Front";#N/A,#N/A,TRUE,"Simple Letter";#N/A,#N/A,TRUE,"Inside";#N/A,#N/A,TRUE,"Contents";#N/A,#N/A,TRUE,"Basis";#N/A,#N/A,TRUE,"Inclusions";#N/A,#N/A,TRUE,"Exclusions";#N/A,#N/A,TRUE,"Areas";#N/A,#N/A,TRUE,"Summary";#N/A,#N/A,TRUE,"Detail"}</definedName>
    <definedName name="____________________hp10" localSheetId="0" hidden="1">{#N/A,#N/A,TRUE,"Front";#N/A,#N/A,TRUE,"Simple Letter";#N/A,#N/A,TRUE,"Inside";#N/A,#N/A,TRUE,"Contents";#N/A,#N/A,TRUE,"Basis";#N/A,#N/A,TRUE,"Inclusions";#N/A,#N/A,TRUE,"Exclusions";#N/A,#N/A,TRUE,"Areas";#N/A,#N/A,TRUE,"Summary";#N/A,#N/A,TRUE,"Detail"}</definedName>
    <definedName name="____________________hp10" localSheetId="1" hidden="1">{#N/A,#N/A,TRUE,"Front";#N/A,#N/A,TRUE,"Simple Letter";#N/A,#N/A,TRUE,"Inside";#N/A,#N/A,TRUE,"Contents";#N/A,#N/A,TRUE,"Basis";#N/A,#N/A,TRUE,"Inclusions";#N/A,#N/A,TRUE,"Exclusions";#N/A,#N/A,TRUE,"Areas";#N/A,#N/A,TRUE,"Summary";#N/A,#N/A,TRUE,"Detail"}</definedName>
    <definedName name="____________________hp10" hidden="1">{#N/A,#N/A,TRUE,"Front";#N/A,#N/A,TRUE,"Simple Letter";#N/A,#N/A,TRUE,"Inside";#N/A,#N/A,TRUE,"Contents";#N/A,#N/A,TRUE,"Basis";#N/A,#N/A,TRUE,"Inclusions";#N/A,#N/A,TRUE,"Exclusions";#N/A,#N/A,TRUE,"Areas";#N/A,#N/A,TRUE,"Summary";#N/A,#N/A,TRUE,"Detail"}</definedName>
    <definedName name="___________________cat12" localSheetId="0" hidden="1">{#N/A,#N/A,TRUE,"Front";#N/A,#N/A,TRUE,"Simple Letter";#N/A,#N/A,TRUE,"Inside";#N/A,#N/A,TRUE,"Contents";#N/A,#N/A,TRUE,"Basis";#N/A,#N/A,TRUE,"Inclusions";#N/A,#N/A,TRUE,"Exclusions";#N/A,#N/A,TRUE,"Areas";#N/A,#N/A,TRUE,"Summary";#N/A,#N/A,TRUE,"Detail"}</definedName>
    <definedName name="___________________cat12" localSheetId="1" hidden="1">{#N/A,#N/A,TRUE,"Front";#N/A,#N/A,TRUE,"Simple Letter";#N/A,#N/A,TRUE,"Inside";#N/A,#N/A,TRUE,"Contents";#N/A,#N/A,TRUE,"Basis";#N/A,#N/A,TRUE,"Inclusions";#N/A,#N/A,TRUE,"Exclusions";#N/A,#N/A,TRUE,"Areas";#N/A,#N/A,TRUE,"Summary";#N/A,#N/A,TRUE,"Detail"}</definedName>
    <definedName name="___________________cat12" hidden="1">{#N/A,#N/A,TRUE,"Front";#N/A,#N/A,TRUE,"Simple Letter";#N/A,#N/A,TRUE,"Inside";#N/A,#N/A,TRUE,"Contents";#N/A,#N/A,TRUE,"Basis";#N/A,#N/A,TRUE,"Inclusions";#N/A,#N/A,TRUE,"Exclusions";#N/A,#N/A,TRUE,"Areas";#N/A,#N/A,TRUE,"Summary";#N/A,#N/A,TRUE,"Detail"}</definedName>
    <definedName name="___________________tem1" localSheetId="0" hidden="1">{#N/A,#N/A,TRUE,"Front";#N/A,#N/A,TRUE,"Simple Letter";#N/A,#N/A,TRUE,"Inside";#N/A,#N/A,TRUE,"Contents";#N/A,#N/A,TRUE,"Basis";#N/A,#N/A,TRUE,"Inclusions";#N/A,#N/A,TRUE,"Exclusions";#N/A,#N/A,TRUE,"Areas";#N/A,#N/A,TRUE,"Summary";#N/A,#N/A,TRUE,"Detail"}</definedName>
    <definedName name="___________________tem1" localSheetId="1" hidden="1">{#N/A,#N/A,TRUE,"Front";#N/A,#N/A,TRUE,"Simple Letter";#N/A,#N/A,TRUE,"Inside";#N/A,#N/A,TRUE,"Contents";#N/A,#N/A,TRUE,"Basis";#N/A,#N/A,TRUE,"Inclusions";#N/A,#N/A,TRUE,"Exclusions";#N/A,#N/A,TRUE,"Areas";#N/A,#N/A,TRUE,"Summary";#N/A,#N/A,TRUE,"Detail"}</definedName>
    <definedName name="___________________tem1" hidden="1">{#N/A,#N/A,TRUE,"Front";#N/A,#N/A,TRUE,"Simple Letter";#N/A,#N/A,TRUE,"Inside";#N/A,#N/A,TRUE,"Contents";#N/A,#N/A,TRUE,"Basis";#N/A,#N/A,TRUE,"Inclusions";#N/A,#N/A,TRUE,"Exclusions";#N/A,#N/A,TRUE,"Areas";#N/A,#N/A,TRUE,"Summary";#N/A,#N/A,TRUE,"Detail"}</definedName>
    <definedName name="__________________afr1" localSheetId="0" hidden="1">{#N/A,#N/A,TRUE,"Front";#N/A,#N/A,TRUE,"Simple Letter";#N/A,#N/A,TRUE,"Inside";#N/A,#N/A,TRUE,"Contents";#N/A,#N/A,TRUE,"Basis";#N/A,#N/A,TRUE,"Inclusions";#N/A,#N/A,TRUE,"Exclusions";#N/A,#N/A,TRUE,"Areas";#N/A,#N/A,TRUE,"Summary";#N/A,#N/A,TRUE,"Detail"}</definedName>
    <definedName name="__________________afr1" localSheetId="1" hidden="1">{#N/A,#N/A,TRUE,"Front";#N/A,#N/A,TRUE,"Simple Letter";#N/A,#N/A,TRUE,"Inside";#N/A,#N/A,TRUE,"Contents";#N/A,#N/A,TRUE,"Basis";#N/A,#N/A,TRUE,"Inclusions";#N/A,#N/A,TRUE,"Exclusions";#N/A,#N/A,TRUE,"Areas";#N/A,#N/A,TRUE,"Summary";#N/A,#N/A,TRUE,"Detail"}</definedName>
    <definedName name="__________________afr1" hidden="1">{#N/A,#N/A,TRUE,"Front";#N/A,#N/A,TRUE,"Simple Letter";#N/A,#N/A,TRUE,"Inside";#N/A,#N/A,TRUE,"Contents";#N/A,#N/A,TRUE,"Basis";#N/A,#N/A,TRUE,"Inclusions";#N/A,#N/A,TRUE,"Exclusions";#N/A,#N/A,TRUE,"Areas";#N/A,#N/A,TRUE,"Summary";#N/A,#N/A,TRUE,"Detail"}</definedName>
    <definedName name="__________________cat12" localSheetId="0" hidden="1">{#N/A,#N/A,TRUE,"Front";#N/A,#N/A,TRUE,"Simple Letter";#N/A,#N/A,TRUE,"Inside";#N/A,#N/A,TRUE,"Contents";#N/A,#N/A,TRUE,"Basis";#N/A,#N/A,TRUE,"Inclusions";#N/A,#N/A,TRUE,"Exclusions";#N/A,#N/A,TRUE,"Areas";#N/A,#N/A,TRUE,"Summary";#N/A,#N/A,TRUE,"Detail"}</definedName>
    <definedName name="__________________cat12" localSheetId="1" hidden="1">{#N/A,#N/A,TRUE,"Front";#N/A,#N/A,TRUE,"Simple Letter";#N/A,#N/A,TRUE,"Inside";#N/A,#N/A,TRUE,"Contents";#N/A,#N/A,TRUE,"Basis";#N/A,#N/A,TRUE,"Inclusions";#N/A,#N/A,TRUE,"Exclusions";#N/A,#N/A,TRUE,"Areas";#N/A,#N/A,TRUE,"Summary";#N/A,#N/A,TRUE,"Detail"}</definedName>
    <definedName name="__________________cat12" hidden="1">{#N/A,#N/A,TRUE,"Front";#N/A,#N/A,TRUE,"Simple Letter";#N/A,#N/A,TRUE,"Inside";#N/A,#N/A,TRUE,"Contents";#N/A,#N/A,TRUE,"Basis";#N/A,#N/A,TRUE,"Inclusions";#N/A,#N/A,TRUE,"Exclusions";#N/A,#N/A,TRUE,"Areas";#N/A,#N/A,TRUE,"Summary";#N/A,#N/A,TRUE,"Detail"}</definedName>
    <definedName name="__________________hp10" localSheetId="0" hidden="1">{#N/A,#N/A,TRUE,"Front";#N/A,#N/A,TRUE,"Simple Letter";#N/A,#N/A,TRUE,"Inside";#N/A,#N/A,TRUE,"Contents";#N/A,#N/A,TRUE,"Basis";#N/A,#N/A,TRUE,"Inclusions";#N/A,#N/A,TRUE,"Exclusions";#N/A,#N/A,TRUE,"Areas";#N/A,#N/A,TRUE,"Summary";#N/A,#N/A,TRUE,"Detail"}</definedName>
    <definedName name="__________________hp10" localSheetId="1" hidden="1">{#N/A,#N/A,TRUE,"Front";#N/A,#N/A,TRUE,"Simple Letter";#N/A,#N/A,TRUE,"Inside";#N/A,#N/A,TRUE,"Contents";#N/A,#N/A,TRUE,"Basis";#N/A,#N/A,TRUE,"Inclusions";#N/A,#N/A,TRUE,"Exclusions";#N/A,#N/A,TRUE,"Areas";#N/A,#N/A,TRUE,"Summary";#N/A,#N/A,TRUE,"Detail"}</definedName>
    <definedName name="__________________hp10" hidden="1">{#N/A,#N/A,TRUE,"Front";#N/A,#N/A,TRUE,"Simple Letter";#N/A,#N/A,TRUE,"Inside";#N/A,#N/A,TRUE,"Contents";#N/A,#N/A,TRUE,"Basis";#N/A,#N/A,TRUE,"Inclusions";#N/A,#N/A,TRUE,"Exclusions";#N/A,#N/A,TRUE,"Areas";#N/A,#N/A,TRUE,"Summary";#N/A,#N/A,TRUE,"Detail"}</definedName>
    <definedName name="__________________tem1" localSheetId="0" hidden="1">{#N/A,#N/A,TRUE,"Front";#N/A,#N/A,TRUE,"Simple Letter";#N/A,#N/A,TRUE,"Inside";#N/A,#N/A,TRUE,"Contents";#N/A,#N/A,TRUE,"Basis";#N/A,#N/A,TRUE,"Inclusions";#N/A,#N/A,TRUE,"Exclusions";#N/A,#N/A,TRUE,"Areas";#N/A,#N/A,TRUE,"Summary";#N/A,#N/A,TRUE,"Detail"}</definedName>
    <definedName name="__________________tem1" localSheetId="1" hidden="1">{#N/A,#N/A,TRUE,"Front";#N/A,#N/A,TRUE,"Simple Letter";#N/A,#N/A,TRUE,"Inside";#N/A,#N/A,TRUE,"Contents";#N/A,#N/A,TRUE,"Basis";#N/A,#N/A,TRUE,"Inclusions";#N/A,#N/A,TRUE,"Exclusions";#N/A,#N/A,TRUE,"Areas";#N/A,#N/A,TRUE,"Summary";#N/A,#N/A,TRUE,"Detail"}</definedName>
    <definedName name="__________________tem1" hidden="1">{#N/A,#N/A,TRUE,"Front";#N/A,#N/A,TRUE,"Simple Letter";#N/A,#N/A,TRUE,"Inside";#N/A,#N/A,TRUE,"Contents";#N/A,#N/A,TRUE,"Basis";#N/A,#N/A,TRUE,"Inclusions";#N/A,#N/A,TRUE,"Exclusions";#N/A,#N/A,TRUE,"Areas";#N/A,#N/A,TRUE,"Summary";#N/A,#N/A,TRUE,"Detail"}</definedName>
    <definedName name="_________________afr1" localSheetId="0" hidden="1">{#N/A,#N/A,TRUE,"Front";#N/A,#N/A,TRUE,"Simple Letter";#N/A,#N/A,TRUE,"Inside";#N/A,#N/A,TRUE,"Contents";#N/A,#N/A,TRUE,"Basis";#N/A,#N/A,TRUE,"Inclusions";#N/A,#N/A,TRUE,"Exclusions";#N/A,#N/A,TRUE,"Areas";#N/A,#N/A,TRUE,"Summary";#N/A,#N/A,TRUE,"Detail"}</definedName>
    <definedName name="_________________afr1" localSheetId="1" hidden="1">{#N/A,#N/A,TRUE,"Front";#N/A,#N/A,TRUE,"Simple Letter";#N/A,#N/A,TRUE,"Inside";#N/A,#N/A,TRUE,"Contents";#N/A,#N/A,TRUE,"Basis";#N/A,#N/A,TRUE,"Inclusions";#N/A,#N/A,TRUE,"Exclusions";#N/A,#N/A,TRUE,"Areas";#N/A,#N/A,TRUE,"Summary";#N/A,#N/A,TRUE,"Detail"}</definedName>
    <definedName name="_________________afr1" hidden="1">{#N/A,#N/A,TRUE,"Front";#N/A,#N/A,TRUE,"Simple Letter";#N/A,#N/A,TRUE,"Inside";#N/A,#N/A,TRUE,"Contents";#N/A,#N/A,TRUE,"Basis";#N/A,#N/A,TRUE,"Inclusions";#N/A,#N/A,TRUE,"Exclusions";#N/A,#N/A,TRUE,"Areas";#N/A,#N/A,TRUE,"Summary";#N/A,#N/A,TRUE,"Detail"}</definedName>
    <definedName name="_________________cat12" localSheetId="0" hidden="1">{#N/A,#N/A,TRUE,"Front";#N/A,#N/A,TRUE,"Simple Letter";#N/A,#N/A,TRUE,"Inside";#N/A,#N/A,TRUE,"Contents";#N/A,#N/A,TRUE,"Basis";#N/A,#N/A,TRUE,"Inclusions";#N/A,#N/A,TRUE,"Exclusions";#N/A,#N/A,TRUE,"Areas";#N/A,#N/A,TRUE,"Summary";#N/A,#N/A,TRUE,"Detail"}</definedName>
    <definedName name="_________________cat12" localSheetId="1" hidden="1">{#N/A,#N/A,TRUE,"Front";#N/A,#N/A,TRUE,"Simple Letter";#N/A,#N/A,TRUE,"Inside";#N/A,#N/A,TRUE,"Contents";#N/A,#N/A,TRUE,"Basis";#N/A,#N/A,TRUE,"Inclusions";#N/A,#N/A,TRUE,"Exclusions";#N/A,#N/A,TRUE,"Areas";#N/A,#N/A,TRUE,"Summary";#N/A,#N/A,TRUE,"Detail"}</definedName>
    <definedName name="_________________cat12" hidden="1">{#N/A,#N/A,TRUE,"Front";#N/A,#N/A,TRUE,"Simple Letter";#N/A,#N/A,TRUE,"Inside";#N/A,#N/A,TRUE,"Contents";#N/A,#N/A,TRUE,"Basis";#N/A,#N/A,TRUE,"Inclusions";#N/A,#N/A,TRUE,"Exclusions";#N/A,#N/A,TRUE,"Areas";#N/A,#N/A,TRUE,"Summary";#N/A,#N/A,TRUE,"Detail"}</definedName>
    <definedName name="_________________hp10" localSheetId="0" hidden="1">{#N/A,#N/A,TRUE,"Front";#N/A,#N/A,TRUE,"Simple Letter";#N/A,#N/A,TRUE,"Inside";#N/A,#N/A,TRUE,"Contents";#N/A,#N/A,TRUE,"Basis";#N/A,#N/A,TRUE,"Inclusions";#N/A,#N/A,TRUE,"Exclusions";#N/A,#N/A,TRUE,"Areas";#N/A,#N/A,TRUE,"Summary";#N/A,#N/A,TRUE,"Detail"}</definedName>
    <definedName name="_________________hp10" localSheetId="1" hidden="1">{#N/A,#N/A,TRUE,"Front";#N/A,#N/A,TRUE,"Simple Letter";#N/A,#N/A,TRUE,"Inside";#N/A,#N/A,TRUE,"Contents";#N/A,#N/A,TRUE,"Basis";#N/A,#N/A,TRUE,"Inclusions";#N/A,#N/A,TRUE,"Exclusions";#N/A,#N/A,TRUE,"Areas";#N/A,#N/A,TRUE,"Summary";#N/A,#N/A,TRUE,"Detail"}</definedName>
    <definedName name="_________________hp10" hidden="1">{#N/A,#N/A,TRUE,"Front";#N/A,#N/A,TRUE,"Simple Letter";#N/A,#N/A,TRUE,"Inside";#N/A,#N/A,TRUE,"Contents";#N/A,#N/A,TRUE,"Basis";#N/A,#N/A,TRUE,"Inclusions";#N/A,#N/A,TRUE,"Exclusions";#N/A,#N/A,TRUE,"Areas";#N/A,#N/A,TRUE,"Summary";#N/A,#N/A,TRUE,"Detail"}</definedName>
    <definedName name="_________________tem1" localSheetId="0" hidden="1">{#N/A,#N/A,TRUE,"Front";#N/A,#N/A,TRUE,"Simple Letter";#N/A,#N/A,TRUE,"Inside";#N/A,#N/A,TRUE,"Contents";#N/A,#N/A,TRUE,"Basis";#N/A,#N/A,TRUE,"Inclusions";#N/A,#N/A,TRUE,"Exclusions";#N/A,#N/A,TRUE,"Areas";#N/A,#N/A,TRUE,"Summary";#N/A,#N/A,TRUE,"Detail"}</definedName>
    <definedName name="_________________tem1" localSheetId="1" hidden="1">{#N/A,#N/A,TRUE,"Front";#N/A,#N/A,TRUE,"Simple Letter";#N/A,#N/A,TRUE,"Inside";#N/A,#N/A,TRUE,"Contents";#N/A,#N/A,TRUE,"Basis";#N/A,#N/A,TRUE,"Inclusions";#N/A,#N/A,TRUE,"Exclusions";#N/A,#N/A,TRUE,"Areas";#N/A,#N/A,TRUE,"Summary";#N/A,#N/A,TRUE,"Detail"}</definedName>
    <definedName name="_________________tem1" hidden="1">{#N/A,#N/A,TRUE,"Front";#N/A,#N/A,TRUE,"Simple Letter";#N/A,#N/A,TRUE,"Inside";#N/A,#N/A,TRUE,"Contents";#N/A,#N/A,TRUE,"Basis";#N/A,#N/A,TRUE,"Inclusions";#N/A,#N/A,TRUE,"Exclusions";#N/A,#N/A,TRUE,"Areas";#N/A,#N/A,TRUE,"Summary";#N/A,#N/A,TRUE,"Detail"}</definedName>
    <definedName name="________________afr1" localSheetId="0" hidden="1">{#N/A,#N/A,TRUE,"Front";#N/A,#N/A,TRUE,"Simple Letter";#N/A,#N/A,TRUE,"Inside";#N/A,#N/A,TRUE,"Contents";#N/A,#N/A,TRUE,"Basis";#N/A,#N/A,TRUE,"Inclusions";#N/A,#N/A,TRUE,"Exclusions";#N/A,#N/A,TRUE,"Areas";#N/A,#N/A,TRUE,"Summary";#N/A,#N/A,TRUE,"Detail"}</definedName>
    <definedName name="________________afr1" localSheetId="1" hidden="1">{#N/A,#N/A,TRUE,"Front";#N/A,#N/A,TRUE,"Simple Letter";#N/A,#N/A,TRUE,"Inside";#N/A,#N/A,TRUE,"Contents";#N/A,#N/A,TRUE,"Basis";#N/A,#N/A,TRUE,"Inclusions";#N/A,#N/A,TRUE,"Exclusions";#N/A,#N/A,TRUE,"Areas";#N/A,#N/A,TRUE,"Summary";#N/A,#N/A,TRUE,"Detail"}</definedName>
    <definedName name="________________afr1" hidden="1">{#N/A,#N/A,TRUE,"Front";#N/A,#N/A,TRUE,"Simple Letter";#N/A,#N/A,TRUE,"Inside";#N/A,#N/A,TRUE,"Contents";#N/A,#N/A,TRUE,"Basis";#N/A,#N/A,TRUE,"Inclusions";#N/A,#N/A,TRUE,"Exclusions";#N/A,#N/A,TRUE,"Areas";#N/A,#N/A,TRUE,"Summary";#N/A,#N/A,TRUE,"Detail"}</definedName>
    <definedName name="________________cat12" localSheetId="0" hidden="1">{#N/A,#N/A,TRUE,"Front";#N/A,#N/A,TRUE,"Simple Letter";#N/A,#N/A,TRUE,"Inside";#N/A,#N/A,TRUE,"Contents";#N/A,#N/A,TRUE,"Basis";#N/A,#N/A,TRUE,"Inclusions";#N/A,#N/A,TRUE,"Exclusions";#N/A,#N/A,TRUE,"Areas";#N/A,#N/A,TRUE,"Summary";#N/A,#N/A,TRUE,"Detail"}</definedName>
    <definedName name="________________cat12" localSheetId="1" hidden="1">{#N/A,#N/A,TRUE,"Front";#N/A,#N/A,TRUE,"Simple Letter";#N/A,#N/A,TRUE,"Inside";#N/A,#N/A,TRUE,"Contents";#N/A,#N/A,TRUE,"Basis";#N/A,#N/A,TRUE,"Inclusions";#N/A,#N/A,TRUE,"Exclusions";#N/A,#N/A,TRUE,"Areas";#N/A,#N/A,TRUE,"Summary";#N/A,#N/A,TRUE,"Detail"}</definedName>
    <definedName name="________________cat12" hidden="1">{#N/A,#N/A,TRUE,"Front";#N/A,#N/A,TRUE,"Simple Letter";#N/A,#N/A,TRUE,"Inside";#N/A,#N/A,TRUE,"Contents";#N/A,#N/A,TRUE,"Basis";#N/A,#N/A,TRUE,"Inclusions";#N/A,#N/A,TRUE,"Exclusions";#N/A,#N/A,TRUE,"Areas";#N/A,#N/A,TRUE,"Summary";#N/A,#N/A,TRUE,"Detail"}</definedName>
    <definedName name="________________hp10" localSheetId="0" hidden="1">{#N/A,#N/A,TRUE,"Front";#N/A,#N/A,TRUE,"Simple Letter";#N/A,#N/A,TRUE,"Inside";#N/A,#N/A,TRUE,"Contents";#N/A,#N/A,TRUE,"Basis";#N/A,#N/A,TRUE,"Inclusions";#N/A,#N/A,TRUE,"Exclusions";#N/A,#N/A,TRUE,"Areas";#N/A,#N/A,TRUE,"Summary";#N/A,#N/A,TRUE,"Detail"}</definedName>
    <definedName name="________________hp10" localSheetId="1" hidden="1">{#N/A,#N/A,TRUE,"Front";#N/A,#N/A,TRUE,"Simple Letter";#N/A,#N/A,TRUE,"Inside";#N/A,#N/A,TRUE,"Contents";#N/A,#N/A,TRUE,"Basis";#N/A,#N/A,TRUE,"Inclusions";#N/A,#N/A,TRUE,"Exclusions";#N/A,#N/A,TRUE,"Areas";#N/A,#N/A,TRUE,"Summary";#N/A,#N/A,TRUE,"Detail"}</definedName>
    <definedName name="________________hp10" hidden="1">{#N/A,#N/A,TRUE,"Front";#N/A,#N/A,TRUE,"Simple Letter";#N/A,#N/A,TRUE,"Inside";#N/A,#N/A,TRUE,"Contents";#N/A,#N/A,TRUE,"Basis";#N/A,#N/A,TRUE,"Inclusions";#N/A,#N/A,TRUE,"Exclusions";#N/A,#N/A,TRUE,"Areas";#N/A,#N/A,TRUE,"Summary";#N/A,#N/A,TRUE,"Detail"}</definedName>
    <definedName name="________________tem1" localSheetId="0" hidden="1">{#N/A,#N/A,TRUE,"Front";#N/A,#N/A,TRUE,"Simple Letter";#N/A,#N/A,TRUE,"Inside";#N/A,#N/A,TRUE,"Contents";#N/A,#N/A,TRUE,"Basis";#N/A,#N/A,TRUE,"Inclusions";#N/A,#N/A,TRUE,"Exclusions";#N/A,#N/A,TRUE,"Areas";#N/A,#N/A,TRUE,"Summary";#N/A,#N/A,TRUE,"Detail"}</definedName>
    <definedName name="________________tem1" localSheetId="1" hidden="1">{#N/A,#N/A,TRUE,"Front";#N/A,#N/A,TRUE,"Simple Letter";#N/A,#N/A,TRUE,"Inside";#N/A,#N/A,TRUE,"Contents";#N/A,#N/A,TRUE,"Basis";#N/A,#N/A,TRUE,"Inclusions";#N/A,#N/A,TRUE,"Exclusions";#N/A,#N/A,TRUE,"Areas";#N/A,#N/A,TRUE,"Summary";#N/A,#N/A,TRUE,"Detail"}</definedName>
    <definedName name="________________tem1" hidden="1">{#N/A,#N/A,TRUE,"Front";#N/A,#N/A,TRUE,"Simple Letter";#N/A,#N/A,TRUE,"Inside";#N/A,#N/A,TRUE,"Contents";#N/A,#N/A,TRUE,"Basis";#N/A,#N/A,TRUE,"Inclusions";#N/A,#N/A,TRUE,"Exclusions";#N/A,#N/A,TRUE,"Areas";#N/A,#N/A,TRUE,"Summary";#N/A,#N/A,TRUE,"Detail"}</definedName>
    <definedName name="_______________afr1" localSheetId="0" hidden="1">{#N/A,#N/A,TRUE,"Front";#N/A,#N/A,TRUE,"Simple Letter";#N/A,#N/A,TRUE,"Inside";#N/A,#N/A,TRUE,"Contents";#N/A,#N/A,TRUE,"Basis";#N/A,#N/A,TRUE,"Inclusions";#N/A,#N/A,TRUE,"Exclusions";#N/A,#N/A,TRUE,"Areas";#N/A,#N/A,TRUE,"Summary";#N/A,#N/A,TRUE,"Detail"}</definedName>
    <definedName name="_______________afr1" localSheetId="1" hidden="1">{#N/A,#N/A,TRUE,"Front";#N/A,#N/A,TRUE,"Simple Letter";#N/A,#N/A,TRUE,"Inside";#N/A,#N/A,TRUE,"Contents";#N/A,#N/A,TRUE,"Basis";#N/A,#N/A,TRUE,"Inclusions";#N/A,#N/A,TRUE,"Exclusions";#N/A,#N/A,TRUE,"Areas";#N/A,#N/A,TRUE,"Summary";#N/A,#N/A,TRUE,"Detail"}</definedName>
    <definedName name="_______________afr1" hidden="1">{#N/A,#N/A,TRUE,"Front";#N/A,#N/A,TRUE,"Simple Letter";#N/A,#N/A,TRUE,"Inside";#N/A,#N/A,TRUE,"Contents";#N/A,#N/A,TRUE,"Basis";#N/A,#N/A,TRUE,"Inclusions";#N/A,#N/A,TRUE,"Exclusions";#N/A,#N/A,TRUE,"Areas";#N/A,#N/A,TRUE,"Summary";#N/A,#N/A,TRUE,"Detail"}</definedName>
    <definedName name="_______________cat12" localSheetId="0" hidden="1">{#N/A,#N/A,TRUE,"Front";#N/A,#N/A,TRUE,"Simple Letter";#N/A,#N/A,TRUE,"Inside";#N/A,#N/A,TRUE,"Contents";#N/A,#N/A,TRUE,"Basis";#N/A,#N/A,TRUE,"Inclusions";#N/A,#N/A,TRUE,"Exclusions";#N/A,#N/A,TRUE,"Areas";#N/A,#N/A,TRUE,"Summary";#N/A,#N/A,TRUE,"Detail"}</definedName>
    <definedName name="_______________cat12" localSheetId="1" hidden="1">{#N/A,#N/A,TRUE,"Front";#N/A,#N/A,TRUE,"Simple Letter";#N/A,#N/A,TRUE,"Inside";#N/A,#N/A,TRUE,"Contents";#N/A,#N/A,TRUE,"Basis";#N/A,#N/A,TRUE,"Inclusions";#N/A,#N/A,TRUE,"Exclusions";#N/A,#N/A,TRUE,"Areas";#N/A,#N/A,TRUE,"Summary";#N/A,#N/A,TRUE,"Detail"}</definedName>
    <definedName name="_______________cat12" hidden="1">{#N/A,#N/A,TRUE,"Front";#N/A,#N/A,TRUE,"Simple Letter";#N/A,#N/A,TRUE,"Inside";#N/A,#N/A,TRUE,"Contents";#N/A,#N/A,TRUE,"Basis";#N/A,#N/A,TRUE,"Inclusions";#N/A,#N/A,TRUE,"Exclusions";#N/A,#N/A,TRUE,"Areas";#N/A,#N/A,TRUE,"Summary";#N/A,#N/A,TRUE,"Detail"}</definedName>
    <definedName name="_______________hp10" localSheetId="0" hidden="1">{#N/A,#N/A,TRUE,"Front";#N/A,#N/A,TRUE,"Simple Letter";#N/A,#N/A,TRUE,"Inside";#N/A,#N/A,TRUE,"Contents";#N/A,#N/A,TRUE,"Basis";#N/A,#N/A,TRUE,"Inclusions";#N/A,#N/A,TRUE,"Exclusions";#N/A,#N/A,TRUE,"Areas";#N/A,#N/A,TRUE,"Summary";#N/A,#N/A,TRUE,"Detail"}</definedName>
    <definedName name="_______________hp10" localSheetId="1" hidden="1">{#N/A,#N/A,TRUE,"Front";#N/A,#N/A,TRUE,"Simple Letter";#N/A,#N/A,TRUE,"Inside";#N/A,#N/A,TRUE,"Contents";#N/A,#N/A,TRUE,"Basis";#N/A,#N/A,TRUE,"Inclusions";#N/A,#N/A,TRUE,"Exclusions";#N/A,#N/A,TRUE,"Areas";#N/A,#N/A,TRUE,"Summary";#N/A,#N/A,TRUE,"Detail"}</definedName>
    <definedName name="_______________hp10" hidden="1">{#N/A,#N/A,TRUE,"Front";#N/A,#N/A,TRUE,"Simple Letter";#N/A,#N/A,TRUE,"Inside";#N/A,#N/A,TRUE,"Contents";#N/A,#N/A,TRUE,"Basis";#N/A,#N/A,TRUE,"Inclusions";#N/A,#N/A,TRUE,"Exclusions";#N/A,#N/A,TRUE,"Areas";#N/A,#N/A,TRUE,"Summary";#N/A,#N/A,TRUE,"Detail"}</definedName>
    <definedName name="_______________tem1" localSheetId="0" hidden="1">{#N/A,#N/A,TRUE,"Front";#N/A,#N/A,TRUE,"Simple Letter";#N/A,#N/A,TRUE,"Inside";#N/A,#N/A,TRUE,"Contents";#N/A,#N/A,TRUE,"Basis";#N/A,#N/A,TRUE,"Inclusions";#N/A,#N/A,TRUE,"Exclusions";#N/A,#N/A,TRUE,"Areas";#N/A,#N/A,TRUE,"Summary";#N/A,#N/A,TRUE,"Detail"}</definedName>
    <definedName name="_______________tem1" localSheetId="1" hidden="1">{#N/A,#N/A,TRUE,"Front";#N/A,#N/A,TRUE,"Simple Letter";#N/A,#N/A,TRUE,"Inside";#N/A,#N/A,TRUE,"Contents";#N/A,#N/A,TRUE,"Basis";#N/A,#N/A,TRUE,"Inclusions";#N/A,#N/A,TRUE,"Exclusions";#N/A,#N/A,TRUE,"Areas";#N/A,#N/A,TRUE,"Summary";#N/A,#N/A,TRUE,"Detail"}</definedName>
    <definedName name="_______________tem1" hidden="1">{#N/A,#N/A,TRUE,"Front";#N/A,#N/A,TRUE,"Simple Letter";#N/A,#N/A,TRUE,"Inside";#N/A,#N/A,TRUE,"Contents";#N/A,#N/A,TRUE,"Basis";#N/A,#N/A,TRUE,"Inclusions";#N/A,#N/A,TRUE,"Exclusions";#N/A,#N/A,TRUE,"Areas";#N/A,#N/A,TRUE,"Summary";#N/A,#N/A,TRUE,"Detail"}</definedName>
    <definedName name="______________afr1" localSheetId="0" hidden="1">{#N/A,#N/A,TRUE,"Front";#N/A,#N/A,TRUE,"Simple Letter";#N/A,#N/A,TRUE,"Inside";#N/A,#N/A,TRUE,"Contents";#N/A,#N/A,TRUE,"Basis";#N/A,#N/A,TRUE,"Inclusions";#N/A,#N/A,TRUE,"Exclusions";#N/A,#N/A,TRUE,"Areas";#N/A,#N/A,TRUE,"Summary";#N/A,#N/A,TRUE,"Detail"}</definedName>
    <definedName name="______________afr1" localSheetId="1" hidden="1">{#N/A,#N/A,TRUE,"Front";#N/A,#N/A,TRUE,"Simple Letter";#N/A,#N/A,TRUE,"Inside";#N/A,#N/A,TRUE,"Contents";#N/A,#N/A,TRUE,"Basis";#N/A,#N/A,TRUE,"Inclusions";#N/A,#N/A,TRUE,"Exclusions";#N/A,#N/A,TRUE,"Areas";#N/A,#N/A,TRUE,"Summary";#N/A,#N/A,TRUE,"Detail"}</definedName>
    <definedName name="______________afr1" hidden="1">{#N/A,#N/A,TRUE,"Front";#N/A,#N/A,TRUE,"Simple Letter";#N/A,#N/A,TRUE,"Inside";#N/A,#N/A,TRUE,"Contents";#N/A,#N/A,TRUE,"Basis";#N/A,#N/A,TRUE,"Inclusions";#N/A,#N/A,TRUE,"Exclusions";#N/A,#N/A,TRUE,"Areas";#N/A,#N/A,TRUE,"Summary";#N/A,#N/A,TRUE,"Detail"}</definedName>
    <definedName name="______________cat12" localSheetId="0" hidden="1">{#N/A,#N/A,TRUE,"Front";#N/A,#N/A,TRUE,"Simple Letter";#N/A,#N/A,TRUE,"Inside";#N/A,#N/A,TRUE,"Contents";#N/A,#N/A,TRUE,"Basis";#N/A,#N/A,TRUE,"Inclusions";#N/A,#N/A,TRUE,"Exclusions";#N/A,#N/A,TRUE,"Areas";#N/A,#N/A,TRUE,"Summary";#N/A,#N/A,TRUE,"Detail"}</definedName>
    <definedName name="______________cat12" localSheetId="1" hidden="1">{#N/A,#N/A,TRUE,"Front";#N/A,#N/A,TRUE,"Simple Letter";#N/A,#N/A,TRUE,"Inside";#N/A,#N/A,TRUE,"Contents";#N/A,#N/A,TRUE,"Basis";#N/A,#N/A,TRUE,"Inclusions";#N/A,#N/A,TRUE,"Exclusions";#N/A,#N/A,TRUE,"Areas";#N/A,#N/A,TRUE,"Summary";#N/A,#N/A,TRUE,"Detail"}</definedName>
    <definedName name="______________cat12" hidden="1">{#N/A,#N/A,TRUE,"Front";#N/A,#N/A,TRUE,"Simple Letter";#N/A,#N/A,TRUE,"Inside";#N/A,#N/A,TRUE,"Contents";#N/A,#N/A,TRUE,"Basis";#N/A,#N/A,TRUE,"Inclusions";#N/A,#N/A,TRUE,"Exclusions";#N/A,#N/A,TRUE,"Areas";#N/A,#N/A,TRUE,"Summary";#N/A,#N/A,TRUE,"Detail"}</definedName>
    <definedName name="______________HDD1111" localSheetId="0" hidden="1">{#N/A,#N/A,TRUE,"Front";#N/A,#N/A,TRUE,"Simple Letter";#N/A,#N/A,TRUE,"Inside";#N/A,#N/A,TRUE,"Contents";#N/A,#N/A,TRUE,"Basis";#N/A,#N/A,TRUE,"Inclusions";#N/A,#N/A,TRUE,"Exclusions";#N/A,#N/A,TRUE,"Areas";#N/A,#N/A,TRUE,"Summary";#N/A,#N/A,TRUE,"Detail"}</definedName>
    <definedName name="______________HDD1111" localSheetId="1" hidden="1">{#N/A,#N/A,TRUE,"Front";#N/A,#N/A,TRUE,"Simple Letter";#N/A,#N/A,TRUE,"Inside";#N/A,#N/A,TRUE,"Contents";#N/A,#N/A,TRUE,"Basis";#N/A,#N/A,TRUE,"Inclusions";#N/A,#N/A,TRUE,"Exclusions";#N/A,#N/A,TRUE,"Areas";#N/A,#N/A,TRUE,"Summary";#N/A,#N/A,TRUE,"Detail"}</definedName>
    <definedName name="______________HDD1111" hidden="1">{#N/A,#N/A,TRUE,"Front";#N/A,#N/A,TRUE,"Simple Letter";#N/A,#N/A,TRUE,"Inside";#N/A,#N/A,TRUE,"Contents";#N/A,#N/A,TRUE,"Basis";#N/A,#N/A,TRUE,"Inclusions";#N/A,#N/A,TRUE,"Exclusions";#N/A,#N/A,TRUE,"Areas";#N/A,#N/A,TRUE,"Summary";#N/A,#N/A,TRUE,"Detail"}</definedName>
    <definedName name="______________hp10" localSheetId="0" hidden="1">{#N/A,#N/A,TRUE,"Front";#N/A,#N/A,TRUE,"Simple Letter";#N/A,#N/A,TRUE,"Inside";#N/A,#N/A,TRUE,"Contents";#N/A,#N/A,TRUE,"Basis";#N/A,#N/A,TRUE,"Inclusions";#N/A,#N/A,TRUE,"Exclusions";#N/A,#N/A,TRUE,"Areas";#N/A,#N/A,TRUE,"Summary";#N/A,#N/A,TRUE,"Detail"}</definedName>
    <definedName name="______________hp10" localSheetId="1" hidden="1">{#N/A,#N/A,TRUE,"Front";#N/A,#N/A,TRUE,"Simple Letter";#N/A,#N/A,TRUE,"Inside";#N/A,#N/A,TRUE,"Contents";#N/A,#N/A,TRUE,"Basis";#N/A,#N/A,TRUE,"Inclusions";#N/A,#N/A,TRUE,"Exclusions";#N/A,#N/A,TRUE,"Areas";#N/A,#N/A,TRUE,"Summary";#N/A,#N/A,TRUE,"Detail"}</definedName>
    <definedName name="______________hp10" hidden="1">{#N/A,#N/A,TRUE,"Front";#N/A,#N/A,TRUE,"Simple Letter";#N/A,#N/A,TRUE,"Inside";#N/A,#N/A,TRUE,"Contents";#N/A,#N/A,TRUE,"Basis";#N/A,#N/A,TRUE,"Inclusions";#N/A,#N/A,TRUE,"Exclusions";#N/A,#N/A,TRUE,"Areas";#N/A,#N/A,TRUE,"Summary";#N/A,#N/A,TRUE,"Detail"}</definedName>
    <definedName name="______________tem1" localSheetId="0" hidden="1">{#N/A,#N/A,TRUE,"Front";#N/A,#N/A,TRUE,"Simple Letter";#N/A,#N/A,TRUE,"Inside";#N/A,#N/A,TRUE,"Contents";#N/A,#N/A,TRUE,"Basis";#N/A,#N/A,TRUE,"Inclusions";#N/A,#N/A,TRUE,"Exclusions";#N/A,#N/A,TRUE,"Areas";#N/A,#N/A,TRUE,"Summary";#N/A,#N/A,TRUE,"Detail"}</definedName>
    <definedName name="______________tem1" localSheetId="1" hidden="1">{#N/A,#N/A,TRUE,"Front";#N/A,#N/A,TRUE,"Simple Letter";#N/A,#N/A,TRUE,"Inside";#N/A,#N/A,TRUE,"Contents";#N/A,#N/A,TRUE,"Basis";#N/A,#N/A,TRUE,"Inclusions";#N/A,#N/A,TRUE,"Exclusions";#N/A,#N/A,TRUE,"Areas";#N/A,#N/A,TRUE,"Summary";#N/A,#N/A,TRUE,"Detail"}</definedName>
    <definedName name="______________tem1" hidden="1">{#N/A,#N/A,TRUE,"Front";#N/A,#N/A,TRUE,"Simple Letter";#N/A,#N/A,TRUE,"Inside";#N/A,#N/A,TRUE,"Contents";#N/A,#N/A,TRUE,"Basis";#N/A,#N/A,TRUE,"Inclusions";#N/A,#N/A,TRUE,"Exclusions";#N/A,#N/A,TRUE,"Areas";#N/A,#N/A,TRUE,"Summary";#N/A,#N/A,TRUE,"Detail"}</definedName>
    <definedName name="_____________afr1" localSheetId="0" hidden="1">{#N/A,#N/A,TRUE,"Front";#N/A,#N/A,TRUE,"Simple Letter";#N/A,#N/A,TRUE,"Inside";#N/A,#N/A,TRUE,"Contents";#N/A,#N/A,TRUE,"Basis";#N/A,#N/A,TRUE,"Inclusions";#N/A,#N/A,TRUE,"Exclusions";#N/A,#N/A,TRUE,"Areas";#N/A,#N/A,TRUE,"Summary";#N/A,#N/A,TRUE,"Detail"}</definedName>
    <definedName name="_____________afr1" localSheetId="1" hidden="1">{#N/A,#N/A,TRUE,"Front";#N/A,#N/A,TRUE,"Simple Letter";#N/A,#N/A,TRUE,"Inside";#N/A,#N/A,TRUE,"Contents";#N/A,#N/A,TRUE,"Basis";#N/A,#N/A,TRUE,"Inclusions";#N/A,#N/A,TRUE,"Exclusions";#N/A,#N/A,TRUE,"Areas";#N/A,#N/A,TRUE,"Summary";#N/A,#N/A,TRUE,"Detail"}</definedName>
    <definedName name="_____________afr1" hidden="1">{#N/A,#N/A,TRUE,"Front";#N/A,#N/A,TRUE,"Simple Letter";#N/A,#N/A,TRUE,"Inside";#N/A,#N/A,TRUE,"Contents";#N/A,#N/A,TRUE,"Basis";#N/A,#N/A,TRUE,"Inclusions";#N/A,#N/A,TRUE,"Exclusions";#N/A,#N/A,TRUE,"Areas";#N/A,#N/A,TRUE,"Summary";#N/A,#N/A,TRUE,"Detail"}</definedName>
    <definedName name="_____________cat12" localSheetId="0" hidden="1">{#N/A,#N/A,TRUE,"Front";#N/A,#N/A,TRUE,"Simple Letter";#N/A,#N/A,TRUE,"Inside";#N/A,#N/A,TRUE,"Contents";#N/A,#N/A,TRUE,"Basis";#N/A,#N/A,TRUE,"Inclusions";#N/A,#N/A,TRUE,"Exclusions";#N/A,#N/A,TRUE,"Areas";#N/A,#N/A,TRUE,"Summary";#N/A,#N/A,TRUE,"Detail"}</definedName>
    <definedName name="_____________cat12" localSheetId="1" hidden="1">{#N/A,#N/A,TRUE,"Front";#N/A,#N/A,TRUE,"Simple Letter";#N/A,#N/A,TRUE,"Inside";#N/A,#N/A,TRUE,"Contents";#N/A,#N/A,TRUE,"Basis";#N/A,#N/A,TRUE,"Inclusions";#N/A,#N/A,TRUE,"Exclusions";#N/A,#N/A,TRUE,"Areas";#N/A,#N/A,TRUE,"Summary";#N/A,#N/A,TRUE,"Detail"}</definedName>
    <definedName name="_____________cat12" hidden="1">{#N/A,#N/A,TRUE,"Front";#N/A,#N/A,TRUE,"Simple Letter";#N/A,#N/A,TRUE,"Inside";#N/A,#N/A,TRUE,"Contents";#N/A,#N/A,TRUE,"Basis";#N/A,#N/A,TRUE,"Inclusions";#N/A,#N/A,TRUE,"Exclusions";#N/A,#N/A,TRUE,"Areas";#N/A,#N/A,TRUE,"Summary";#N/A,#N/A,TRUE,"Detail"}</definedName>
    <definedName name="_____________hp10" localSheetId="0" hidden="1">{#N/A,#N/A,TRUE,"Front";#N/A,#N/A,TRUE,"Simple Letter";#N/A,#N/A,TRUE,"Inside";#N/A,#N/A,TRUE,"Contents";#N/A,#N/A,TRUE,"Basis";#N/A,#N/A,TRUE,"Inclusions";#N/A,#N/A,TRUE,"Exclusions";#N/A,#N/A,TRUE,"Areas";#N/A,#N/A,TRUE,"Summary";#N/A,#N/A,TRUE,"Detail"}</definedName>
    <definedName name="_____________hp10" localSheetId="1" hidden="1">{#N/A,#N/A,TRUE,"Front";#N/A,#N/A,TRUE,"Simple Letter";#N/A,#N/A,TRUE,"Inside";#N/A,#N/A,TRUE,"Contents";#N/A,#N/A,TRUE,"Basis";#N/A,#N/A,TRUE,"Inclusions";#N/A,#N/A,TRUE,"Exclusions";#N/A,#N/A,TRUE,"Areas";#N/A,#N/A,TRUE,"Summary";#N/A,#N/A,TRUE,"Detail"}</definedName>
    <definedName name="_____________hp10" hidden="1">{#N/A,#N/A,TRUE,"Front";#N/A,#N/A,TRUE,"Simple Letter";#N/A,#N/A,TRUE,"Inside";#N/A,#N/A,TRUE,"Contents";#N/A,#N/A,TRUE,"Basis";#N/A,#N/A,TRUE,"Inclusions";#N/A,#N/A,TRUE,"Exclusions";#N/A,#N/A,TRUE,"Areas";#N/A,#N/A,TRUE,"Summary";#N/A,#N/A,TRUE,"Detail"}</definedName>
    <definedName name="_____________RAB002" localSheetId="0" hidden="1">{#N/A,#N/A,TRUE,"Front";#N/A,#N/A,TRUE,"Simple Letter";#N/A,#N/A,TRUE,"Inside";#N/A,#N/A,TRUE,"Contents";#N/A,#N/A,TRUE,"Basis";#N/A,#N/A,TRUE,"Inclusions";#N/A,#N/A,TRUE,"Exclusions";#N/A,#N/A,TRUE,"Areas";#N/A,#N/A,TRUE,"Summary";#N/A,#N/A,TRUE,"Detail"}</definedName>
    <definedName name="_____________RAB002" localSheetId="1" hidden="1">{#N/A,#N/A,TRUE,"Front";#N/A,#N/A,TRUE,"Simple Letter";#N/A,#N/A,TRUE,"Inside";#N/A,#N/A,TRUE,"Contents";#N/A,#N/A,TRUE,"Basis";#N/A,#N/A,TRUE,"Inclusions";#N/A,#N/A,TRUE,"Exclusions";#N/A,#N/A,TRUE,"Areas";#N/A,#N/A,TRUE,"Summary";#N/A,#N/A,TRUE,"Detail"}</definedName>
    <definedName name="_____________RAB002" hidden="1">{#N/A,#N/A,TRUE,"Front";#N/A,#N/A,TRUE,"Simple Letter";#N/A,#N/A,TRUE,"Inside";#N/A,#N/A,TRUE,"Contents";#N/A,#N/A,TRUE,"Basis";#N/A,#N/A,TRUE,"Inclusions";#N/A,#N/A,TRUE,"Exclusions";#N/A,#N/A,TRUE,"Areas";#N/A,#N/A,TRUE,"Summary";#N/A,#N/A,TRUE,"Detail"}</definedName>
    <definedName name="_____________tem1" localSheetId="0" hidden="1">{#N/A,#N/A,TRUE,"Front";#N/A,#N/A,TRUE,"Simple Letter";#N/A,#N/A,TRUE,"Inside";#N/A,#N/A,TRUE,"Contents";#N/A,#N/A,TRUE,"Basis";#N/A,#N/A,TRUE,"Inclusions";#N/A,#N/A,TRUE,"Exclusions";#N/A,#N/A,TRUE,"Areas";#N/A,#N/A,TRUE,"Summary";#N/A,#N/A,TRUE,"Detail"}</definedName>
    <definedName name="_____________tem1" localSheetId="1" hidden="1">{#N/A,#N/A,TRUE,"Front";#N/A,#N/A,TRUE,"Simple Letter";#N/A,#N/A,TRUE,"Inside";#N/A,#N/A,TRUE,"Contents";#N/A,#N/A,TRUE,"Basis";#N/A,#N/A,TRUE,"Inclusions";#N/A,#N/A,TRUE,"Exclusions";#N/A,#N/A,TRUE,"Areas";#N/A,#N/A,TRUE,"Summary";#N/A,#N/A,TRUE,"Detail"}</definedName>
    <definedName name="_____________tem1" hidden="1">{#N/A,#N/A,TRUE,"Front";#N/A,#N/A,TRUE,"Simple Letter";#N/A,#N/A,TRUE,"Inside";#N/A,#N/A,TRUE,"Contents";#N/A,#N/A,TRUE,"Basis";#N/A,#N/A,TRUE,"Inclusions";#N/A,#N/A,TRUE,"Exclusions";#N/A,#N/A,TRUE,"Areas";#N/A,#N/A,TRUE,"Summary";#N/A,#N/A,TRUE,"Detail"}</definedName>
    <definedName name="____________afr1" localSheetId="0" hidden="1">{#N/A,#N/A,TRUE,"Front";#N/A,#N/A,TRUE,"Simple Letter";#N/A,#N/A,TRUE,"Inside";#N/A,#N/A,TRUE,"Contents";#N/A,#N/A,TRUE,"Basis";#N/A,#N/A,TRUE,"Inclusions";#N/A,#N/A,TRUE,"Exclusions";#N/A,#N/A,TRUE,"Areas";#N/A,#N/A,TRUE,"Summary";#N/A,#N/A,TRUE,"Detail"}</definedName>
    <definedName name="____________afr1" localSheetId="1" hidden="1">{#N/A,#N/A,TRUE,"Front";#N/A,#N/A,TRUE,"Simple Letter";#N/A,#N/A,TRUE,"Inside";#N/A,#N/A,TRUE,"Contents";#N/A,#N/A,TRUE,"Basis";#N/A,#N/A,TRUE,"Inclusions";#N/A,#N/A,TRUE,"Exclusions";#N/A,#N/A,TRUE,"Areas";#N/A,#N/A,TRUE,"Summary";#N/A,#N/A,TRUE,"Detail"}</definedName>
    <definedName name="____________afr1" hidden="1">{#N/A,#N/A,TRUE,"Front";#N/A,#N/A,TRUE,"Simple Letter";#N/A,#N/A,TRUE,"Inside";#N/A,#N/A,TRUE,"Contents";#N/A,#N/A,TRUE,"Basis";#N/A,#N/A,TRUE,"Inclusions";#N/A,#N/A,TRUE,"Exclusions";#N/A,#N/A,TRUE,"Areas";#N/A,#N/A,TRUE,"Summary";#N/A,#N/A,TRUE,"Detail"}</definedName>
    <definedName name="____________cat12" localSheetId="0" hidden="1">{#N/A,#N/A,TRUE,"Front";#N/A,#N/A,TRUE,"Simple Letter";#N/A,#N/A,TRUE,"Inside";#N/A,#N/A,TRUE,"Contents";#N/A,#N/A,TRUE,"Basis";#N/A,#N/A,TRUE,"Inclusions";#N/A,#N/A,TRUE,"Exclusions";#N/A,#N/A,TRUE,"Areas";#N/A,#N/A,TRUE,"Summary";#N/A,#N/A,TRUE,"Detail"}</definedName>
    <definedName name="____________cat12" localSheetId="1" hidden="1">{#N/A,#N/A,TRUE,"Front";#N/A,#N/A,TRUE,"Simple Letter";#N/A,#N/A,TRUE,"Inside";#N/A,#N/A,TRUE,"Contents";#N/A,#N/A,TRUE,"Basis";#N/A,#N/A,TRUE,"Inclusions";#N/A,#N/A,TRUE,"Exclusions";#N/A,#N/A,TRUE,"Areas";#N/A,#N/A,TRUE,"Summary";#N/A,#N/A,TRUE,"Detail"}</definedName>
    <definedName name="____________cat12" hidden="1">{#N/A,#N/A,TRUE,"Front";#N/A,#N/A,TRUE,"Simple Letter";#N/A,#N/A,TRUE,"Inside";#N/A,#N/A,TRUE,"Contents";#N/A,#N/A,TRUE,"Basis";#N/A,#N/A,TRUE,"Inclusions";#N/A,#N/A,TRUE,"Exclusions";#N/A,#N/A,TRUE,"Areas";#N/A,#N/A,TRUE,"Summary";#N/A,#N/A,TRUE,"Detail"}</definedName>
    <definedName name="____________HDD1111" localSheetId="0" hidden="1">{#N/A,#N/A,TRUE,"Front";#N/A,#N/A,TRUE,"Simple Letter";#N/A,#N/A,TRUE,"Inside";#N/A,#N/A,TRUE,"Contents";#N/A,#N/A,TRUE,"Basis";#N/A,#N/A,TRUE,"Inclusions";#N/A,#N/A,TRUE,"Exclusions";#N/A,#N/A,TRUE,"Areas";#N/A,#N/A,TRUE,"Summary";#N/A,#N/A,TRUE,"Detail"}</definedName>
    <definedName name="____________HDD1111" localSheetId="1" hidden="1">{#N/A,#N/A,TRUE,"Front";#N/A,#N/A,TRUE,"Simple Letter";#N/A,#N/A,TRUE,"Inside";#N/A,#N/A,TRUE,"Contents";#N/A,#N/A,TRUE,"Basis";#N/A,#N/A,TRUE,"Inclusions";#N/A,#N/A,TRUE,"Exclusions";#N/A,#N/A,TRUE,"Areas";#N/A,#N/A,TRUE,"Summary";#N/A,#N/A,TRUE,"Detail"}</definedName>
    <definedName name="____________HDD1111" hidden="1">{#N/A,#N/A,TRUE,"Front";#N/A,#N/A,TRUE,"Simple Letter";#N/A,#N/A,TRUE,"Inside";#N/A,#N/A,TRUE,"Contents";#N/A,#N/A,TRUE,"Basis";#N/A,#N/A,TRUE,"Inclusions";#N/A,#N/A,TRUE,"Exclusions";#N/A,#N/A,TRUE,"Areas";#N/A,#N/A,TRUE,"Summary";#N/A,#N/A,TRUE,"Detail"}</definedName>
    <definedName name="____________hp10" localSheetId="0" hidden="1">{#N/A,#N/A,TRUE,"Front";#N/A,#N/A,TRUE,"Simple Letter";#N/A,#N/A,TRUE,"Inside";#N/A,#N/A,TRUE,"Contents";#N/A,#N/A,TRUE,"Basis";#N/A,#N/A,TRUE,"Inclusions";#N/A,#N/A,TRUE,"Exclusions";#N/A,#N/A,TRUE,"Areas";#N/A,#N/A,TRUE,"Summary";#N/A,#N/A,TRUE,"Detail"}</definedName>
    <definedName name="____________hp10" localSheetId="1" hidden="1">{#N/A,#N/A,TRUE,"Front";#N/A,#N/A,TRUE,"Simple Letter";#N/A,#N/A,TRUE,"Inside";#N/A,#N/A,TRUE,"Contents";#N/A,#N/A,TRUE,"Basis";#N/A,#N/A,TRUE,"Inclusions";#N/A,#N/A,TRUE,"Exclusions";#N/A,#N/A,TRUE,"Areas";#N/A,#N/A,TRUE,"Summary";#N/A,#N/A,TRUE,"Detail"}</definedName>
    <definedName name="____________hp10" hidden="1">{#N/A,#N/A,TRUE,"Front";#N/A,#N/A,TRUE,"Simple Letter";#N/A,#N/A,TRUE,"Inside";#N/A,#N/A,TRUE,"Contents";#N/A,#N/A,TRUE,"Basis";#N/A,#N/A,TRUE,"Inclusions";#N/A,#N/A,TRUE,"Exclusions";#N/A,#N/A,TRUE,"Areas";#N/A,#N/A,TRUE,"Summary";#N/A,#N/A,TRUE,"Detail"}</definedName>
    <definedName name="____________RAB002" localSheetId="0" hidden="1">{#N/A,#N/A,TRUE,"Front";#N/A,#N/A,TRUE,"Simple Letter";#N/A,#N/A,TRUE,"Inside";#N/A,#N/A,TRUE,"Contents";#N/A,#N/A,TRUE,"Basis";#N/A,#N/A,TRUE,"Inclusions";#N/A,#N/A,TRUE,"Exclusions";#N/A,#N/A,TRUE,"Areas";#N/A,#N/A,TRUE,"Summary";#N/A,#N/A,TRUE,"Detail"}</definedName>
    <definedName name="____________RAB002" localSheetId="1" hidden="1">{#N/A,#N/A,TRUE,"Front";#N/A,#N/A,TRUE,"Simple Letter";#N/A,#N/A,TRUE,"Inside";#N/A,#N/A,TRUE,"Contents";#N/A,#N/A,TRUE,"Basis";#N/A,#N/A,TRUE,"Inclusions";#N/A,#N/A,TRUE,"Exclusions";#N/A,#N/A,TRUE,"Areas";#N/A,#N/A,TRUE,"Summary";#N/A,#N/A,TRUE,"Detail"}</definedName>
    <definedName name="____________RAB002" hidden="1">{#N/A,#N/A,TRUE,"Front";#N/A,#N/A,TRUE,"Simple Letter";#N/A,#N/A,TRUE,"Inside";#N/A,#N/A,TRUE,"Contents";#N/A,#N/A,TRUE,"Basis";#N/A,#N/A,TRUE,"Inclusions";#N/A,#N/A,TRUE,"Exclusions";#N/A,#N/A,TRUE,"Areas";#N/A,#N/A,TRUE,"Summary";#N/A,#N/A,TRUE,"Detail"}</definedName>
    <definedName name="____________tem1" localSheetId="0" hidden="1">{#N/A,#N/A,TRUE,"Front";#N/A,#N/A,TRUE,"Simple Letter";#N/A,#N/A,TRUE,"Inside";#N/A,#N/A,TRUE,"Contents";#N/A,#N/A,TRUE,"Basis";#N/A,#N/A,TRUE,"Inclusions";#N/A,#N/A,TRUE,"Exclusions";#N/A,#N/A,TRUE,"Areas";#N/A,#N/A,TRUE,"Summary";#N/A,#N/A,TRUE,"Detail"}</definedName>
    <definedName name="____________tem1" localSheetId="1" hidden="1">{#N/A,#N/A,TRUE,"Front";#N/A,#N/A,TRUE,"Simple Letter";#N/A,#N/A,TRUE,"Inside";#N/A,#N/A,TRUE,"Contents";#N/A,#N/A,TRUE,"Basis";#N/A,#N/A,TRUE,"Inclusions";#N/A,#N/A,TRUE,"Exclusions";#N/A,#N/A,TRUE,"Areas";#N/A,#N/A,TRUE,"Summary";#N/A,#N/A,TRUE,"Detail"}</definedName>
    <definedName name="____________tem1" hidden="1">{#N/A,#N/A,TRUE,"Front";#N/A,#N/A,TRUE,"Simple Letter";#N/A,#N/A,TRUE,"Inside";#N/A,#N/A,TRUE,"Contents";#N/A,#N/A,TRUE,"Basis";#N/A,#N/A,TRUE,"Inclusions";#N/A,#N/A,TRUE,"Exclusions";#N/A,#N/A,TRUE,"Areas";#N/A,#N/A,TRUE,"Summary";#N/A,#N/A,TRUE,"Detail"}</definedName>
    <definedName name="___________afr1" localSheetId="0" hidden="1">{#N/A,#N/A,TRUE,"Front";#N/A,#N/A,TRUE,"Simple Letter";#N/A,#N/A,TRUE,"Inside";#N/A,#N/A,TRUE,"Contents";#N/A,#N/A,TRUE,"Basis";#N/A,#N/A,TRUE,"Inclusions";#N/A,#N/A,TRUE,"Exclusions";#N/A,#N/A,TRUE,"Areas";#N/A,#N/A,TRUE,"Summary";#N/A,#N/A,TRUE,"Detail"}</definedName>
    <definedName name="___________afr1" localSheetId="1" hidden="1">{#N/A,#N/A,TRUE,"Front";#N/A,#N/A,TRUE,"Simple Letter";#N/A,#N/A,TRUE,"Inside";#N/A,#N/A,TRUE,"Contents";#N/A,#N/A,TRUE,"Basis";#N/A,#N/A,TRUE,"Inclusions";#N/A,#N/A,TRUE,"Exclusions";#N/A,#N/A,TRUE,"Areas";#N/A,#N/A,TRUE,"Summary";#N/A,#N/A,TRUE,"Detail"}</definedName>
    <definedName name="___________afr1" hidden="1">{#N/A,#N/A,TRUE,"Front";#N/A,#N/A,TRUE,"Simple Letter";#N/A,#N/A,TRUE,"Inside";#N/A,#N/A,TRUE,"Contents";#N/A,#N/A,TRUE,"Basis";#N/A,#N/A,TRUE,"Inclusions";#N/A,#N/A,TRUE,"Exclusions";#N/A,#N/A,TRUE,"Areas";#N/A,#N/A,TRUE,"Summary";#N/A,#N/A,TRUE,"Detail"}</definedName>
    <definedName name="___________cat12" localSheetId="0" hidden="1">{#N/A,#N/A,TRUE,"Front";#N/A,#N/A,TRUE,"Simple Letter";#N/A,#N/A,TRUE,"Inside";#N/A,#N/A,TRUE,"Contents";#N/A,#N/A,TRUE,"Basis";#N/A,#N/A,TRUE,"Inclusions";#N/A,#N/A,TRUE,"Exclusions";#N/A,#N/A,TRUE,"Areas";#N/A,#N/A,TRUE,"Summary";#N/A,#N/A,TRUE,"Detail"}</definedName>
    <definedName name="___________cat12" localSheetId="1" hidden="1">{#N/A,#N/A,TRUE,"Front";#N/A,#N/A,TRUE,"Simple Letter";#N/A,#N/A,TRUE,"Inside";#N/A,#N/A,TRUE,"Contents";#N/A,#N/A,TRUE,"Basis";#N/A,#N/A,TRUE,"Inclusions";#N/A,#N/A,TRUE,"Exclusions";#N/A,#N/A,TRUE,"Areas";#N/A,#N/A,TRUE,"Summary";#N/A,#N/A,TRUE,"Detail"}</definedName>
    <definedName name="___________cat12" hidden="1">{#N/A,#N/A,TRUE,"Front";#N/A,#N/A,TRUE,"Simple Letter";#N/A,#N/A,TRUE,"Inside";#N/A,#N/A,TRUE,"Contents";#N/A,#N/A,TRUE,"Basis";#N/A,#N/A,TRUE,"Inclusions";#N/A,#N/A,TRUE,"Exclusions";#N/A,#N/A,TRUE,"Areas";#N/A,#N/A,TRUE,"Summary";#N/A,#N/A,TRUE,"Detail"}</definedName>
    <definedName name="___________HDD1111" localSheetId="0" hidden="1">{#N/A,#N/A,TRUE,"Front";#N/A,#N/A,TRUE,"Simple Letter";#N/A,#N/A,TRUE,"Inside";#N/A,#N/A,TRUE,"Contents";#N/A,#N/A,TRUE,"Basis";#N/A,#N/A,TRUE,"Inclusions";#N/A,#N/A,TRUE,"Exclusions";#N/A,#N/A,TRUE,"Areas";#N/A,#N/A,TRUE,"Summary";#N/A,#N/A,TRUE,"Detail"}</definedName>
    <definedName name="___________HDD1111" localSheetId="1" hidden="1">{#N/A,#N/A,TRUE,"Front";#N/A,#N/A,TRUE,"Simple Letter";#N/A,#N/A,TRUE,"Inside";#N/A,#N/A,TRUE,"Contents";#N/A,#N/A,TRUE,"Basis";#N/A,#N/A,TRUE,"Inclusions";#N/A,#N/A,TRUE,"Exclusions";#N/A,#N/A,TRUE,"Areas";#N/A,#N/A,TRUE,"Summary";#N/A,#N/A,TRUE,"Detail"}</definedName>
    <definedName name="___________HDD1111" hidden="1">{#N/A,#N/A,TRUE,"Front";#N/A,#N/A,TRUE,"Simple Letter";#N/A,#N/A,TRUE,"Inside";#N/A,#N/A,TRUE,"Contents";#N/A,#N/A,TRUE,"Basis";#N/A,#N/A,TRUE,"Inclusions";#N/A,#N/A,TRUE,"Exclusions";#N/A,#N/A,TRUE,"Areas";#N/A,#N/A,TRUE,"Summary";#N/A,#N/A,TRUE,"Detail"}</definedName>
    <definedName name="___________hp10" localSheetId="0" hidden="1">{#N/A,#N/A,TRUE,"Front";#N/A,#N/A,TRUE,"Simple Letter";#N/A,#N/A,TRUE,"Inside";#N/A,#N/A,TRUE,"Contents";#N/A,#N/A,TRUE,"Basis";#N/A,#N/A,TRUE,"Inclusions";#N/A,#N/A,TRUE,"Exclusions";#N/A,#N/A,TRUE,"Areas";#N/A,#N/A,TRUE,"Summary";#N/A,#N/A,TRUE,"Detail"}</definedName>
    <definedName name="___________hp10" localSheetId="1" hidden="1">{#N/A,#N/A,TRUE,"Front";#N/A,#N/A,TRUE,"Simple Letter";#N/A,#N/A,TRUE,"Inside";#N/A,#N/A,TRUE,"Contents";#N/A,#N/A,TRUE,"Basis";#N/A,#N/A,TRUE,"Inclusions";#N/A,#N/A,TRUE,"Exclusions";#N/A,#N/A,TRUE,"Areas";#N/A,#N/A,TRUE,"Summary";#N/A,#N/A,TRUE,"Detail"}</definedName>
    <definedName name="___________hp10" hidden="1">{#N/A,#N/A,TRUE,"Front";#N/A,#N/A,TRUE,"Simple Letter";#N/A,#N/A,TRUE,"Inside";#N/A,#N/A,TRUE,"Contents";#N/A,#N/A,TRUE,"Basis";#N/A,#N/A,TRUE,"Inclusions";#N/A,#N/A,TRUE,"Exclusions";#N/A,#N/A,TRUE,"Areas";#N/A,#N/A,TRUE,"Summary";#N/A,#N/A,TRUE,"Detail"}</definedName>
    <definedName name="___________RAB002" localSheetId="0" hidden="1">{#N/A,#N/A,TRUE,"Front";#N/A,#N/A,TRUE,"Simple Letter";#N/A,#N/A,TRUE,"Inside";#N/A,#N/A,TRUE,"Contents";#N/A,#N/A,TRUE,"Basis";#N/A,#N/A,TRUE,"Inclusions";#N/A,#N/A,TRUE,"Exclusions";#N/A,#N/A,TRUE,"Areas";#N/A,#N/A,TRUE,"Summary";#N/A,#N/A,TRUE,"Detail"}</definedName>
    <definedName name="___________RAB002" localSheetId="1" hidden="1">{#N/A,#N/A,TRUE,"Front";#N/A,#N/A,TRUE,"Simple Letter";#N/A,#N/A,TRUE,"Inside";#N/A,#N/A,TRUE,"Contents";#N/A,#N/A,TRUE,"Basis";#N/A,#N/A,TRUE,"Inclusions";#N/A,#N/A,TRUE,"Exclusions";#N/A,#N/A,TRUE,"Areas";#N/A,#N/A,TRUE,"Summary";#N/A,#N/A,TRUE,"Detail"}</definedName>
    <definedName name="___________RAB002" hidden="1">{#N/A,#N/A,TRUE,"Front";#N/A,#N/A,TRUE,"Simple Letter";#N/A,#N/A,TRUE,"Inside";#N/A,#N/A,TRUE,"Contents";#N/A,#N/A,TRUE,"Basis";#N/A,#N/A,TRUE,"Inclusions";#N/A,#N/A,TRUE,"Exclusions";#N/A,#N/A,TRUE,"Areas";#N/A,#N/A,TRUE,"Summary";#N/A,#N/A,TRUE,"Detail"}</definedName>
    <definedName name="___________tem1" localSheetId="0" hidden="1">{#N/A,#N/A,TRUE,"Front";#N/A,#N/A,TRUE,"Simple Letter";#N/A,#N/A,TRUE,"Inside";#N/A,#N/A,TRUE,"Contents";#N/A,#N/A,TRUE,"Basis";#N/A,#N/A,TRUE,"Inclusions";#N/A,#N/A,TRUE,"Exclusions";#N/A,#N/A,TRUE,"Areas";#N/A,#N/A,TRUE,"Summary";#N/A,#N/A,TRUE,"Detail"}</definedName>
    <definedName name="___________tem1" localSheetId="1" hidden="1">{#N/A,#N/A,TRUE,"Front";#N/A,#N/A,TRUE,"Simple Letter";#N/A,#N/A,TRUE,"Inside";#N/A,#N/A,TRUE,"Contents";#N/A,#N/A,TRUE,"Basis";#N/A,#N/A,TRUE,"Inclusions";#N/A,#N/A,TRUE,"Exclusions";#N/A,#N/A,TRUE,"Areas";#N/A,#N/A,TRUE,"Summary";#N/A,#N/A,TRUE,"Detail"}</definedName>
    <definedName name="___________tem1" hidden="1">{#N/A,#N/A,TRUE,"Front";#N/A,#N/A,TRUE,"Simple Letter";#N/A,#N/A,TRUE,"Inside";#N/A,#N/A,TRUE,"Contents";#N/A,#N/A,TRUE,"Basis";#N/A,#N/A,TRUE,"Inclusions";#N/A,#N/A,TRUE,"Exclusions";#N/A,#N/A,TRUE,"Areas";#N/A,#N/A,TRUE,"Summary";#N/A,#N/A,TRUE,"Detail"}</definedName>
    <definedName name="___________tm3" localSheetId="0" hidden="1">{#N/A,#N/A,TRUE,"Front";#N/A,#N/A,TRUE,"Simple Letter";#N/A,#N/A,TRUE,"Inside";#N/A,#N/A,TRUE,"Contents";#N/A,#N/A,TRUE,"Basis";#N/A,#N/A,TRUE,"Inclusions";#N/A,#N/A,TRUE,"Exclusions";#N/A,#N/A,TRUE,"Areas";#N/A,#N/A,TRUE,"Summary";#N/A,#N/A,TRUE,"Detail"}</definedName>
    <definedName name="___________tm3" localSheetId="1" hidden="1">{#N/A,#N/A,TRUE,"Front";#N/A,#N/A,TRUE,"Simple Letter";#N/A,#N/A,TRUE,"Inside";#N/A,#N/A,TRUE,"Contents";#N/A,#N/A,TRUE,"Basis";#N/A,#N/A,TRUE,"Inclusions";#N/A,#N/A,TRUE,"Exclusions";#N/A,#N/A,TRUE,"Areas";#N/A,#N/A,TRUE,"Summary";#N/A,#N/A,TRUE,"Detail"}</definedName>
    <definedName name="___________tm3" hidden="1">{#N/A,#N/A,TRUE,"Front";#N/A,#N/A,TRUE,"Simple Letter";#N/A,#N/A,TRUE,"Inside";#N/A,#N/A,TRUE,"Contents";#N/A,#N/A,TRUE,"Basis";#N/A,#N/A,TRUE,"Inclusions";#N/A,#N/A,TRUE,"Exclusions";#N/A,#N/A,TRUE,"Areas";#N/A,#N/A,TRUE,"Summary";#N/A,#N/A,TRUE,"Detail"}</definedName>
    <definedName name="__________afr1" localSheetId="0" hidden="1">{#N/A,#N/A,TRUE,"Front";#N/A,#N/A,TRUE,"Simple Letter";#N/A,#N/A,TRUE,"Inside";#N/A,#N/A,TRUE,"Contents";#N/A,#N/A,TRUE,"Basis";#N/A,#N/A,TRUE,"Inclusions";#N/A,#N/A,TRUE,"Exclusions";#N/A,#N/A,TRUE,"Areas";#N/A,#N/A,TRUE,"Summary";#N/A,#N/A,TRUE,"Detail"}</definedName>
    <definedName name="__________afr1" localSheetId="1" hidden="1">{#N/A,#N/A,TRUE,"Front";#N/A,#N/A,TRUE,"Simple Letter";#N/A,#N/A,TRUE,"Inside";#N/A,#N/A,TRUE,"Contents";#N/A,#N/A,TRUE,"Basis";#N/A,#N/A,TRUE,"Inclusions";#N/A,#N/A,TRUE,"Exclusions";#N/A,#N/A,TRUE,"Areas";#N/A,#N/A,TRUE,"Summary";#N/A,#N/A,TRUE,"Detail"}</definedName>
    <definedName name="__________afr1" hidden="1">{#N/A,#N/A,TRUE,"Front";#N/A,#N/A,TRUE,"Simple Letter";#N/A,#N/A,TRUE,"Inside";#N/A,#N/A,TRUE,"Contents";#N/A,#N/A,TRUE,"Basis";#N/A,#N/A,TRUE,"Inclusions";#N/A,#N/A,TRUE,"Exclusions";#N/A,#N/A,TRUE,"Areas";#N/A,#N/A,TRUE,"Summary";#N/A,#N/A,TRUE,"Detail"}</definedName>
    <definedName name="__________cat12" localSheetId="0" hidden="1">{#N/A,#N/A,TRUE,"Front";#N/A,#N/A,TRUE,"Simple Letter";#N/A,#N/A,TRUE,"Inside";#N/A,#N/A,TRUE,"Contents";#N/A,#N/A,TRUE,"Basis";#N/A,#N/A,TRUE,"Inclusions";#N/A,#N/A,TRUE,"Exclusions";#N/A,#N/A,TRUE,"Areas";#N/A,#N/A,TRUE,"Summary";#N/A,#N/A,TRUE,"Detail"}</definedName>
    <definedName name="__________cat12" localSheetId="1" hidden="1">{#N/A,#N/A,TRUE,"Front";#N/A,#N/A,TRUE,"Simple Letter";#N/A,#N/A,TRUE,"Inside";#N/A,#N/A,TRUE,"Contents";#N/A,#N/A,TRUE,"Basis";#N/A,#N/A,TRUE,"Inclusions";#N/A,#N/A,TRUE,"Exclusions";#N/A,#N/A,TRUE,"Areas";#N/A,#N/A,TRUE,"Summary";#N/A,#N/A,TRUE,"Detail"}</definedName>
    <definedName name="__________cat12" hidden="1">{#N/A,#N/A,TRUE,"Front";#N/A,#N/A,TRUE,"Simple Letter";#N/A,#N/A,TRUE,"Inside";#N/A,#N/A,TRUE,"Contents";#N/A,#N/A,TRUE,"Basis";#N/A,#N/A,TRUE,"Inclusions";#N/A,#N/A,TRUE,"Exclusions";#N/A,#N/A,TRUE,"Areas";#N/A,#N/A,TRUE,"Summary";#N/A,#N/A,TRUE,"Detail"}</definedName>
    <definedName name="__________HDD1111" localSheetId="0" hidden="1">{#N/A,#N/A,TRUE,"Front";#N/A,#N/A,TRUE,"Simple Letter";#N/A,#N/A,TRUE,"Inside";#N/A,#N/A,TRUE,"Contents";#N/A,#N/A,TRUE,"Basis";#N/A,#N/A,TRUE,"Inclusions";#N/A,#N/A,TRUE,"Exclusions";#N/A,#N/A,TRUE,"Areas";#N/A,#N/A,TRUE,"Summary";#N/A,#N/A,TRUE,"Detail"}</definedName>
    <definedName name="__________HDD1111" localSheetId="1" hidden="1">{#N/A,#N/A,TRUE,"Front";#N/A,#N/A,TRUE,"Simple Letter";#N/A,#N/A,TRUE,"Inside";#N/A,#N/A,TRUE,"Contents";#N/A,#N/A,TRUE,"Basis";#N/A,#N/A,TRUE,"Inclusions";#N/A,#N/A,TRUE,"Exclusions";#N/A,#N/A,TRUE,"Areas";#N/A,#N/A,TRUE,"Summary";#N/A,#N/A,TRUE,"Detail"}</definedName>
    <definedName name="__________HDD1111" hidden="1">{#N/A,#N/A,TRUE,"Front";#N/A,#N/A,TRUE,"Simple Letter";#N/A,#N/A,TRUE,"Inside";#N/A,#N/A,TRUE,"Contents";#N/A,#N/A,TRUE,"Basis";#N/A,#N/A,TRUE,"Inclusions";#N/A,#N/A,TRUE,"Exclusions";#N/A,#N/A,TRUE,"Areas";#N/A,#N/A,TRUE,"Summary";#N/A,#N/A,TRUE,"Detail"}</definedName>
    <definedName name="__________hp10" localSheetId="0" hidden="1">{#N/A,#N/A,TRUE,"Front";#N/A,#N/A,TRUE,"Simple Letter";#N/A,#N/A,TRUE,"Inside";#N/A,#N/A,TRUE,"Contents";#N/A,#N/A,TRUE,"Basis";#N/A,#N/A,TRUE,"Inclusions";#N/A,#N/A,TRUE,"Exclusions";#N/A,#N/A,TRUE,"Areas";#N/A,#N/A,TRUE,"Summary";#N/A,#N/A,TRUE,"Detail"}</definedName>
    <definedName name="__________hp10" localSheetId="1" hidden="1">{#N/A,#N/A,TRUE,"Front";#N/A,#N/A,TRUE,"Simple Letter";#N/A,#N/A,TRUE,"Inside";#N/A,#N/A,TRUE,"Contents";#N/A,#N/A,TRUE,"Basis";#N/A,#N/A,TRUE,"Inclusions";#N/A,#N/A,TRUE,"Exclusions";#N/A,#N/A,TRUE,"Areas";#N/A,#N/A,TRUE,"Summary";#N/A,#N/A,TRUE,"Detail"}</definedName>
    <definedName name="__________hp10" hidden="1">{#N/A,#N/A,TRUE,"Front";#N/A,#N/A,TRUE,"Simple Letter";#N/A,#N/A,TRUE,"Inside";#N/A,#N/A,TRUE,"Contents";#N/A,#N/A,TRUE,"Basis";#N/A,#N/A,TRUE,"Inclusions";#N/A,#N/A,TRUE,"Exclusions";#N/A,#N/A,TRUE,"Areas";#N/A,#N/A,TRUE,"Summary";#N/A,#N/A,TRUE,"Detail"}</definedName>
    <definedName name="__________RAB002" localSheetId="0" hidden="1">{#N/A,#N/A,TRUE,"Front";#N/A,#N/A,TRUE,"Simple Letter";#N/A,#N/A,TRUE,"Inside";#N/A,#N/A,TRUE,"Contents";#N/A,#N/A,TRUE,"Basis";#N/A,#N/A,TRUE,"Inclusions";#N/A,#N/A,TRUE,"Exclusions";#N/A,#N/A,TRUE,"Areas";#N/A,#N/A,TRUE,"Summary";#N/A,#N/A,TRUE,"Detail"}</definedName>
    <definedName name="__________RAB002" localSheetId="1" hidden="1">{#N/A,#N/A,TRUE,"Front";#N/A,#N/A,TRUE,"Simple Letter";#N/A,#N/A,TRUE,"Inside";#N/A,#N/A,TRUE,"Contents";#N/A,#N/A,TRUE,"Basis";#N/A,#N/A,TRUE,"Inclusions";#N/A,#N/A,TRUE,"Exclusions";#N/A,#N/A,TRUE,"Areas";#N/A,#N/A,TRUE,"Summary";#N/A,#N/A,TRUE,"Detail"}</definedName>
    <definedName name="__________RAB002" hidden="1">{#N/A,#N/A,TRUE,"Front";#N/A,#N/A,TRUE,"Simple Letter";#N/A,#N/A,TRUE,"Inside";#N/A,#N/A,TRUE,"Contents";#N/A,#N/A,TRUE,"Basis";#N/A,#N/A,TRUE,"Inclusions";#N/A,#N/A,TRUE,"Exclusions";#N/A,#N/A,TRUE,"Areas";#N/A,#N/A,TRUE,"Summary";#N/A,#N/A,TRUE,"Detail"}</definedName>
    <definedName name="__________tem1" localSheetId="0" hidden="1">{#N/A,#N/A,TRUE,"Front";#N/A,#N/A,TRUE,"Simple Letter";#N/A,#N/A,TRUE,"Inside";#N/A,#N/A,TRUE,"Contents";#N/A,#N/A,TRUE,"Basis";#N/A,#N/A,TRUE,"Inclusions";#N/A,#N/A,TRUE,"Exclusions";#N/A,#N/A,TRUE,"Areas";#N/A,#N/A,TRUE,"Summary";#N/A,#N/A,TRUE,"Detail"}</definedName>
    <definedName name="__________tem1" localSheetId="1" hidden="1">{#N/A,#N/A,TRUE,"Front";#N/A,#N/A,TRUE,"Simple Letter";#N/A,#N/A,TRUE,"Inside";#N/A,#N/A,TRUE,"Contents";#N/A,#N/A,TRUE,"Basis";#N/A,#N/A,TRUE,"Inclusions";#N/A,#N/A,TRUE,"Exclusions";#N/A,#N/A,TRUE,"Areas";#N/A,#N/A,TRUE,"Summary";#N/A,#N/A,TRUE,"Detail"}</definedName>
    <definedName name="__________tem1" hidden="1">{#N/A,#N/A,TRUE,"Front";#N/A,#N/A,TRUE,"Simple Letter";#N/A,#N/A,TRUE,"Inside";#N/A,#N/A,TRUE,"Contents";#N/A,#N/A,TRUE,"Basis";#N/A,#N/A,TRUE,"Inclusions";#N/A,#N/A,TRUE,"Exclusions";#N/A,#N/A,TRUE,"Areas";#N/A,#N/A,TRUE,"Summary";#N/A,#N/A,TRUE,"Detail"}</definedName>
    <definedName name="__________tm3" localSheetId="0" hidden="1">{#N/A,#N/A,TRUE,"Front";#N/A,#N/A,TRUE,"Simple Letter";#N/A,#N/A,TRUE,"Inside";#N/A,#N/A,TRUE,"Contents";#N/A,#N/A,TRUE,"Basis";#N/A,#N/A,TRUE,"Inclusions";#N/A,#N/A,TRUE,"Exclusions";#N/A,#N/A,TRUE,"Areas";#N/A,#N/A,TRUE,"Summary";#N/A,#N/A,TRUE,"Detail"}</definedName>
    <definedName name="__________tm3" localSheetId="1" hidden="1">{#N/A,#N/A,TRUE,"Front";#N/A,#N/A,TRUE,"Simple Letter";#N/A,#N/A,TRUE,"Inside";#N/A,#N/A,TRUE,"Contents";#N/A,#N/A,TRUE,"Basis";#N/A,#N/A,TRUE,"Inclusions";#N/A,#N/A,TRUE,"Exclusions";#N/A,#N/A,TRUE,"Areas";#N/A,#N/A,TRUE,"Summary";#N/A,#N/A,TRUE,"Detail"}</definedName>
    <definedName name="__________tm3" hidden="1">{#N/A,#N/A,TRUE,"Front";#N/A,#N/A,TRUE,"Simple Letter";#N/A,#N/A,TRUE,"Inside";#N/A,#N/A,TRUE,"Contents";#N/A,#N/A,TRUE,"Basis";#N/A,#N/A,TRUE,"Inclusions";#N/A,#N/A,TRUE,"Exclusions";#N/A,#N/A,TRUE,"Areas";#N/A,#N/A,TRUE,"Summary";#N/A,#N/A,TRUE,"Detail"}</definedName>
    <definedName name="_________afr1" localSheetId="0" hidden="1">{#N/A,#N/A,TRUE,"Front";#N/A,#N/A,TRUE,"Simple Letter";#N/A,#N/A,TRUE,"Inside";#N/A,#N/A,TRUE,"Contents";#N/A,#N/A,TRUE,"Basis";#N/A,#N/A,TRUE,"Inclusions";#N/A,#N/A,TRUE,"Exclusions";#N/A,#N/A,TRUE,"Areas";#N/A,#N/A,TRUE,"Summary";#N/A,#N/A,TRUE,"Detail"}</definedName>
    <definedName name="_________afr1" localSheetId="1" hidden="1">{#N/A,#N/A,TRUE,"Front";#N/A,#N/A,TRUE,"Simple Letter";#N/A,#N/A,TRUE,"Inside";#N/A,#N/A,TRUE,"Contents";#N/A,#N/A,TRUE,"Basis";#N/A,#N/A,TRUE,"Inclusions";#N/A,#N/A,TRUE,"Exclusions";#N/A,#N/A,TRUE,"Areas";#N/A,#N/A,TRUE,"Summary";#N/A,#N/A,TRUE,"Detail"}</definedName>
    <definedName name="_________afr1" hidden="1">{#N/A,#N/A,TRUE,"Front";#N/A,#N/A,TRUE,"Simple Letter";#N/A,#N/A,TRUE,"Inside";#N/A,#N/A,TRUE,"Contents";#N/A,#N/A,TRUE,"Basis";#N/A,#N/A,TRUE,"Inclusions";#N/A,#N/A,TRUE,"Exclusions";#N/A,#N/A,TRUE,"Areas";#N/A,#N/A,TRUE,"Summary";#N/A,#N/A,TRUE,"Detail"}</definedName>
    <definedName name="_________cat12" localSheetId="0" hidden="1">{#N/A,#N/A,TRUE,"Front";#N/A,#N/A,TRUE,"Simple Letter";#N/A,#N/A,TRUE,"Inside";#N/A,#N/A,TRUE,"Contents";#N/A,#N/A,TRUE,"Basis";#N/A,#N/A,TRUE,"Inclusions";#N/A,#N/A,TRUE,"Exclusions";#N/A,#N/A,TRUE,"Areas";#N/A,#N/A,TRUE,"Summary";#N/A,#N/A,TRUE,"Detail"}</definedName>
    <definedName name="_________cat12" localSheetId="1" hidden="1">{#N/A,#N/A,TRUE,"Front";#N/A,#N/A,TRUE,"Simple Letter";#N/A,#N/A,TRUE,"Inside";#N/A,#N/A,TRUE,"Contents";#N/A,#N/A,TRUE,"Basis";#N/A,#N/A,TRUE,"Inclusions";#N/A,#N/A,TRUE,"Exclusions";#N/A,#N/A,TRUE,"Areas";#N/A,#N/A,TRUE,"Summary";#N/A,#N/A,TRUE,"Detail"}</definedName>
    <definedName name="_________cat12" hidden="1">{#N/A,#N/A,TRUE,"Front";#N/A,#N/A,TRUE,"Simple Letter";#N/A,#N/A,TRUE,"Inside";#N/A,#N/A,TRUE,"Contents";#N/A,#N/A,TRUE,"Basis";#N/A,#N/A,TRUE,"Inclusions";#N/A,#N/A,TRUE,"Exclusions";#N/A,#N/A,TRUE,"Areas";#N/A,#N/A,TRUE,"Summary";#N/A,#N/A,TRUE,"Detail"}</definedName>
    <definedName name="_________HDD1111" localSheetId="0" hidden="1">{#N/A,#N/A,TRUE,"Front";#N/A,#N/A,TRUE,"Simple Letter";#N/A,#N/A,TRUE,"Inside";#N/A,#N/A,TRUE,"Contents";#N/A,#N/A,TRUE,"Basis";#N/A,#N/A,TRUE,"Inclusions";#N/A,#N/A,TRUE,"Exclusions";#N/A,#N/A,TRUE,"Areas";#N/A,#N/A,TRUE,"Summary";#N/A,#N/A,TRUE,"Detail"}</definedName>
    <definedName name="_________HDD1111" localSheetId="1" hidden="1">{#N/A,#N/A,TRUE,"Front";#N/A,#N/A,TRUE,"Simple Letter";#N/A,#N/A,TRUE,"Inside";#N/A,#N/A,TRUE,"Contents";#N/A,#N/A,TRUE,"Basis";#N/A,#N/A,TRUE,"Inclusions";#N/A,#N/A,TRUE,"Exclusions";#N/A,#N/A,TRUE,"Areas";#N/A,#N/A,TRUE,"Summary";#N/A,#N/A,TRUE,"Detail"}</definedName>
    <definedName name="_________HDD1111" hidden="1">{#N/A,#N/A,TRUE,"Front";#N/A,#N/A,TRUE,"Simple Letter";#N/A,#N/A,TRUE,"Inside";#N/A,#N/A,TRUE,"Contents";#N/A,#N/A,TRUE,"Basis";#N/A,#N/A,TRUE,"Inclusions";#N/A,#N/A,TRUE,"Exclusions";#N/A,#N/A,TRUE,"Areas";#N/A,#N/A,TRUE,"Summary";#N/A,#N/A,TRUE,"Detail"}</definedName>
    <definedName name="_________hp10" localSheetId="0" hidden="1">{#N/A,#N/A,TRUE,"Front";#N/A,#N/A,TRUE,"Simple Letter";#N/A,#N/A,TRUE,"Inside";#N/A,#N/A,TRUE,"Contents";#N/A,#N/A,TRUE,"Basis";#N/A,#N/A,TRUE,"Inclusions";#N/A,#N/A,TRUE,"Exclusions";#N/A,#N/A,TRUE,"Areas";#N/A,#N/A,TRUE,"Summary";#N/A,#N/A,TRUE,"Detail"}</definedName>
    <definedName name="_________hp10" localSheetId="1" hidden="1">{#N/A,#N/A,TRUE,"Front";#N/A,#N/A,TRUE,"Simple Letter";#N/A,#N/A,TRUE,"Inside";#N/A,#N/A,TRUE,"Contents";#N/A,#N/A,TRUE,"Basis";#N/A,#N/A,TRUE,"Inclusions";#N/A,#N/A,TRUE,"Exclusions";#N/A,#N/A,TRUE,"Areas";#N/A,#N/A,TRUE,"Summary";#N/A,#N/A,TRUE,"Detail"}</definedName>
    <definedName name="_________hp10" hidden="1">{#N/A,#N/A,TRUE,"Front";#N/A,#N/A,TRUE,"Simple Letter";#N/A,#N/A,TRUE,"Inside";#N/A,#N/A,TRUE,"Contents";#N/A,#N/A,TRUE,"Basis";#N/A,#N/A,TRUE,"Inclusions";#N/A,#N/A,TRUE,"Exclusions";#N/A,#N/A,TRUE,"Areas";#N/A,#N/A,TRUE,"Summary";#N/A,#N/A,TRUE,"Detail"}</definedName>
    <definedName name="_________RAB002" localSheetId="0" hidden="1">{#N/A,#N/A,TRUE,"Front";#N/A,#N/A,TRUE,"Simple Letter";#N/A,#N/A,TRUE,"Inside";#N/A,#N/A,TRUE,"Contents";#N/A,#N/A,TRUE,"Basis";#N/A,#N/A,TRUE,"Inclusions";#N/A,#N/A,TRUE,"Exclusions";#N/A,#N/A,TRUE,"Areas";#N/A,#N/A,TRUE,"Summary";#N/A,#N/A,TRUE,"Detail"}</definedName>
    <definedName name="_________RAB002" localSheetId="1" hidden="1">{#N/A,#N/A,TRUE,"Front";#N/A,#N/A,TRUE,"Simple Letter";#N/A,#N/A,TRUE,"Inside";#N/A,#N/A,TRUE,"Contents";#N/A,#N/A,TRUE,"Basis";#N/A,#N/A,TRUE,"Inclusions";#N/A,#N/A,TRUE,"Exclusions";#N/A,#N/A,TRUE,"Areas";#N/A,#N/A,TRUE,"Summary";#N/A,#N/A,TRUE,"Detail"}</definedName>
    <definedName name="_________RAB002" hidden="1">{#N/A,#N/A,TRUE,"Front";#N/A,#N/A,TRUE,"Simple Letter";#N/A,#N/A,TRUE,"Inside";#N/A,#N/A,TRUE,"Contents";#N/A,#N/A,TRUE,"Basis";#N/A,#N/A,TRUE,"Inclusions";#N/A,#N/A,TRUE,"Exclusions";#N/A,#N/A,TRUE,"Areas";#N/A,#N/A,TRUE,"Summary";#N/A,#N/A,TRUE,"Detail"}</definedName>
    <definedName name="_________tem1" localSheetId="0" hidden="1">{#N/A,#N/A,TRUE,"Front";#N/A,#N/A,TRUE,"Simple Letter";#N/A,#N/A,TRUE,"Inside";#N/A,#N/A,TRUE,"Contents";#N/A,#N/A,TRUE,"Basis";#N/A,#N/A,TRUE,"Inclusions";#N/A,#N/A,TRUE,"Exclusions";#N/A,#N/A,TRUE,"Areas";#N/A,#N/A,TRUE,"Summary";#N/A,#N/A,TRUE,"Detail"}</definedName>
    <definedName name="_________tem1" localSheetId="1" hidden="1">{#N/A,#N/A,TRUE,"Front";#N/A,#N/A,TRUE,"Simple Letter";#N/A,#N/A,TRUE,"Inside";#N/A,#N/A,TRUE,"Contents";#N/A,#N/A,TRUE,"Basis";#N/A,#N/A,TRUE,"Inclusions";#N/A,#N/A,TRUE,"Exclusions";#N/A,#N/A,TRUE,"Areas";#N/A,#N/A,TRUE,"Summary";#N/A,#N/A,TRUE,"Detail"}</definedName>
    <definedName name="_________tem1" hidden="1">{#N/A,#N/A,TRUE,"Front";#N/A,#N/A,TRUE,"Simple Letter";#N/A,#N/A,TRUE,"Inside";#N/A,#N/A,TRUE,"Contents";#N/A,#N/A,TRUE,"Basis";#N/A,#N/A,TRUE,"Inclusions";#N/A,#N/A,TRUE,"Exclusions";#N/A,#N/A,TRUE,"Areas";#N/A,#N/A,TRUE,"Summary";#N/A,#N/A,TRUE,"Detail"}</definedName>
    <definedName name="_________tm3" localSheetId="0" hidden="1">{#N/A,#N/A,TRUE,"Front";#N/A,#N/A,TRUE,"Simple Letter";#N/A,#N/A,TRUE,"Inside";#N/A,#N/A,TRUE,"Contents";#N/A,#N/A,TRUE,"Basis";#N/A,#N/A,TRUE,"Inclusions";#N/A,#N/A,TRUE,"Exclusions";#N/A,#N/A,TRUE,"Areas";#N/A,#N/A,TRUE,"Summary";#N/A,#N/A,TRUE,"Detail"}</definedName>
    <definedName name="_________tm3" localSheetId="1" hidden="1">{#N/A,#N/A,TRUE,"Front";#N/A,#N/A,TRUE,"Simple Letter";#N/A,#N/A,TRUE,"Inside";#N/A,#N/A,TRUE,"Contents";#N/A,#N/A,TRUE,"Basis";#N/A,#N/A,TRUE,"Inclusions";#N/A,#N/A,TRUE,"Exclusions";#N/A,#N/A,TRUE,"Areas";#N/A,#N/A,TRUE,"Summary";#N/A,#N/A,TRUE,"Detail"}</definedName>
    <definedName name="_________tm3" hidden="1">{#N/A,#N/A,TRUE,"Front";#N/A,#N/A,TRUE,"Simple Letter";#N/A,#N/A,TRUE,"Inside";#N/A,#N/A,TRUE,"Contents";#N/A,#N/A,TRUE,"Basis";#N/A,#N/A,TRUE,"Inclusions";#N/A,#N/A,TRUE,"Exclusions";#N/A,#N/A,TRUE,"Areas";#N/A,#N/A,TRUE,"Summary";#N/A,#N/A,TRUE,"Detail"}</definedName>
    <definedName name="________afr1" localSheetId="0" hidden="1">{#N/A,#N/A,TRUE,"Front";#N/A,#N/A,TRUE,"Simple Letter";#N/A,#N/A,TRUE,"Inside";#N/A,#N/A,TRUE,"Contents";#N/A,#N/A,TRUE,"Basis";#N/A,#N/A,TRUE,"Inclusions";#N/A,#N/A,TRUE,"Exclusions";#N/A,#N/A,TRUE,"Areas";#N/A,#N/A,TRUE,"Summary";#N/A,#N/A,TRUE,"Detail"}</definedName>
    <definedName name="________afr1" localSheetId="1" hidden="1">{#N/A,#N/A,TRUE,"Front";#N/A,#N/A,TRUE,"Simple Letter";#N/A,#N/A,TRUE,"Inside";#N/A,#N/A,TRUE,"Contents";#N/A,#N/A,TRUE,"Basis";#N/A,#N/A,TRUE,"Inclusions";#N/A,#N/A,TRUE,"Exclusions";#N/A,#N/A,TRUE,"Areas";#N/A,#N/A,TRUE,"Summary";#N/A,#N/A,TRUE,"Detail"}</definedName>
    <definedName name="________afr1" hidden="1">{#N/A,#N/A,TRUE,"Front";#N/A,#N/A,TRUE,"Simple Letter";#N/A,#N/A,TRUE,"Inside";#N/A,#N/A,TRUE,"Contents";#N/A,#N/A,TRUE,"Basis";#N/A,#N/A,TRUE,"Inclusions";#N/A,#N/A,TRUE,"Exclusions";#N/A,#N/A,TRUE,"Areas";#N/A,#N/A,TRUE,"Summary";#N/A,#N/A,TRUE,"Detail"}</definedName>
    <definedName name="________cat12" localSheetId="0" hidden="1">{#N/A,#N/A,TRUE,"Front";#N/A,#N/A,TRUE,"Simple Letter";#N/A,#N/A,TRUE,"Inside";#N/A,#N/A,TRUE,"Contents";#N/A,#N/A,TRUE,"Basis";#N/A,#N/A,TRUE,"Inclusions";#N/A,#N/A,TRUE,"Exclusions";#N/A,#N/A,TRUE,"Areas";#N/A,#N/A,TRUE,"Summary";#N/A,#N/A,TRUE,"Detail"}</definedName>
    <definedName name="________cat12" localSheetId="1" hidden="1">{#N/A,#N/A,TRUE,"Front";#N/A,#N/A,TRUE,"Simple Letter";#N/A,#N/A,TRUE,"Inside";#N/A,#N/A,TRUE,"Contents";#N/A,#N/A,TRUE,"Basis";#N/A,#N/A,TRUE,"Inclusions";#N/A,#N/A,TRUE,"Exclusions";#N/A,#N/A,TRUE,"Areas";#N/A,#N/A,TRUE,"Summary";#N/A,#N/A,TRUE,"Detail"}</definedName>
    <definedName name="________cat12" hidden="1">{#N/A,#N/A,TRUE,"Front";#N/A,#N/A,TRUE,"Simple Letter";#N/A,#N/A,TRUE,"Inside";#N/A,#N/A,TRUE,"Contents";#N/A,#N/A,TRUE,"Basis";#N/A,#N/A,TRUE,"Inclusions";#N/A,#N/A,TRUE,"Exclusions";#N/A,#N/A,TRUE,"Areas";#N/A,#N/A,TRUE,"Summary";#N/A,#N/A,TRUE,"Detail"}</definedName>
    <definedName name="________HDD1111" localSheetId="0" hidden="1">{#N/A,#N/A,TRUE,"Front";#N/A,#N/A,TRUE,"Simple Letter";#N/A,#N/A,TRUE,"Inside";#N/A,#N/A,TRUE,"Contents";#N/A,#N/A,TRUE,"Basis";#N/A,#N/A,TRUE,"Inclusions";#N/A,#N/A,TRUE,"Exclusions";#N/A,#N/A,TRUE,"Areas";#N/A,#N/A,TRUE,"Summary";#N/A,#N/A,TRUE,"Detail"}</definedName>
    <definedName name="________HDD1111" localSheetId="1" hidden="1">{#N/A,#N/A,TRUE,"Front";#N/A,#N/A,TRUE,"Simple Letter";#N/A,#N/A,TRUE,"Inside";#N/A,#N/A,TRUE,"Contents";#N/A,#N/A,TRUE,"Basis";#N/A,#N/A,TRUE,"Inclusions";#N/A,#N/A,TRUE,"Exclusions";#N/A,#N/A,TRUE,"Areas";#N/A,#N/A,TRUE,"Summary";#N/A,#N/A,TRUE,"Detail"}</definedName>
    <definedName name="________HDD1111" hidden="1">{#N/A,#N/A,TRUE,"Front";#N/A,#N/A,TRUE,"Simple Letter";#N/A,#N/A,TRUE,"Inside";#N/A,#N/A,TRUE,"Contents";#N/A,#N/A,TRUE,"Basis";#N/A,#N/A,TRUE,"Inclusions";#N/A,#N/A,TRUE,"Exclusions";#N/A,#N/A,TRUE,"Areas";#N/A,#N/A,TRUE,"Summary";#N/A,#N/A,TRUE,"Detail"}</definedName>
    <definedName name="________hp10" localSheetId="0" hidden="1">{#N/A,#N/A,TRUE,"Front";#N/A,#N/A,TRUE,"Simple Letter";#N/A,#N/A,TRUE,"Inside";#N/A,#N/A,TRUE,"Contents";#N/A,#N/A,TRUE,"Basis";#N/A,#N/A,TRUE,"Inclusions";#N/A,#N/A,TRUE,"Exclusions";#N/A,#N/A,TRUE,"Areas";#N/A,#N/A,TRUE,"Summary";#N/A,#N/A,TRUE,"Detail"}</definedName>
    <definedName name="________hp10" localSheetId="1" hidden="1">{#N/A,#N/A,TRUE,"Front";#N/A,#N/A,TRUE,"Simple Letter";#N/A,#N/A,TRUE,"Inside";#N/A,#N/A,TRUE,"Contents";#N/A,#N/A,TRUE,"Basis";#N/A,#N/A,TRUE,"Inclusions";#N/A,#N/A,TRUE,"Exclusions";#N/A,#N/A,TRUE,"Areas";#N/A,#N/A,TRUE,"Summary";#N/A,#N/A,TRUE,"Detail"}</definedName>
    <definedName name="________hp10" hidden="1">{#N/A,#N/A,TRUE,"Front";#N/A,#N/A,TRUE,"Simple Letter";#N/A,#N/A,TRUE,"Inside";#N/A,#N/A,TRUE,"Contents";#N/A,#N/A,TRUE,"Basis";#N/A,#N/A,TRUE,"Inclusions";#N/A,#N/A,TRUE,"Exclusions";#N/A,#N/A,TRUE,"Areas";#N/A,#N/A,TRUE,"Summary";#N/A,#N/A,TRUE,"Detail"}</definedName>
    <definedName name="________RAB002" localSheetId="0" hidden="1">{#N/A,#N/A,TRUE,"Front";#N/A,#N/A,TRUE,"Simple Letter";#N/A,#N/A,TRUE,"Inside";#N/A,#N/A,TRUE,"Contents";#N/A,#N/A,TRUE,"Basis";#N/A,#N/A,TRUE,"Inclusions";#N/A,#N/A,TRUE,"Exclusions";#N/A,#N/A,TRUE,"Areas";#N/A,#N/A,TRUE,"Summary";#N/A,#N/A,TRUE,"Detail"}</definedName>
    <definedName name="________RAB002" localSheetId="1" hidden="1">{#N/A,#N/A,TRUE,"Front";#N/A,#N/A,TRUE,"Simple Letter";#N/A,#N/A,TRUE,"Inside";#N/A,#N/A,TRUE,"Contents";#N/A,#N/A,TRUE,"Basis";#N/A,#N/A,TRUE,"Inclusions";#N/A,#N/A,TRUE,"Exclusions";#N/A,#N/A,TRUE,"Areas";#N/A,#N/A,TRUE,"Summary";#N/A,#N/A,TRUE,"Detail"}</definedName>
    <definedName name="________RAB002" hidden="1">{#N/A,#N/A,TRUE,"Front";#N/A,#N/A,TRUE,"Simple Letter";#N/A,#N/A,TRUE,"Inside";#N/A,#N/A,TRUE,"Contents";#N/A,#N/A,TRUE,"Basis";#N/A,#N/A,TRUE,"Inclusions";#N/A,#N/A,TRUE,"Exclusions";#N/A,#N/A,TRUE,"Areas";#N/A,#N/A,TRUE,"Summary";#N/A,#N/A,TRUE,"Detail"}</definedName>
    <definedName name="________S1" localSheetId="0" hidden="1">{#N/A,#N/A,TRUE,"Front";#N/A,#N/A,TRUE,"Simple Letter";#N/A,#N/A,TRUE,"Inside";#N/A,#N/A,TRUE,"Contents";#N/A,#N/A,TRUE,"Basis";#N/A,#N/A,TRUE,"Inclusions";#N/A,#N/A,TRUE,"Exclusions";#N/A,#N/A,TRUE,"Areas";#N/A,#N/A,TRUE,"Summary";#N/A,#N/A,TRUE,"Detail"}</definedName>
    <definedName name="________S1" localSheetId="1" hidden="1">{#N/A,#N/A,TRUE,"Front";#N/A,#N/A,TRUE,"Simple Letter";#N/A,#N/A,TRUE,"Inside";#N/A,#N/A,TRUE,"Contents";#N/A,#N/A,TRUE,"Basis";#N/A,#N/A,TRUE,"Inclusions";#N/A,#N/A,TRUE,"Exclusions";#N/A,#N/A,TRUE,"Areas";#N/A,#N/A,TRUE,"Summary";#N/A,#N/A,TRUE,"Detail"}</definedName>
    <definedName name="________S1" hidden="1">{#N/A,#N/A,TRUE,"Front";#N/A,#N/A,TRUE,"Simple Letter";#N/A,#N/A,TRUE,"Inside";#N/A,#N/A,TRUE,"Contents";#N/A,#N/A,TRUE,"Basis";#N/A,#N/A,TRUE,"Inclusions";#N/A,#N/A,TRUE,"Exclusions";#N/A,#N/A,TRUE,"Areas";#N/A,#N/A,TRUE,"Summary";#N/A,#N/A,TRUE,"Detail"}</definedName>
    <definedName name="________tem1" localSheetId="0" hidden="1">{#N/A,#N/A,TRUE,"Front";#N/A,#N/A,TRUE,"Simple Letter";#N/A,#N/A,TRUE,"Inside";#N/A,#N/A,TRUE,"Contents";#N/A,#N/A,TRUE,"Basis";#N/A,#N/A,TRUE,"Inclusions";#N/A,#N/A,TRUE,"Exclusions";#N/A,#N/A,TRUE,"Areas";#N/A,#N/A,TRUE,"Summary";#N/A,#N/A,TRUE,"Detail"}</definedName>
    <definedName name="________tem1" localSheetId="1" hidden="1">{#N/A,#N/A,TRUE,"Front";#N/A,#N/A,TRUE,"Simple Letter";#N/A,#N/A,TRUE,"Inside";#N/A,#N/A,TRUE,"Contents";#N/A,#N/A,TRUE,"Basis";#N/A,#N/A,TRUE,"Inclusions";#N/A,#N/A,TRUE,"Exclusions";#N/A,#N/A,TRUE,"Areas";#N/A,#N/A,TRUE,"Summary";#N/A,#N/A,TRUE,"Detail"}</definedName>
    <definedName name="________tem1" hidden="1">{#N/A,#N/A,TRUE,"Front";#N/A,#N/A,TRUE,"Simple Letter";#N/A,#N/A,TRUE,"Inside";#N/A,#N/A,TRUE,"Contents";#N/A,#N/A,TRUE,"Basis";#N/A,#N/A,TRUE,"Inclusions";#N/A,#N/A,TRUE,"Exclusions";#N/A,#N/A,TRUE,"Areas";#N/A,#N/A,TRUE,"Summary";#N/A,#N/A,TRUE,"Detail"}</definedName>
    <definedName name="________tm3" localSheetId="0" hidden="1">{#N/A,#N/A,TRUE,"Front";#N/A,#N/A,TRUE,"Simple Letter";#N/A,#N/A,TRUE,"Inside";#N/A,#N/A,TRUE,"Contents";#N/A,#N/A,TRUE,"Basis";#N/A,#N/A,TRUE,"Inclusions";#N/A,#N/A,TRUE,"Exclusions";#N/A,#N/A,TRUE,"Areas";#N/A,#N/A,TRUE,"Summary";#N/A,#N/A,TRUE,"Detail"}</definedName>
    <definedName name="________tm3" localSheetId="1" hidden="1">{#N/A,#N/A,TRUE,"Front";#N/A,#N/A,TRUE,"Simple Letter";#N/A,#N/A,TRUE,"Inside";#N/A,#N/A,TRUE,"Contents";#N/A,#N/A,TRUE,"Basis";#N/A,#N/A,TRUE,"Inclusions";#N/A,#N/A,TRUE,"Exclusions";#N/A,#N/A,TRUE,"Areas";#N/A,#N/A,TRUE,"Summary";#N/A,#N/A,TRUE,"Detail"}</definedName>
    <definedName name="________tm3" hidden="1">{#N/A,#N/A,TRUE,"Front";#N/A,#N/A,TRUE,"Simple Letter";#N/A,#N/A,TRUE,"Inside";#N/A,#N/A,TRUE,"Contents";#N/A,#N/A,TRUE,"Basis";#N/A,#N/A,TRUE,"Inclusions";#N/A,#N/A,TRUE,"Exclusions";#N/A,#N/A,TRUE,"Areas";#N/A,#N/A,TRUE,"Summary";#N/A,#N/A,TRUE,"Detail"}</definedName>
    <definedName name="________wrn1" localSheetId="0" hidden="1">{#N/A,#N/A,FALSE,"Kalk"}</definedName>
    <definedName name="________wrn1" localSheetId="1" hidden="1">{#N/A,#N/A,FALSE,"Kalk"}</definedName>
    <definedName name="________wrn1" hidden="1">{#N/A,#N/A,FALSE,"Kalk"}</definedName>
    <definedName name="________wrn2" localSheetId="0" hidden="1">{"Kalk_druck",#N/A,FALSE,"Kalk";#N/A,#N/A,FALSE,"Risiken";"AllgKost_Druck",#N/A,FALSE,"AllgKost";"KompKost_Druck",#N/A,FALSE,"KompKost"}</definedName>
    <definedName name="________wrn2" localSheetId="1" hidden="1">{"Kalk_druck",#N/A,FALSE,"Kalk";#N/A,#N/A,FALSE,"Risiken";"AllgKost_Druck",#N/A,FALSE,"AllgKost";"KompKost_Druck",#N/A,FALSE,"KompKost"}</definedName>
    <definedName name="________wrn2" hidden="1">{"Kalk_druck",#N/A,FALSE,"Kalk";#N/A,#N/A,FALSE,"Risiken";"AllgKost_Druck",#N/A,FALSE,"AllgKost";"KompKost_Druck",#N/A,FALSE,"KompKost"}</definedName>
    <definedName name="________wrn3" localSheetId="0" hidden="1">{#N/A,#N/A,FALSE,"Kalk"}</definedName>
    <definedName name="________wrn3" localSheetId="1" hidden="1">{#N/A,#N/A,FALSE,"Kalk"}</definedName>
    <definedName name="________wrn3" hidden="1">{#N/A,#N/A,FALSE,"Kalk"}</definedName>
    <definedName name="_______afr1" localSheetId="0" hidden="1">{#N/A,#N/A,TRUE,"Front";#N/A,#N/A,TRUE,"Simple Letter";#N/A,#N/A,TRUE,"Inside";#N/A,#N/A,TRUE,"Contents";#N/A,#N/A,TRUE,"Basis";#N/A,#N/A,TRUE,"Inclusions";#N/A,#N/A,TRUE,"Exclusions";#N/A,#N/A,TRUE,"Areas";#N/A,#N/A,TRUE,"Summary";#N/A,#N/A,TRUE,"Detail"}</definedName>
    <definedName name="_______afr1" localSheetId="1" hidden="1">{#N/A,#N/A,TRUE,"Front";#N/A,#N/A,TRUE,"Simple Letter";#N/A,#N/A,TRUE,"Inside";#N/A,#N/A,TRUE,"Contents";#N/A,#N/A,TRUE,"Basis";#N/A,#N/A,TRUE,"Inclusions";#N/A,#N/A,TRUE,"Exclusions";#N/A,#N/A,TRUE,"Areas";#N/A,#N/A,TRUE,"Summary";#N/A,#N/A,TRUE,"Detail"}</definedName>
    <definedName name="_______afr1" hidden="1">{#N/A,#N/A,TRUE,"Front";#N/A,#N/A,TRUE,"Simple Letter";#N/A,#N/A,TRUE,"Inside";#N/A,#N/A,TRUE,"Contents";#N/A,#N/A,TRUE,"Basis";#N/A,#N/A,TRUE,"Inclusions";#N/A,#N/A,TRUE,"Exclusions";#N/A,#N/A,TRUE,"Areas";#N/A,#N/A,TRUE,"Summary";#N/A,#N/A,TRUE,"Detail"}</definedName>
    <definedName name="_______cat12" localSheetId="0" hidden="1">{#N/A,#N/A,TRUE,"Front";#N/A,#N/A,TRUE,"Simple Letter";#N/A,#N/A,TRUE,"Inside";#N/A,#N/A,TRUE,"Contents";#N/A,#N/A,TRUE,"Basis";#N/A,#N/A,TRUE,"Inclusions";#N/A,#N/A,TRUE,"Exclusions";#N/A,#N/A,TRUE,"Areas";#N/A,#N/A,TRUE,"Summary";#N/A,#N/A,TRUE,"Detail"}</definedName>
    <definedName name="_______cat12" localSheetId="1" hidden="1">{#N/A,#N/A,TRUE,"Front";#N/A,#N/A,TRUE,"Simple Letter";#N/A,#N/A,TRUE,"Inside";#N/A,#N/A,TRUE,"Contents";#N/A,#N/A,TRUE,"Basis";#N/A,#N/A,TRUE,"Inclusions";#N/A,#N/A,TRUE,"Exclusions";#N/A,#N/A,TRUE,"Areas";#N/A,#N/A,TRUE,"Summary";#N/A,#N/A,TRUE,"Detail"}</definedName>
    <definedName name="_______cat12" hidden="1">{#N/A,#N/A,TRUE,"Front";#N/A,#N/A,TRUE,"Simple Letter";#N/A,#N/A,TRUE,"Inside";#N/A,#N/A,TRUE,"Contents";#N/A,#N/A,TRUE,"Basis";#N/A,#N/A,TRUE,"Inclusions";#N/A,#N/A,TRUE,"Exclusions";#N/A,#N/A,TRUE,"Areas";#N/A,#N/A,TRUE,"Summary";#N/A,#N/A,TRUE,"Detail"}</definedName>
    <definedName name="_______Feb06" localSheetId="0" hidden="1">{#N/A,#N/A,TRUE,"Front";#N/A,#N/A,TRUE,"Simple Letter";#N/A,#N/A,TRUE,"Inside";#N/A,#N/A,TRUE,"Contents";#N/A,#N/A,TRUE,"Basis";#N/A,#N/A,TRUE,"Inclusions";#N/A,#N/A,TRUE,"Exclusions";#N/A,#N/A,TRUE,"Areas";#N/A,#N/A,TRUE,"Summary";#N/A,#N/A,TRUE,"Detail"}</definedName>
    <definedName name="_______Feb06" localSheetId="1" hidden="1">{#N/A,#N/A,TRUE,"Front";#N/A,#N/A,TRUE,"Simple Letter";#N/A,#N/A,TRUE,"Inside";#N/A,#N/A,TRUE,"Contents";#N/A,#N/A,TRUE,"Basis";#N/A,#N/A,TRUE,"Inclusions";#N/A,#N/A,TRUE,"Exclusions";#N/A,#N/A,TRUE,"Areas";#N/A,#N/A,TRUE,"Summary";#N/A,#N/A,TRUE,"Detail"}</definedName>
    <definedName name="_______Feb06" hidden="1">{#N/A,#N/A,TRUE,"Front";#N/A,#N/A,TRUE,"Simple Letter";#N/A,#N/A,TRUE,"Inside";#N/A,#N/A,TRUE,"Contents";#N/A,#N/A,TRUE,"Basis";#N/A,#N/A,TRUE,"Inclusions";#N/A,#N/A,TRUE,"Exclusions";#N/A,#N/A,TRUE,"Areas";#N/A,#N/A,TRUE,"Summary";#N/A,#N/A,TRUE,"Detail"}</definedName>
    <definedName name="_______HDD1111" localSheetId="0" hidden="1">{#N/A,#N/A,TRUE,"Front";#N/A,#N/A,TRUE,"Simple Letter";#N/A,#N/A,TRUE,"Inside";#N/A,#N/A,TRUE,"Contents";#N/A,#N/A,TRUE,"Basis";#N/A,#N/A,TRUE,"Inclusions";#N/A,#N/A,TRUE,"Exclusions";#N/A,#N/A,TRUE,"Areas";#N/A,#N/A,TRUE,"Summary";#N/A,#N/A,TRUE,"Detail"}</definedName>
    <definedName name="_______HDD1111" localSheetId="1" hidden="1">{#N/A,#N/A,TRUE,"Front";#N/A,#N/A,TRUE,"Simple Letter";#N/A,#N/A,TRUE,"Inside";#N/A,#N/A,TRUE,"Contents";#N/A,#N/A,TRUE,"Basis";#N/A,#N/A,TRUE,"Inclusions";#N/A,#N/A,TRUE,"Exclusions";#N/A,#N/A,TRUE,"Areas";#N/A,#N/A,TRUE,"Summary";#N/A,#N/A,TRUE,"Detail"}</definedName>
    <definedName name="_______HDD1111" hidden="1">{#N/A,#N/A,TRUE,"Front";#N/A,#N/A,TRUE,"Simple Letter";#N/A,#N/A,TRUE,"Inside";#N/A,#N/A,TRUE,"Contents";#N/A,#N/A,TRUE,"Basis";#N/A,#N/A,TRUE,"Inclusions";#N/A,#N/A,TRUE,"Exclusions";#N/A,#N/A,TRUE,"Areas";#N/A,#N/A,TRUE,"Summary";#N/A,#N/A,TRUE,"Detail"}</definedName>
    <definedName name="_______hp10" localSheetId="0" hidden="1">{#N/A,#N/A,TRUE,"Front";#N/A,#N/A,TRUE,"Simple Letter";#N/A,#N/A,TRUE,"Inside";#N/A,#N/A,TRUE,"Contents";#N/A,#N/A,TRUE,"Basis";#N/A,#N/A,TRUE,"Inclusions";#N/A,#N/A,TRUE,"Exclusions";#N/A,#N/A,TRUE,"Areas";#N/A,#N/A,TRUE,"Summary";#N/A,#N/A,TRUE,"Detail"}</definedName>
    <definedName name="_______hp10" localSheetId="1" hidden="1">{#N/A,#N/A,TRUE,"Front";#N/A,#N/A,TRUE,"Simple Letter";#N/A,#N/A,TRUE,"Inside";#N/A,#N/A,TRUE,"Contents";#N/A,#N/A,TRUE,"Basis";#N/A,#N/A,TRUE,"Inclusions";#N/A,#N/A,TRUE,"Exclusions";#N/A,#N/A,TRUE,"Areas";#N/A,#N/A,TRUE,"Summary";#N/A,#N/A,TRUE,"Detail"}</definedName>
    <definedName name="_______hp10" hidden="1">{#N/A,#N/A,TRUE,"Front";#N/A,#N/A,TRUE,"Simple Letter";#N/A,#N/A,TRUE,"Inside";#N/A,#N/A,TRUE,"Contents";#N/A,#N/A,TRUE,"Basis";#N/A,#N/A,TRUE,"Inclusions";#N/A,#N/A,TRUE,"Exclusions";#N/A,#N/A,TRUE,"Areas";#N/A,#N/A,TRUE,"Summary";#N/A,#N/A,TRUE,"Detail"}</definedName>
    <definedName name="_______RAB002" localSheetId="0" hidden="1">{#N/A,#N/A,TRUE,"Front";#N/A,#N/A,TRUE,"Simple Letter";#N/A,#N/A,TRUE,"Inside";#N/A,#N/A,TRUE,"Contents";#N/A,#N/A,TRUE,"Basis";#N/A,#N/A,TRUE,"Inclusions";#N/A,#N/A,TRUE,"Exclusions";#N/A,#N/A,TRUE,"Areas";#N/A,#N/A,TRUE,"Summary";#N/A,#N/A,TRUE,"Detail"}</definedName>
    <definedName name="_______RAB002" localSheetId="1" hidden="1">{#N/A,#N/A,TRUE,"Front";#N/A,#N/A,TRUE,"Simple Letter";#N/A,#N/A,TRUE,"Inside";#N/A,#N/A,TRUE,"Contents";#N/A,#N/A,TRUE,"Basis";#N/A,#N/A,TRUE,"Inclusions";#N/A,#N/A,TRUE,"Exclusions";#N/A,#N/A,TRUE,"Areas";#N/A,#N/A,TRUE,"Summary";#N/A,#N/A,TRUE,"Detail"}</definedName>
    <definedName name="_______RAB002" hidden="1">{#N/A,#N/A,TRUE,"Front";#N/A,#N/A,TRUE,"Simple Letter";#N/A,#N/A,TRUE,"Inside";#N/A,#N/A,TRUE,"Contents";#N/A,#N/A,TRUE,"Basis";#N/A,#N/A,TRUE,"Inclusions";#N/A,#N/A,TRUE,"Exclusions";#N/A,#N/A,TRUE,"Areas";#N/A,#N/A,TRUE,"Summary";#N/A,#N/A,TRUE,"Detail"}</definedName>
    <definedName name="_______S1" localSheetId="0" hidden="1">{#N/A,#N/A,TRUE,"Front";#N/A,#N/A,TRUE,"Simple Letter";#N/A,#N/A,TRUE,"Inside";#N/A,#N/A,TRUE,"Contents";#N/A,#N/A,TRUE,"Basis";#N/A,#N/A,TRUE,"Inclusions";#N/A,#N/A,TRUE,"Exclusions";#N/A,#N/A,TRUE,"Areas";#N/A,#N/A,TRUE,"Summary";#N/A,#N/A,TRUE,"Detail"}</definedName>
    <definedName name="_______S1" localSheetId="1" hidden="1">{#N/A,#N/A,TRUE,"Front";#N/A,#N/A,TRUE,"Simple Letter";#N/A,#N/A,TRUE,"Inside";#N/A,#N/A,TRUE,"Contents";#N/A,#N/A,TRUE,"Basis";#N/A,#N/A,TRUE,"Inclusions";#N/A,#N/A,TRUE,"Exclusions";#N/A,#N/A,TRUE,"Areas";#N/A,#N/A,TRUE,"Summary";#N/A,#N/A,TRUE,"Detail"}</definedName>
    <definedName name="_______S1" hidden="1">{#N/A,#N/A,TRUE,"Front";#N/A,#N/A,TRUE,"Simple Letter";#N/A,#N/A,TRUE,"Inside";#N/A,#N/A,TRUE,"Contents";#N/A,#N/A,TRUE,"Basis";#N/A,#N/A,TRUE,"Inclusions";#N/A,#N/A,TRUE,"Exclusions";#N/A,#N/A,TRUE,"Areas";#N/A,#N/A,TRUE,"Summary";#N/A,#N/A,TRUE,"Detail"}</definedName>
    <definedName name="_______tem1" localSheetId="0" hidden="1">{#N/A,#N/A,TRUE,"Front";#N/A,#N/A,TRUE,"Simple Letter";#N/A,#N/A,TRUE,"Inside";#N/A,#N/A,TRUE,"Contents";#N/A,#N/A,TRUE,"Basis";#N/A,#N/A,TRUE,"Inclusions";#N/A,#N/A,TRUE,"Exclusions";#N/A,#N/A,TRUE,"Areas";#N/A,#N/A,TRUE,"Summary";#N/A,#N/A,TRUE,"Detail"}</definedName>
    <definedName name="_______tem1" localSheetId="1" hidden="1">{#N/A,#N/A,TRUE,"Front";#N/A,#N/A,TRUE,"Simple Letter";#N/A,#N/A,TRUE,"Inside";#N/A,#N/A,TRUE,"Contents";#N/A,#N/A,TRUE,"Basis";#N/A,#N/A,TRUE,"Inclusions";#N/A,#N/A,TRUE,"Exclusions";#N/A,#N/A,TRUE,"Areas";#N/A,#N/A,TRUE,"Summary";#N/A,#N/A,TRUE,"Detail"}</definedName>
    <definedName name="_______tem1" hidden="1">{#N/A,#N/A,TRUE,"Front";#N/A,#N/A,TRUE,"Simple Letter";#N/A,#N/A,TRUE,"Inside";#N/A,#N/A,TRUE,"Contents";#N/A,#N/A,TRUE,"Basis";#N/A,#N/A,TRUE,"Inclusions";#N/A,#N/A,TRUE,"Exclusions";#N/A,#N/A,TRUE,"Areas";#N/A,#N/A,TRUE,"Summary";#N/A,#N/A,TRUE,"Detail"}</definedName>
    <definedName name="_______tm3" localSheetId="0" hidden="1">{#N/A,#N/A,TRUE,"Front";#N/A,#N/A,TRUE,"Simple Letter";#N/A,#N/A,TRUE,"Inside";#N/A,#N/A,TRUE,"Contents";#N/A,#N/A,TRUE,"Basis";#N/A,#N/A,TRUE,"Inclusions";#N/A,#N/A,TRUE,"Exclusions";#N/A,#N/A,TRUE,"Areas";#N/A,#N/A,TRUE,"Summary";#N/A,#N/A,TRUE,"Detail"}</definedName>
    <definedName name="_______tm3" localSheetId="1" hidden="1">{#N/A,#N/A,TRUE,"Front";#N/A,#N/A,TRUE,"Simple Letter";#N/A,#N/A,TRUE,"Inside";#N/A,#N/A,TRUE,"Contents";#N/A,#N/A,TRUE,"Basis";#N/A,#N/A,TRUE,"Inclusions";#N/A,#N/A,TRUE,"Exclusions";#N/A,#N/A,TRUE,"Areas";#N/A,#N/A,TRUE,"Summary";#N/A,#N/A,TRUE,"Detail"}</definedName>
    <definedName name="_______tm3" hidden="1">{#N/A,#N/A,TRUE,"Front";#N/A,#N/A,TRUE,"Simple Letter";#N/A,#N/A,TRUE,"Inside";#N/A,#N/A,TRUE,"Contents";#N/A,#N/A,TRUE,"Basis";#N/A,#N/A,TRUE,"Inclusions";#N/A,#N/A,TRUE,"Exclusions";#N/A,#N/A,TRUE,"Areas";#N/A,#N/A,TRUE,"Summary";#N/A,#N/A,TRUE,"Detail"}</definedName>
    <definedName name="_______wrn1" localSheetId="0" hidden="1">{#N/A,#N/A,FALSE,"Kalk"}</definedName>
    <definedName name="_______wrn1" localSheetId="1" hidden="1">{#N/A,#N/A,FALSE,"Kalk"}</definedName>
    <definedName name="_______wrn1" hidden="1">{#N/A,#N/A,FALSE,"Kalk"}</definedName>
    <definedName name="_______wrn2" localSheetId="0" hidden="1">{"Kalk_druck",#N/A,FALSE,"Kalk";#N/A,#N/A,FALSE,"Risiken";"AllgKost_Druck",#N/A,FALSE,"AllgKost";"KompKost_Druck",#N/A,FALSE,"KompKost"}</definedName>
    <definedName name="_______wrn2" localSheetId="1" hidden="1">{"Kalk_druck",#N/A,FALSE,"Kalk";#N/A,#N/A,FALSE,"Risiken";"AllgKost_Druck",#N/A,FALSE,"AllgKost";"KompKost_Druck",#N/A,FALSE,"KompKost"}</definedName>
    <definedName name="_______wrn2" hidden="1">{"Kalk_druck",#N/A,FALSE,"Kalk";#N/A,#N/A,FALSE,"Risiken";"AllgKost_Druck",#N/A,FALSE,"AllgKost";"KompKost_Druck",#N/A,FALSE,"KompKost"}</definedName>
    <definedName name="_______wrn3" localSheetId="0" hidden="1">{#N/A,#N/A,FALSE,"Kalk"}</definedName>
    <definedName name="_______wrn3" localSheetId="1" hidden="1">{#N/A,#N/A,FALSE,"Kalk"}</definedName>
    <definedName name="_______wrn3" hidden="1">{#N/A,#N/A,FALSE,"Kalk"}</definedName>
    <definedName name="______afr1" localSheetId="0" hidden="1">{#N/A,#N/A,TRUE,"Front";#N/A,#N/A,TRUE,"Simple Letter";#N/A,#N/A,TRUE,"Inside";#N/A,#N/A,TRUE,"Contents";#N/A,#N/A,TRUE,"Basis";#N/A,#N/A,TRUE,"Inclusions";#N/A,#N/A,TRUE,"Exclusions";#N/A,#N/A,TRUE,"Areas";#N/A,#N/A,TRUE,"Summary";#N/A,#N/A,TRUE,"Detail"}</definedName>
    <definedName name="______afr1" localSheetId="1" hidden="1">{#N/A,#N/A,TRUE,"Front";#N/A,#N/A,TRUE,"Simple Letter";#N/A,#N/A,TRUE,"Inside";#N/A,#N/A,TRUE,"Contents";#N/A,#N/A,TRUE,"Basis";#N/A,#N/A,TRUE,"Inclusions";#N/A,#N/A,TRUE,"Exclusions";#N/A,#N/A,TRUE,"Areas";#N/A,#N/A,TRUE,"Summary";#N/A,#N/A,TRUE,"Detail"}</definedName>
    <definedName name="______afr1" hidden="1">{#N/A,#N/A,TRUE,"Front";#N/A,#N/A,TRUE,"Simple Letter";#N/A,#N/A,TRUE,"Inside";#N/A,#N/A,TRUE,"Contents";#N/A,#N/A,TRUE,"Basis";#N/A,#N/A,TRUE,"Inclusions";#N/A,#N/A,TRUE,"Exclusions";#N/A,#N/A,TRUE,"Areas";#N/A,#N/A,TRUE,"Summary";#N/A,#N/A,TRUE,"Detail"}</definedName>
    <definedName name="______cat12" localSheetId="0" hidden="1">{#N/A,#N/A,TRUE,"Front";#N/A,#N/A,TRUE,"Simple Letter";#N/A,#N/A,TRUE,"Inside";#N/A,#N/A,TRUE,"Contents";#N/A,#N/A,TRUE,"Basis";#N/A,#N/A,TRUE,"Inclusions";#N/A,#N/A,TRUE,"Exclusions";#N/A,#N/A,TRUE,"Areas";#N/A,#N/A,TRUE,"Summary";#N/A,#N/A,TRUE,"Detail"}</definedName>
    <definedName name="______cat12" localSheetId="1" hidden="1">{#N/A,#N/A,TRUE,"Front";#N/A,#N/A,TRUE,"Simple Letter";#N/A,#N/A,TRUE,"Inside";#N/A,#N/A,TRUE,"Contents";#N/A,#N/A,TRUE,"Basis";#N/A,#N/A,TRUE,"Inclusions";#N/A,#N/A,TRUE,"Exclusions";#N/A,#N/A,TRUE,"Areas";#N/A,#N/A,TRUE,"Summary";#N/A,#N/A,TRUE,"Detail"}</definedName>
    <definedName name="______cat12" hidden="1">{#N/A,#N/A,TRUE,"Front";#N/A,#N/A,TRUE,"Simple Letter";#N/A,#N/A,TRUE,"Inside";#N/A,#N/A,TRUE,"Contents";#N/A,#N/A,TRUE,"Basis";#N/A,#N/A,TRUE,"Inclusions";#N/A,#N/A,TRUE,"Exclusions";#N/A,#N/A,TRUE,"Areas";#N/A,#N/A,TRUE,"Summary";#N/A,#N/A,TRUE,"Detail"}</definedName>
    <definedName name="______Feb06" localSheetId="0" hidden="1">{#N/A,#N/A,TRUE,"Front";#N/A,#N/A,TRUE,"Simple Letter";#N/A,#N/A,TRUE,"Inside";#N/A,#N/A,TRUE,"Contents";#N/A,#N/A,TRUE,"Basis";#N/A,#N/A,TRUE,"Inclusions";#N/A,#N/A,TRUE,"Exclusions";#N/A,#N/A,TRUE,"Areas";#N/A,#N/A,TRUE,"Summary";#N/A,#N/A,TRUE,"Detail"}</definedName>
    <definedName name="______Feb06" localSheetId="1" hidden="1">{#N/A,#N/A,TRUE,"Front";#N/A,#N/A,TRUE,"Simple Letter";#N/A,#N/A,TRUE,"Inside";#N/A,#N/A,TRUE,"Contents";#N/A,#N/A,TRUE,"Basis";#N/A,#N/A,TRUE,"Inclusions";#N/A,#N/A,TRUE,"Exclusions";#N/A,#N/A,TRUE,"Areas";#N/A,#N/A,TRUE,"Summary";#N/A,#N/A,TRUE,"Detail"}</definedName>
    <definedName name="______Feb06" hidden="1">{#N/A,#N/A,TRUE,"Front";#N/A,#N/A,TRUE,"Simple Letter";#N/A,#N/A,TRUE,"Inside";#N/A,#N/A,TRUE,"Contents";#N/A,#N/A,TRUE,"Basis";#N/A,#N/A,TRUE,"Inclusions";#N/A,#N/A,TRUE,"Exclusions";#N/A,#N/A,TRUE,"Areas";#N/A,#N/A,TRUE,"Summary";#N/A,#N/A,TRUE,"Detail"}</definedName>
    <definedName name="______HDD1111" localSheetId="0" hidden="1">{#N/A,#N/A,TRUE,"Front";#N/A,#N/A,TRUE,"Simple Letter";#N/A,#N/A,TRUE,"Inside";#N/A,#N/A,TRUE,"Contents";#N/A,#N/A,TRUE,"Basis";#N/A,#N/A,TRUE,"Inclusions";#N/A,#N/A,TRUE,"Exclusions";#N/A,#N/A,TRUE,"Areas";#N/A,#N/A,TRUE,"Summary";#N/A,#N/A,TRUE,"Detail"}</definedName>
    <definedName name="______HDD1111" localSheetId="1" hidden="1">{#N/A,#N/A,TRUE,"Front";#N/A,#N/A,TRUE,"Simple Letter";#N/A,#N/A,TRUE,"Inside";#N/A,#N/A,TRUE,"Contents";#N/A,#N/A,TRUE,"Basis";#N/A,#N/A,TRUE,"Inclusions";#N/A,#N/A,TRUE,"Exclusions";#N/A,#N/A,TRUE,"Areas";#N/A,#N/A,TRUE,"Summary";#N/A,#N/A,TRUE,"Detail"}</definedName>
    <definedName name="______HDD1111" hidden="1">{#N/A,#N/A,TRUE,"Front";#N/A,#N/A,TRUE,"Simple Letter";#N/A,#N/A,TRUE,"Inside";#N/A,#N/A,TRUE,"Contents";#N/A,#N/A,TRUE,"Basis";#N/A,#N/A,TRUE,"Inclusions";#N/A,#N/A,TRUE,"Exclusions";#N/A,#N/A,TRUE,"Areas";#N/A,#N/A,TRUE,"Summary";#N/A,#N/A,TRUE,"Detail"}</definedName>
    <definedName name="______hp10" localSheetId="0" hidden="1">{#N/A,#N/A,TRUE,"Front";#N/A,#N/A,TRUE,"Simple Letter";#N/A,#N/A,TRUE,"Inside";#N/A,#N/A,TRUE,"Contents";#N/A,#N/A,TRUE,"Basis";#N/A,#N/A,TRUE,"Inclusions";#N/A,#N/A,TRUE,"Exclusions";#N/A,#N/A,TRUE,"Areas";#N/A,#N/A,TRUE,"Summary";#N/A,#N/A,TRUE,"Detail"}</definedName>
    <definedName name="______hp10" localSheetId="1" hidden="1">{#N/A,#N/A,TRUE,"Front";#N/A,#N/A,TRUE,"Simple Letter";#N/A,#N/A,TRUE,"Inside";#N/A,#N/A,TRUE,"Contents";#N/A,#N/A,TRUE,"Basis";#N/A,#N/A,TRUE,"Inclusions";#N/A,#N/A,TRUE,"Exclusions";#N/A,#N/A,TRUE,"Areas";#N/A,#N/A,TRUE,"Summary";#N/A,#N/A,TRUE,"Detail"}</definedName>
    <definedName name="______hp10" hidden="1">{#N/A,#N/A,TRUE,"Front";#N/A,#N/A,TRUE,"Simple Letter";#N/A,#N/A,TRUE,"Inside";#N/A,#N/A,TRUE,"Contents";#N/A,#N/A,TRUE,"Basis";#N/A,#N/A,TRUE,"Inclusions";#N/A,#N/A,TRUE,"Exclusions";#N/A,#N/A,TRUE,"Areas";#N/A,#N/A,TRUE,"Summary";#N/A,#N/A,TRUE,"Detail"}</definedName>
    <definedName name="______RAB002" localSheetId="0" hidden="1">{#N/A,#N/A,TRUE,"Front";#N/A,#N/A,TRUE,"Simple Letter";#N/A,#N/A,TRUE,"Inside";#N/A,#N/A,TRUE,"Contents";#N/A,#N/A,TRUE,"Basis";#N/A,#N/A,TRUE,"Inclusions";#N/A,#N/A,TRUE,"Exclusions";#N/A,#N/A,TRUE,"Areas";#N/A,#N/A,TRUE,"Summary";#N/A,#N/A,TRUE,"Detail"}</definedName>
    <definedName name="______RAB002" localSheetId="1" hidden="1">{#N/A,#N/A,TRUE,"Front";#N/A,#N/A,TRUE,"Simple Letter";#N/A,#N/A,TRUE,"Inside";#N/A,#N/A,TRUE,"Contents";#N/A,#N/A,TRUE,"Basis";#N/A,#N/A,TRUE,"Inclusions";#N/A,#N/A,TRUE,"Exclusions";#N/A,#N/A,TRUE,"Areas";#N/A,#N/A,TRUE,"Summary";#N/A,#N/A,TRUE,"Detail"}</definedName>
    <definedName name="______RAB002" hidden="1">{#N/A,#N/A,TRUE,"Front";#N/A,#N/A,TRUE,"Simple Letter";#N/A,#N/A,TRUE,"Inside";#N/A,#N/A,TRUE,"Contents";#N/A,#N/A,TRUE,"Basis";#N/A,#N/A,TRUE,"Inclusions";#N/A,#N/A,TRUE,"Exclusions";#N/A,#N/A,TRUE,"Areas";#N/A,#N/A,TRUE,"Summary";#N/A,#N/A,TRUE,"Detail"}</definedName>
    <definedName name="______S1" localSheetId="0" hidden="1">{#N/A,#N/A,TRUE,"Front";#N/A,#N/A,TRUE,"Simple Letter";#N/A,#N/A,TRUE,"Inside";#N/A,#N/A,TRUE,"Contents";#N/A,#N/A,TRUE,"Basis";#N/A,#N/A,TRUE,"Inclusions";#N/A,#N/A,TRUE,"Exclusions";#N/A,#N/A,TRUE,"Areas";#N/A,#N/A,TRUE,"Summary";#N/A,#N/A,TRUE,"Detail"}</definedName>
    <definedName name="______S1" localSheetId="1" hidden="1">{#N/A,#N/A,TRUE,"Front";#N/A,#N/A,TRUE,"Simple Letter";#N/A,#N/A,TRUE,"Inside";#N/A,#N/A,TRUE,"Contents";#N/A,#N/A,TRUE,"Basis";#N/A,#N/A,TRUE,"Inclusions";#N/A,#N/A,TRUE,"Exclusions";#N/A,#N/A,TRUE,"Areas";#N/A,#N/A,TRUE,"Summary";#N/A,#N/A,TRUE,"Detail"}</definedName>
    <definedName name="______S1" hidden="1">{#N/A,#N/A,TRUE,"Front";#N/A,#N/A,TRUE,"Simple Letter";#N/A,#N/A,TRUE,"Inside";#N/A,#N/A,TRUE,"Contents";#N/A,#N/A,TRUE,"Basis";#N/A,#N/A,TRUE,"Inclusions";#N/A,#N/A,TRUE,"Exclusions";#N/A,#N/A,TRUE,"Areas";#N/A,#N/A,TRUE,"Summary";#N/A,#N/A,TRUE,"Detail"}</definedName>
    <definedName name="______tem1" localSheetId="0" hidden="1">{#N/A,#N/A,TRUE,"Front";#N/A,#N/A,TRUE,"Simple Letter";#N/A,#N/A,TRUE,"Inside";#N/A,#N/A,TRUE,"Contents";#N/A,#N/A,TRUE,"Basis";#N/A,#N/A,TRUE,"Inclusions";#N/A,#N/A,TRUE,"Exclusions";#N/A,#N/A,TRUE,"Areas";#N/A,#N/A,TRUE,"Summary";#N/A,#N/A,TRUE,"Detail"}</definedName>
    <definedName name="______tem1" localSheetId="1" hidden="1">{#N/A,#N/A,TRUE,"Front";#N/A,#N/A,TRUE,"Simple Letter";#N/A,#N/A,TRUE,"Inside";#N/A,#N/A,TRUE,"Contents";#N/A,#N/A,TRUE,"Basis";#N/A,#N/A,TRUE,"Inclusions";#N/A,#N/A,TRUE,"Exclusions";#N/A,#N/A,TRUE,"Areas";#N/A,#N/A,TRUE,"Summary";#N/A,#N/A,TRUE,"Detail"}</definedName>
    <definedName name="______tem1" hidden="1">{#N/A,#N/A,TRUE,"Front";#N/A,#N/A,TRUE,"Simple Letter";#N/A,#N/A,TRUE,"Inside";#N/A,#N/A,TRUE,"Contents";#N/A,#N/A,TRUE,"Basis";#N/A,#N/A,TRUE,"Inclusions";#N/A,#N/A,TRUE,"Exclusions";#N/A,#N/A,TRUE,"Areas";#N/A,#N/A,TRUE,"Summary";#N/A,#N/A,TRUE,"Detail"}</definedName>
    <definedName name="______tm3" localSheetId="0" hidden="1">{#N/A,#N/A,TRUE,"Front";#N/A,#N/A,TRUE,"Simple Letter";#N/A,#N/A,TRUE,"Inside";#N/A,#N/A,TRUE,"Contents";#N/A,#N/A,TRUE,"Basis";#N/A,#N/A,TRUE,"Inclusions";#N/A,#N/A,TRUE,"Exclusions";#N/A,#N/A,TRUE,"Areas";#N/A,#N/A,TRUE,"Summary";#N/A,#N/A,TRUE,"Detail"}</definedName>
    <definedName name="______tm3" localSheetId="1" hidden="1">{#N/A,#N/A,TRUE,"Front";#N/A,#N/A,TRUE,"Simple Letter";#N/A,#N/A,TRUE,"Inside";#N/A,#N/A,TRUE,"Contents";#N/A,#N/A,TRUE,"Basis";#N/A,#N/A,TRUE,"Inclusions";#N/A,#N/A,TRUE,"Exclusions";#N/A,#N/A,TRUE,"Areas";#N/A,#N/A,TRUE,"Summary";#N/A,#N/A,TRUE,"Detail"}</definedName>
    <definedName name="______tm3" hidden="1">{#N/A,#N/A,TRUE,"Front";#N/A,#N/A,TRUE,"Simple Letter";#N/A,#N/A,TRUE,"Inside";#N/A,#N/A,TRUE,"Contents";#N/A,#N/A,TRUE,"Basis";#N/A,#N/A,TRUE,"Inclusions";#N/A,#N/A,TRUE,"Exclusions";#N/A,#N/A,TRUE,"Areas";#N/A,#N/A,TRUE,"Summary";#N/A,#N/A,TRUE,"Detail"}</definedName>
    <definedName name="______wrn1" localSheetId="0" hidden="1">{#N/A,#N/A,FALSE,"Kalk"}</definedName>
    <definedName name="______wrn1" localSheetId="1" hidden="1">{#N/A,#N/A,FALSE,"Kalk"}</definedName>
    <definedName name="______wrn1" hidden="1">{#N/A,#N/A,FALSE,"Kalk"}</definedName>
    <definedName name="______wrn2" localSheetId="0" hidden="1">{"Kalk_druck",#N/A,FALSE,"Kalk";#N/A,#N/A,FALSE,"Risiken";"AllgKost_Druck",#N/A,FALSE,"AllgKost";"KompKost_Druck",#N/A,FALSE,"KompKost"}</definedName>
    <definedName name="______wrn2" localSheetId="1" hidden="1">{"Kalk_druck",#N/A,FALSE,"Kalk";#N/A,#N/A,FALSE,"Risiken";"AllgKost_Druck",#N/A,FALSE,"AllgKost";"KompKost_Druck",#N/A,FALSE,"KompKost"}</definedName>
    <definedName name="______wrn2" hidden="1">{"Kalk_druck",#N/A,FALSE,"Kalk";#N/A,#N/A,FALSE,"Risiken";"AllgKost_Druck",#N/A,FALSE,"AllgKost";"KompKost_Druck",#N/A,FALSE,"KompKost"}</definedName>
    <definedName name="______wrn3" localSheetId="0" hidden="1">{#N/A,#N/A,FALSE,"Kalk"}</definedName>
    <definedName name="______wrn3" localSheetId="1" hidden="1">{#N/A,#N/A,FALSE,"Kalk"}</definedName>
    <definedName name="______wrn3" hidden="1">{#N/A,#N/A,FALSE,"Kalk"}</definedName>
    <definedName name="_____afr1" localSheetId="0" hidden="1">{#N/A,#N/A,TRUE,"Front";#N/A,#N/A,TRUE,"Simple Letter";#N/A,#N/A,TRUE,"Inside";#N/A,#N/A,TRUE,"Contents";#N/A,#N/A,TRUE,"Basis";#N/A,#N/A,TRUE,"Inclusions";#N/A,#N/A,TRUE,"Exclusions";#N/A,#N/A,TRUE,"Areas";#N/A,#N/A,TRUE,"Summary";#N/A,#N/A,TRUE,"Detail"}</definedName>
    <definedName name="_____afr1" localSheetId="1" hidden="1">{#N/A,#N/A,TRUE,"Front";#N/A,#N/A,TRUE,"Simple Letter";#N/A,#N/A,TRUE,"Inside";#N/A,#N/A,TRUE,"Contents";#N/A,#N/A,TRUE,"Basis";#N/A,#N/A,TRUE,"Inclusions";#N/A,#N/A,TRUE,"Exclusions";#N/A,#N/A,TRUE,"Areas";#N/A,#N/A,TRUE,"Summary";#N/A,#N/A,TRUE,"Detail"}</definedName>
    <definedName name="_____afr1" hidden="1">{#N/A,#N/A,TRUE,"Front";#N/A,#N/A,TRUE,"Simple Letter";#N/A,#N/A,TRUE,"Inside";#N/A,#N/A,TRUE,"Contents";#N/A,#N/A,TRUE,"Basis";#N/A,#N/A,TRUE,"Inclusions";#N/A,#N/A,TRUE,"Exclusions";#N/A,#N/A,TRUE,"Areas";#N/A,#N/A,TRUE,"Summary";#N/A,#N/A,TRUE,"Detail"}</definedName>
    <definedName name="_____cat12" localSheetId="0" hidden="1">{#N/A,#N/A,TRUE,"Front";#N/A,#N/A,TRUE,"Simple Letter";#N/A,#N/A,TRUE,"Inside";#N/A,#N/A,TRUE,"Contents";#N/A,#N/A,TRUE,"Basis";#N/A,#N/A,TRUE,"Inclusions";#N/A,#N/A,TRUE,"Exclusions";#N/A,#N/A,TRUE,"Areas";#N/A,#N/A,TRUE,"Summary";#N/A,#N/A,TRUE,"Detail"}</definedName>
    <definedName name="_____cat12" localSheetId="1" hidden="1">{#N/A,#N/A,TRUE,"Front";#N/A,#N/A,TRUE,"Simple Letter";#N/A,#N/A,TRUE,"Inside";#N/A,#N/A,TRUE,"Contents";#N/A,#N/A,TRUE,"Basis";#N/A,#N/A,TRUE,"Inclusions";#N/A,#N/A,TRUE,"Exclusions";#N/A,#N/A,TRUE,"Areas";#N/A,#N/A,TRUE,"Summary";#N/A,#N/A,TRUE,"Detail"}</definedName>
    <definedName name="_____cat12" hidden="1">{#N/A,#N/A,TRUE,"Front";#N/A,#N/A,TRUE,"Simple Letter";#N/A,#N/A,TRUE,"Inside";#N/A,#N/A,TRUE,"Contents";#N/A,#N/A,TRUE,"Basis";#N/A,#N/A,TRUE,"Inclusions";#N/A,#N/A,TRUE,"Exclusions";#N/A,#N/A,TRUE,"Areas";#N/A,#N/A,TRUE,"Summary";#N/A,#N/A,TRUE,"Detail"}</definedName>
    <definedName name="_____Feb06" localSheetId="0" hidden="1">{#N/A,#N/A,TRUE,"Front";#N/A,#N/A,TRUE,"Simple Letter";#N/A,#N/A,TRUE,"Inside";#N/A,#N/A,TRUE,"Contents";#N/A,#N/A,TRUE,"Basis";#N/A,#N/A,TRUE,"Inclusions";#N/A,#N/A,TRUE,"Exclusions";#N/A,#N/A,TRUE,"Areas";#N/A,#N/A,TRUE,"Summary";#N/A,#N/A,TRUE,"Detail"}</definedName>
    <definedName name="_____Feb06" localSheetId="1" hidden="1">{#N/A,#N/A,TRUE,"Front";#N/A,#N/A,TRUE,"Simple Letter";#N/A,#N/A,TRUE,"Inside";#N/A,#N/A,TRUE,"Contents";#N/A,#N/A,TRUE,"Basis";#N/A,#N/A,TRUE,"Inclusions";#N/A,#N/A,TRUE,"Exclusions";#N/A,#N/A,TRUE,"Areas";#N/A,#N/A,TRUE,"Summary";#N/A,#N/A,TRUE,"Detail"}</definedName>
    <definedName name="_____Feb06" hidden="1">{#N/A,#N/A,TRUE,"Front";#N/A,#N/A,TRUE,"Simple Letter";#N/A,#N/A,TRUE,"Inside";#N/A,#N/A,TRUE,"Contents";#N/A,#N/A,TRUE,"Basis";#N/A,#N/A,TRUE,"Inclusions";#N/A,#N/A,TRUE,"Exclusions";#N/A,#N/A,TRUE,"Areas";#N/A,#N/A,TRUE,"Summary";#N/A,#N/A,TRUE,"Detail"}</definedName>
    <definedName name="_____HDD1111" localSheetId="0" hidden="1">{#N/A,#N/A,TRUE,"Front";#N/A,#N/A,TRUE,"Simple Letter";#N/A,#N/A,TRUE,"Inside";#N/A,#N/A,TRUE,"Contents";#N/A,#N/A,TRUE,"Basis";#N/A,#N/A,TRUE,"Inclusions";#N/A,#N/A,TRUE,"Exclusions";#N/A,#N/A,TRUE,"Areas";#N/A,#N/A,TRUE,"Summary";#N/A,#N/A,TRUE,"Detail"}</definedName>
    <definedName name="_____HDD1111" localSheetId="1" hidden="1">{#N/A,#N/A,TRUE,"Front";#N/A,#N/A,TRUE,"Simple Letter";#N/A,#N/A,TRUE,"Inside";#N/A,#N/A,TRUE,"Contents";#N/A,#N/A,TRUE,"Basis";#N/A,#N/A,TRUE,"Inclusions";#N/A,#N/A,TRUE,"Exclusions";#N/A,#N/A,TRUE,"Areas";#N/A,#N/A,TRUE,"Summary";#N/A,#N/A,TRUE,"Detail"}</definedName>
    <definedName name="_____HDD1111" hidden="1">{#N/A,#N/A,TRUE,"Front";#N/A,#N/A,TRUE,"Simple Letter";#N/A,#N/A,TRUE,"Inside";#N/A,#N/A,TRUE,"Contents";#N/A,#N/A,TRUE,"Basis";#N/A,#N/A,TRUE,"Inclusions";#N/A,#N/A,TRUE,"Exclusions";#N/A,#N/A,TRUE,"Areas";#N/A,#N/A,TRUE,"Summary";#N/A,#N/A,TRUE,"Detail"}</definedName>
    <definedName name="_____hp10" localSheetId="0" hidden="1">{#N/A,#N/A,TRUE,"Front";#N/A,#N/A,TRUE,"Simple Letter";#N/A,#N/A,TRUE,"Inside";#N/A,#N/A,TRUE,"Contents";#N/A,#N/A,TRUE,"Basis";#N/A,#N/A,TRUE,"Inclusions";#N/A,#N/A,TRUE,"Exclusions";#N/A,#N/A,TRUE,"Areas";#N/A,#N/A,TRUE,"Summary";#N/A,#N/A,TRUE,"Detail"}</definedName>
    <definedName name="_____hp10" localSheetId="1" hidden="1">{#N/A,#N/A,TRUE,"Front";#N/A,#N/A,TRUE,"Simple Letter";#N/A,#N/A,TRUE,"Inside";#N/A,#N/A,TRUE,"Contents";#N/A,#N/A,TRUE,"Basis";#N/A,#N/A,TRUE,"Inclusions";#N/A,#N/A,TRUE,"Exclusions";#N/A,#N/A,TRUE,"Areas";#N/A,#N/A,TRUE,"Summary";#N/A,#N/A,TRUE,"Detail"}</definedName>
    <definedName name="_____hp10" hidden="1">{#N/A,#N/A,TRUE,"Front";#N/A,#N/A,TRUE,"Simple Letter";#N/A,#N/A,TRUE,"Inside";#N/A,#N/A,TRUE,"Contents";#N/A,#N/A,TRUE,"Basis";#N/A,#N/A,TRUE,"Inclusions";#N/A,#N/A,TRUE,"Exclusions";#N/A,#N/A,TRUE,"Areas";#N/A,#N/A,TRUE,"Summary";#N/A,#N/A,TRUE,"Detail"}</definedName>
    <definedName name="_____RAB002" localSheetId="0" hidden="1">{#N/A,#N/A,TRUE,"Front";#N/A,#N/A,TRUE,"Simple Letter";#N/A,#N/A,TRUE,"Inside";#N/A,#N/A,TRUE,"Contents";#N/A,#N/A,TRUE,"Basis";#N/A,#N/A,TRUE,"Inclusions";#N/A,#N/A,TRUE,"Exclusions";#N/A,#N/A,TRUE,"Areas";#N/A,#N/A,TRUE,"Summary";#N/A,#N/A,TRUE,"Detail"}</definedName>
    <definedName name="_____RAB002" localSheetId="1" hidden="1">{#N/A,#N/A,TRUE,"Front";#N/A,#N/A,TRUE,"Simple Letter";#N/A,#N/A,TRUE,"Inside";#N/A,#N/A,TRUE,"Contents";#N/A,#N/A,TRUE,"Basis";#N/A,#N/A,TRUE,"Inclusions";#N/A,#N/A,TRUE,"Exclusions";#N/A,#N/A,TRUE,"Areas";#N/A,#N/A,TRUE,"Summary";#N/A,#N/A,TRUE,"Detail"}</definedName>
    <definedName name="_____RAB002" hidden="1">{#N/A,#N/A,TRUE,"Front";#N/A,#N/A,TRUE,"Simple Letter";#N/A,#N/A,TRUE,"Inside";#N/A,#N/A,TRUE,"Contents";#N/A,#N/A,TRUE,"Basis";#N/A,#N/A,TRUE,"Inclusions";#N/A,#N/A,TRUE,"Exclusions";#N/A,#N/A,TRUE,"Areas";#N/A,#N/A,TRUE,"Summary";#N/A,#N/A,TRUE,"Detail"}</definedName>
    <definedName name="_____S1" localSheetId="0" hidden="1">{#N/A,#N/A,TRUE,"Front";#N/A,#N/A,TRUE,"Simple Letter";#N/A,#N/A,TRUE,"Inside";#N/A,#N/A,TRUE,"Contents";#N/A,#N/A,TRUE,"Basis";#N/A,#N/A,TRUE,"Inclusions";#N/A,#N/A,TRUE,"Exclusions";#N/A,#N/A,TRUE,"Areas";#N/A,#N/A,TRUE,"Summary";#N/A,#N/A,TRUE,"Detail"}</definedName>
    <definedName name="_____S1" localSheetId="1" hidden="1">{#N/A,#N/A,TRUE,"Front";#N/A,#N/A,TRUE,"Simple Letter";#N/A,#N/A,TRUE,"Inside";#N/A,#N/A,TRUE,"Contents";#N/A,#N/A,TRUE,"Basis";#N/A,#N/A,TRUE,"Inclusions";#N/A,#N/A,TRUE,"Exclusions";#N/A,#N/A,TRUE,"Areas";#N/A,#N/A,TRUE,"Summary";#N/A,#N/A,TRUE,"Detail"}</definedName>
    <definedName name="_____S1" hidden="1">{#N/A,#N/A,TRUE,"Front";#N/A,#N/A,TRUE,"Simple Letter";#N/A,#N/A,TRUE,"Inside";#N/A,#N/A,TRUE,"Contents";#N/A,#N/A,TRUE,"Basis";#N/A,#N/A,TRUE,"Inclusions";#N/A,#N/A,TRUE,"Exclusions";#N/A,#N/A,TRUE,"Areas";#N/A,#N/A,TRUE,"Summary";#N/A,#N/A,TRUE,"Detail"}</definedName>
    <definedName name="_____tem1" localSheetId="0" hidden="1">{#N/A,#N/A,TRUE,"Front";#N/A,#N/A,TRUE,"Simple Letter";#N/A,#N/A,TRUE,"Inside";#N/A,#N/A,TRUE,"Contents";#N/A,#N/A,TRUE,"Basis";#N/A,#N/A,TRUE,"Inclusions";#N/A,#N/A,TRUE,"Exclusions";#N/A,#N/A,TRUE,"Areas";#N/A,#N/A,TRUE,"Summary";#N/A,#N/A,TRUE,"Detail"}</definedName>
    <definedName name="_____tem1" localSheetId="1" hidden="1">{#N/A,#N/A,TRUE,"Front";#N/A,#N/A,TRUE,"Simple Letter";#N/A,#N/A,TRUE,"Inside";#N/A,#N/A,TRUE,"Contents";#N/A,#N/A,TRUE,"Basis";#N/A,#N/A,TRUE,"Inclusions";#N/A,#N/A,TRUE,"Exclusions";#N/A,#N/A,TRUE,"Areas";#N/A,#N/A,TRUE,"Summary";#N/A,#N/A,TRUE,"Detail"}</definedName>
    <definedName name="_____tem1" hidden="1">{#N/A,#N/A,TRUE,"Front";#N/A,#N/A,TRUE,"Simple Letter";#N/A,#N/A,TRUE,"Inside";#N/A,#N/A,TRUE,"Contents";#N/A,#N/A,TRUE,"Basis";#N/A,#N/A,TRUE,"Inclusions";#N/A,#N/A,TRUE,"Exclusions";#N/A,#N/A,TRUE,"Areas";#N/A,#N/A,TRUE,"Summary";#N/A,#N/A,TRUE,"Detail"}</definedName>
    <definedName name="_____tm3" localSheetId="0" hidden="1">{#N/A,#N/A,TRUE,"Front";#N/A,#N/A,TRUE,"Simple Letter";#N/A,#N/A,TRUE,"Inside";#N/A,#N/A,TRUE,"Contents";#N/A,#N/A,TRUE,"Basis";#N/A,#N/A,TRUE,"Inclusions";#N/A,#N/A,TRUE,"Exclusions";#N/A,#N/A,TRUE,"Areas";#N/A,#N/A,TRUE,"Summary";#N/A,#N/A,TRUE,"Detail"}</definedName>
    <definedName name="_____tm3" localSheetId="1" hidden="1">{#N/A,#N/A,TRUE,"Front";#N/A,#N/A,TRUE,"Simple Letter";#N/A,#N/A,TRUE,"Inside";#N/A,#N/A,TRUE,"Contents";#N/A,#N/A,TRUE,"Basis";#N/A,#N/A,TRUE,"Inclusions";#N/A,#N/A,TRUE,"Exclusions";#N/A,#N/A,TRUE,"Areas";#N/A,#N/A,TRUE,"Summary";#N/A,#N/A,TRUE,"Detail"}</definedName>
    <definedName name="_____tm3" hidden="1">{#N/A,#N/A,TRUE,"Front";#N/A,#N/A,TRUE,"Simple Letter";#N/A,#N/A,TRUE,"Inside";#N/A,#N/A,TRUE,"Contents";#N/A,#N/A,TRUE,"Basis";#N/A,#N/A,TRUE,"Inclusions";#N/A,#N/A,TRUE,"Exclusions";#N/A,#N/A,TRUE,"Areas";#N/A,#N/A,TRUE,"Summary";#N/A,#N/A,TRUE,"Detail"}</definedName>
    <definedName name="_____wrn1" localSheetId="0" hidden="1">{#N/A,#N/A,FALSE,"Kalk"}</definedName>
    <definedName name="_____wrn1" localSheetId="1" hidden="1">{#N/A,#N/A,FALSE,"Kalk"}</definedName>
    <definedName name="_____wrn1" hidden="1">{#N/A,#N/A,FALSE,"Kalk"}</definedName>
    <definedName name="_____wrn2" localSheetId="0" hidden="1">{"Kalk_druck",#N/A,FALSE,"Kalk";#N/A,#N/A,FALSE,"Risiken";"AllgKost_Druck",#N/A,FALSE,"AllgKost";"KompKost_Druck",#N/A,FALSE,"KompKost"}</definedName>
    <definedName name="_____wrn2" localSheetId="1" hidden="1">{"Kalk_druck",#N/A,FALSE,"Kalk";#N/A,#N/A,FALSE,"Risiken";"AllgKost_Druck",#N/A,FALSE,"AllgKost";"KompKost_Druck",#N/A,FALSE,"KompKost"}</definedName>
    <definedName name="_____wrn2" hidden="1">{"Kalk_druck",#N/A,FALSE,"Kalk";#N/A,#N/A,FALSE,"Risiken";"AllgKost_Druck",#N/A,FALSE,"AllgKost";"KompKost_Druck",#N/A,FALSE,"KompKost"}</definedName>
    <definedName name="_____wrn3" localSheetId="0" hidden="1">{#N/A,#N/A,FALSE,"Kalk"}</definedName>
    <definedName name="_____wrn3" localSheetId="1" hidden="1">{#N/A,#N/A,FALSE,"Kalk"}</definedName>
    <definedName name="_____wrn3" hidden="1">{#N/A,#N/A,FALSE,"Kalk"}</definedName>
    <definedName name="____afr1" localSheetId="0" hidden="1">{#N/A,#N/A,TRUE,"Front";#N/A,#N/A,TRUE,"Simple Letter";#N/A,#N/A,TRUE,"Inside";#N/A,#N/A,TRUE,"Contents";#N/A,#N/A,TRUE,"Basis";#N/A,#N/A,TRUE,"Inclusions";#N/A,#N/A,TRUE,"Exclusions";#N/A,#N/A,TRUE,"Areas";#N/A,#N/A,TRUE,"Summary";#N/A,#N/A,TRUE,"Detail"}</definedName>
    <definedName name="____afr1" localSheetId="1" hidden="1">{#N/A,#N/A,TRUE,"Front";#N/A,#N/A,TRUE,"Simple Letter";#N/A,#N/A,TRUE,"Inside";#N/A,#N/A,TRUE,"Contents";#N/A,#N/A,TRUE,"Basis";#N/A,#N/A,TRUE,"Inclusions";#N/A,#N/A,TRUE,"Exclusions";#N/A,#N/A,TRUE,"Areas";#N/A,#N/A,TRUE,"Summary";#N/A,#N/A,TRUE,"Detail"}</definedName>
    <definedName name="____afr1" hidden="1">{#N/A,#N/A,TRUE,"Front";#N/A,#N/A,TRUE,"Simple Letter";#N/A,#N/A,TRUE,"Inside";#N/A,#N/A,TRUE,"Contents";#N/A,#N/A,TRUE,"Basis";#N/A,#N/A,TRUE,"Inclusions";#N/A,#N/A,TRUE,"Exclusions";#N/A,#N/A,TRUE,"Areas";#N/A,#N/A,TRUE,"Summary";#N/A,#N/A,TRUE,"Detail"}</definedName>
    <definedName name="____cat12" localSheetId="0" hidden="1">{#N/A,#N/A,TRUE,"Front";#N/A,#N/A,TRUE,"Simple Letter";#N/A,#N/A,TRUE,"Inside";#N/A,#N/A,TRUE,"Contents";#N/A,#N/A,TRUE,"Basis";#N/A,#N/A,TRUE,"Inclusions";#N/A,#N/A,TRUE,"Exclusions";#N/A,#N/A,TRUE,"Areas";#N/A,#N/A,TRUE,"Summary";#N/A,#N/A,TRUE,"Detail"}</definedName>
    <definedName name="____cat12" localSheetId="1" hidden="1">{#N/A,#N/A,TRUE,"Front";#N/A,#N/A,TRUE,"Simple Letter";#N/A,#N/A,TRUE,"Inside";#N/A,#N/A,TRUE,"Contents";#N/A,#N/A,TRUE,"Basis";#N/A,#N/A,TRUE,"Inclusions";#N/A,#N/A,TRUE,"Exclusions";#N/A,#N/A,TRUE,"Areas";#N/A,#N/A,TRUE,"Summary";#N/A,#N/A,TRUE,"Detail"}</definedName>
    <definedName name="____cat12" hidden="1">{#N/A,#N/A,TRUE,"Front";#N/A,#N/A,TRUE,"Simple Letter";#N/A,#N/A,TRUE,"Inside";#N/A,#N/A,TRUE,"Contents";#N/A,#N/A,TRUE,"Basis";#N/A,#N/A,TRUE,"Inclusions";#N/A,#N/A,TRUE,"Exclusions";#N/A,#N/A,TRUE,"Areas";#N/A,#N/A,TRUE,"Summary";#N/A,#N/A,TRUE,"Detail"}</definedName>
    <definedName name="____Feb06" localSheetId="0" hidden="1">{#N/A,#N/A,TRUE,"Front";#N/A,#N/A,TRUE,"Simple Letter";#N/A,#N/A,TRUE,"Inside";#N/A,#N/A,TRUE,"Contents";#N/A,#N/A,TRUE,"Basis";#N/A,#N/A,TRUE,"Inclusions";#N/A,#N/A,TRUE,"Exclusions";#N/A,#N/A,TRUE,"Areas";#N/A,#N/A,TRUE,"Summary";#N/A,#N/A,TRUE,"Detail"}</definedName>
    <definedName name="____Feb06" localSheetId="1" hidden="1">{#N/A,#N/A,TRUE,"Front";#N/A,#N/A,TRUE,"Simple Letter";#N/A,#N/A,TRUE,"Inside";#N/A,#N/A,TRUE,"Contents";#N/A,#N/A,TRUE,"Basis";#N/A,#N/A,TRUE,"Inclusions";#N/A,#N/A,TRUE,"Exclusions";#N/A,#N/A,TRUE,"Areas";#N/A,#N/A,TRUE,"Summary";#N/A,#N/A,TRUE,"Detail"}</definedName>
    <definedName name="____Feb06" hidden="1">{#N/A,#N/A,TRUE,"Front";#N/A,#N/A,TRUE,"Simple Letter";#N/A,#N/A,TRUE,"Inside";#N/A,#N/A,TRUE,"Contents";#N/A,#N/A,TRUE,"Basis";#N/A,#N/A,TRUE,"Inclusions";#N/A,#N/A,TRUE,"Exclusions";#N/A,#N/A,TRUE,"Areas";#N/A,#N/A,TRUE,"Summary";#N/A,#N/A,TRUE,"Detail"}</definedName>
    <definedName name="____HDD1111" localSheetId="0" hidden="1">{#N/A,#N/A,TRUE,"Front";#N/A,#N/A,TRUE,"Simple Letter";#N/A,#N/A,TRUE,"Inside";#N/A,#N/A,TRUE,"Contents";#N/A,#N/A,TRUE,"Basis";#N/A,#N/A,TRUE,"Inclusions";#N/A,#N/A,TRUE,"Exclusions";#N/A,#N/A,TRUE,"Areas";#N/A,#N/A,TRUE,"Summary";#N/A,#N/A,TRUE,"Detail"}</definedName>
    <definedName name="____HDD1111" localSheetId="1" hidden="1">{#N/A,#N/A,TRUE,"Front";#N/A,#N/A,TRUE,"Simple Letter";#N/A,#N/A,TRUE,"Inside";#N/A,#N/A,TRUE,"Contents";#N/A,#N/A,TRUE,"Basis";#N/A,#N/A,TRUE,"Inclusions";#N/A,#N/A,TRUE,"Exclusions";#N/A,#N/A,TRUE,"Areas";#N/A,#N/A,TRUE,"Summary";#N/A,#N/A,TRUE,"Detail"}</definedName>
    <definedName name="____HDD1111" hidden="1">{#N/A,#N/A,TRUE,"Front";#N/A,#N/A,TRUE,"Simple Letter";#N/A,#N/A,TRUE,"Inside";#N/A,#N/A,TRUE,"Contents";#N/A,#N/A,TRUE,"Basis";#N/A,#N/A,TRUE,"Inclusions";#N/A,#N/A,TRUE,"Exclusions";#N/A,#N/A,TRUE,"Areas";#N/A,#N/A,TRUE,"Summary";#N/A,#N/A,TRUE,"Detail"}</definedName>
    <definedName name="____hp10" localSheetId="0" hidden="1">{#N/A,#N/A,TRUE,"Front";#N/A,#N/A,TRUE,"Simple Letter";#N/A,#N/A,TRUE,"Inside";#N/A,#N/A,TRUE,"Contents";#N/A,#N/A,TRUE,"Basis";#N/A,#N/A,TRUE,"Inclusions";#N/A,#N/A,TRUE,"Exclusions";#N/A,#N/A,TRUE,"Areas";#N/A,#N/A,TRUE,"Summary";#N/A,#N/A,TRUE,"Detail"}</definedName>
    <definedName name="____hp10" localSheetId="1" hidden="1">{#N/A,#N/A,TRUE,"Front";#N/A,#N/A,TRUE,"Simple Letter";#N/A,#N/A,TRUE,"Inside";#N/A,#N/A,TRUE,"Contents";#N/A,#N/A,TRUE,"Basis";#N/A,#N/A,TRUE,"Inclusions";#N/A,#N/A,TRUE,"Exclusions";#N/A,#N/A,TRUE,"Areas";#N/A,#N/A,TRUE,"Summary";#N/A,#N/A,TRUE,"Detail"}</definedName>
    <definedName name="____hp10" hidden="1">{#N/A,#N/A,TRUE,"Front";#N/A,#N/A,TRUE,"Simple Letter";#N/A,#N/A,TRUE,"Inside";#N/A,#N/A,TRUE,"Contents";#N/A,#N/A,TRUE,"Basis";#N/A,#N/A,TRUE,"Inclusions";#N/A,#N/A,TRUE,"Exclusions";#N/A,#N/A,TRUE,"Areas";#N/A,#N/A,TRUE,"Summary";#N/A,#N/A,TRUE,"Detail"}</definedName>
    <definedName name="____ns1" localSheetId="0" hidden="1">{#N/A,#N/A,FALSE,"COVER1.XLS ";#N/A,#N/A,FALSE,"RACT1.XLS";#N/A,#N/A,FALSE,"RACT2.XLS";#N/A,#N/A,FALSE,"ECCMP";#N/A,#N/A,FALSE,"WELDER.XLS"}</definedName>
    <definedName name="____ns1" localSheetId="1" hidden="1">{#N/A,#N/A,FALSE,"COVER1.XLS ";#N/A,#N/A,FALSE,"RACT1.XLS";#N/A,#N/A,FALSE,"RACT2.XLS";#N/A,#N/A,FALSE,"ECCMP";#N/A,#N/A,FALSE,"WELDER.XLS"}</definedName>
    <definedName name="____ns1" hidden="1">{#N/A,#N/A,FALSE,"COVER1.XLS ";#N/A,#N/A,FALSE,"RACT1.XLS";#N/A,#N/A,FALSE,"RACT2.XLS";#N/A,#N/A,FALSE,"ECCMP";#N/A,#N/A,FALSE,"WELDER.XLS"}</definedName>
    <definedName name="____RAB002" localSheetId="0" hidden="1">{#N/A,#N/A,TRUE,"Front";#N/A,#N/A,TRUE,"Simple Letter";#N/A,#N/A,TRUE,"Inside";#N/A,#N/A,TRUE,"Contents";#N/A,#N/A,TRUE,"Basis";#N/A,#N/A,TRUE,"Inclusions";#N/A,#N/A,TRUE,"Exclusions";#N/A,#N/A,TRUE,"Areas";#N/A,#N/A,TRUE,"Summary";#N/A,#N/A,TRUE,"Detail"}</definedName>
    <definedName name="____RAB002" localSheetId="1" hidden="1">{#N/A,#N/A,TRUE,"Front";#N/A,#N/A,TRUE,"Simple Letter";#N/A,#N/A,TRUE,"Inside";#N/A,#N/A,TRUE,"Contents";#N/A,#N/A,TRUE,"Basis";#N/A,#N/A,TRUE,"Inclusions";#N/A,#N/A,TRUE,"Exclusions";#N/A,#N/A,TRUE,"Areas";#N/A,#N/A,TRUE,"Summary";#N/A,#N/A,TRUE,"Detail"}</definedName>
    <definedName name="____RAB002" hidden="1">{#N/A,#N/A,TRUE,"Front";#N/A,#N/A,TRUE,"Simple Letter";#N/A,#N/A,TRUE,"Inside";#N/A,#N/A,TRUE,"Contents";#N/A,#N/A,TRUE,"Basis";#N/A,#N/A,TRUE,"Inclusions";#N/A,#N/A,TRUE,"Exclusions";#N/A,#N/A,TRUE,"Areas";#N/A,#N/A,TRUE,"Summary";#N/A,#N/A,TRUE,"Detail"}</definedName>
    <definedName name="____S1" localSheetId="0" hidden="1">{#N/A,#N/A,TRUE,"Front";#N/A,#N/A,TRUE,"Simple Letter";#N/A,#N/A,TRUE,"Inside";#N/A,#N/A,TRUE,"Contents";#N/A,#N/A,TRUE,"Basis";#N/A,#N/A,TRUE,"Inclusions";#N/A,#N/A,TRUE,"Exclusions";#N/A,#N/A,TRUE,"Areas";#N/A,#N/A,TRUE,"Summary";#N/A,#N/A,TRUE,"Detail"}</definedName>
    <definedName name="____S1" localSheetId="1" hidden="1">{#N/A,#N/A,TRUE,"Front";#N/A,#N/A,TRUE,"Simple Letter";#N/A,#N/A,TRUE,"Inside";#N/A,#N/A,TRUE,"Contents";#N/A,#N/A,TRUE,"Basis";#N/A,#N/A,TRUE,"Inclusions";#N/A,#N/A,TRUE,"Exclusions";#N/A,#N/A,TRUE,"Areas";#N/A,#N/A,TRUE,"Summary";#N/A,#N/A,TRUE,"Detail"}</definedName>
    <definedName name="____S1" hidden="1">{#N/A,#N/A,TRUE,"Front";#N/A,#N/A,TRUE,"Simple Letter";#N/A,#N/A,TRUE,"Inside";#N/A,#N/A,TRUE,"Contents";#N/A,#N/A,TRUE,"Basis";#N/A,#N/A,TRUE,"Inclusions";#N/A,#N/A,TRUE,"Exclusions";#N/A,#N/A,TRUE,"Areas";#N/A,#N/A,TRUE,"Summary";#N/A,#N/A,TRUE,"Detail"}</definedName>
    <definedName name="____tem1" localSheetId="0" hidden="1">{#N/A,#N/A,TRUE,"Front";#N/A,#N/A,TRUE,"Simple Letter";#N/A,#N/A,TRUE,"Inside";#N/A,#N/A,TRUE,"Contents";#N/A,#N/A,TRUE,"Basis";#N/A,#N/A,TRUE,"Inclusions";#N/A,#N/A,TRUE,"Exclusions";#N/A,#N/A,TRUE,"Areas";#N/A,#N/A,TRUE,"Summary";#N/A,#N/A,TRUE,"Detail"}</definedName>
    <definedName name="____tem1" localSheetId="1" hidden="1">{#N/A,#N/A,TRUE,"Front";#N/A,#N/A,TRUE,"Simple Letter";#N/A,#N/A,TRUE,"Inside";#N/A,#N/A,TRUE,"Contents";#N/A,#N/A,TRUE,"Basis";#N/A,#N/A,TRUE,"Inclusions";#N/A,#N/A,TRUE,"Exclusions";#N/A,#N/A,TRUE,"Areas";#N/A,#N/A,TRUE,"Summary";#N/A,#N/A,TRUE,"Detail"}</definedName>
    <definedName name="____tem1" hidden="1">{#N/A,#N/A,TRUE,"Front";#N/A,#N/A,TRUE,"Simple Letter";#N/A,#N/A,TRUE,"Inside";#N/A,#N/A,TRUE,"Contents";#N/A,#N/A,TRUE,"Basis";#N/A,#N/A,TRUE,"Inclusions";#N/A,#N/A,TRUE,"Exclusions";#N/A,#N/A,TRUE,"Areas";#N/A,#N/A,TRUE,"Summary";#N/A,#N/A,TRUE,"Detail"}</definedName>
    <definedName name="____tm3" localSheetId="0" hidden="1">{#N/A,#N/A,TRUE,"Front";#N/A,#N/A,TRUE,"Simple Letter";#N/A,#N/A,TRUE,"Inside";#N/A,#N/A,TRUE,"Contents";#N/A,#N/A,TRUE,"Basis";#N/A,#N/A,TRUE,"Inclusions";#N/A,#N/A,TRUE,"Exclusions";#N/A,#N/A,TRUE,"Areas";#N/A,#N/A,TRUE,"Summary";#N/A,#N/A,TRUE,"Detail"}</definedName>
    <definedName name="____tm3" localSheetId="1" hidden="1">{#N/A,#N/A,TRUE,"Front";#N/A,#N/A,TRUE,"Simple Letter";#N/A,#N/A,TRUE,"Inside";#N/A,#N/A,TRUE,"Contents";#N/A,#N/A,TRUE,"Basis";#N/A,#N/A,TRUE,"Inclusions";#N/A,#N/A,TRUE,"Exclusions";#N/A,#N/A,TRUE,"Areas";#N/A,#N/A,TRUE,"Summary";#N/A,#N/A,TRUE,"Detail"}</definedName>
    <definedName name="____tm3" hidden="1">{#N/A,#N/A,TRUE,"Front";#N/A,#N/A,TRUE,"Simple Letter";#N/A,#N/A,TRUE,"Inside";#N/A,#N/A,TRUE,"Contents";#N/A,#N/A,TRUE,"Basis";#N/A,#N/A,TRUE,"Inclusions";#N/A,#N/A,TRUE,"Exclusions";#N/A,#N/A,TRUE,"Areas";#N/A,#N/A,TRUE,"Summary";#N/A,#N/A,TRUE,"Detail"}</definedName>
    <definedName name="____wrn1" localSheetId="0" hidden="1">{#N/A,#N/A,FALSE,"Kalk"}</definedName>
    <definedName name="____wrn1" localSheetId="1" hidden="1">{#N/A,#N/A,FALSE,"Kalk"}</definedName>
    <definedName name="____wrn1" hidden="1">{#N/A,#N/A,FALSE,"Kalk"}</definedName>
    <definedName name="____wrn2" localSheetId="0" hidden="1">{"Kalk_druck",#N/A,FALSE,"Kalk";#N/A,#N/A,FALSE,"Risiken";"AllgKost_Druck",#N/A,FALSE,"AllgKost";"KompKost_Druck",#N/A,FALSE,"KompKost"}</definedName>
    <definedName name="____wrn2" localSheetId="1" hidden="1">{"Kalk_druck",#N/A,FALSE,"Kalk";#N/A,#N/A,FALSE,"Risiken";"AllgKost_Druck",#N/A,FALSE,"AllgKost";"KompKost_Druck",#N/A,FALSE,"KompKost"}</definedName>
    <definedName name="____wrn2" hidden="1">{"Kalk_druck",#N/A,FALSE,"Kalk";#N/A,#N/A,FALSE,"Risiken";"AllgKost_Druck",#N/A,FALSE,"AllgKost";"KompKost_Druck",#N/A,FALSE,"KompKost"}</definedName>
    <definedName name="____wrn3" localSheetId="0" hidden="1">{#N/A,#N/A,FALSE,"Kalk"}</definedName>
    <definedName name="____wrn3" localSheetId="1" hidden="1">{#N/A,#N/A,FALSE,"Kalk"}</definedName>
    <definedName name="____wrn3" hidden="1">{#N/A,#N/A,FALSE,"Kalk"}</definedName>
    <definedName name="___afr1" localSheetId="0" hidden="1">{#N/A,#N/A,TRUE,"Front";#N/A,#N/A,TRUE,"Simple Letter";#N/A,#N/A,TRUE,"Inside";#N/A,#N/A,TRUE,"Contents";#N/A,#N/A,TRUE,"Basis";#N/A,#N/A,TRUE,"Inclusions";#N/A,#N/A,TRUE,"Exclusions";#N/A,#N/A,TRUE,"Areas";#N/A,#N/A,TRUE,"Summary";#N/A,#N/A,TRUE,"Detail"}</definedName>
    <definedName name="___afr1" localSheetId="1" hidden="1">{#N/A,#N/A,TRUE,"Front";#N/A,#N/A,TRUE,"Simple Letter";#N/A,#N/A,TRUE,"Inside";#N/A,#N/A,TRUE,"Contents";#N/A,#N/A,TRUE,"Basis";#N/A,#N/A,TRUE,"Inclusions";#N/A,#N/A,TRUE,"Exclusions";#N/A,#N/A,TRUE,"Areas";#N/A,#N/A,TRUE,"Summary";#N/A,#N/A,TRUE,"Detail"}</definedName>
    <definedName name="___afr1" hidden="1">{#N/A,#N/A,TRUE,"Front";#N/A,#N/A,TRUE,"Simple Letter";#N/A,#N/A,TRUE,"Inside";#N/A,#N/A,TRUE,"Contents";#N/A,#N/A,TRUE,"Basis";#N/A,#N/A,TRUE,"Inclusions";#N/A,#N/A,TRUE,"Exclusions";#N/A,#N/A,TRUE,"Areas";#N/A,#N/A,TRUE,"Summary";#N/A,#N/A,TRUE,"Detail"}</definedName>
    <definedName name="___agg10">#N/A</definedName>
    <definedName name="___agg20">#N/A</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at12" localSheetId="0" hidden="1">{#N/A,#N/A,TRUE,"Front";#N/A,#N/A,TRUE,"Simple Letter";#N/A,#N/A,TRUE,"Inside";#N/A,#N/A,TRUE,"Contents";#N/A,#N/A,TRUE,"Basis";#N/A,#N/A,TRUE,"Inclusions";#N/A,#N/A,TRUE,"Exclusions";#N/A,#N/A,TRUE,"Areas";#N/A,#N/A,TRUE,"Summary";#N/A,#N/A,TRUE,"Detail"}</definedName>
    <definedName name="___cat12" localSheetId="1" hidden="1">{#N/A,#N/A,TRUE,"Front";#N/A,#N/A,TRUE,"Simple Letter";#N/A,#N/A,TRUE,"Inside";#N/A,#N/A,TRUE,"Contents";#N/A,#N/A,TRUE,"Basis";#N/A,#N/A,TRUE,"Inclusions";#N/A,#N/A,TRUE,"Exclusions";#N/A,#N/A,TRUE,"Areas";#N/A,#N/A,TRUE,"Summary";#N/A,#N/A,TRUE,"Detail"}</definedName>
    <definedName name="___cat12" hidden="1">{#N/A,#N/A,TRUE,"Front";#N/A,#N/A,TRUE,"Simple Letter";#N/A,#N/A,TRUE,"Inside";#N/A,#N/A,TRUE,"Contents";#N/A,#N/A,TRUE,"Basis";#N/A,#N/A,TRUE,"Inclusions";#N/A,#N/A,TRUE,"Exclusions";#N/A,#N/A,TRUE,"Areas";#N/A,#N/A,TRUE,"Summary";#N/A,#N/A,TRUE,"Detail"}</definedName>
    <definedName name="___fco2" localSheetId="0" hidden="1">{#N/A,#N/A,FALSE,"gc (2)"}</definedName>
    <definedName name="___fco2" localSheetId="1" hidden="1">{#N/A,#N/A,FALSE,"gc (2)"}</definedName>
    <definedName name="___fco2" hidden="1">{#N/A,#N/A,FALSE,"gc (2)"}</definedName>
    <definedName name="___Feb06" localSheetId="0" hidden="1">{#N/A,#N/A,TRUE,"Front";#N/A,#N/A,TRUE,"Simple Letter";#N/A,#N/A,TRUE,"Inside";#N/A,#N/A,TRUE,"Contents";#N/A,#N/A,TRUE,"Basis";#N/A,#N/A,TRUE,"Inclusions";#N/A,#N/A,TRUE,"Exclusions";#N/A,#N/A,TRUE,"Areas";#N/A,#N/A,TRUE,"Summary";#N/A,#N/A,TRUE,"Detail"}</definedName>
    <definedName name="___Feb06" localSheetId="1" hidden="1">{#N/A,#N/A,TRUE,"Front";#N/A,#N/A,TRUE,"Simple Letter";#N/A,#N/A,TRUE,"Inside";#N/A,#N/A,TRUE,"Contents";#N/A,#N/A,TRUE,"Basis";#N/A,#N/A,TRUE,"Inclusions";#N/A,#N/A,TRUE,"Exclusions";#N/A,#N/A,TRUE,"Areas";#N/A,#N/A,TRUE,"Summary";#N/A,#N/A,TRUE,"Detail"}</definedName>
    <definedName name="___Feb06" hidden="1">{#N/A,#N/A,TRUE,"Front";#N/A,#N/A,TRUE,"Simple Letter";#N/A,#N/A,TRUE,"Inside";#N/A,#N/A,TRUE,"Contents";#N/A,#N/A,TRUE,"Basis";#N/A,#N/A,TRUE,"Inclusions";#N/A,#N/A,TRUE,"Exclusions";#N/A,#N/A,TRUE,"Areas";#N/A,#N/A,TRUE,"Summary";#N/A,#N/A,TRUE,"Detail"}</definedName>
    <definedName name="___HDD1111" localSheetId="0" hidden="1">{#N/A,#N/A,TRUE,"Front";#N/A,#N/A,TRUE,"Simple Letter";#N/A,#N/A,TRUE,"Inside";#N/A,#N/A,TRUE,"Contents";#N/A,#N/A,TRUE,"Basis";#N/A,#N/A,TRUE,"Inclusions";#N/A,#N/A,TRUE,"Exclusions";#N/A,#N/A,TRUE,"Areas";#N/A,#N/A,TRUE,"Summary";#N/A,#N/A,TRUE,"Detail"}</definedName>
    <definedName name="___HDD1111" localSheetId="1" hidden="1">{#N/A,#N/A,TRUE,"Front";#N/A,#N/A,TRUE,"Simple Letter";#N/A,#N/A,TRUE,"Inside";#N/A,#N/A,TRUE,"Contents";#N/A,#N/A,TRUE,"Basis";#N/A,#N/A,TRUE,"Inclusions";#N/A,#N/A,TRUE,"Exclusions";#N/A,#N/A,TRUE,"Areas";#N/A,#N/A,TRUE,"Summary";#N/A,#N/A,TRUE,"Detail"}</definedName>
    <definedName name="___HDD1111" hidden="1">{#N/A,#N/A,TRUE,"Front";#N/A,#N/A,TRUE,"Simple Letter";#N/A,#N/A,TRUE,"Inside";#N/A,#N/A,TRUE,"Contents";#N/A,#N/A,TRUE,"Basis";#N/A,#N/A,TRUE,"Inclusions";#N/A,#N/A,TRUE,"Exclusions";#N/A,#N/A,TRUE,"Areas";#N/A,#N/A,TRUE,"Summary";#N/A,#N/A,TRUE,"Detail"}</definedName>
    <definedName name="___hmp100">#N/A</definedName>
    <definedName name="___hmp120">#N/A</definedName>
    <definedName name="___HND1">#N/A</definedName>
    <definedName name="___HND2">#N/A</definedName>
    <definedName name="___HNW1">#N/A</definedName>
    <definedName name="___HNW2">#N/A</definedName>
    <definedName name="___hp10" localSheetId="0" hidden="1">{#N/A,#N/A,TRUE,"Front";#N/A,#N/A,TRUE,"Simple Letter";#N/A,#N/A,TRUE,"Inside";#N/A,#N/A,TRUE,"Contents";#N/A,#N/A,TRUE,"Basis";#N/A,#N/A,TRUE,"Inclusions";#N/A,#N/A,TRUE,"Exclusions";#N/A,#N/A,TRUE,"Areas";#N/A,#N/A,TRUE,"Summary";#N/A,#N/A,TRUE,"Detail"}</definedName>
    <definedName name="___hp10" localSheetId="1"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Ind1">#N/A</definedName>
    <definedName name="___Ind3">#N/A</definedName>
    <definedName name="___Ind4">#N/A</definedName>
    <definedName name="___Iri2">#N/A</definedName>
    <definedName name="___Iro2">#N/A</definedName>
    <definedName name="___key1" localSheetId="0" hidden="1">#REF!</definedName>
    <definedName name="___key1" hidden="1">#REF!</definedName>
    <definedName name="___key2" hidden="1">#REF!</definedName>
    <definedName name="___kvs2" localSheetId="0" hidden="1">{#N/A,#N/A,FALSE,"COVER1.XLS ";#N/A,#N/A,FALSE,"RACT1.XLS";#N/A,#N/A,FALSE,"RACT2.XLS";#N/A,#N/A,FALSE,"ECCMP";#N/A,#N/A,FALSE,"WELDER.XLS"}</definedName>
    <definedName name="___kvs2" localSheetId="1" hidden="1">{#N/A,#N/A,FALSE,"COVER1.XLS ";#N/A,#N/A,FALSE,"RACT1.XLS";#N/A,#N/A,FALSE,"RACT2.XLS";#N/A,#N/A,FALSE,"ECCMP";#N/A,#N/A,FALSE,"WELDER.XLS"}</definedName>
    <definedName name="___kvs2" hidden="1">{#N/A,#N/A,FALSE,"COVER1.XLS ";#N/A,#N/A,FALSE,"RACT1.XLS";#N/A,#N/A,FALSE,"RACT2.XLS";#N/A,#N/A,FALSE,"ECCMP";#N/A,#N/A,FALSE,"WELDER.XLS"}</definedName>
    <definedName name="___kvs5" localSheetId="0" hidden="1">{#N/A,#N/A,FALSE,"COVER.XLS";#N/A,#N/A,FALSE,"RACT1.XLS";#N/A,#N/A,FALSE,"RACT2.XLS";#N/A,#N/A,FALSE,"ECCMP";#N/A,#N/A,FALSE,"WELDER.XLS"}</definedName>
    <definedName name="___kvs5" localSheetId="1" hidden="1">{#N/A,#N/A,FALSE,"COVER.XLS";#N/A,#N/A,FALSE,"RACT1.XLS";#N/A,#N/A,FALSE,"RACT2.XLS";#N/A,#N/A,FALSE,"ECCMP";#N/A,#N/A,FALSE,"WELDER.XLS"}</definedName>
    <definedName name="___kvs5" hidden="1">{#N/A,#N/A,FALSE,"COVER.XLS";#N/A,#N/A,FALSE,"RACT1.XLS";#N/A,#N/A,FALSE,"RACT2.XLS";#N/A,#N/A,FALSE,"ECCMP";#N/A,#N/A,FALSE,"WELDER.XLS"}</definedName>
    <definedName name="___kvs8" localSheetId="0" hidden="1">{#N/A,#N/A,FALSE,"COVER1.XLS ";#N/A,#N/A,FALSE,"RACT1.XLS";#N/A,#N/A,FALSE,"RACT2.XLS";#N/A,#N/A,FALSE,"ECCMP";#N/A,#N/A,FALSE,"WELDER.XLS"}</definedName>
    <definedName name="___kvs8" localSheetId="1" hidden="1">{#N/A,#N/A,FALSE,"COVER1.XLS ";#N/A,#N/A,FALSE,"RACT1.XLS";#N/A,#N/A,FALSE,"RACT2.XLS";#N/A,#N/A,FALSE,"ECCMP";#N/A,#N/A,FALSE,"WELDER.XLS"}</definedName>
    <definedName name="___kvs8" hidden="1">{#N/A,#N/A,FALSE,"COVER1.XLS ";#N/A,#N/A,FALSE,"RACT1.XLS";#N/A,#N/A,FALSE,"RACT2.XLS";#N/A,#N/A,FALSE,"ECCMP";#N/A,#N/A,FALSE,"WELDER.XLS"}</definedName>
    <definedName name="___lk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obm1">#N/A</definedName>
    <definedName name="___obm2">#N/A</definedName>
    <definedName name="___obm3">#N/A</definedName>
    <definedName name="___obm4">#N/A</definedName>
    <definedName name="___Od1">#N/A</definedName>
    <definedName name="___Od3">#N/A</definedName>
    <definedName name="___Od4">#N/A</definedName>
    <definedName name="___osf1">#N/A</definedName>
    <definedName name="___osf2">#N/A</definedName>
    <definedName name="___osf3">#N/A</definedName>
    <definedName name="___osf4">#N/A</definedName>
    <definedName name="___PRN1" localSheetId="0" hidden="1">{#N/A,#N/A,FALSE,"COVER.XLS";#N/A,#N/A,FALSE,"RACT1.XLS";#N/A,#N/A,FALSE,"RACT2.XLS";#N/A,#N/A,FALSE,"ECCMP";#N/A,#N/A,FALSE,"WELDER.XLS"}</definedName>
    <definedName name="___PRN1" localSheetId="1" hidden="1">{#N/A,#N/A,FALSE,"COVER.XLS";#N/A,#N/A,FALSE,"RACT1.XLS";#N/A,#N/A,FALSE,"RACT2.XLS";#N/A,#N/A,FALSE,"ECCMP";#N/A,#N/A,FALSE,"WELDER.XLS"}</definedName>
    <definedName name="___PRN1" hidden="1">{#N/A,#N/A,FALSE,"COVER.XLS";#N/A,#N/A,FALSE,"RACT1.XLS";#N/A,#N/A,FALSE,"RACT2.XLS";#N/A,#N/A,FALSE,"ECCMP";#N/A,#N/A,FALSE,"WELDER.XLS"}</definedName>
    <definedName name="___pvc100">#N/A</definedName>
    <definedName name="___RAB002" localSheetId="0" hidden="1">{#N/A,#N/A,TRUE,"Front";#N/A,#N/A,TRUE,"Simple Letter";#N/A,#N/A,TRUE,"Inside";#N/A,#N/A,TRUE,"Contents";#N/A,#N/A,TRUE,"Basis";#N/A,#N/A,TRUE,"Inclusions";#N/A,#N/A,TRUE,"Exclusions";#N/A,#N/A,TRUE,"Areas";#N/A,#N/A,TRUE,"Summary";#N/A,#N/A,TRUE,"Detail"}</definedName>
    <definedName name="___RAB002" localSheetId="1" hidden="1">{#N/A,#N/A,TRUE,"Front";#N/A,#N/A,TRUE,"Simple Letter";#N/A,#N/A,TRUE,"Inside";#N/A,#N/A,TRUE,"Contents";#N/A,#N/A,TRUE,"Basis";#N/A,#N/A,TRUE,"Inclusions";#N/A,#N/A,TRUE,"Exclusions";#N/A,#N/A,TRUE,"Areas";#N/A,#N/A,TRUE,"Summary";#N/A,#N/A,TRUE,"Detail"}</definedName>
    <definedName name="___RAB002" hidden="1">{#N/A,#N/A,TRUE,"Front";#N/A,#N/A,TRUE,"Simple Letter";#N/A,#N/A,TRUE,"Inside";#N/A,#N/A,TRUE,"Contents";#N/A,#N/A,TRUE,"Basis";#N/A,#N/A,TRUE,"Inclusions";#N/A,#N/A,TRUE,"Exclusions";#N/A,#N/A,TRUE,"Areas";#N/A,#N/A,TRUE,"Summary";#N/A,#N/A,TRUE,"Detail"}</definedName>
    <definedName name="___ram1" localSheetId="0" hidden="1">{#N/A,#N/A,FALSE,"gc (2)"}</definedName>
    <definedName name="___ram1" localSheetId="1" hidden="1">{#N/A,#N/A,FALSE,"gc (2)"}</definedName>
    <definedName name="___ram1" hidden="1">{#N/A,#N/A,FALSE,"gc (2)"}</definedName>
    <definedName name="___S1" localSheetId="0" hidden="1">{#N/A,#N/A,TRUE,"Front";#N/A,#N/A,TRUE,"Simple Letter";#N/A,#N/A,TRUE,"Inside";#N/A,#N/A,TRUE,"Contents";#N/A,#N/A,TRUE,"Basis";#N/A,#N/A,TRUE,"Inclusions";#N/A,#N/A,TRUE,"Exclusions";#N/A,#N/A,TRUE,"Areas";#N/A,#N/A,TRUE,"Summary";#N/A,#N/A,TRUE,"Detail"}</definedName>
    <definedName name="___S1" localSheetId="1" hidden="1">{#N/A,#N/A,TRUE,"Front";#N/A,#N/A,TRUE,"Simple Letter";#N/A,#N/A,TRUE,"Inside";#N/A,#N/A,TRUE,"Contents";#N/A,#N/A,TRUE,"Basis";#N/A,#N/A,TRUE,"Inclusions";#N/A,#N/A,TRUE,"Exclusions";#N/A,#N/A,TRUE,"Areas";#N/A,#N/A,TRUE,"Summary";#N/A,#N/A,TRUE,"Detail"}</definedName>
    <definedName name="___S1" hidden="1">{#N/A,#N/A,TRUE,"Front";#N/A,#N/A,TRUE,"Simple Letter";#N/A,#N/A,TRUE,"Inside";#N/A,#N/A,TRUE,"Contents";#N/A,#N/A,TRUE,"Basis";#N/A,#N/A,TRUE,"Inclusions";#N/A,#N/A,TRUE,"Exclusions";#N/A,#N/A,TRUE,"Areas";#N/A,#N/A,TRUE,"Summary";#N/A,#N/A,TRUE,"Detail"}</definedName>
    <definedName name="___sbm1">#N/A</definedName>
    <definedName name="___sbm2">#N/A</definedName>
    <definedName name="___sbm3">#N/A</definedName>
    <definedName name="___sbm4">#N/A</definedName>
    <definedName name="___ssf1">#N/A</definedName>
    <definedName name="___ssf2">#N/A</definedName>
    <definedName name="___ssf3">#N/A</definedName>
    <definedName name="___ssf4">#N/A</definedName>
    <definedName name="___sti02" localSheetId="0" hidden="1">{#N/A,#N/A,FALSE,"gc (2)"}</definedName>
    <definedName name="___sti02" localSheetId="1" hidden="1">{#N/A,#N/A,FALSE,"gc (2)"}</definedName>
    <definedName name="___sti02" hidden="1">{#N/A,#N/A,FALSE,"gc (2)"}</definedName>
    <definedName name="___t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a1" localSheetId="0" hidden="1">{#N/A,#N/A,TRUE,"Financials";#N/A,#N/A,TRUE,"Operating Statistics";#N/A,#N/A,TRUE,"Capex &amp; Depreciation";#N/A,#N/A,TRUE,"Debt"}</definedName>
    <definedName name="___ta1" localSheetId="1" hidden="1">{#N/A,#N/A,TRUE,"Financials";#N/A,#N/A,TRUE,"Operating Statistics";#N/A,#N/A,TRUE,"Capex &amp; Depreciation";#N/A,#N/A,TRUE,"Debt"}</definedName>
    <definedName name="___ta1" hidden="1">{#N/A,#N/A,TRUE,"Financials";#N/A,#N/A,TRUE,"Operating Statistics";#N/A,#N/A,TRUE,"Capex &amp; Depreciation";#N/A,#N/A,TRUE,"Debt"}</definedName>
    <definedName name="___tb1" localSheetId="0" hidden="1">{#N/A,#N/A,FALSE,"One Pager";#N/A,#N/A,FALSE,"Technical"}</definedName>
    <definedName name="___tb1" localSheetId="1" hidden="1">{#N/A,#N/A,FALSE,"One Pager";#N/A,#N/A,FALSE,"Technical"}</definedName>
    <definedName name="___tb1" hidden="1">{#N/A,#N/A,FALSE,"One Pager";#N/A,#N/A,FALSE,"Technical"}</definedName>
    <definedName name="___tem1" localSheetId="0" hidden="1">{#N/A,#N/A,TRUE,"Front";#N/A,#N/A,TRUE,"Simple Letter";#N/A,#N/A,TRUE,"Inside";#N/A,#N/A,TRUE,"Contents";#N/A,#N/A,TRUE,"Basis";#N/A,#N/A,TRUE,"Inclusions";#N/A,#N/A,TRUE,"Exclusions";#N/A,#N/A,TRUE,"Areas";#N/A,#N/A,TRUE,"Summary";#N/A,#N/A,TRUE,"Detail"}</definedName>
    <definedName name="___tem1" localSheetId="1" hidden="1">{#N/A,#N/A,TRUE,"Front";#N/A,#N/A,TRUE,"Simple Letter";#N/A,#N/A,TRUE,"Inside";#N/A,#N/A,TRUE,"Contents";#N/A,#N/A,TRUE,"Basis";#N/A,#N/A,TRUE,"Inclusions";#N/A,#N/A,TRUE,"Exclusions";#N/A,#N/A,TRUE,"Areas";#N/A,#N/A,TRUE,"Summary";#N/A,#N/A,TRUE,"Detail"}</definedName>
    <definedName name="___tem1" hidden="1">{#N/A,#N/A,TRUE,"Front";#N/A,#N/A,TRUE,"Simple Letter";#N/A,#N/A,TRUE,"Inside";#N/A,#N/A,TRUE,"Contents";#N/A,#N/A,TRUE,"Basis";#N/A,#N/A,TRUE,"Inclusions";#N/A,#N/A,TRUE,"Exclusions";#N/A,#N/A,TRUE,"Areas";#N/A,#N/A,TRUE,"Summary";#N/A,#N/A,TRUE,"Detail"}</definedName>
    <definedName name="___thinkcell11wvTEL6W0W2zDrq5o.quA" hidden="1">#REF!</definedName>
    <definedName name="___tm3" localSheetId="0" hidden="1">{#N/A,#N/A,TRUE,"Front";#N/A,#N/A,TRUE,"Simple Letter";#N/A,#N/A,TRUE,"Inside";#N/A,#N/A,TRUE,"Contents";#N/A,#N/A,TRUE,"Basis";#N/A,#N/A,TRUE,"Inclusions";#N/A,#N/A,TRUE,"Exclusions";#N/A,#N/A,TRUE,"Areas";#N/A,#N/A,TRUE,"Summary";#N/A,#N/A,TRUE,"Detail"}</definedName>
    <definedName name="___tm3" localSheetId="1" hidden="1">{#N/A,#N/A,TRUE,"Front";#N/A,#N/A,TRUE,"Simple Letter";#N/A,#N/A,TRUE,"Inside";#N/A,#N/A,TRUE,"Contents";#N/A,#N/A,TRUE,"Basis";#N/A,#N/A,TRUE,"Inclusions";#N/A,#N/A,TRUE,"Exclusions";#N/A,#N/A,TRUE,"Areas";#N/A,#N/A,TRUE,"Summary";#N/A,#N/A,TRUE,"Detail"}</definedName>
    <definedName name="___tm3" hidden="1">{#N/A,#N/A,TRUE,"Front";#N/A,#N/A,TRUE,"Simple Letter";#N/A,#N/A,TRUE,"Inside";#N/A,#N/A,TRUE,"Contents";#N/A,#N/A,TRUE,"Basis";#N/A,#N/A,TRUE,"Inclusions";#N/A,#N/A,TRUE,"Exclusions";#N/A,#N/A,TRUE,"Areas";#N/A,#N/A,TRUE,"Summary";#N/A,#N/A,TRUE,"Detail"}</definedName>
    <definedName name="___tr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a1">#N/A</definedName>
    <definedName name="___tra2">#N/A</definedName>
    <definedName name="___WD2">#N/A</definedName>
    <definedName name="___WD3">#N/A</definedName>
    <definedName name="___WD4">#N/A</definedName>
    <definedName name="___WL1">#N/A</definedName>
    <definedName name="___WL2">#N/A</definedName>
    <definedName name="___WL3">#N/A</definedName>
    <definedName name="___WL4">#N/A</definedName>
    <definedName name="___wrn1" localSheetId="0" hidden="1">{#N/A,#N/A,FALSE,"Kalk"}</definedName>
    <definedName name="___wrn1" localSheetId="1" hidden="1">{#N/A,#N/A,FALSE,"Kalk"}</definedName>
    <definedName name="___wrn1" hidden="1">{#N/A,#N/A,FALSE,"Kalk"}</definedName>
    <definedName name="___wrn2" localSheetId="0" hidden="1">{"Kalk_druck",#N/A,FALSE,"Kalk";#N/A,#N/A,FALSE,"Risiken";"AllgKost_Druck",#N/A,FALSE,"AllgKost";"KompKost_Druck",#N/A,FALSE,"KompKost"}</definedName>
    <definedName name="___wrn2" localSheetId="1" hidden="1">{"Kalk_druck",#N/A,FALSE,"Kalk";#N/A,#N/A,FALSE,"Risiken";"AllgKost_Druck",#N/A,FALSE,"AllgKost";"KompKost_Druck",#N/A,FALSE,"KompKost"}</definedName>
    <definedName name="___wrn2" hidden="1">{"Kalk_druck",#N/A,FALSE,"Kalk";#N/A,#N/A,FALSE,"Risiken";"AllgKost_Druck",#N/A,FALSE,"AllgKost";"KompKost_Druck",#N/A,FALSE,"KompKost"}</definedName>
    <definedName name="___wrn3" localSheetId="0" hidden="1">{#N/A,#N/A,FALSE,"Kalk"}</definedName>
    <definedName name="___wrn3" localSheetId="1" hidden="1">{#N/A,#N/A,FALSE,"Kalk"}</definedName>
    <definedName name="___wrn3" hidden="1">{#N/A,#N/A,FALSE,"Kalk"}</definedName>
    <definedName name="___XH1">#N/A</definedName>
    <definedName name="___XH2">#N/A</definedName>
    <definedName name="___xlfn.BAHTTEXT" hidden="1">#NAME?</definedName>
    <definedName name="__123Graph_A" hidden="1">#REF!</definedName>
    <definedName name="__123Graph_ACURRENT" localSheetId="0" hidden="1">#REF!</definedName>
    <definedName name="__123Graph_ACURRENT" hidden="1">#REF!</definedName>
    <definedName name="__123Graph_ACURVE" hidden="1">#REF!</definedName>
    <definedName name="__123Graph_ADOMSAL" hidden="1">#REF!</definedName>
    <definedName name="__123Graph_AEXPSAL" hidden="1">#REF!</definedName>
    <definedName name="__123Graph_AGROSSEARN" hidden="1">#REF!</definedName>
    <definedName name="__123Graph_AIncome" hidden="1">#REF!</definedName>
    <definedName name="__123Graph_ANETWORTH" hidden="1">#REF!</definedName>
    <definedName name="__123Graph_APAY" hidden="1">#REF!</definedName>
    <definedName name="__123Graph_APROFIT" hidden="1">#REF!</definedName>
    <definedName name="__123Graph_ASummary" hidden="1">#REF!</definedName>
    <definedName name="__123Graph_B" hidden="1">#REF!</definedName>
    <definedName name="__123Graph_BIncome" hidden="1">#REF!</definedName>
    <definedName name="__123Graph_BSummary" hidden="1">#REF!</definedName>
    <definedName name="__123Graph_C" hidden="1">#REF!</definedName>
    <definedName name="__123Graph_D" hidden="1">#REF!</definedName>
    <definedName name="__123Graph_E" hidden="1">#REF!</definedName>
    <definedName name="__123Graph_F" hidden="1">#REF!</definedName>
    <definedName name="__123Graph_LBL_A" hidden="1">#REF!</definedName>
    <definedName name="__123Graph_LBL_ADOMSAL" hidden="1">#REF!</definedName>
    <definedName name="__123Graph_LBL_AEXPSAL" hidden="1">#REF!</definedName>
    <definedName name="__123Graph_LBL_AGROSSEARN" hidden="1">#REF!</definedName>
    <definedName name="__123Graph_LBL_ANETWORTH" hidden="1">#REF!</definedName>
    <definedName name="__123Graph_LBL_APROFIT" hidden="1">#REF!</definedName>
    <definedName name="__123Graph_LBL_B" hidden="1">#REF!</definedName>
    <definedName name="__123Graph_LBL_C" hidden="1">#REF!</definedName>
    <definedName name="__123Graph_LBL_D" hidden="1">#REF!</definedName>
    <definedName name="__123Graph_LBL_E" hidden="1">#REF!</definedName>
    <definedName name="__123Graph_X" hidden="1">#REF!</definedName>
    <definedName name="__123Graph_XCURVE" hidden="1">#REF!</definedName>
    <definedName name="__123Graph_XDOMSAL" hidden="1">#REF!</definedName>
    <definedName name="__123Graph_XEXPSAL" hidden="1">#REF!</definedName>
    <definedName name="__123Graph_XGROSSEARN" hidden="1">#REF!</definedName>
    <definedName name="__123Graph_XIncome" hidden="1">#REF!</definedName>
    <definedName name="__123Graph_XIRG" hidden="1">#REF!</definedName>
    <definedName name="__123Graph_XNETWORTH" hidden="1">#REF!</definedName>
    <definedName name="__123Graph_XPAY" hidden="1">#REF!</definedName>
    <definedName name="__123Graph_XPROFIT" hidden="1">#REF!</definedName>
    <definedName name="__4__123Graph_ACHART_3" hidden="1">#REF!</definedName>
    <definedName name="__afr1" localSheetId="0" hidden="1">{#N/A,#N/A,TRUE,"Front";#N/A,#N/A,TRUE,"Simple Letter";#N/A,#N/A,TRUE,"Inside";#N/A,#N/A,TRUE,"Contents";#N/A,#N/A,TRUE,"Basis";#N/A,#N/A,TRUE,"Inclusions";#N/A,#N/A,TRUE,"Exclusions";#N/A,#N/A,TRUE,"Areas";#N/A,#N/A,TRUE,"Summary";#N/A,#N/A,TRUE,"Detail"}</definedName>
    <definedName name="__afr1" localSheetId="1" hidden="1">{#N/A,#N/A,TRUE,"Front";#N/A,#N/A,TRUE,"Simple Letter";#N/A,#N/A,TRUE,"Inside";#N/A,#N/A,TRUE,"Contents";#N/A,#N/A,TRUE,"Basis";#N/A,#N/A,TRUE,"Inclusions";#N/A,#N/A,TRUE,"Exclusions";#N/A,#N/A,TRUE,"Areas";#N/A,#N/A,TRUE,"Summary";#N/A,#N/A,TRUE,"Detail"}</definedName>
    <definedName name="__afr1" hidden="1">{#N/A,#N/A,TRUE,"Front";#N/A,#N/A,TRUE,"Simple Letter";#N/A,#N/A,TRUE,"Inside";#N/A,#N/A,TRUE,"Contents";#N/A,#N/A,TRUE,"Basis";#N/A,#N/A,TRUE,"Inclusions";#N/A,#N/A,TRUE,"Exclusions";#N/A,#N/A,TRUE,"Areas";#N/A,#N/A,TRUE,"Summary";#N/A,#N/A,TRUE,"Detail"}</definedName>
    <definedName name="__agg10">#N/A</definedName>
    <definedName name="__agg20">#N/A</definedName>
    <definedName name="__BLK2">#REF!</definedName>
    <definedName name="__BLK3">#REF!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at12" localSheetId="0" hidden="1">{#N/A,#N/A,TRUE,"Front";#N/A,#N/A,TRUE,"Simple Letter";#N/A,#N/A,TRUE,"Inside";#N/A,#N/A,TRUE,"Contents";#N/A,#N/A,TRUE,"Basis";#N/A,#N/A,TRUE,"Inclusions";#N/A,#N/A,TRUE,"Exclusions";#N/A,#N/A,TRUE,"Areas";#N/A,#N/A,TRUE,"Summary";#N/A,#N/A,TRUE,"Detail"}</definedName>
    <definedName name="__cat12" localSheetId="1" hidden="1">{#N/A,#N/A,TRUE,"Front";#N/A,#N/A,TRUE,"Simple Letter";#N/A,#N/A,TRUE,"Inside";#N/A,#N/A,TRUE,"Contents";#N/A,#N/A,TRUE,"Basis";#N/A,#N/A,TRUE,"Inclusions";#N/A,#N/A,TRUE,"Exclusions";#N/A,#N/A,TRUE,"Areas";#N/A,#N/A,TRUE,"Summary";#N/A,#N/A,TRUE,"Detail"}</definedName>
    <definedName name="__cat12" hidden="1">{#N/A,#N/A,TRUE,"Front";#N/A,#N/A,TRUE,"Simple Letter";#N/A,#N/A,TRUE,"Inside";#N/A,#N/A,TRUE,"Contents";#N/A,#N/A,TRUE,"Basis";#N/A,#N/A,TRUE,"Inclusions";#N/A,#N/A,TRUE,"Exclusions";#N/A,#N/A,TRUE,"Areas";#N/A,#N/A,TRUE,"Summary";#N/A,#N/A,TRUE,"Detail"}</definedName>
    <definedName name="__dk1" localSheetId="0" hidden="1">{#N/A,#N/A,FALSE,"COVER.XLS";#N/A,#N/A,FALSE,"RACT1.XLS";#N/A,#N/A,FALSE,"RACT2.XLS";#N/A,#N/A,FALSE,"ECCMP";#N/A,#N/A,FALSE,"WELDER.XLS"}</definedName>
    <definedName name="__dk1" localSheetId="1" hidden="1">{#N/A,#N/A,FALSE,"COVER.XLS";#N/A,#N/A,FALSE,"RACT1.XLS";#N/A,#N/A,FALSE,"RACT2.XLS";#N/A,#N/A,FALSE,"ECCMP";#N/A,#N/A,FALSE,"WELDER.XLS"}</definedName>
    <definedName name="__dk1" hidden="1">{#N/A,#N/A,FALSE,"COVER.XLS";#N/A,#N/A,FALSE,"RACT1.XLS";#N/A,#N/A,FALSE,"RACT2.XLS";#N/A,#N/A,FALSE,"ECCMP";#N/A,#N/A,FALSE,"WELDER.XLS"}</definedName>
    <definedName name="__f1" localSheetId="0" hidden="1">{#N/A,#N/A,FALSE,"Australia";#N/A,#N/A,FALSE,"Austria";#N/A,#N/A,FALSE,"Belgium";#N/A,#N/A,FALSE,"Canada";#N/A,#N/A,FALSE,"France";#N/A,#N/A,FALSE,"Germany";#N/A,#N/A,FALSE,"Hong Kong";#N/A,#N/A,FALSE,"Italy";#N/A,#N/A,FALSE,"Japan";#N/A,#N/A,FALSE,"Korea";#N/A,#N/A,FALSE,"Mexico";#N/A,#N/A,FALSE,"Poland";#N/A,#N/A,FALSE,"Spain";#N/A,#N/A,FALSE,"Switzerland";#N/A,#N/A,FALSE,"UK"}</definedName>
    <definedName name="__f1" localSheetId="1" hidden="1">{#N/A,#N/A,FALSE,"Australia";#N/A,#N/A,FALSE,"Austria";#N/A,#N/A,FALSE,"Belgium";#N/A,#N/A,FALSE,"Canada";#N/A,#N/A,FALSE,"France";#N/A,#N/A,FALSE,"Germany";#N/A,#N/A,FALSE,"Hong Kong";#N/A,#N/A,FALSE,"Italy";#N/A,#N/A,FALSE,"Japan";#N/A,#N/A,FALSE,"Korea";#N/A,#N/A,FALSE,"Mexico";#N/A,#N/A,FALSE,"Poland";#N/A,#N/A,FALSE,"Spain";#N/A,#N/A,FALSE,"Switzerland";#N/A,#N/A,FALSE,"UK"}</definedName>
    <definedName name="__f1" hidden="1">{#N/A,#N/A,FALSE,"Australia";#N/A,#N/A,FALSE,"Austria";#N/A,#N/A,FALSE,"Belgium";#N/A,#N/A,FALSE,"Canada";#N/A,#N/A,FALSE,"France";#N/A,#N/A,FALSE,"Germany";#N/A,#N/A,FALSE,"Hong Kong";#N/A,#N/A,FALSE,"Italy";#N/A,#N/A,FALSE,"Japan";#N/A,#N/A,FALSE,"Korea";#N/A,#N/A,FALSE,"Mexico";#N/A,#N/A,FALSE,"Poland";#N/A,#N/A,FALSE,"Spain";#N/A,#N/A,FALSE,"Switzerland";#N/A,#N/A,FALSE,"UK"}</definedName>
    <definedName name="__FDS_HYPERLINK_TOGGLE_STATE__" hidden="1">"ON"</definedName>
    <definedName name="__Feb06" localSheetId="0" hidden="1">{#N/A,#N/A,TRUE,"Front";#N/A,#N/A,TRUE,"Simple Letter";#N/A,#N/A,TRUE,"Inside";#N/A,#N/A,TRUE,"Contents";#N/A,#N/A,TRUE,"Basis";#N/A,#N/A,TRUE,"Inclusions";#N/A,#N/A,TRUE,"Exclusions";#N/A,#N/A,TRUE,"Areas";#N/A,#N/A,TRUE,"Summary";#N/A,#N/A,TRUE,"Detail"}</definedName>
    <definedName name="__Feb06" localSheetId="1" hidden="1">{#N/A,#N/A,TRUE,"Front";#N/A,#N/A,TRUE,"Simple Letter";#N/A,#N/A,TRUE,"Inside";#N/A,#N/A,TRUE,"Contents";#N/A,#N/A,TRUE,"Basis";#N/A,#N/A,TRUE,"Inclusions";#N/A,#N/A,TRUE,"Exclusions";#N/A,#N/A,TRUE,"Areas";#N/A,#N/A,TRUE,"Summary";#N/A,#N/A,TRUE,"Detail"}</definedName>
    <definedName name="__Feb06" hidden="1">{#N/A,#N/A,TRUE,"Front";#N/A,#N/A,TRUE,"Simple Letter";#N/A,#N/A,TRUE,"Inside";#N/A,#N/A,TRUE,"Contents";#N/A,#N/A,TRUE,"Basis";#N/A,#N/A,TRUE,"Inclusions";#N/A,#N/A,TRUE,"Exclusions";#N/A,#N/A,TRUE,"Areas";#N/A,#N/A,TRUE,"Summary";#N/A,#N/A,TRUE,"Detail"}</definedName>
    <definedName name="__HDD1111" localSheetId="0" hidden="1">{#N/A,#N/A,TRUE,"Front";#N/A,#N/A,TRUE,"Simple Letter";#N/A,#N/A,TRUE,"Inside";#N/A,#N/A,TRUE,"Contents";#N/A,#N/A,TRUE,"Basis";#N/A,#N/A,TRUE,"Inclusions";#N/A,#N/A,TRUE,"Exclusions";#N/A,#N/A,TRUE,"Areas";#N/A,#N/A,TRUE,"Summary";#N/A,#N/A,TRUE,"Detail"}</definedName>
    <definedName name="__HDD1111" localSheetId="1" hidden="1">{#N/A,#N/A,TRUE,"Front";#N/A,#N/A,TRUE,"Simple Letter";#N/A,#N/A,TRUE,"Inside";#N/A,#N/A,TRUE,"Contents";#N/A,#N/A,TRUE,"Basis";#N/A,#N/A,TRUE,"Inclusions";#N/A,#N/A,TRUE,"Exclusions";#N/A,#N/A,TRUE,"Areas";#N/A,#N/A,TRUE,"Summary";#N/A,#N/A,TRUE,"Detail"}</definedName>
    <definedName name="__HDD1111" hidden="1">{#N/A,#N/A,TRUE,"Front";#N/A,#N/A,TRUE,"Simple Letter";#N/A,#N/A,TRUE,"Inside";#N/A,#N/A,TRUE,"Contents";#N/A,#N/A,TRUE,"Basis";#N/A,#N/A,TRUE,"Inclusions";#N/A,#N/A,TRUE,"Exclusions";#N/A,#N/A,TRUE,"Areas";#N/A,#N/A,TRUE,"Summary";#N/A,#N/A,TRUE,"Detail"}</definedName>
    <definedName name="__hmp100">#N/A</definedName>
    <definedName name="__hmp120">#N/A</definedName>
    <definedName name="__HND1">#N/A</definedName>
    <definedName name="__HND2">#N/A</definedName>
    <definedName name="__HNW1">#N/A</definedName>
    <definedName name="__HNW2">#N/A</definedName>
    <definedName name="__hp10" localSheetId="0" hidden="1">{#N/A,#N/A,TRUE,"Front";#N/A,#N/A,TRUE,"Simple Letter";#N/A,#N/A,TRUE,"Inside";#N/A,#N/A,TRUE,"Contents";#N/A,#N/A,TRUE,"Basis";#N/A,#N/A,TRUE,"Inclusions";#N/A,#N/A,TRUE,"Exclusions";#N/A,#N/A,TRUE,"Areas";#N/A,#N/A,TRUE,"Summary";#N/A,#N/A,TRUE,"Detail"}</definedName>
    <definedName name="__hp10" localSheetId="1" hidden="1">{#N/A,#N/A,TRUE,"Front";#N/A,#N/A,TRUE,"Simple Letter";#N/A,#N/A,TRUE,"Inside";#N/A,#N/A,TRUE,"Contents";#N/A,#N/A,TRUE,"Basis";#N/A,#N/A,TRUE,"Inclusions";#N/A,#N/A,TRUE,"Exclusions";#N/A,#N/A,TRUE,"Areas";#N/A,#N/A,TRUE,"Summary";#N/A,#N/A,TRUE,"Detail"}</definedName>
    <definedName name="__hp10" hidden="1">{#N/A,#N/A,TRUE,"Front";#N/A,#N/A,TRUE,"Simple Letter";#N/A,#N/A,TRUE,"Inside";#N/A,#N/A,TRUE,"Contents";#N/A,#N/A,TRUE,"Basis";#N/A,#N/A,TRUE,"Inclusions";#N/A,#N/A,TRUE,"Exclusions";#N/A,#N/A,TRUE,"Areas";#N/A,#N/A,TRUE,"Summary";#N/A,#N/A,TRUE,"Detail"}</definedName>
    <definedName name="__Ind1">#N/A</definedName>
    <definedName name="__Ind3">#N/A</definedName>
    <definedName name="__Ind4">#N/A</definedName>
    <definedName name="__IntlFixup" hidden="1">TRUE</definedName>
    <definedName name="__IntlFixupTable" hidden="1">#REF!</definedName>
    <definedName name="__Iri2">#N/A</definedName>
    <definedName name="__Iro2">#N/A</definedName>
    <definedName name="__key1" localSheetId="0" hidden="1">#REF!</definedName>
    <definedName name="__key1" hidden="1">#REF!</definedName>
    <definedName name="__key2" hidden="1">#REF!</definedName>
    <definedName name="__ko1" localSheetId="0" hidden="1">{#N/A,#N/A,TRUE,"Front";#N/A,#N/A,TRUE,"Simple Letter";#N/A,#N/A,TRUE,"Inside";#N/A,#N/A,TRUE,"Contents";#N/A,#N/A,TRUE,"Basis";#N/A,#N/A,TRUE,"Inclusions";#N/A,#N/A,TRUE,"Exclusions";#N/A,#N/A,TRUE,"Areas";#N/A,#N/A,TRUE,"Summary";#N/A,#N/A,TRUE,"Detail"}</definedName>
    <definedName name="__ko1" localSheetId="1" hidden="1">{#N/A,#N/A,TRUE,"Front";#N/A,#N/A,TRUE,"Simple Letter";#N/A,#N/A,TRUE,"Inside";#N/A,#N/A,TRUE,"Contents";#N/A,#N/A,TRUE,"Basis";#N/A,#N/A,TRUE,"Inclusions";#N/A,#N/A,TRUE,"Exclusions";#N/A,#N/A,TRUE,"Areas";#N/A,#N/A,TRUE,"Summary";#N/A,#N/A,TRUE,"Detail"}</definedName>
    <definedName name="__ko1" hidden="1">{#N/A,#N/A,TRUE,"Front";#N/A,#N/A,TRUE,"Simple Letter";#N/A,#N/A,TRUE,"Inside";#N/A,#N/A,TRUE,"Contents";#N/A,#N/A,TRUE,"Basis";#N/A,#N/A,TRUE,"Inclusions";#N/A,#N/A,TRUE,"Exclusions";#N/A,#N/A,TRUE,"Areas";#N/A,#N/A,TRUE,"Summary";#N/A,#N/A,TRUE,"Detail"}</definedName>
    <definedName name="__kvs1" localSheetId="0" hidden="1">{#N/A,#N/A,FALSE,"COVER1.XLS ";#N/A,#N/A,FALSE,"RACT1.XLS";#N/A,#N/A,FALSE,"RACT2.XLS";#N/A,#N/A,FALSE,"ECCMP";#N/A,#N/A,FALSE,"WELDER.XLS"}</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kvs2" localSheetId="0" hidden="1">{#N/A,#N/A,FALSE,"COVER1.XLS ";#N/A,#N/A,FALSE,"RACT1.XLS";#N/A,#N/A,FALSE,"RACT2.XLS";#N/A,#N/A,FALSE,"ECCMP";#N/A,#N/A,FALSE,"WELDER.XLS"}</definedName>
    <definedName name="__kvs2" localSheetId="1" hidden="1">{#N/A,#N/A,FALSE,"COVER1.XLS ";#N/A,#N/A,FALSE,"RACT1.XLS";#N/A,#N/A,FALSE,"RACT2.XLS";#N/A,#N/A,FALSE,"ECCMP";#N/A,#N/A,FALSE,"WELDER.XLS"}</definedName>
    <definedName name="__kvs2" hidden="1">{#N/A,#N/A,FALSE,"COVER1.XLS ";#N/A,#N/A,FALSE,"RACT1.XLS";#N/A,#N/A,FALSE,"RACT2.XLS";#N/A,#N/A,FALSE,"ECCMP";#N/A,#N/A,FALSE,"WELDER.XLS"}</definedName>
    <definedName name="__kvs5" localSheetId="0" hidden="1">{#N/A,#N/A,FALSE,"COVER.XLS";#N/A,#N/A,FALSE,"RACT1.XLS";#N/A,#N/A,FALSE,"RACT2.XLS";#N/A,#N/A,FALSE,"ECCMP";#N/A,#N/A,FALSE,"WELDER.XLS"}</definedName>
    <definedName name="__kvs5" localSheetId="1" hidden="1">{#N/A,#N/A,FALSE,"COVER.XLS";#N/A,#N/A,FALSE,"RACT1.XLS";#N/A,#N/A,FALSE,"RACT2.XLS";#N/A,#N/A,FALSE,"ECCMP";#N/A,#N/A,FALSE,"WELDER.XLS"}</definedName>
    <definedName name="__kvs5" hidden="1">{#N/A,#N/A,FALSE,"COVER.XLS";#N/A,#N/A,FALSE,"RACT1.XLS";#N/A,#N/A,FALSE,"RACT2.XLS";#N/A,#N/A,FALSE,"ECCMP";#N/A,#N/A,FALSE,"WELDER.XLS"}</definedName>
    <definedName name="__kvs8" localSheetId="0" hidden="1">{#N/A,#N/A,FALSE,"COVER1.XLS ";#N/A,#N/A,FALSE,"RACT1.XLS";#N/A,#N/A,FALSE,"RACT2.XLS";#N/A,#N/A,FALSE,"ECCMP";#N/A,#N/A,FALSE,"WELDER.XLS"}</definedName>
    <definedName name="__kvs8" localSheetId="1" hidden="1">{#N/A,#N/A,FALSE,"COVER1.XLS ";#N/A,#N/A,FALSE,"RACT1.XLS";#N/A,#N/A,FALSE,"RACT2.XLS";#N/A,#N/A,FALSE,"ECCMP";#N/A,#N/A,FALSE,"WELDER.XLS"}</definedName>
    <definedName name="__kvs8" hidden="1">{#N/A,#N/A,FALSE,"COVER1.XLS ";#N/A,#N/A,FALSE,"RACT1.XLS";#N/A,#N/A,FALSE,"RACT2.XLS";#N/A,#N/A,FALSE,"ECCMP";#N/A,#N/A,FALSE,"WELDER.XLS"}</definedName>
    <definedName name="__lk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IX1540">#REF!</definedName>
    <definedName name="__MIX2">#REF!</definedName>
    <definedName name="__MIX2020">#REF!</definedName>
    <definedName name="__MIX2040">#REF!</definedName>
    <definedName name="__MIX2540">#REF!</definedName>
    <definedName name="__Mix255">#REF!</definedName>
    <definedName name="__MR10"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ns1" localSheetId="0" hidden="1">{#N/A,#N/A,FALSE,"COVER1.XLS ";#N/A,#N/A,FALSE,"RACT1.XLS";#N/A,#N/A,FALSE,"RACT2.XLS";#N/A,#N/A,FALSE,"ECCMP";#N/A,#N/A,FALSE,"WELDER.XLS"}</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obm1">#N/A</definedName>
    <definedName name="__obm2">#N/A</definedName>
    <definedName name="__obm3">#N/A</definedName>
    <definedName name="__obm4">#N/A</definedName>
    <definedName name="__Od1">#N/A</definedName>
    <definedName name="__Od3">#N/A</definedName>
    <definedName name="__Od4">#N/A</definedName>
    <definedName name="__old2" localSheetId="0" hidden="1">{#N/A,#N/A,FALSE,"Income";#N/A,#N/A,FALSE,"Cost of Goods Sold";#N/A,#N/A,FALSE,"Other Costs";#N/A,#N/A,FALSE,"Other Income";#N/A,#N/A,FALSE,"Taxes";#N/A,#N/A,FALSE,"Other Deductions";#N/A,#N/A,FALSE,"Compensation of Officers"}</definedName>
    <definedName name="__old2" localSheetId="1" hidden="1">{#N/A,#N/A,FALSE,"Income";#N/A,#N/A,FALSE,"Cost of Goods Sold";#N/A,#N/A,FALSE,"Other Costs";#N/A,#N/A,FALSE,"Other Income";#N/A,#N/A,FALSE,"Taxes";#N/A,#N/A,FALSE,"Other Deductions";#N/A,#N/A,FALSE,"Compensation of Officers"}</definedName>
    <definedName name="__old2" hidden="1">{#N/A,#N/A,FALSE,"Income";#N/A,#N/A,FALSE,"Cost of Goods Sold";#N/A,#N/A,FALSE,"Other Costs";#N/A,#N/A,FALSE,"Other Income";#N/A,#N/A,FALSE,"Taxes";#N/A,#N/A,FALSE,"Other Deductions";#N/A,#N/A,FALSE,"Compensation of Officers"}</definedName>
    <definedName name="__old3" localSheetId="0" hidden="1">{#N/A,#N/A,FALSE,"Income";#N/A,#N/A,FALSE,"Cost of Goods Sold";#N/A,#N/A,FALSE,"Other Costs";#N/A,#N/A,FALSE,"Other Income";#N/A,#N/A,FALSE,"Taxes";#N/A,#N/A,FALSE,"Other Deductions";#N/A,#N/A,FALSE,"Compensation of Officers"}</definedName>
    <definedName name="__old3" localSheetId="1" hidden="1">{#N/A,#N/A,FALSE,"Income";#N/A,#N/A,FALSE,"Cost of Goods Sold";#N/A,#N/A,FALSE,"Other Costs";#N/A,#N/A,FALSE,"Other Income";#N/A,#N/A,FALSE,"Taxes";#N/A,#N/A,FALSE,"Other Deductions";#N/A,#N/A,FALSE,"Compensation of Officers"}</definedName>
    <definedName name="__old3" hidden="1">{#N/A,#N/A,FALSE,"Income";#N/A,#N/A,FALSE,"Cost of Goods Sold";#N/A,#N/A,FALSE,"Other Costs";#N/A,#N/A,FALSE,"Other Income";#N/A,#N/A,FALSE,"Taxes";#N/A,#N/A,FALSE,"Other Deductions";#N/A,#N/A,FALSE,"Compensation of Officers"}</definedName>
    <definedName name="__old4" localSheetId="0" hidden="1">{#N/A,#N/A,FALSE,"Income";#N/A,#N/A,FALSE,"Cost of Goods Sold";#N/A,#N/A,FALSE,"Other Costs";#N/A,#N/A,FALSE,"Other Income";#N/A,#N/A,FALSE,"Taxes";#N/A,#N/A,FALSE,"Other Deductions";#N/A,#N/A,FALSE,"Compensation of Officers"}</definedName>
    <definedName name="__old4" localSheetId="1" hidden="1">{#N/A,#N/A,FALSE,"Income";#N/A,#N/A,FALSE,"Cost of Goods Sold";#N/A,#N/A,FALSE,"Other Costs";#N/A,#N/A,FALSE,"Other Income";#N/A,#N/A,FALSE,"Taxes";#N/A,#N/A,FALSE,"Other Deductions";#N/A,#N/A,FALSE,"Compensation of Officers"}</definedName>
    <definedName name="__old4" hidden="1">{#N/A,#N/A,FALSE,"Income";#N/A,#N/A,FALSE,"Cost of Goods Sold";#N/A,#N/A,FALSE,"Other Costs";#N/A,#N/A,FALSE,"Other Income";#N/A,#N/A,FALSE,"Taxes";#N/A,#N/A,FALSE,"Other Deductions";#N/A,#N/A,FALSE,"Compensation of Officers"}</definedName>
    <definedName name="__old5" localSheetId="0" hidden="1">{#N/A,#N/A,FALSE,"Income";#N/A,#N/A,FALSE,"Cost of Goods Sold";#N/A,#N/A,FALSE,"Other Costs";#N/A,#N/A,FALSE,"Other Income";#N/A,#N/A,FALSE,"Taxes";#N/A,#N/A,FALSE,"Other Deductions";#N/A,#N/A,FALSE,"Compensation of Officers"}</definedName>
    <definedName name="__old5" localSheetId="1" hidden="1">{#N/A,#N/A,FALSE,"Income";#N/A,#N/A,FALSE,"Cost of Goods Sold";#N/A,#N/A,FALSE,"Other Costs";#N/A,#N/A,FALSE,"Other Income";#N/A,#N/A,FALSE,"Taxes";#N/A,#N/A,FALSE,"Other Deductions";#N/A,#N/A,FALSE,"Compensation of Officers"}</definedName>
    <definedName name="__old5" hidden="1">{#N/A,#N/A,FALSE,"Income";#N/A,#N/A,FALSE,"Cost of Goods Sold";#N/A,#N/A,FALSE,"Other Costs";#N/A,#N/A,FALSE,"Other Income";#N/A,#N/A,FALSE,"Taxes";#N/A,#N/A,FALSE,"Other Deductions";#N/A,#N/A,FALSE,"Compensation of Officers"}</definedName>
    <definedName name="__old8" localSheetId="0" hidden="1">{#N/A,#N/A,FALSE,"Income";#N/A,#N/A,FALSE,"Cost of Goods Sold";#N/A,#N/A,FALSE,"Other Costs";#N/A,#N/A,FALSE,"Other Income";#N/A,#N/A,FALSE,"Taxes";#N/A,#N/A,FALSE,"Other Deductions";#N/A,#N/A,FALSE,"Compensation of Officers"}</definedName>
    <definedName name="__old8" localSheetId="1" hidden="1">{#N/A,#N/A,FALSE,"Income";#N/A,#N/A,FALSE,"Cost of Goods Sold";#N/A,#N/A,FALSE,"Other Costs";#N/A,#N/A,FALSE,"Other Income";#N/A,#N/A,FALSE,"Taxes";#N/A,#N/A,FALSE,"Other Deductions";#N/A,#N/A,FALSE,"Compensation of Officers"}</definedName>
    <definedName name="__old8" hidden="1">{#N/A,#N/A,FALSE,"Income";#N/A,#N/A,FALSE,"Cost of Goods Sold";#N/A,#N/A,FALSE,"Other Costs";#N/A,#N/A,FALSE,"Other Income";#N/A,#N/A,FALSE,"Taxes";#N/A,#N/A,FALSE,"Other Deductions";#N/A,#N/A,FALSE,"Compensation of Officers"}</definedName>
    <definedName name="__old9" localSheetId="0" hidden="1">{#N/A,#N/A,FALSE,"Income";#N/A,#N/A,FALSE,"Cost of Goods Sold";#N/A,#N/A,FALSE,"Other Costs";#N/A,#N/A,FALSE,"Other Income";#N/A,#N/A,FALSE,"Taxes";#N/A,#N/A,FALSE,"Other Deductions";#N/A,#N/A,FALSE,"Compensation of Officers"}</definedName>
    <definedName name="__old9" localSheetId="1" hidden="1">{#N/A,#N/A,FALSE,"Income";#N/A,#N/A,FALSE,"Cost of Goods Sold";#N/A,#N/A,FALSE,"Other Costs";#N/A,#N/A,FALSE,"Other Income";#N/A,#N/A,FALSE,"Taxes";#N/A,#N/A,FALSE,"Other Deductions";#N/A,#N/A,FALSE,"Compensation of Officers"}</definedName>
    <definedName name="__old9" hidden="1">{#N/A,#N/A,FALSE,"Income";#N/A,#N/A,FALSE,"Cost of Goods Sold";#N/A,#N/A,FALSE,"Other Costs";#N/A,#N/A,FALSE,"Other Income";#N/A,#N/A,FALSE,"Taxes";#N/A,#N/A,FALSE,"Other Deductions";#N/A,#N/A,FALSE,"Compensation of Officers"}</definedName>
    <definedName name="__osf1">#N/A</definedName>
    <definedName name="__osf2">#N/A</definedName>
    <definedName name="__osf3">#N/A</definedName>
    <definedName name="__osf4">#N/A</definedName>
    <definedName name="__PRN1" localSheetId="0" hidden="1">{#N/A,#N/A,FALSE,"COVER.XLS";#N/A,#N/A,FALSE,"RACT1.XLS";#N/A,#N/A,FALSE,"RACT2.XLS";#N/A,#N/A,FALSE,"ECCMP";#N/A,#N/A,FALSE,"WELDER.XLS"}</definedName>
    <definedName name="__PRN1" localSheetId="1" hidden="1">{#N/A,#N/A,FALSE,"COVER.XLS";#N/A,#N/A,FALSE,"RACT1.XLS";#N/A,#N/A,FALSE,"RACT2.XLS";#N/A,#N/A,FALSE,"ECCMP";#N/A,#N/A,FALSE,"WELDER.XLS"}</definedName>
    <definedName name="__PRN1" hidden="1">{#N/A,#N/A,FALSE,"COVER.XLS";#N/A,#N/A,FALSE,"RACT1.XLS";#N/A,#N/A,FALSE,"RACT2.XLS";#N/A,#N/A,FALSE,"ECCMP";#N/A,#N/A,FALSE,"WELDER.XLS"}</definedName>
    <definedName name="__pvc100">#N/A</definedName>
    <definedName name="__RAB002" localSheetId="0" hidden="1">{#N/A,#N/A,TRUE,"Front";#N/A,#N/A,TRUE,"Simple Letter";#N/A,#N/A,TRUE,"Inside";#N/A,#N/A,TRUE,"Contents";#N/A,#N/A,TRUE,"Basis";#N/A,#N/A,TRUE,"Inclusions";#N/A,#N/A,TRUE,"Exclusions";#N/A,#N/A,TRUE,"Areas";#N/A,#N/A,TRUE,"Summary";#N/A,#N/A,TRUE,"Detail"}</definedName>
    <definedName name="__RAB002" localSheetId="1" hidden="1">{#N/A,#N/A,TRUE,"Front";#N/A,#N/A,TRUE,"Simple Letter";#N/A,#N/A,TRUE,"Inside";#N/A,#N/A,TRUE,"Contents";#N/A,#N/A,TRUE,"Basis";#N/A,#N/A,TRUE,"Inclusions";#N/A,#N/A,TRUE,"Exclusions";#N/A,#N/A,TRUE,"Areas";#N/A,#N/A,TRUE,"Summary";#N/A,#N/A,TRUE,"Detail"}</definedName>
    <definedName name="__RAB002" hidden="1">{#N/A,#N/A,TRUE,"Front";#N/A,#N/A,TRUE,"Simple Letter";#N/A,#N/A,TRUE,"Inside";#N/A,#N/A,TRUE,"Contents";#N/A,#N/A,TRUE,"Basis";#N/A,#N/A,TRUE,"Inclusions";#N/A,#N/A,TRUE,"Exclusions";#N/A,#N/A,TRUE,"Areas";#N/A,#N/A,TRUE,"Summary";#N/A,#N/A,TRUE,"Detail"}</definedName>
    <definedName name="__S1" localSheetId="0" hidden="1">{#N/A,#N/A,TRUE,"Front";#N/A,#N/A,TRUE,"Simple Letter";#N/A,#N/A,TRUE,"Inside";#N/A,#N/A,TRUE,"Contents";#N/A,#N/A,TRUE,"Basis";#N/A,#N/A,TRUE,"Inclusions";#N/A,#N/A,TRUE,"Exclusions";#N/A,#N/A,TRUE,"Areas";#N/A,#N/A,TRUE,"Summary";#N/A,#N/A,TRUE,"Detail"}</definedName>
    <definedName name="__S1" localSheetId="1" hidden="1">{#N/A,#N/A,TRUE,"Front";#N/A,#N/A,TRUE,"Simple Letter";#N/A,#N/A,TRUE,"Inside";#N/A,#N/A,TRUE,"Contents";#N/A,#N/A,TRUE,"Basis";#N/A,#N/A,TRUE,"Inclusions";#N/A,#N/A,TRUE,"Exclusions";#N/A,#N/A,TRUE,"Areas";#N/A,#N/A,TRUE,"Summary";#N/A,#N/A,TRUE,"Detail"}</definedName>
    <definedName name="__S1" hidden="1">{#N/A,#N/A,TRUE,"Front";#N/A,#N/A,TRUE,"Simple Letter";#N/A,#N/A,TRUE,"Inside";#N/A,#N/A,TRUE,"Contents";#N/A,#N/A,TRUE,"Basis";#N/A,#N/A,TRUE,"Inclusions";#N/A,#N/A,TRUE,"Exclusions";#N/A,#N/A,TRUE,"Areas";#N/A,#N/A,TRUE,"Summary";#N/A,#N/A,TRUE,"Detail"}</definedName>
    <definedName name="__sbm1">#N/A</definedName>
    <definedName name="__sbm2">#N/A</definedName>
    <definedName name="__sbm3">#N/A</definedName>
    <definedName name="__sbm4">#N/A</definedName>
    <definedName name="__ssf1">#N/A</definedName>
    <definedName name="__ssf2">#N/A</definedName>
    <definedName name="__ssf3">#N/A</definedName>
    <definedName name="__ssf4">#N/A</definedName>
    <definedName name="__t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2" localSheetId="0" hidden="1">{#N/A,#N/A,TRUE,"Front";#N/A,#N/A,TRUE,"Simple Letter";#N/A,#N/A,TRUE,"Inside";#N/A,#N/A,TRUE,"Contents";#N/A,#N/A,TRUE,"Basis";#N/A,#N/A,TRUE,"Inclusions";#N/A,#N/A,TRUE,"Exclusions";#N/A,#N/A,TRUE,"Areas";#N/A,#N/A,TRUE,"Summary";#N/A,#N/A,TRUE,"Detail"}</definedName>
    <definedName name="__t2" localSheetId="1" hidden="1">{#N/A,#N/A,TRUE,"Front";#N/A,#N/A,TRUE,"Simple Letter";#N/A,#N/A,TRUE,"Inside";#N/A,#N/A,TRUE,"Contents";#N/A,#N/A,TRUE,"Basis";#N/A,#N/A,TRUE,"Inclusions";#N/A,#N/A,TRUE,"Exclusions";#N/A,#N/A,TRUE,"Areas";#N/A,#N/A,TRUE,"Summary";#N/A,#N/A,TRUE,"Detail"}</definedName>
    <definedName name="__t2" hidden="1">{#N/A,#N/A,TRUE,"Front";#N/A,#N/A,TRUE,"Simple Letter";#N/A,#N/A,TRUE,"Inside";#N/A,#N/A,TRUE,"Contents";#N/A,#N/A,TRUE,"Basis";#N/A,#N/A,TRUE,"Inclusions";#N/A,#N/A,TRUE,"Exclusions";#N/A,#N/A,TRUE,"Areas";#N/A,#N/A,TRUE,"Summary";#N/A,#N/A,TRUE,"Detail"}</definedName>
    <definedName name="__ta1" localSheetId="0" hidden="1">{#N/A,#N/A,TRUE,"Financials";#N/A,#N/A,TRUE,"Operating Statistics";#N/A,#N/A,TRUE,"Capex &amp; Depreciation";#N/A,#N/A,TRUE,"Debt"}</definedName>
    <definedName name="__ta1" localSheetId="1" hidden="1">{#N/A,#N/A,TRUE,"Financials";#N/A,#N/A,TRUE,"Operating Statistics";#N/A,#N/A,TRUE,"Capex &amp; Depreciation";#N/A,#N/A,TRUE,"Debt"}</definedName>
    <definedName name="__ta1" hidden="1">{#N/A,#N/A,TRUE,"Financials";#N/A,#N/A,TRUE,"Operating Statistics";#N/A,#N/A,TRUE,"Capex &amp; Depreciation";#N/A,#N/A,TRUE,"Debt"}</definedName>
    <definedName name="__tb1" localSheetId="0" hidden="1">{#N/A,#N/A,FALSE,"One Pager";#N/A,#N/A,FALSE,"Technical"}</definedName>
    <definedName name="__tb1" localSheetId="1" hidden="1">{#N/A,#N/A,FALSE,"One Pager";#N/A,#N/A,FALSE,"Technical"}</definedName>
    <definedName name="__tb1" hidden="1">{#N/A,#N/A,FALSE,"One Pager";#N/A,#N/A,FALSE,"Technical"}</definedName>
    <definedName name="__tem1" localSheetId="0" hidden="1">{#N/A,#N/A,TRUE,"Front";#N/A,#N/A,TRUE,"Simple Letter";#N/A,#N/A,TRUE,"Inside";#N/A,#N/A,TRUE,"Contents";#N/A,#N/A,TRUE,"Basis";#N/A,#N/A,TRUE,"Inclusions";#N/A,#N/A,TRUE,"Exclusions";#N/A,#N/A,TRUE,"Areas";#N/A,#N/A,TRUE,"Summary";#N/A,#N/A,TRUE,"Detail"}</definedName>
    <definedName name="__tem1" localSheetId="1" hidden="1">{#N/A,#N/A,TRUE,"Front";#N/A,#N/A,TRUE,"Simple Letter";#N/A,#N/A,TRUE,"Inside";#N/A,#N/A,TRUE,"Contents";#N/A,#N/A,TRUE,"Basis";#N/A,#N/A,TRUE,"Inclusions";#N/A,#N/A,TRUE,"Exclusions";#N/A,#N/A,TRUE,"Areas";#N/A,#N/A,TRUE,"Summary";#N/A,#N/A,TRUE,"Detail"}</definedName>
    <definedName name="__tem1" hidden="1">{#N/A,#N/A,TRUE,"Front";#N/A,#N/A,TRUE,"Simple Letter";#N/A,#N/A,TRUE,"Inside";#N/A,#N/A,TRUE,"Contents";#N/A,#N/A,TRUE,"Basis";#N/A,#N/A,TRUE,"Inclusions";#N/A,#N/A,TRUE,"Exclusions";#N/A,#N/A,TRUE,"Areas";#N/A,#N/A,TRUE,"Summary";#N/A,#N/A,TRUE,"Detail"}</definedName>
    <definedName name="__tm3" localSheetId="0" hidden="1">{#N/A,#N/A,TRUE,"Front";#N/A,#N/A,TRUE,"Simple Letter";#N/A,#N/A,TRUE,"Inside";#N/A,#N/A,TRUE,"Contents";#N/A,#N/A,TRUE,"Basis";#N/A,#N/A,TRUE,"Inclusions";#N/A,#N/A,TRUE,"Exclusions";#N/A,#N/A,TRUE,"Areas";#N/A,#N/A,TRUE,"Summary";#N/A,#N/A,TRUE,"Detail"}</definedName>
    <definedName name="__tm3" localSheetId="1" hidden="1">{#N/A,#N/A,TRUE,"Front";#N/A,#N/A,TRUE,"Simple Letter";#N/A,#N/A,TRUE,"Inside";#N/A,#N/A,TRUE,"Contents";#N/A,#N/A,TRUE,"Basis";#N/A,#N/A,TRUE,"Inclusions";#N/A,#N/A,TRUE,"Exclusions";#N/A,#N/A,TRUE,"Areas";#N/A,#N/A,TRUE,"Summary";#N/A,#N/A,TRUE,"Detail"}</definedName>
    <definedName name="__tm3" hidden="1">{#N/A,#N/A,TRUE,"Front";#N/A,#N/A,TRUE,"Simple Letter";#N/A,#N/A,TRUE,"Inside";#N/A,#N/A,TRUE,"Contents";#N/A,#N/A,TRUE,"Basis";#N/A,#N/A,TRUE,"Inclusions";#N/A,#N/A,TRUE,"Exclusions";#N/A,#N/A,TRUE,"Areas";#N/A,#N/A,TRUE,"Summary";#N/A,#N/A,TRUE,"Detail"}</definedName>
    <definedName name="__tr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a1">#N/A</definedName>
    <definedName name="__tra2">#N/A</definedName>
    <definedName name="__WD2">#N/A</definedName>
    <definedName name="__WD3">#N/A</definedName>
    <definedName name="__WD4">#N/A</definedName>
    <definedName name="__WL1">#N/A</definedName>
    <definedName name="__WL2">#N/A</definedName>
    <definedName name="__WL3">#N/A</definedName>
    <definedName name="__WL4">#N/A</definedName>
    <definedName name="__WRN1" localSheetId="0" hidden="1">{#N/A,#N/A,FALSE,"COMPUTATION";#N/A,#N/A,FALSE,"CAPITAL ACCOUNT";#N/A,#N/A,FALSE,"CURRENT ACCOUNT";#N/A,#N/A,FALSE,"COMPANY_BAL_SHEET";#N/A,#N/A,FALSE,"TRADING &amp; P&amp;L ACT";#N/A,#N/A,FALSE,"SCHEDULE VIII, IX";#N/A,#N/A,FALSE,"SCHEDULES";#N/A,#N/A,FALSE,"FIXED ASSETS"}</definedName>
    <definedName name="__WRN1" localSheetId="1" hidden="1">{#N/A,#N/A,FALSE,"COMPUTATION";#N/A,#N/A,FALSE,"CAPITAL ACCOUNT";#N/A,#N/A,FALSE,"CURRENT ACCOUNT";#N/A,#N/A,FALSE,"COMPANY_BAL_SHEET";#N/A,#N/A,FALSE,"TRADING &amp; P&amp;L ACT";#N/A,#N/A,FALSE,"SCHEDULE VIII, IX";#N/A,#N/A,FALSE,"SCHEDULES";#N/A,#N/A,FALSE,"FIXED ASSETS"}</definedName>
    <definedName name="__WRN1" hidden="1">{#N/A,#N/A,FALSE,"COMPUTATION";#N/A,#N/A,FALSE,"CAPITAL ACCOUNT";#N/A,#N/A,FALSE,"CURRENT ACCOUNT";#N/A,#N/A,FALSE,"COMPANY_BAL_SHEET";#N/A,#N/A,FALSE,"TRADING &amp; P&amp;L ACT";#N/A,#N/A,FALSE,"SCHEDULE VIII, IX";#N/A,#N/A,FALSE,"SCHEDULES";#N/A,#N/A,FALSE,"FIXED ASSETS"}</definedName>
    <definedName name="__WRN2" localSheetId="0" hidden="1">{#N/A,#N/A,FALSE,"COMPUTATION";#N/A,#N/A,FALSE,"CAPITAL ACCOUNT";#N/A,#N/A,FALSE,"CURRENT ACCOUNT";#N/A,#N/A,FALSE,"COMPANY_BAL_SHEET";#N/A,#N/A,FALSE,"TRADING &amp; P&amp;L ACT";#N/A,#N/A,FALSE,"SCHEDULE VIII, IX";#N/A,#N/A,FALSE,"SCHEDULES";#N/A,#N/A,FALSE,"FIXED ASSETS"}</definedName>
    <definedName name="__WRN2" localSheetId="1" hidden="1">{#N/A,#N/A,FALSE,"COMPUTATION";#N/A,#N/A,FALSE,"CAPITAL ACCOUNT";#N/A,#N/A,FALSE,"CURRENT ACCOUNT";#N/A,#N/A,FALSE,"COMPANY_BAL_SHEET";#N/A,#N/A,FALSE,"TRADING &amp; P&amp;L ACT";#N/A,#N/A,FALSE,"SCHEDULE VIII, IX";#N/A,#N/A,FALSE,"SCHEDULES";#N/A,#N/A,FALSE,"FIXED ASSETS"}</definedName>
    <definedName name="__WRN2" hidden="1">{#N/A,#N/A,FALSE,"COMPUTATION";#N/A,#N/A,FALSE,"CAPITAL ACCOUNT";#N/A,#N/A,FALSE,"CURRENT ACCOUNT";#N/A,#N/A,FALSE,"COMPANY_BAL_SHEET";#N/A,#N/A,FALSE,"TRADING &amp; P&amp;L ACT";#N/A,#N/A,FALSE,"SCHEDULE VIII, IX";#N/A,#N/A,FALSE,"SCHEDULES";#N/A,#N/A,FALSE,"FIXED ASSETS"}</definedName>
    <definedName name="__wrn3" localSheetId="0" hidden="1">{#N/A,#N/A,FALSE,"Kalk"}</definedName>
    <definedName name="__wrn3" localSheetId="1" hidden="1">{#N/A,#N/A,FALSE,"Kalk"}</definedName>
    <definedName name="__wrn3" hidden="1">{#N/A,#N/A,FALSE,"Kalk"}</definedName>
    <definedName name="__XH1">#N/A</definedName>
    <definedName name="__XH2">#N/A</definedName>
    <definedName name="__xlfn.BAHTTEXT" hidden="1">#NAME?</definedName>
    <definedName name="__Z04" localSheetId="0" hidden="1">{#N/A,#N/A,FALSE,"Australia";#N/A,#N/A,FALSE,"Austria";#N/A,#N/A,FALSE,"Belgium";#N/A,#N/A,FALSE,"Canada";#N/A,#N/A,FALSE,"France";#N/A,#N/A,FALSE,"Germany";#N/A,#N/A,FALSE,"Hong Kong";#N/A,#N/A,FALSE,"Italy";#N/A,#N/A,FALSE,"Japan";#N/A,#N/A,FALSE,"Korea";#N/A,#N/A,FALSE,"Mexico";#N/A,#N/A,FALSE,"Poland";#N/A,#N/A,FALSE,"Spain";#N/A,#N/A,FALSE,"Switzerland";#N/A,#N/A,FALSE,"UK"}</definedName>
    <definedName name="__Z04" localSheetId="1" hidden="1">{#N/A,#N/A,FALSE,"Australia";#N/A,#N/A,FALSE,"Austria";#N/A,#N/A,FALSE,"Belgium";#N/A,#N/A,FALSE,"Canada";#N/A,#N/A,FALSE,"France";#N/A,#N/A,FALSE,"Germany";#N/A,#N/A,FALSE,"Hong Kong";#N/A,#N/A,FALSE,"Italy";#N/A,#N/A,FALSE,"Japan";#N/A,#N/A,FALSE,"Korea";#N/A,#N/A,FALSE,"Mexico";#N/A,#N/A,FALSE,"Poland";#N/A,#N/A,FALSE,"Spain";#N/A,#N/A,FALSE,"Switzerland";#N/A,#N/A,FALSE,"UK"}</definedName>
    <definedName name="__Z04" hidden="1">{#N/A,#N/A,FALSE,"Australia";#N/A,#N/A,FALSE,"Austria";#N/A,#N/A,FALSE,"Belgium";#N/A,#N/A,FALSE,"Canada";#N/A,#N/A,FALSE,"France";#N/A,#N/A,FALSE,"Germany";#N/A,#N/A,FALSE,"Hong Kong";#N/A,#N/A,FALSE,"Italy";#N/A,#N/A,FALSE,"Japan";#N/A,#N/A,FALSE,"Korea";#N/A,#N/A,FALSE,"Mexico";#N/A,#N/A,FALSE,"Poland";#N/A,#N/A,FALSE,"Spain";#N/A,#N/A,FALSE,"Switzerland";#N/A,#N/A,FALSE,"UK"}</definedName>
    <definedName name="__Z05" localSheetId="0" hidden="1">{#N/A,#N/A,FALSE,"Australia";#N/A,#N/A,FALSE,"Austria";#N/A,#N/A,FALSE,"Belgium";#N/A,#N/A,FALSE,"Canada";#N/A,#N/A,FALSE,"France";#N/A,#N/A,FALSE,"Germany";#N/A,#N/A,FALSE,"Hong Kong";#N/A,#N/A,FALSE,"Italy";#N/A,#N/A,FALSE,"Japan";#N/A,#N/A,FALSE,"Korea";#N/A,#N/A,FALSE,"Mexico";#N/A,#N/A,FALSE,"Poland";#N/A,#N/A,FALSE,"Spain";#N/A,#N/A,FALSE,"Switzerland";#N/A,#N/A,FALSE,"UK"}</definedName>
    <definedName name="__Z05" localSheetId="1" hidden="1">{#N/A,#N/A,FALSE,"Australia";#N/A,#N/A,FALSE,"Austria";#N/A,#N/A,FALSE,"Belgium";#N/A,#N/A,FALSE,"Canada";#N/A,#N/A,FALSE,"France";#N/A,#N/A,FALSE,"Germany";#N/A,#N/A,FALSE,"Hong Kong";#N/A,#N/A,FALSE,"Italy";#N/A,#N/A,FALSE,"Japan";#N/A,#N/A,FALSE,"Korea";#N/A,#N/A,FALSE,"Mexico";#N/A,#N/A,FALSE,"Poland";#N/A,#N/A,FALSE,"Spain";#N/A,#N/A,FALSE,"Switzerland";#N/A,#N/A,FALSE,"UK"}</definedName>
    <definedName name="__Z05" hidden="1">{#N/A,#N/A,FALSE,"Australia";#N/A,#N/A,FALSE,"Austria";#N/A,#N/A,FALSE,"Belgium";#N/A,#N/A,FALSE,"Canada";#N/A,#N/A,FALSE,"France";#N/A,#N/A,FALSE,"Germany";#N/A,#N/A,FALSE,"Hong Kong";#N/A,#N/A,FALSE,"Italy";#N/A,#N/A,FALSE,"Japan";#N/A,#N/A,FALSE,"Korea";#N/A,#N/A,FALSE,"Mexico";#N/A,#N/A,FALSE,"Poland";#N/A,#N/A,FALSE,"Spain";#N/A,#N/A,FALSE,"Switzerland";#N/A,#N/A,FALSE,"UK"}</definedName>
    <definedName name="_1__123Graph_AAdmin_Expenses" hidden="1">#REF!</definedName>
    <definedName name="_1__123Graph_AChart_1AJ" hidden="1">#REF!</definedName>
    <definedName name="_10________________________________________________________123Graph_ACHART_3" hidden="1">#REF!</definedName>
    <definedName name="_10_____123Graph_BCHART_3" hidden="1">#REF!</definedName>
    <definedName name="_10_____123Graph_XCHART_4" hidden="1">#REF!</definedName>
    <definedName name="_100_______________________________________123Graph_BCHART_4" hidden="1">#REF!</definedName>
    <definedName name="_101_______________________________________123Graph_XCHART_3" hidden="1">#REF!</definedName>
    <definedName name="_102_______________________________________123Graph_XCHART_4" hidden="1">#REF!</definedName>
    <definedName name="_103______________________________________123Graph_XCHART_3" hidden="1">#REF!</definedName>
    <definedName name="_104______________________________________123Graph_XCHART_4" hidden="1">#REF!</definedName>
    <definedName name="_106_____________________________________123Graph_ACHART_3" hidden="1">#REF!</definedName>
    <definedName name="_108_____________________________________123Graph_ACHART_4" hidden="1">#REF!</definedName>
    <definedName name="_11____123Graph_ACHART_3" hidden="1">#REF!</definedName>
    <definedName name="_110_____________________________________123Graph_BCHART_3" hidden="1">#REF!</definedName>
    <definedName name="_112_____________________________________123Graph_BCHART_4" hidden="1">#REF!</definedName>
    <definedName name="_113_____________________________________123Graph_XCHART_3" hidden="1">#REF!</definedName>
    <definedName name="_114_____________________________________123Graph_XCHART_4" hidden="1">#REF!</definedName>
    <definedName name="_115____________________________________123Graph_XCHART_3" hidden="1">#REF!</definedName>
    <definedName name="_116____________________________________123Graph_XCHART_4" hidden="1">#REF!</definedName>
    <definedName name="_118___________________________________123Graph_ACHART_3" hidden="1">#REF!</definedName>
    <definedName name="_12________________________________________________________123Graph_ACHART_4" hidden="1">#REF!</definedName>
    <definedName name="_12_____123Graph_BCHART_4" hidden="1">#REF!</definedName>
    <definedName name="_12____123Graph_ACHART_4" hidden="1">#REF!</definedName>
    <definedName name="_12__123Graph_BCHART_3" hidden="1">#REF!</definedName>
    <definedName name="_12__123Graph_BCHART_4" hidden="1">#REF!</definedName>
    <definedName name="_120___________________________________123Graph_ACHART_4" hidden="1">#REF!</definedName>
    <definedName name="_122___________________________________123Graph_BCHART_3" hidden="1">#REF!</definedName>
    <definedName name="_124___________________________________123Graph_BCHART_4" hidden="1">#REF!</definedName>
    <definedName name="_125___________________________________123Graph_XCHART_3" hidden="1">#REF!</definedName>
    <definedName name="_126___________________________________123Graph_XCHART_4" hidden="1">#REF!</definedName>
    <definedName name="_127__________________________________123Graph_XCHART_3" hidden="1">#REF!</definedName>
    <definedName name="_128__________________________________123Graph_XCHART_4" hidden="1">#REF!</definedName>
    <definedName name="_13_____123Graph_XCHART_3" hidden="1">#REF!</definedName>
    <definedName name="_13____123Graph_BCHART_3" hidden="1">#REF!</definedName>
    <definedName name="_13__123Graph_XCHART_3" hidden="1">#REF!</definedName>
    <definedName name="_130_________________________________123Graph_ACHART_3" hidden="1">#REF!</definedName>
    <definedName name="_132_________________________________123Graph_ACHART_4" hidden="1">#REF!</definedName>
    <definedName name="_134_________________________________123Graph_BCHART_3" hidden="1">#REF!</definedName>
    <definedName name="_136_________________________________123Graph_BCHART_4" hidden="1">#REF!</definedName>
    <definedName name="_137_________________________________123Graph_XCHART_3" hidden="1">#REF!</definedName>
    <definedName name="_138_________________________________123Graph_XCHART_4" hidden="1">#REF!</definedName>
    <definedName name="_139________________________________123Graph_XCHART_3" hidden="1">#REF!</definedName>
    <definedName name="_14________________________________________________________123Graph_BCHART_3" hidden="1">#REF!</definedName>
    <definedName name="_14_____123Graph_XCHART_4" hidden="1">#REF!</definedName>
    <definedName name="_14____123Graph_BCHART_4" hidden="1">#REF!</definedName>
    <definedName name="_14__123Graph_XCHART_4" hidden="1">#REF!</definedName>
    <definedName name="_140________________________________123Graph_XCHART_4" hidden="1">#REF!</definedName>
    <definedName name="_142_______________________________123Graph_ACHART_3" hidden="1">#REF!</definedName>
    <definedName name="_144_______________________________123Graph_ACHART_4" hidden="1">#REF!</definedName>
    <definedName name="_146_______________________________123Graph_BCHART_3" hidden="1">#REF!</definedName>
    <definedName name="_148_______________________________123Graph_BCHART_4" hidden="1">#REF!</definedName>
    <definedName name="_149_______________________________123Graph_XCHART_3" hidden="1">#REF!</definedName>
    <definedName name="_15____123Graph_XCHART_3" hidden="1">#REF!</definedName>
    <definedName name="_150_______________________________123Graph_XCHART_4" hidden="1">#REF!</definedName>
    <definedName name="_151______________________________123Graph_XCHART_3" hidden="1">#REF!</definedName>
    <definedName name="_152______________________________123Graph_XCHART_4" hidden="1">#REF!</definedName>
    <definedName name="_154_____________________________123Graph_ACHART_3" hidden="1">#REF!</definedName>
    <definedName name="_156_____________________________123Graph_ACHART_4" hidden="1">#REF!</definedName>
    <definedName name="_158_____________________________123Graph_BCHART_3" hidden="1">#REF!</definedName>
    <definedName name="_16________________________________________________________123Graph_BCHART_4" hidden="1">#REF!</definedName>
    <definedName name="_16____123Graph_ACHART_3" hidden="1">#REF!</definedName>
    <definedName name="_16____123Graph_XCHART_4" hidden="1">#REF!</definedName>
    <definedName name="_16__123Graph_BCHART_4" hidden="1">#REF!</definedName>
    <definedName name="_160_____________________________123Graph_BCHART_4" hidden="1">#REF!</definedName>
    <definedName name="_161_____________________________123Graph_XCHART_3" hidden="1">#REF!</definedName>
    <definedName name="_162_____________________________123Graph_XCHART_4" hidden="1">#REF!</definedName>
    <definedName name="_163____________________________123Graph_XCHART_3" hidden="1">#REF!</definedName>
    <definedName name="_164____________________________123Graph_XCHART_4" hidden="1">#REF!</definedName>
    <definedName name="_166___________________________123Graph_ACHART_3" hidden="1">#REF!</definedName>
    <definedName name="_168___________________________123Graph_ACHART_4" hidden="1">#REF!</definedName>
    <definedName name="_17___123Graph_ACHART_3" hidden="1">#REF!</definedName>
    <definedName name="_17__123Graph_XCHART_3" hidden="1">#REF!</definedName>
    <definedName name="_170___________________________123Graph_BCHART_3" hidden="1">#REF!</definedName>
    <definedName name="_172___________________________123Graph_BCHART_4" hidden="1">#REF!</definedName>
    <definedName name="_173___________________________123Graph_XCHART_3" hidden="1">#REF!</definedName>
    <definedName name="_174___________________________123Graph_XCHART_4" hidden="1">#REF!</definedName>
    <definedName name="_175__________________________123Graph_XCHART_3" hidden="1">#REF!</definedName>
    <definedName name="_176__________________________123Graph_XCHART_4" hidden="1">#REF!</definedName>
    <definedName name="_178_________________________123Graph_ACHART_3" hidden="1">#REF!</definedName>
    <definedName name="_18_______________________________________________________123Graph_ACHART_3" hidden="1">#REF!</definedName>
    <definedName name="_18____123Graph_ACHART_4" hidden="1">#REF!</definedName>
    <definedName name="_18___123Graph_ACHART_4" hidden="1">#REF!</definedName>
    <definedName name="_18__123Graph_XCHART_4" hidden="1">#REF!</definedName>
    <definedName name="_180_________________________123Graph_ACHART_4" hidden="1">#REF!</definedName>
    <definedName name="_182_________________________123Graph_BCHART_3" hidden="1">#REF!</definedName>
    <definedName name="_184_________________________123Graph_BCHART_4" hidden="1">#REF!</definedName>
    <definedName name="_185_________________________123Graph_XCHART_3" hidden="1">#REF!</definedName>
    <definedName name="_186_________________________123Graph_XCHART_4" hidden="1">#REF!</definedName>
    <definedName name="_187________________________123Graph_XCHART_3" hidden="1">#REF!</definedName>
    <definedName name="_188________________________123Graph_XCHART_4" hidden="1">#REF!</definedName>
    <definedName name="_19___123Graph_BCHART_3" hidden="1">#REF!</definedName>
    <definedName name="_190_______________________123Graph_ACHART_3" hidden="1">#REF!</definedName>
    <definedName name="_192_______________________123Graph_ACHART_4" hidden="1">#REF!</definedName>
    <definedName name="_194_______________________123Graph_BCHART_3" hidden="1">#REF!</definedName>
    <definedName name="_196_______________________123Graph_BCHART_4" hidden="1">#REF!</definedName>
    <definedName name="_197_______________________123Graph_XCHART_3" hidden="1">#REF!</definedName>
    <definedName name="_198_______________________123Graph_XCHART_4" hidden="1">#REF!</definedName>
    <definedName name="_199______________________123Graph_XCHART_3" hidden="1">#REF!</definedName>
    <definedName name="_2__________________________________________________________123Graph_ACHART_3" hidden="1">#REF!</definedName>
    <definedName name="_2__123Graph_AChart_1AJ" hidden="1">#REF!</definedName>
    <definedName name="_2__123Graph_AChart_1Q" hidden="1">#REF!</definedName>
    <definedName name="_2__123Graph_AService_Expense" hidden="1">#REF!</definedName>
    <definedName name="_20_______________________________________________________123Graph_ACHART_4" hidden="1">#REF!</definedName>
    <definedName name="_20____123Graph_BCHART_3" hidden="1">#REF!</definedName>
    <definedName name="_20___123Graph_BCHART_4" hidden="1">#REF!</definedName>
    <definedName name="_200______________________123Graph_XCHART_4" hidden="1">#REF!</definedName>
    <definedName name="_203_____________________123Graph_ACHART_3" hidden="1">#REF!</definedName>
    <definedName name="_206_____________________123Graph_ACHART_4" hidden="1">#REF!</definedName>
    <definedName name="_209_____________________123Graph_BCHART_3" hidden="1">#REF!</definedName>
    <definedName name="_21___123Graph_XCHART_3" hidden="1">#REF!</definedName>
    <definedName name="_212_____________________123Graph_BCHART_4" hidden="1">#REF!</definedName>
    <definedName name="_213_____________________123Graph_XCHART_3" hidden="1">#REF!</definedName>
    <definedName name="_214_____________________123Graph_XCHART_4" hidden="1">#REF!</definedName>
    <definedName name="_217____________________123Graph_ACHART_3" hidden="1">#REF!</definedName>
    <definedName name="_22_______________________________________________________123Graph_BCHART_3" hidden="1">#REF!</definedName>
    <definedName name="_22____123Graph_BCHART_4" hidden="1">#REF!</definedName>
    <definedName name="_22___123Graph_XCHART_4" hidden="1">#REF!</definedName>
    <definedName name="_220____________________123Graph_ACHART_4" hidden="1">#REF!</definedName>
    <definedName name="_223____________________123Graph_BCHART_3" hidden="1">#REF!</definedName>
    <definedName name="_226____________________123Graph_BCHART_4" hidden="1">#REF!</definedName>
    <definedName name="_227____________________123Graph_XCHART_3" hidden="1">#REF!</definedName>
    <definedName name="_228____________________123Graph_XCHART_4" hidden="1">#REF!</definedName>
    <definedName name="_23____123Graph_XCHART_3" hidden="1">#REF!</definedName>
    <definedName name="_23__123Graph_ACHART_3" hidden="1">#REF!</definedName>
    <definedName name="_231___________________123Graph_ACHART_3" hidden="1">#REF!</definedName>
    <definedName name="_234___________________123Graph_ACHART_4" hidden="1">#REF!</definedName>
    <definedName name="_237___________________123Graph_BCHART_3" hidden="1">#REF!</definedName>
    <definedName name="_24_______________________________________________________123Graph_BCHART_4" hidden="1">#REF!</definedName>
    <definedName name="_24____123Graph_XCHART_4" hidden="1">#REF!</definedName>
    <definedName name="_24__123Graph_ACHART_4" hidden="1">#REF!</definedName>
    <definedName name="_240___________________123Graph_BCHART_4" hidden="1">#REF!</definedName>
    <definedName name="_241___________________123Graph_XCHART_3" hidden="1">#REF!</definedName>
    <definedName name="_242___________________123Graph_XCHART_4" hidden="1">#REF!</definedName>
    <definedName name="_245__________________123Graph_ACHART_3" hidden="1">#REF!</definedName>
    <definedName name="_248__________________123Graph_ACHART_4" hidden="1">#REF!</definedName>
    <definedName name="_25__123Graph_BCHART_3" hidden="1">#REF!</definedName>
    <definedName name="_251__________________123Graph_BCHART_3" hidden="1">#REF!</definedName>
    <definedName name="_254__________________123Graph_BCHART_4" hidden="1">#REF!</definedName>
    <definedName name="_255__________________123Graph_XCHART_3" hidden="1">#REF!</definedName>
    <definedName name="_256__________________123Graph_XCHART_4" hidden="1">#REF!</definedName>
    <definedName name="_259_________________123Graph_ACHART_3" hidden="1">#REF!</definedName>
    <definedName name="_26______________________________________________________123Graph_ACHART_3" hidden="1">#REF!</definedName>
    <definedName name="_26___123Graph_ACHART_3" hidden="1">#REF!</definedName>
    <definedName name="_26__123Graph_BCHART_4" hidden="1">#REF!</definedName>
    <definedName name="_262_________________123Graph_ACHART_4" hidden="1">#REF!</definedName>
    <definedName name="_265_________________123Graph_BCHART_3" hidden="1">#REF!</definedName>
    <definedName name="_268_________________123Graph_BCHART_4" hidden="1">#REF!</definedName>
    <definedName name="_269_________________123Graph_XCHART_3" hidden="1">#REF!</definedName>
    <definedName name="_27__123Graph_XCHART_3" hidden="1">#REF!</definedName>
    <definedName name="_270_________________123Graph_XCHART_4" hidden="1">#REF!</definedName>
    <definedName name="_273________________123Graph_ACHART_3" hidden="1">#REF!</definedName>
    <definedName name="_276________________123Graph_ACHART_4" hidden="1">#REF!</definedName>
    <definedName name="_279________________123Graph_BCHART_3" hidden="1">#REF!</definedName>
    <definedName name="_28______________________________________________________123Graph_ACHART_4" hidden="1">#REF!</definedName>
    <definedName name="_28___123Graph_ACHART_4" hidden="1">#REF!</definedName>
    <definedName name="_28__123Graph_XCHART_4" hidden="1">#REF!</definedName>
    <definedName name="_282________________123Graph_BCHART_4" hidden="1">#REF!</definedName>
    <definedName name="_283________________123Graph_XCHART_3" hidden="1">#REF!</definedName>
    <definedName name="_284________________123Graph_XCHART_4" hidden="1">#REF!</definedName>
    <definedName name="_287_______________123Graph_ACHART_3" hidden="1">#REF!</definedName>
    <definedName name="_290_______________123Graph_ACHART_4" hidden="1">#REF!</definedName>
    <definedName name="_293_______________123Graph_BCHART_3" hidden="1">#REF!</definedName>
    <definedName name="_296_______________123Graph_BCHART_4" hidden="1">#REF!</definedName>
    <definedName name="_297_______________123Graph_XCHART_3" hidden="1">#REF!</definedName>
    <definedName name="_298_______________123Graph_XCHART_4" hidden="1">#REF!</definedName>
    <definedName name="_2Excel_BuiltIn_Print_Area_3_1">#N/A</definedName>
    <definedName name="_3__123Graph_AChart_1AJ" hidden="1">#REF!</definedName>
    <definedName name="_3__123Graph_AChart_1Q" hidden="1">#REF!</definedName>
    <definedName name="_3__123Graph_ACHART_3" hidden="1">#REF!</definedName>
    <definedName name="_3__123Graph_BAdmin_Expenses" hidden="1">#REF!</definedName>
    <definedName name="_3__123Graph_BChart_1Q" hidden="1">#REF!</definedName>
    <definedName name="_30______________________________________________________123Graph_BCHART_3" hidden="1">#REF!</definedName>
    <definedName name="_30___123Graph_BCHART_3" hidden="1">#REF!</definedName>
    <definedName name="_301______________123Graph_ACHART_3" hidden="1">#REF!</definedName>
    <definedName name="_304______________123Graph_ACHART_4" hidden="1">#REF!</definedName>
    <definedName name="_307______________123Graph_BCHART_3" hidden="1">#REF!</definedName>
    <definedName name="_310______________123Graph_BCHART_4" hidden="1">#REF!</definedName>
    <definedName name="_311______________123Graph_XCHART_3" hidden="1">#REF!</definedName>
    <definedName name="_312______________123Graph_XCHART_4" hidden="1">#REF!</definedName>
    <definedName name="_315_____________123Graph_ACHART_3" hidden="1">#REF!</definedName>
    <definedName name="_318_____________123Graph_ACHART_4" hidden="1">#REF!</definedName>
    <definedName name="_32______________________________________________________123Graph_BCHART_4" hidden="1">#REF!</definedName>
    <definedName name="_32___123Graph_BCHART_4" hidden="1">#REF!</definedName>
    <definedName name="_321_____________123Graph_BCHART_3" hidden="1">#REF!</definedName>
    <definedName name="_324_____________123Graph_BCHART_4" hidden="1">#REF!</definedName>
    <definedName name="_325_____________123Graph_XCHART_3" hidden="1">#REF!</definedName>
    <definedName name="_326_____________123Graph_XCHART_4" hidden="1">#REF!</definedName>
    <definedName name="_329____________123Graph_ACHART_3" hidden="1">#REF!</definedName>
    <definedName name="_33___123Graph_XCHART_3" hidden="1">#REF!</definedName>
    <definedName name="_332____________123Graph_ACHART_4" hidden="1">#REF!</definedName>
    <definedName name="_335____________123Graph_BCHART_3" hidden="1">#REF!</definedName>
    <definedName name="_338____________123Graph_BCHART_4" hidden="1">#REF!</definedName>
    <definedName name="_339____________123Graph_XCHART_3" hidden="1">#REF!</definedName>
    <definedName name="_34_____________________________________________________123Graph_ACHART_3" hidden="1">#REF!</definedName>
    <definedName name="_34___123Graph_XCHART_4" hidden="1">#REF!</definedName>
    <definedName name="_340____________123Graph_XCHART_4" hidden="1">#REF!</definedName>
    <definedName name="_343___________123Graph_ACHART_3" hidden="1">#REF!</definedName>
    <definedName name="_346___________123Graph_ACHART_4" hidden="1">#REF!</definedName>
    <definedName name="_349___________123Graph_BCHART_3" hidden="1">#REF!</definedName>
    <definedName name="_352___________123Graph_BCHART_4" hidden="1">#REF!</definedName>
    <definedName name="_353___________123Graph_XCHART_3" hidden="1">#REF!</definedName>
    <definedName name="_354___________123Graph_XCHART_4" hidden="1">#REF!</definedName>
    <definedName name="_357__________123Graph_ACHART_3" hidden="1">#REF!</definedName>
    <definedName name="_36_____________________________________________________123Graph_ACHART_4" hidden="1">#REF!</definedName>
    <definedName name="_36__123Graph_ACHART_3" hidden="1">#REF!</definedName>
    <definedName name="_360__________123Graph_ACHART_4" hidden="1">#REF!</definedName>
    <definedName name="_363__________123Graph_BCHART_3" hidden="1">#REF!</definedName>
    <definedName name="_366__________123Graph_BCHART_4" hidden="1">#REF!</definedName>
    <definedName name="_367__________123Graph_XCHART_3" hidden="1">#REF!</definedName>
    <definedName name="_368__________123Graph_XCHART_4" hidden="1">#REF!</definedName>
    <definedName name="_371_________123Graph_ACHART_3" hidden="1">#REF!</definedName>
    <definedName name="_374_________123Graph_ACHART_4" hidden="1">#REF!</definedName>
    <definedName name="_377_________123Graph_BCHART_3" hidden="1">#REF!</definedName>
    <definedName name="_38_____________________________________________________123Graph_BCHART_3" hidden="1">#REF!</definedName>
    <definedName name="_38__123Graph_ACHART_4" hidden="1">#REF!</definedName>
    <definedName name="_380_________123Graph_BCHART_4" hidden="1">#REF!</definedName>
    <definedName name="_381_________123Graph_XCHART_3" hidden="1">#REF!</definedName>
    <definedName name="_382_________123Graph_XCHART_4" hidden="1">#REF!</definedName>
    <definedName name="_385________123Graph_ACHART_3" hidden="1">#REF!</definedName>
    <definedName name="_388________123Graph_ACHART_4" hidden="1">#REF!</definedName>
    <definedName name="_391________123Graph_BCHART_3" hidden="1">#REF!</definedName>
    <definedName name="_394________123Graph_BCHART_4" hidden="1">#REF!</definedName>
    <definedName name="_395________123Graph_XCHART_3" hidden="1">#REF!</definedName>
    <definedName name="_396________123Graph_XCHART_4" hidden="1">#REF!</definedName>
    <definedName name="_399_______123Graph_ACHART_3" hidden="1">#REF!</definedName>
    <definedName name="_3Excel_BuiltIn_Print_Area_4_1">#N/A</definedName>
    <definedName name="_4__________________________________________________________123Graph_ACHART_4" hidden="1">#REF!</definedName>
    <definedName name="_4__123Graph_BChart_1Q" hidden="1">#REF!</definedName>
    <definedName name="_4__123Graph_BService_Expense" hidden="1">#REF!</definedName>
    <definedName name="_40_____________________________________________________123Graph_BCHART_4" hidden="1">#REF!</definedName>
    <definedName name="_40__123Graph_BCHART_3" hidden="1">#REF!</definedName>
    <definedName name="_402_______123Graph_ACHART_4" hidden="1">#REF!</definedName>
    <definedName name="_405_______123Graph_BCHART_3" hidden="1">#REF!</definedName>
    <definedName name="_408_______123Graph_BCHART_4" hidden="1">#REF!</definedName>
    <definedName name="_409_______123Graph_XCHART_3" hidden="1">#REF!</definedName>
    <definedName name="_410_______123Graph_XCHART_4" hidden="1">#REF!</definedName>
    <definedName name="_413______123Graph_ACHART_3" hidden="1">#REF!</definedName>
    <definedName name="_416______123Graph_ACHART_4" hidden="1">#REF!</definedName>
    <definedName name="_419______123Graph_BCHART_3" hidden="1">#REF!</definedName>
    <definedName name="_42___________________________________________________123Graph_ACHART_3" hidden="1">#REF!</definedName>
    <definedName name="_42__123Graph_BCHART_4" hidden="1">#REF!</definedName>
    <definedName name="_422______123Graph_BCHART_4" hidden="1">#REF!</definedName>
    <definedName name="_423______123Graph_XCHART_3" hidden="1">#REF!</definedName>
    <definedName name="_424______123Graph_XCHART_4" hidden="1">#REF!</definedName>
    <definedName name="_426_____123Graph_ACHART_3" hidden="1">#REF!</definedName>
    <definedName name="_428_____123Graph_ACHART_4" hidden="1">#REF!</definedName>
    <definedName name="_43__123Graph_XCHART_3" hidden="1">#REF!</definedName>
    <definedName name="_430_____123Graph_BCHART_3" hidden="1">#REF!</definedName>
    <definedName name="_432_____123Graph_BCHART_4" hidden="1">#REF!</definedName>
    <definedName name="_433_____123Graph_XCHART_3" hidden="1">#REF!</definedName>
    <definedName name="_434_____123Graph_XCHART_4" hidden="1">#REF!</definedName>
    <definedName name="_436____123Graph_ACHART_3" hidden="1">#REF!</definedName>
    <definedName name="_438____123Graph_ACHART_4" hidden="1">#REF!</definedName>
    <definedName name="_44___________________________________________________123Graph_ACHART_4" hidden="1">#REF!</definedName>
    <definedName name="_44__123Graph_XCHART_4" hidden="1">#REF!</definedName>
    <definedName name="_440____123Graph_BCHART_3" hidden="1">#REF!</definedName>
    <definedName name="_442____123Graph_BCHART_4" hidden="1">#REF!</definedName>
    <definedName name="_443____123Graph_XCHART_3" hidden="1">#REF!</definedName>
    <definedName name="_444____123Graph_XCHART_4" hidden="1">#REF!</definedName>
    <definedName name="_446___123Graph_ACHART_3" hidden="1">#REF!</definedName>
    <definedName name="_448___123Graph_ACHART_4" hidden="1">#REF!</definedName>
    <definedName name="_450___123Graph_BCHART_3" hidden="1">#REF!</definedName>
    <definedName name="_452___123Graph_BCHART_4" hidden="1">#REF!</definedName>
    <definedName name="_453___123Graph_XCHART_3" hidden="1">#REF!</definedName>
    <definedName name="_454___123Graph_XCHART_4" hidden="1">#REF!</definedName>
    <definedName name="_457__123Graph_ACHART_3" hidden="1">#REF!</definedName>
    <definedName name="_46___________________________________________________123Graph_BCHART_3" hidden="1">#REF!</definedName>
    <definedName name="_460__123Graph_ACHART_4" hidden="1">#REF!</definedName>
    <definedName name="_463__123Graph_BCHART_3" hidden="1">#REF!</definedName>
    <definedName name="_466__123Graph_BCHART_4" hidden="1">#REF!</definedName>
    <definedName name="_467__123Graph_XCHART_3" hidden="1">#REF!</definedName>
    <definedName name="_468__123Graph_XCHART_4" hidden="1">#REF!</definedName>
    <definedName name="_48___________________________________________________123Graph_BCHART_4" hidden="1">#REF!</definedName>
    <definedName name="_4Excel_BuiltIn_Print_Area_5_1">#N/A</definedName>
    <definedName name="_5_____123Graph_ACHART_3" hidden="1">#REF!</definedName>
    <definedName name="_5__123Graph_XAdmin_Expenses" hidden="1">#REF!</definedName>
    <definedName name="_50_________________________________________________123Graph_ACHART_3" hidden="1">#REF!</definedName>
    <definedName name="_52_________________________________________________123Graph_ACHART_4" hidden="1">#REF!</definedName>
    <definedName name="_54_________________________________________________123Graph_BCHART_3" hidden="1">#REF!</definedName>
    <definedName name="_56_________________________________________________123Graph_BCHART_4" hidden="1">#REF!</definedName>
    <definedName name="_58_______________________________________________123Graph_ACHART_3" hidden="1">#REF!</definedName>
    <definedName name="_6__________________________________________________________123Graph_BCHART_3" hidden="1">#REF!</definedName>
    <definedName name="_6_____123Graph_ACHART_3" hidden="1">#REF!</definedName>
    <definedName name="_6_____123Graph_ACHART_4" hidden="1">#REF!</definedName>
    <definedName name="_6__123Graph_AChart_1Q" hidden="1">#REF!</definedName>
    <definedName name="_6__123Graph_XService_Expense" hidden="1">#REF!</definedName>
    <definedName name="_60_______________________________________________123Graph_ACHART_4" hidden="1">#REF!</definedName>
    <definedName name="_62_______________________________________________123Graph_BCHART_3" hidden="1">#REF!</definedName>
    <definedName name="_64_______________________________________________123Graph_BCHART_4" hidden="1">#REF!</definedName>
    <definedName name="_66_____________________________________________123Graph_ACHART_3" hidden="1">#REF!</definedName>
    <definedName name="_68_____________________________________________123Graph_ACHART_4" hidden="1">#REF!</definedName>
    <definedName name="_7_____123Graph_BCHART_3" hidden="1">#REF!</definedName>
    <definedName name="_70_____________________________________________123Graph_BCHART_3" hidden="1">#REF!</definedName>
    <definedName name="_72_____________________________________________123Graph_BCHART_4" hidden="1">#REF!</definedName>
    <definedName name="_74___________________________________________123Graph_ACHART_3" hidden="1">#REF!</definedName>
    <definedName name="_76___________________________________________123Graph_ACHART_4" hidden="1">#REF!</definedName>
    <definedName name="_78___________________________________________123Graph_BCHART_3" hidden="1">#REF!</definedName>
    <definedName name="_7a" hidden="1">#REF!</definedName>
    <definedName name="_8__________________________________________________________123Graph_BCHART_4" hidden="1">#REF!</definedName>
    <definedName name="_8_____123Graph_ACHART_4" hidden="1">#REF!</definedName>
    <definedName name="_8_____123Graph_BCHART_4" hidden="1">#REF!</definedName>
    <definedName name="_8__123Graph_ACHART_4" hidden="1">#REF!</definedName>
    <definedName name="_80___________________________________________123Graph_BCHART_4" hidden="1">#REF!</definedName>
    <definedName name="_82_________________________________________123Graph_ACHART_3" hidden="1">#REF!</definedName>
    <definedName name="_84_________________________________________123Graph_ACHART_4" hidden="1">#REF!</definedName>
    <definedName name="_86_________________________________________123Graph_BCHART_3" hidden="1">#REF!</definedName>
    <definedName name="_88_________________________________________123Graph_BCHART_4" hidden="1">#REF!</definedName>
    <definedName name="_89_________________________________________123Graph_XCHART_3" hidden="1">#REF!</definedName>
    <definedName name="_9_____123Graph_XCHART_3" hidden="1">#REF!</definedName>
    <definedName name="_9__123Graph_BChart_1Q" hidden="1">#REF!</definedName>
    <definedName name="_90_________________________________________123Graph_XCHART_4" hidden="1">#REF!</definedName>
    <definedName name="_91________________________________________123Graph_XCHART_3" hidden="1">#REF!</definedName>
    <definedName name="_92________________________________________123Graph_XCHART_4" hidden="1">#REF!</definedName>
    <definedName name="_94_______________________________________123Graph_ACHART_3" hidden="1">#REF!</definedName>
    <definedName name="_96_______________________________________123Graph_ACHART_4" hidden="1">#REF!</definedName>
    <definedName name="_98_______________________________________123Graph_BCHART_3" hidden="1">#REF!</definedName>
    <definedName name="_a">#N/A</definedName>
    <definedName name="_a_1">#N/A</definedName>
    <definedName name="_a_19">#N/A</definedName>
    <definedName name="_a_2">#N/A</definedName>
    <definedName name="_abc1" localSheetId="0" hidden="1">{#N/A,#N/A,TRUE,"Front";#N/A,#N/A,TRUE,"Simple Letter";#N/A,#N/A,TRUE,"Inside";#N/A,#N/A,TRUE,"Contents";#N/A,#N/A,TRUE,"Basis";#N/A,#N/A,TRUE,"Inclusions";#N/A,#N/A,TRUE,"Exclusions";#N/A,#N/A,TRUE,"Areas";#N/A,#N/A,TRUE,"Summary";#N/A,#N/A,TRUE,"Detail"}</definedName>
    <definedName name="_abc1" localSheetId="1" hidden="1">{#N/A,#N/A,TRUE,"Front";#N/A,#N/A,TRUE,"Simple Letter";#N/A,#N/A,TRUE,"Inside";#N/A,#N/A,TRUE,"Contents";#N/A,#N/A,TRUE,"Basis";#N/A,#N/A,TRUE,"Inclusions";#N/A,#N/A,TRUE,"Exclusions";#N/A,#N/A,TRUE,"Areas";#N/A,#N/A,TRUE,"Summary";#N/A,#N/A,TRUE,"Detail"}</definedName>
    <definedName name="_abc1" hidden="1">{#N/A,#N/A,TRUE,"Front";#N/A,#N/A,TRUE,"Simple Letter";#N/A,#N/A,TRUE,"Inside";#N/A,#N/A,TRUE,"Contents";#N/A,#N/A,TRUE,"Basis";#N/A,#N/A,TRUE,"Inclusions";#N/A,#N/A,TRUE,"Exclusions";#N/A,#N/A,TRUE,"Areas";#N/A,#N/A,TRUE,"Summary";#N/A,#N/A,TRUE,"Detail"}</definedName>
    <definedName name="_abs123" localSheetId="0" hidden="1">{#N/A,#N/A,FALSE,"M&amp;B_43A_fab";#N/A,#N/A,FALSE,"M&amp;B_43A_ERE.";#N/A,#N/A,FALSE,"M&amp;B-43A-ALIGN"}</definedName>
    <definedName name="_abs123" localSheetId="1" hidden="1">{#N/A,#N/A,FALSE,"M&amp;B_43A_fab";#N/A,#N/A,FALSE,"M&amp;B_43A_ERE.";#N/A,#N/A,FALSE,"M&amp;B-43A-ALIGN"}</definedName>
    <definedName name="_abs123" hidden="1">{#N/A,#N/A,FALSE,"M&amp;B_43A_fab";#N/A,#N/A,FALSE,"M&amp;B_43A_ERE.";#N/A,#N/A,FALSE,"M&amp;B-43A-ALIGN"}</definedName>
    <definedName name="_ABS2" localSheetId="0" hidden="1">{#N/A,#N/A,FALSE,"M&amp;B_43A_fab";#N/A,#N/A,FALSE,"M&amp;B_43A_ERE.";#N/A,#N/A,FALSE,"M&amp;B-43A-ALIGN"}</definedName>
    <definedName name="_ABS2" localSheetId="1" hidden="1">{#N/A,#N/A,FALSE,"M&amp;B_43A_fab";#N/A,#N/A,FALSE,"M&amp;B_43A_ERE.";#N/A,#N/A,FALSE,"M&amp;B-43A-ALIGN"}</definedName>
    <definedName name="_ABS2" hidden="1">{#N/A,#N/A,FALSE,"M&amp;B_43A_fab";#N/A,#N/A,FALSE,"M&amp;B_43A_ERE.";#N/A,#N/A,FALSE,"M&amp;B-43A-ALIGN"}</definedName>
    <definedName name="_afr1" localSheetId="0" hidden="1">{#N/A,#N/A,TRUE,"Front";#N/A,#N/A,TRUE,"Simple Letter";#N/A,#N/A,TRUE,"Inside";#N/A,#N/A,TRUE,"Contents";#N/A,#N/A,TRUE,"Basis";#N/A,#N/A,TRUE,"Inclusions";#N/A,#N/A,TRUE,"Exclusions";#N/A,#N/A,TRUE,"Areas";#N/A,#N/A,TRUE,"Summary";#N/A,#N/A,TRUE,"Detail"}</definedName>
    <definedName name="_afr1" localSheetId="1" hidden="1">{#N/A,#N/A,TRUE,"Front";#N/A,#N/A,TRUE,"Simple Letter";#N/A,#N/A,TRUE,"Inside";#N/A,#N/A,TRUE,"Contents";#N/A,#N/A,TRUE,"Basis";#N/A,#N/A,TRUE,"Inclusions";#N/A,#N/A,TRUE,"Exclusions";#N/A,#N/A,TRUE,"Areas";#N/A,#N/A,TRUE,"Summary";#N/A,#N/A,TRUE,"Detail"}</definedName>
    <definedName name="_afr1" hidden="1">{#N/A,#N/A,TRUE,"Front";#N/A,#N/A,TRUE,"Simple Letter";#N/A,#N/A,TRUE,"Inside";#N/A,#N/A,TRUE,"Contents";#N/A,#N/A,TRUE,"Basis";#N/A,#N/A,TRUE,"Inclusions";#N/A,#N/A,TRUE,"Exclusions";#N/A,#N/A,TRUE,"Areas";#N/A,#N/A,TRUE,"Summary";#N/A,#N/A,TRUE,"Detail"}</definedName>
    <definedName name="_agg20">#N/A</definedName>
    <definedName name="_BLK2">#REF!</definedName>
    <definedName name="_BLK3">#REF!</definedName>
    <definedName name="_c">#N/A</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t12" localSheetId="0" hidden="1">{#N/A,#N/A,TRUE,"Front";#N/A,#N/A,TRUE,"Simple Letter";#N/A,#N/A,TRUE,"Inside";#N/A,#N/A,TRUE,"Contents";#N/A,#N/A,TRUE,"Basis";#N/A,#N/A,TRUE,"Inclusions";#N/A,#N/A,TRUE,"Exclusions";#N/A,#N/A,TRUE,"Areas";#N/A,#N/A,TRUE,"Summary";#N/A,#N/A,TRUE,"Detail"}</definedName>
    <definedName name="_cat12" localSheetId="1" hidden="1">{#N/A,#N/A,TRUE,"Front";#N/A,#N/A,TRUE,"Simple Letter";#N/A,#N/A,TRUE,"Inside";#N/A,#N/A,TRUE,"Contents";#N/A,#N/A,TRUE,"Basis";#N/A,#N/A,TRUE,"Inclusions";#N/A,#N/A,TRUE,"Exclusions";#N/A,#N/A,TRUE,"Areas";#N/A,#N/A,TRUE,"Summary";#N/A,#N/A,TRUE,"Detail"}</definedName>
    <definedName name="_cat12" hidden="1">{#N/A,#N/A,TRUE,"Front";#N/A,#N/A,TRUE,"Simple Letter";#N/A,#N/A,TRUE,"Inside";#N/A,#N/A,TRUE,"Contents";#N/A,#N/A,TRUE,"Basis";#N/A,#N/A,TRUE,"Inclusions";#N/A,#N/A,TRUE,"Exclusions";#N/A,#N/A,TRUE,"Areas";#N/A,#N/A,TRUE,"Summary";#N/A,#N/A,TRUE,"Detail"}</definedName>
    <definedName name="_Con1" localSheetId="0" hidden="1">{#N/A,#N/A,TRUE,"Front";#N/A,#N/A,TRUE,"Simple Letter";#N/A,#N/A,TRUE,"Inside";#N/A,#N/A,TRUE,"Contents";#N/A,#N/A,TRUE,"Basis";#N/A,#N/A,TRUE,"Inclusions";#N/A,#N/A,TRUE,"Exclusions";#N/A,#N/A,TRUE,"Areas";#N/A,#N/A,TRUE,"Summary";#N/A,#N/A,TRUE,"Detail"}</definedName>
    <definedName name="_Con1" localSheetId="1" hidden="1">{#N/A,#N/A,TRUE,"Front";#N/A,#N/A,TRUE,"Simple Letter";#N/A,#N/A,TRUE,"Inside";#N/A,#N/A,TRUE,"Contents";#N/A,#N/A,TRUE,"Basis";#N/A,#N/A,TRUE,"Inclusions";#N/A,#N/A,TRUE,"Exclusions";#N/A,#N/A,TRUE,"Areas";#N/A,#N/A,TRUE,"Summary";#N/A,#N/A,TRUE,"Detail"}</definedName>
    <definedName name="_Con1" hidden="1">{#N/A,#N/A,TRUE,"Front";#N/A,#N/A,TRUE,"Simple Letter";#N/A,#N/A,TRUE,"Inside";#N/A,#N/A,TRUE,"Contents";#N/A,#N/A,TRUE,"Basis";#N/A,#N/A,TRUE,"Inclusions";#N/A,#N/A,TRUE,"Exclusions";#N/A,#N/A,TRUE,"Areas";#N/A,#N/A,TRUE,"Summary";#N/A,#N/A,TRUE,"Detail"}</definedName>
    <definedName name="_ctc2" localSheetId="0" hidden="1">{#N/A,#N/A,TRUE,"Front";#N/A,#N/A,TRUE,"Simple Letter";#N/A,#N/A,TRUE,"Inside";#N/A,#N/A,TRUE,"Contents";#N/A,#N/A,TRUE,"Basis";#N/A,#N/A,TRUE,"Inclusions";#N/A,#N/A,TRUE,"Exclusions";#N/A,#N/A,TRUE,"Areas";#N/A,#N/A,TRUE,"Summary";#N/A,#N/A,TRUE,"Detail"}</definedName>
    <definedName name="_ctc2" localSheetId="1" hidden="1">{#N/A,#N/A,TRUE,"Front";#N/A,#N/A,TRUE,"Simple Letter";#N/A,#N/A,TRUE,"Inside";#N/A,#N/A,TRUE,"Contents";#N/A,#N/A,TRUE,"Basis";#N/A,#N/A,TRUE,"Inclusions";#N/A,#N/A,TRUE,"Exclusions";#N/A,#N/A,TRUE,"Areas";#N/A,#N/A,TRUE,"Summary";#N/A,#N/A,TRUE,"Detail"}</definedName>
    <definedName name="_ctc2" hidden="1">{#N/A,#N/A,TRUE,"Front";#N/A,#N/A,TRUE,"Simple Letter";#N/A,#N/A,TRUE,"Inside";#N/A,#N/A,TRUE,"Contents";#N/A,#N/A,TRUE,"Basis";#N/A,#N/A,TRUE,"Inclusions";#N/A,#N/A,TRUE,"Exclusions";#N/A,#N/A,TRUE,"Areas";#N/A,#N/A,TRUE,"Summary";#N/A,#N/A,TRUE,"Detail"}</definedName>
    <definedName name="_d">#N/A</definedName>
    <definedName name="_d_1">#N/A</definedName>
    <definedName name="_d_19">#N/A</definedName>
    <definedName name="_d_2">#N/A</definedName>
    <definedName name="_Dist_Values" localSheetId="0" hidden="1">#REF!</definedName>
    <definedName name="_Dist_Values" hidden="1">#REF!</definedName>
    <definedName name="_dk1" localSheetId="0" hidden="1">{#N/A,#N/A,FALSE,"COVER.XLS";#N/A,#N/A,FALSE,"RACT1.XLS";#N/A,#N/A,FALSE,"RACT2.XLS";#N/A,#N/A,FALSE,"ECCMP";#N/A,#N/A,FALSE,"WELDER.XLS"}</definedName>
    <definedName name="_dk1" localSheetId="1" hidden="1">{#N/A,#N/A,FALSE,"COVER.XLS";#N/A,#N/A,FALSE,"RACT1.XLS";#N/A,#N/A,FALSE,"RACT2.XLS";#N/A,#N/A,FALSE,"ECCMP";#N/A,#N/A,FALSE,"WELDER.XLS"}</definedName>
    <definedName name="_dk1" hidden="1">{#N/A,#N/A,FALSE,"COVER.XLS";#N/A,#N/A,FALSE,"RACT1.XLS";#N/A,#N/A,FALSE,"RACT2.XLS";#N/A,#N/A,FALSE,"ECCMP";#N/A,#N/A,FALSE,"WELDER.XLS"}</definedName>
    <definedName name="_f">#N/A</definedName>
    <definedName name="_f_1">#N/A</definedName>
    <definedName name="_f_19">#N/A</definedName>
    <definedName name="_f_2">#N/A</definedName>
    <definedName name="_f3" localSheetId="0" hidden="1">{#N/A,#N/A,FALSE,"Aging Summary";#N/A,#N/A,FALSE,"Ratio Analysis";#N/A,#N/A,FALSE,"Test 120 Day Accts";#N/A,#N/A,FALSE,"Tickmarks"}</definedName>
    <definedName name="_f3" localSheetId="1" hidden="1">{#N/A,#N/A,FALSE,"Aging Summary";#N/A,#N/A,FALSE,"Ratio Analysis";#N/A,#N/A,FALSE,"Test 120 Day Accts";#N/A,#N/A,FALSE,"Tickmarks"}</definedName>
    <definedName name="_f3" hidden="1">{#N/A,#N/A,FALSE,"Aging Summary";#N/A,#N/A,FALSE,"Ratio Analysis";#N/A,#N/A,FALSE,"Test 120 Day Accts";#N/A,#N/A,FALSE,"Tickmarks"}</definedName>
    <definedName name="_f4" localSheetId="0" hidden="1">{#N/A,#N/A,FALSE,"Aging Summary";#N/A,#N/A,FALSE,"Ratio Analysis";#N/A,#N/A,FALSE,"Test 120 Day Accts";#N/A,#N/A,FALSE,"Tickmarks"}</definedName>
    <definedName name="_f4" localSheetId="1" hidden="1">{#N/A,#N/A,FALSE,"Aging Summary";#N/A,#N/A,FALSE,"Ratio Analysis";#N/A,#N/A,FALSE,"Test 120 Day Accts";#N/A,#N/A,FALSE,"Tickmarks"}</definedName>
    <definedName name="_f4" hidden="1">{#N/A,#N/A,FALSE,"Aging Summary";#N/A,#N/A,FALSE,"Ratio Analysis";#N/A,#N/A,FALSE,"Test 120 Day Accts";#N/A,#N/A,FALSE,"Tickmarks"}</definedName>
    <definedName name="_FA1"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FA1" localSheetId="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FA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fco2" localSheetId="0" hidden="1">{#N/A,#N/A,FALSE,"gc (2)"}</definedName>
    <definedName name="_fco2" localSheetId="1" hidden="1">{#N/A,#N/A,FALSE,"gc (2)"}</definedName>
    <definedName name="_fco2" hidden="1">{#N/A,#N/A,FALSE,"gc (2)"}</definedName>
    <definedName name="_Feb06" localSheetId="0" hidden="1">{#N/A,#N/A,TRUE,"Front";#N/A,#N/A,TRUE,"Simple Letter";#N/A,#N/A,TRUE,"Inside";#N/A,#N/A,TRUE,"Contents";#N/A,#N/A,TRUE,"Basis";#N/A,#N/A,TRUE,"Inclusions";#N/A,#N/A,TRUE,"Exclusions";#N/A,#N/A,TRUE,"Areas";#N/A,#N/A,TRUE,"Summary";#N/A,#N/A,TRUE,"Detail"}</definedName>
    <definedName name="_Feb06" localSheetId="1" hidden="1">{#N/A,#N/A,TRUE,"Front";#N/A,#N/A,TRUE,"Simple Letter";#N/A,#N/A,TRUE,"Inside";#N/A,#N/A,TRUE,"Contents";#N/A,#N/A,TRUE,"Basis";#N/A,#N/A,TRUE,"Inclusions";#N/A,#N/A,TRUE,"Exclusions";#N/A,#N/A,TRUE,"Areas";#N/A,#N/A,TRUE,"Summary";#N/A,#N/A,TRUE,"Detail"}</definedName>
    <definedName name="_Feb06" hidden="1">{#N/A,#N/A,TRUE,"Front";#N/A,#N/A,TRUE,"Simple Letter";#N/A,#N/A,TRUE,"Inside";#N/A,#N/A,TRUE,"Contents";#N/A,#N/A,TRUE,"Basis";#N/A,#N/A,TRUE,"Inclusions";#N/A,#N/A,TRUE,"Exclusions";#N/A,#N/A,TRUE,"Areas";#N/A,#N/A,TRUE,"Summary";#N/A,#N/A,TRUE,"Detail"}</definedName>
    <definedName name="_Fill" hidden="1">#REF!</definedName>
    <definedName name="_xlnm._FilterDatabase" localSheetId="1" hidden="1">'Part-A &amp; B_BOQ '!$A$6:$UVM$2653</definedName>
    <definedName name="_xlnm._FilterDatabase" hidden="1">#REF!</definedName>
    <definedName name="_HDD1111" localSheetId="0" hidden="1">{#N/A,#N/A,TRUE,"Front";#N/A,#N/A,TRUE,"Simple Letter";#N/A,#N/A,TRUE,"Inside";#N/A,#N/A,TRUE,"Contents";#N/A,#N/A,TRUE,"Basis";#N/A,#N/A,TRUE,"Inclusions";#N/A,#N/A,TRUE,"Exclusions";#N/A,#N/A,TRUE,"Areas";#N/A,#N/A,TRUE,"Summary";#N/A,#N/A,TRUE,"Detail"}</definedName>
    <definedName name="_HDD1111" localSheetId="1" hidden="1">{#N/A,#N/A,TRUE,"Front";#N/A,#N/A,TRUE,"Simple Letter";#N/A,#N/A,TRUE,"Inside";#N/A,#N/A,TRUE,"Contents";#N/A,#N/A,TRUE,"Basis";#N/A,#N/A,TRUE,"Inclusions";#N/A,#N/A,TRUE,"Exclusions";#N/A,#N/A,TRUE,"Areas";#N/A,#N/A,TRUE,"Summary";#N/A,#N/A,TRUE,"Detail"}</definedName>
    <definedName name="_HDD1111" hidden="1">{#N/A,#N/A,TRUE,"Front";#N/A,#N/A,TRUE,"Simple Letter";#N/A,#N/A,TRUE,"Inside";#N/A,#N/A,TRUE,"Contents";#N/A,#N/A,TRUE,"Basis";#N/A,#N/A,TRUE,"Inclusions";#N/A,#N/A,TRUE,"Exclusions";#N/A,#N/A,TRUE,"Areas";#N/A,#N/A,TRUE,"Summary";#N/A,#N/A,TRUE,"Detail"}</definedName>
    <definedName name="_hmp100">#N/A</definedName>
    <definedName name="_hmp120">#N/A</definedName>
    <definedName name="_HND1">#N/A</definedName>
    <definedName name="_HND2">#N/A</definedName>
    <definedName name="_HNW1">#N/A</definedName>
    <definedName name="_HNW2">#N/A</definedName>
    <definedName name="_hp10" localSheetId="0" hidden="1">{#N/A,#N/A,TRUE,"Front";#N/A,#N/A,TRUE,"Simple Letter";#N/A,#N/A,TRUE,"Inside";#N/A,#N/A,TRUE,"Contents";#N/A,#N/A,TRUE,"Basis";#N/A,#N/A,TRUE,"Inclusions";#N/A,#N/A,TRUE,"Exclusions";#N/A,#N/A,TRUE,"Areas";#N/A,#N/A,TRUE,"Summary";#N/A,#N/A,TRUE,"Detail"}</definedName>
    <definedName name="_hp10" localSheetId="1" hidden="1">{#N/A,#N/A,TRUE,"Front";#N/A,#N/A,TRUE,"Simple Letter";#N/A,#N/A,TRUE,"Inside";#N/A,#N/A,TRUE,"Contents";#N/A,#N/A,TRUE,"Basis";#N/A,#N/A,TRUE,"Inclusions";#N/A,#N/A,TRUE,"Exclusions";#N/A,#N/A,TRUE,"Areas";#N/A,#N/A,TRUE,"Summary";#N/A,#N/A,TRUE,"Detail"}</definedName>
    <definedName name="_hp10" hidden="1">{#N/A,#N/A,TRUE,"Front";#N/A,#N/A,TRUE,"Simple Letter";#N/A,#N/A,TRUE,"Inside";#N/A,#N/A,TRUE,"Contents";#N/A,#N/A,TRUE,"Basis";#N/A,#N/A,TRUE,"Inclusions";#N/A,#N/A,TRUE,"Exclusions";#N/A,#N/A,TRUE,"Areas";#N/A,#N/A,TRUE,"Summary";#N/A,#N/A,TRUE,"Detail"}</definedName>
    <definedName name="_i">#N/A</definedName>
    <definedName name="_i_1">#N/A</definedName>
    <definedName name="_i_19">#N/A</definedName>
    <definedName name="_i_2">#N/A</definedName>
    <definedName name="_Ind1">#N/A</definedName>
    <definedName name="_Ind3">#N/A</definedName>
    <definedName name="_Ind4">#N/A</definedName>
    <definedName name="_Iri2">#N/A</definedName>
    <definedName name="_Iro2">#N/A</definedName>
    <definedName name="_j">#N/A</definedName>
    <definedName name="_j_1">#N/A</definedName>
    <definedName name="_j_19">#N/A</definedName>
    <definedName name="_j_2">#N/A</definedName>
    <definedName name="_jyr6" localSheetId="0"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jyr6" localSheetId="1"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jyr6"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k">#N/A</definedName>
    <definedName name="_k_1">#N/A</definedName>
    <definedName name="_k_19">#N/A</definedName>
    <definedName name="_k_2">#N/A</definedName>
    <definedName name="_Key1" hidden="1">#REF!</definedName>
    <definedName name="_Key2" hidden="1">#REF!</definedName>
    <definedName name="_kp1" localSheetId="0" hidden="1">{#N/A,#N/A,TRUE,"Front";#N/A,#N/A,TRUE,"Simple Letter";#N/A,#N/A,TRUE,"Inside";#N/A,#N/A,TRUE,"Contents";#N/A,#N/A,TRUE,"Basis";#N/A,#N/A,TRUE,"Inclusions";#N/A,#N/A,TRUE,"Exclusions";#N/A,#N/A,TRUE,"Areas";#N/A,#N/A,TRUE,"Summary";#N/A,#N/A,TRUE,"Detail"}</definedName>
    <definedName name="_kp1" localSheetId="1" hidden="1">{#N/A,#N/A,TRUE,"Front";#N/A,#N/A,TRUE,"Simple Letter";#N/A,#N/A,TRUE,"Inside";#N/A,#N/A,TRUE,"Contents";#N/A,#N/A,TRUE,"Basis";#N/A,#N/A,TRUE,"Inclusions";#N/A,#N/A,TRUE,"Exclusions";#N/A,#N/A,TRUE,"Areas";#N/A,#N/A,TRUE,"Summary";#N/A,#N/A,TRUE,"Detail"}</definedName>
    <definedName name="_kp1" hidden="1">{#N/A,#N/A,TRUE,"Front";#N/A,#N/A,TRUE,"Simple Letter";#N/A,#N/A,TRUE,"Inside";#N/A,#N/A,TRUE,"Contents";#N/A,#N/A,TRUE,"Basis";#N/A,#N/A,TRUE,"Inclusions";#N/A,#N/A,TRUE,"Exclusions";#N/A,#N/A,TRUE,"Areas";#N/A,#N/A,TRUE,"Summary";#N/A,#N/A,TRUE,"Detail"}</definedName>
    <definedName name="_kvs1" localSheetId="0" hidden="1">{#N/A,#N/A,FALSE,"COVER1.XLS ";#N/A,#N/A,FALSE,"RACT1.XLS";#N/A,#N/A,FALSE,"RACT2.XLS";#N/A,#N/A,FALSE,"ECCMP";#N/A,#N/A,FALSE,"WELDER.XLS"}</definedName>
    <definedName name="_kvs1" localSheetId="1" hidden="1">{#N/A,#N/A,FALSE,"COVER1.XLS ";#N/A,#N/A,FALSE,"RACT1.XLS";#N/A,#N/A,FALSE,"RACT2.XLS";#N/A,#N/A,FALSE,"ECCMP";#N/A,#N/A,FALSE,"WELDER.XLS"}</definedName>
    <definedName name="_kvs1" hidden="1">{#N/A,#N/A,FALSE,"COVER1.XLS ";#N/A,#N/A,FALSE,"RACT1.XLS";#N/A,#N/A,FALSE,"RACT2.XLS";#N/A,#N/A,FALSE,"ECCMP";#N/A,#N/A,FALSE,"WELDER.XLS"}</definedName>
    <definedName name="_kvs2" localSheetId="0" hidden="1">{#N/A,#N/A,FALSE,"COVER1.XLS ";#N/A,#N/A,FALSE,"RACT1.XLS";#N/A,#N/A,FALSE,"RACT2.XLS";#N/A,#N/A,FALSE,"ECCMP";#N/A,#N/A,FALSE,"WELDER.XLS"}</definedName>
    <definedName name="_kvs2" localSheetId="1" hidden="1">{#N/A,#N/A,FALSE,"COVER1.XLS ";#N/A,#N/A,FALSE,"RACT1.XLS";#N/A,#N/A,FALSE,"RACT2.XLS";#N/A,#N/A,FALSE,"ECCMP";#N/A,#N/A,FALSE,"WELDER.XLS"}</definedName>
    <definedName name="_kvs2" hidden="1">{#N/A,#N/A,FALSE,"COVER1.XLS ";#N/A,#N/A,FALSE,"RACT1.XLS";#N/A,#N/A,FALSE,"RACT2.XLS";#N/A,#N/A,FALSE,"ECCMP";#N/A,#N/A,FALSE,"WELDER.XLS"}</definedName>
    <definedName name="_kvs5" localSheetId="0" hidden="1">{#N/A,#N/A,FALSE,"COVER.XLS";#N/A,#N/A,FALSE,"RACT1.XLS";#N/A,#N/A,FALSE,"RACT2.XLS";#N/A,#N/A,FALSE,"ECCMP";#N/A,#N/A,FALSE,"WELDER.XLS"}</definedName>
    <definedName name="_kvs5" localSheetId="1" hidden="1">{#N/A,#N/A,FALSE,"COVER.XLS";#N/A,#N/A,FALSE,"RACT1.XLS";#N/A,#N/A,FALSE,"RACT2.XLS";#N/A,#N/A,FALSE,"ECCMP";#N/A,#N/A,FALSE,"WELDER.XLS"}</definedName>
    <definedName name="_kvs5" hidden="1">{#N/A,#N/A,FALSE,"COVER.XLS";#N/A,#N/A,FALSE,"RACT1.XLS";#N/A,#N/A,FALSE,"RACT2.XLS";#N/A,#N/A,FALSE,"ECCMP";#N/A,#N/A,FALSE,"WELDER.XLS"}</definedName>
    <definedName name="_kvs8" localSheetId="0" hidden="1">{#N/A,#N/A,FALSE,"COVER1.XLS ";#N/A,#N/A,FALSE,"RACT1.XLS";#N/A,#N/A,FALSE,"RACT2.XLS";#N/A,#N/A,FALSE,"ECCMP";#N/A,#N/A,FALSE,"WELDER.XLS"}</definedName>
    <definedName name="_kvs8" localSheetId="1" hidden="1">{#N/A,#N/A,FALSE,"COVER1.XLS ";#N/A,#N/A,FALSE,"RACT1.XLS";#N/A,#N/A,FALSE,"RACT2.XLS";#N/A,#N/A,FALSE,"ECCMP";#N/A,#N/A,FALSE,"WELDER.XLS"}</definedName>
    <definedName name="_kvs8" hidden="1">{#N/A,#N/A,FALSE,"COVER1.XLS ";#N/A,#N/A,FALSE,"RACT1.XLS";#N/A,#N/A,FALSE,"RACT2.XLS";#N/A,#N/A,FALSE,"ECCMP";#N/A,#N/A,FALSE,"WELDER.XLS"}</definedName>
    <definedName name="_lk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#N/A</definedName>
    <definedName name="_MAT1" localSheetId="0"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MAT1" localSheetId="1"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MAT1"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MatInverse_In" hidden="1">#REF!</definedName>
    <definedName name="_MIX1540">#REF!</definedName>
    <definedName name="_MIX2">#REF!</definedName>
    <definedName name="_MIX2020">#REF!</definedName>
    <definedName name="_MIX2040">#REF!</definedName>
    <definedName name="_MIX2540">#REF!</definedName>
    <definedName name="_Mix255">#REF!</definedName>
    <definedName name="_MR10"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obm1">#N/A</definedName>
    <definedName name="_obm2">#N/A</definedName>
    <definedName name="_obm3">#N/A</definedName>
    <definedName name="_obm4">#N/A</definedName>
    <definedName name="_Od1">#N/A</definedName>
    <definedName name="_Od3">#N/A</definedName>
    <definedName name="_Od4">#N/A</definedName>
    <definedName name="_old2" localSheetId="0" hidden="1">{#N/A,#N/A,FALSE,"Income";#N/A,#N/A,FALSE,"Cost of Goods Sold";#N/A,#N/A,FALSE,"Other Costs";#N/A,#N/A,FALSE,"Other Income";#N/A,#N/A,FALSE,"Taxes";#N/A,#N/A,FALSE,"Other Deductions";#N/A,#N/A,FALSE,"Compensation of Officers"}</definedName>
    <definedName name="_old2" localSheetId="1" hidden="1">{#N/A,#N/A,FALSE,"Income";#N/A,#N/A,FALSE,"Cost of Goods Sold";#N/A,#N/A,FALSE,"Other Costs";#N/A,#N/A,FALSE,"Other Income";#N/A,#N/A,FALSE,"Taxes";#N/A,#N/A,FALSE,"Other Deductions";#N/A,#N/A,FALSE,"Compensation of Officers"}</definedName>
    <definedName name="_old2" hidden="1">{#N/A,#N/A,FALSE,"Income";#N/A,#N/A,FALSE,"Cost of Goods Sold";#N/A,#N/A,FALSE,"Other Costs";#N/A,#N/A,FALSE,"Other Income";#N/A,#N/A,FALSE,"Taxes";#N/A,#N/A,FALSE,"Other Deductions";#N/A,#N/A,FALSE,"Compensation of Officers"}</definedName>
    <definedName name="_old3" localSheetId="0" hidden="1">{#N/A,#N/A,FALSE,"Income";#N/A,#N/A,FALSE,"Cost of Goods Sold";#N/A,#N/A,FALSE,"Other Costs";#N/A,#N/A,FALSE,"Other Income";#N/A,#N/A,FALSE,"Taxes";#N/A,#N/A,FALSE,"Other Deductions";#N/A,#N/A,FALSE,"Compensation of Officers"}</definedName>
    <definedName name="_old3" localSheetId="1" hidden="1">{#N/A,#N/A,FALSE,"Income";#N/A,#N/A,FALSE,"Cost of Goods Sold";#N/A,#N/A,FALSE,"Other Costs";#N/A,#N/A,FALSE,"Other Income";#N/A,#N/A,FALSE,"Taxes";#N/A,#N/A,FALSE,"Other Deductions";#N/A,#N/A,FALSE,"Compensation of Officers"}</definedName>
    <definedName name="_old3" hidden="1">{#N/A,#N/A,FALSE,"Income";#N/A,#N/A,FALSE,"Cost of Goods Sold";#N/A,#N/A,FALSE,"Other Costs";#N/A,#N/A,FALSE,"Other Income";#N/A,#N/A,FALSE,"Taxes";#N/A,#N/A,FALSE,"Other Deductions";#N/A,#N/A,FALSE,"Compensation of Officers"}</definedName>
    <definedName name="_old4" localSheetId="0" hidden="1">{#N/A,#N/A,FALSE,"Income";#N/A,#N/A,FALSE,"Cost of Goods Sold";#N/A,#N/A,FALSE,"Other Costs";#N/A,#N/A,FALSE,"Other Income";#N/A,#N/A,FALSE,"Taxes";#N/A,#N/A,FALSE,"Other Deductions";#N/A,#N/A,FALSE,"Compensation of Officers"}</definedName>
    <definedName name="_old4" localSheetId="1" hidden="1">{#N/A,#N/A,FALSE,"Income";#N/A,#N/A,FALSE,"Cost of Goods Sold";#N/A,#N/A,FALSE,"Other Costs";#N/A,#N/A,FALSE,"Other Income";#N/A,#N/A,FALSE,"Taxes";#N/A,#N/A,FALSE,"Other Deductions";#N/A,#N/A,FALSE,"Compensation of Officers"}</definedName>
    <definedName name="_old4" hidden="1">{#N/A,#N/A,FALSE,"Income";#N/A,#N/A,FALSE,"Cost of Goods Sold";#N/A,#N/A,FALSE,"Other Costs";#N/A,#N/A,FALSE,"Other Income";#N/A,#N/A,FALSE,"Taxes";#N/A,#N/A,FALSE,"Other Deductions";#N/A,#N/A,FALSE,"Compensation of Officers"}</definedName>
    <definedName name="_old5" localSheetId="0" hidden="1">{#N/A,#N/A,FALSE,"Income";#N/A,#N/A,FALSE,"Cost of Goods Sold";#N/A,#N/A,FALSE,"Other Costs";#N/A,#N/A,FALSE,"Other Income";#N/A,#N/A,FALSE,"Taxes";#N/A,#N/A,FALSE,"Other Deductions";#N/A,#N/A,FALSE,"Compensation of Officers"}</definedName>
    <definedName name="_old5" localSheetId="1" hidden="1">{#N/A,#N/A,FALSE,"Income";#N/A,#N/A,FALSE,"Cost of Goods Sold";#N/A,#N/A,FALSE,"Other Costs";#N/A,#N/A,FALSE,"Other Income";#N/A,#N/A,FALSE,"Taxes";#N/A,#N/A,FALSE,"Other Deductions";#N/A,#N/A,FALSE,"Compensation of Officers"}</definedName>
    <definedName name="_old5" hidden="1">{#N/A,#N/A,FALSE,"Income";#N/A,#N/A,FALSE,"Cost of Goods Sold";#N/A,#N/A,FALSE,"Other Costs";#N/A,#N/A,FALSE,"Other Income";#N/A,#N/A,FALSE,"Taxes";#N/A,#N/A,FALSE,"Other Deductions";#N/A,#N/A,FALSE,"Compensation of Officers"}</definedName>
    <definedName name="_old8" localSheetId="0" hidden="1">{#N/A,#N/A,FALSE,"Income";#N/A,#N/A,FALSE,"Cost of Goods Sold";#N/A,#N/A,FALSE,"Other Costs";#N/A,#N/A,FALSE,"Other Income";#N/A,#N/A,FALSE,"Taxes";#N/A,#N/A,FALSE,"Other Deductions";#N/A,#N/A,FALSE,"Compensation of Officers"}</definedName>
    <definedName name="_old8" localSheetId="1" hidden="1">{#N/A,#N/A,FALSE,"Income";#N/A,#N/A,FALSE,"Cost of Goods Sold";#N/A,#N/A,FALSE,"Other Costs";#N/A,#N/A,FALSE,"Other Income";#N/A,#N/A,FALSE,"Taxes";#N/A,#N/A,FALSE,"Other Deductions";#N/A,#N/A,FALSE,"Compensation of Officers"}</definedName>
    <definedName name="_old8" hidden="1">{#N/A,#N/A,FALSE,"Income";#N/A,#N/A,FALSE,"Cost of Goods Sold";#N/A,#N/A,FALSE,"Other Costs";#N/A,#N/A,FALSE,"Other Income";#N/A,#N/A,FALSE,"Taxes";#N/A,#N/A,FALSE,"Other Deductions";#N/A,#N/A,FALSE,"Compensation of Officers"}</definedName>
    <definedName name="_old9" localSheetId="0" hidden="1">{#N/A,#N/A,FALSE,"Income";#N/A,#N/A,FALSE,"Cost of Goods Sold";#N/A,#N/A,FALSE,"Other Costs";#N/A,#N/A,FALSE,"Other Income";#N/A,#N/A,FALSE,"Taxes";#N/A,#N/A,FALSE,"Other Deductions";#N/A,#N/A,FALSE,"Compensation of Officers"}</definedName>
    <definedName name="_old9" localSheetId="1" hidden="1">{#N/A,#N/A,FALSE,"Income";#N/A,#N/A,FALSE,"Cost of Goods Sold";#N/A,#N/A,FALSE,"Other Costs";#N/A,#N/A,FALSE,"Other Income";#N/A,#N/A,FALSE,"Taxes";#N/A,#N/A,FALSE,"Other Deductions";#N/A,#N/A,FALSE,"Compensation of Officers"}</definedName>
    <definedName name="_old9" hidden="1">{#N/A,#N/A,FALSE,"Income";#N/A,#N/A,FALSE,"Cost of Goods Sold";#N/A,#N/A,FALSE,"Other Costs";#N/A,#N/A,FALSE,"Other Income";#N/A,#N/A,FALSE,"Taxes";#N/A,#N/A,FALSE,"Other Deductions";#N/A,#N/A,FALSE,"Compensation of Officers"}</definedName>
    <definedName name="_Order1" hidden="1">255</definedName>
    <definedName name="_Order2" hidden="1">255</definedName>
    <definedName name="_osf1">#N/A</definedName>
    <definedName name="_osf2">#N/A</definedName>
    <definedName name="_osf3">#N/A</definedName>
    <definedName name="_osf4">#N/A</definedName>
    <definedName name="_Parse_In" hidden="1">#REF!</definedName>
    <definedName name="_Parse_Out" hidden="1">#REF!</definedName>
    <definedName name="_PRN1" localSheetId="0" hidden="1">{#N/A,#N/A,FALSE,"COVER.XLS";#N/A,#N/A,FALSE,"RACT1.XLS";#N/A,#N/A,FALSE,"RACT2.XLS";#N/A,#N/A,FALSE,"ECCMP";#N/A,#N/A,FALSE,"WELDER.XLS"}</definedName>
    <definedName name="_PRN1" localSheetId="1" hidden="1">{#N/A,#N/A,FALSE,"COVER.XLS";#N/A,#N/A,FALSE,"RACT1.XLS";#N/A,#N/A,FALSE,"RACT2.XLS";#N/A,#N/A,FALSE,"ECCMP";#N/A,#N/A,FALSE,"WELDER.XLS"}</definedName>
    <definedName name="_PRN1" hidden="1">{#N/A,#N/A,FALSE,"COVER.XLS";#N/A,#N/A,FALSE,"RACT1.XLS";#N/A,#N/A,FALSE,"RACT2.XLS";#N/A,#N/A,FALSE,"ECCMP";#N/A,#N/A,FALSE,"WELDER.XLS"}</definedName>
    <definedName name="_pvc100">#N/A</definedName>
    <definedName name="_r">#N/A</definedName>
    <definedName name="_r_1">#N/A</definedName>
    <definedName name="_r_19">#N/A</definedName>
    <definedName name="_r_2">#N/A</definedName>
    <definedName name="_RAB002" localSheetId="0" hidden="1">{#N/A,#N/A,TRUE,"Front";#N/A,#N/A,TRUE,"Simple Letter";#N/A,#N/A,TRUE,"Inside";#N/A,#N/A,TRUE,"Contents";#N/A,#N/A,TRUE,"Basis";#N/A,#N/A,TRUE,"Inclusions";#N/A,#N/A,TRUE,"Exclusions";#N/A,#N/A,TRUE,"Areas";#N/A,#N/A,TRUE,"Summary";#N/A,#N/A,TRUE,"Detail"}</definedName>
    <definedName name="_RAB002" localSheetId="1" hidden="1">{#N/A,#N/A,TRUE,"Front";#N/A,#N/A,TRUE,"Simple Letter";#N/A,#N/A,TRUE,"Inside";#N/A,#N/A,TRUE,"Contents";#N/A,#N/A,TRUE,"Basis";#N/A,#N/A,TRUE,"Inclusions";#N/A,#N/A,TRUE,"Exclusions";#N/A,#N/A,TRUE,"Areas";#N/A,#N/A,TRUE,"Summary";#N/A,#N/A,TRUE,"Detail"}</definedName>
    <definedName name="_RAB002" hidden="1">{#N/A,#N/A,TRUE,"Front";#N/A,#N/A,TRUE,"Simple Letter";#N/A,#N/A,TRUE,"Inside";#N/A,#N/A,TRUE,"Contents";#N/A,#N/A,TRUE,"Basis";#N/A,#N/A,TRUE,"Inclusions";#N/A,#N/A,TRUE,"Exclusions";#N/A,#N/A,TRUE,"Areas";#N/A,#N/A,TRUE,"Summary";#N/A,#N/A,TRUE,"Detail"}</definedName>
    <definedName name="_ram1" localSheetId="0" hidden="1">{#N/A,#N/A,FALSE,"gc (2)"}</definedName>
    <definedName name="_ram1" localSheetId="1" hidden="1">{#N/A,#N/A,FALSE,"gc (2)"}</definedName>
    <definedName name="_ram1" hidden="1">{#N/A,#N/A,FALSE,"gc (2)"}</definedName>
    <definedName name="_Regression_Int" hidden="1">1</definedName>
    <definedName name="_Regression_Out" hidden="1">#REF!</definedName>
    <definedName name="_Regression_X" hidden="1">#REF!</definedName>
    <definedName name="_Regression_Y" hidden="1">#REF!</definedName>
    <definedName name="_s">#N/A</definedName>
    <definedName name="_S1" localSheetId="0" hidden="1">{#N/A,#N/A,TRUE,"Front";#N/A,#N/A,TRUE,"Simple Letter";#N/A,#N/A,TRUE,"Inside";#N/A,#N/A,TRUE,"Contents";#N/A,#N/A,TRUE,"Basis";#N/A,#N/A,TRUE,"Inclusions";#N/A,#N/A,TRUE,"Exclusions";#N/A,#N/A,TRUE,"Areas";#N/A,#N/A,TRUE,"Summary";#N/A,#N/A,TRUE,"Detail"}</definedName>
    <definedName name="_S1" localSheetId="1" hidden="1">{#N/A,#N/A,TRUE,"Front";#N/A,#N/A,TRUE,"Simple Letter";#N/A,#N/A,TRUE,"Inside";#N/A,#N/A,TRUE,"Contents";#N/A,#N/A,TRUE,"Basis";#N/A,#N/A,TRUE,"Inclusions";#N/A,#N/A,TRUE,"Exclusions";#N/A,#N/A,TRUE,"Areas";#N/A,#N/A,TRUE,"Summary";#N/A,#N/A,TRUE,"Detail"}</definedName>
    <definedName name="_S1" hidden="1">{#N/A,#N/A,TRUE,"Front";#N/A,#N/A,TRUE,"Simple Letter";#N/A,#N/A,TRUE,"Inside";#N/A,#N/A,TRUE,"Contents";#N/A,#N/A,TRUE,"Basis";#N/A,#N/A,TRUE,"Inclusions";#N/A,#N/A,TRUE,"Exclusions";#N/A,#N/A,TRUE,"Areas";#N/A,#N/A,TRUE,"Summary";#N/A,#N/A,TRUE,"Detail"}</definedName>
    <definedName name="_sah3" localSheetId="0" hidden="1">{#N/A,#N/A,TRUE,"Front";#N/A,#N/A,TRUE,"Simple Letter";#N/A,#N/A,TRUE,"Inside";#N/A,#N/A,TRUE,"Contents";#N/A,#N/A,TRUE,"Basis";#N/A,#N/A,TRUE,"Inclusions";#N/A,#N/A,TRUE,"Exclusions";#N/A,#N/A,TRUE,"Areas";#N/A,#N/A,TRUE,"Summary";#N/A,#N/A,TRUE,"Detail"}</definedName>
    <definedName name="_sah3" localSheetId="1" hidden="1">{#N/A,#N/A,TRUE,"Front";#N/A,#N/A,TRUE,"Simple Letter";#N/A,#N/A,TRUE,"Inside";#N/A,#N/A,TRUE,"Contents";#N/A,#N/A,TRUE,"Basis";#N/A,#N/A,TRUE,"Inclusions";#N/A,#N/A,TRUE,"Exclusions";#N/A,#N/A,TRUE,"Areas";#N/A,#N/A,TRUE,"Summary";#N/A,#N/A,TRUE,"Detail"}</definedName>
    <definedName name="_sah3" hidden="1">{#N/A,#N/A,TRUE,"Front";#N/A,#N/A,TRUE,"Simple Letter";#N/A,#N/A,TRUE,"Inside";#N/A,#N/A,TRUE,"Contents";#N/A,#N/A,TRUE,"Basis";#N/A,#N/A,TRUE,"Inclusions";#N/A,#N/A,TRUE,"Exclusions";#N/A,#N/A,TRUE,"Areas";#N/A,#N/A,TRUE,"Summary";#N/A,#N/A,TRUE,"Detail"}</definedName>
    <definedName name="_sah4" localSheetId="0" hidden="1">{#N/A,#N/A,TRUE,"Front";#N/A,#N/A,TRUE,"Simple Letter";#N/A,#N/A,TRUE,"Inside";#N/A,#N/A,TRUE,"Contents";#N/A,#N/A,TRUE,"Basis";#N/A,#N/A,TRUE,"Inclusions";#N/A,#N/A,TRUE,"Exclusions";#N/A,#N/A,TRUE,"Areas";#N/A,#N/A,TRUE,"Summary";#N/A,#N/A,TRUE,"Detail"}</definedName>
    <definedName name="_sah4" localSheetId="1" hidden="1">{#N/A,#N/A,TRUE,"Front";#N/A,#N/A,TRUE,"Simple Letter";#N/A,#N/A,TRUE,"Inside";#N/A,#N/A,TRUE,"Contents";#N/A,#N/A,TRUE,"Basis";#N/A,#N/A,TRUE,"Inclusions";#N/A,#N/A,TRUE,"Exclusions";#N/A,#N/A,TRUE,"Areas";#N/A,#N/A,TRUE,"Summary";#N/A,#N/A,TRUE,"Detail"}</definedName>
    <definedName name="_sah4" hidden="1">{#N/A,#N/A,TRUE,"Front";#N/A,#N/A,TRUE,"Simple Letter";#N/A,#N/A,TRUE,"Inside";#N/A,#N/A,TRUE,"Contents";#N/A,#N/A,TRUE,"Basis";#N/A,#N/A,TRUE,"Inclusions";#N/A,#N/A,TRUE,"Exclusions";#N/A,#N/A,TRUE,"Areas";#N/A,#N/A,TRUE,"Summary";#N/A,#N/A,TRUE,"Detail"}</definedName>
    <definedName name="_sbm1">#N/A</definedName>
    <definedName name="_sbm2">#N/A</definedName>
    <definedName name="_sbm3">#N/A</definedName>
    <definedName name="_sbm4">#N/A</definedName>
    <definedName name="_SCH1" localSheetId="0" hidden="1">{#N/A,#N/A,FALSE,"Aging Summary";#N/A,#N/A,FALSE,"Ratio Analysis";#N/A,#N/A,FALSE,"Test 120 Day Accts";#N/A,#N/A,FALSE,"Tickmarks"}</definedName>
    <definedName name="_SCH1" localSheetId="1" hidden="1">{#N/A,#N/A,FALSE,"Aging Summary";#N/A,#N/A,FALSE,"Ratio Analysis";#N/A,#N/A,FALSE,"Test 120 Day Accts";#N/A,#N/A,FALSE,"Tickmarks"}</definedName>
    <definedName name="_SCH1" hidden="1">{#N/A,#N/A,FALSE,"Aging Summary";#N/A,#N/A,FALSE,"Ratio Analysis";#N/A,#N/A,FALSE,"Test 120 Day Accts";#N/A,#N/A,FALSE,"Tickmarks"}</definedName>
    <definedName name="_SCH2" localSheetId="0" hidden="1">{#N/A,#N/A,FALSE,"Aging Summary";#N/A,#N/A,FALSE,"Ratio Analysis";#N/A,#N/A,FALSE,"Test 120 Day Accts";#N/A,#N/A,FALSE,"Tickmarks"}</definedName>
    <definedName name="_SCH2" localSheetId="1" hidden="1">{#N/A,#N/A,FALSE,"Aging Summary";#N/A,#N/A,FALSE,"Ratio Analysis";#N/A,#N/A,FALSE,"Test 120 Day Accts";#N/A,#N/A,FALSE,"Tickmarks"}</definedName>
    <definedName name="_SCH2" hidden="1">{#N/A,#N/A,FALSE,"Aging Summary";#N/A,#N/A,FALSE,"Ratio Analysis";#N/A,#N/A,FALSE,"Test 120 Day Accts";#N/A,#N/A,FALSE,"Tickmarks"}</definedName>
    <definedName name="_Sort" hidden="1">#REF!</definedName>
    <definedName name="_ssf1">#N/A</definedName>
    <definedName name="_ssf2">#N/A</definedName>
    <definedName name="_ssf3">#N/A</definedName>
    <definedName name="_ssf4">#N/A</definedName>
    <definedName name="_sti02" localSheetId="0" hidden="1">{#N/A,#N/A,FALSE,"gc (2)"}</definedName>
    <definedName name="_sti02" localSheetId="1" hidden="1">{#N/A,#N/A,FALSE,"gc (2)"}</definedName>
    <definedName name="_sti02" hidden="1">{#N/A,#N/A,FALSE,"gc (2)"}</definedName>
    <definedName name="_t">#N/A</definedName>
    <definedName name="_t_1">#N/A</definedName>
    <definedName name="_t_19">#N/A</definedName>
    <definedName name="_t_2">#N/A</definedName>
    <definedName name="_t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a1" localSheetId="0" hidden="1">{#N/A,#N/A,TRUE,"Financials";#N/A,#N/A,TRUE,"Operating Statistics";#N/A,#N/A,TRUE,"Capex &amp; Depreciation";#N/A,#N/A,TRUE,"Debt"}</definedName>
    <definedName name="_ta1" localSheetId="1" hidden="1">{#N/A,#N/A,TRUE,"Financials";#N/A,#N/A,TRUE,"Operating Statistics";#N/A,#N/A,TRUE,"Capex &amp; Depreciation";#N/A,#N/A,TRUE,"Debt"}</definedName>
    <definedName name="_ta1" hidden="1">{#N/A,#N/A,TRUE,"Financials";#N/A,#N/A,TRUE,"Operating Statistics";#N/A,#N/A,TRUE,"Capex &amp; Depreciation";#N/A,#N/A,TRUE,"Debt"}</definedName>
    <definedName name="_Table1_In1" hidden="1">#REF!</definedName>
    <definedName name="_Table2_In1" hidden="1">#REF!</definedName>
    <definedName name="_Table2_In2" hidden="1">#REF!</definedName>
    <definedName name="_Table2_Out" hidden="1">#REF!</definedName>
    <definedName name="_tb1" localSheetId="0" hidden="1">{#N/A,#N/A,FALSE,"One Pager";#N/A,#N/A,FALSE,"Technical"}</definedName>
    <definedName name="_tb1" localSheetId="1" hidden="1">{#N/A,#N/A,FALSE,"One Pager";#N/A,#N/A,FALSE,"Technical"}</definedName>
    <definedName name="_tb1" hidden="1">{#N/A,#N/A,FALSE,"One Pager";#N/A,#N/A,FALSE,"Technical"}</definedName>
    <definedName name="_tem1" localSheetId="0" hidden="1">{#N/A,#N/A,TRUE,"Front";#N/A,#N/A,TRUE,"Simple Letter";#N/A,#N/A,TRUE,"Inside";#N/A,#N/A,TRUE,"Contents";#N/A,#N/A,TRUE,"Basis";#N/A,#N/A,TRUE,"Inclusions";#N/A,#N/A,TRUE,"Exclusions";#N/A,#N/A,TRUE,"Areas";#N/A,#N/A,TRUE,"Summary";#N/A,#N/A,TRUE,"Detail"}</definedName>
    <definedName name="_tem1" localSheetId="1" hidden="1">{#N/A,#N/A,TRUE,"Front";#N/A,#N/A,TRUE,"Simple Letter";#N/A,#N/A,TRUE,"Inside";#N/A,#N/A,TRUE,"Contents";#N/A,#N/A,TRUE,"Basis";#N/A,#N/A,TRUE,"Inclusions";#N/A,#N/A,TRUE,"Exclusions";#N/A,#N/A,TRUE,"Areas";#N/A,#N/A,TRUE,"Summary";#N/A,#N/A,TRUE,"Detail"}</definedName>
    <definedName name="_tem1" hidden="1">{#N/A,#N/A,TRUE,"Front";#N/A,#N/A,TRUE,"Simple Letter";#N/A,#N/A,TRUE,"Inside";#N/A,#N/A,TRUE,"Contents";#N/A,#N/A,TRUE,"Basis";#N/A,#N/A,TRUE,"Inclusions";#N/A,#N/A,TRUE,"Exclusions";#N/A,#N/A,TRUE,"Areas";#N/A,#N/A,TRUE,"Summary";#N/A,#N/A,TRUE,"Detail"}</definedName>
    <definedName name="_tm3" localSheetId="0" hidden="1">{#N/A,#N/A,TRUE,"Front";#N/A,#N/A,TRUE,"Simple Letter";#N/A,#N/A,TRUE,"Inside";#N/A,#N/A,TRUE,"Contents";#N/A,#N/A,TRUE,"Basis";#N/A,#N/A,TRUE,"Inclusions";#N/A,#N/A,TRUE,"Exclusions";#N/A,#N/A,TRUE,"Areas";#N/A,#N/A,TRUE,"Summary";#N/A,#N/A,TRUE,"Detail"}</definedName>
    <definedName name="_tm3" localSheetId="1" hidden="1">{#N/A,#N/A,TRUE,"Front";#N/A,#N/A,TRUE,"Simple Letter";#N/A,#N/A,TRUE,"Inside";#N/A,#N/A,TRUE,"Contents";#N/A,#N/A,TRUE,"Basis";#N/A,#N/A,TRUE,"Inclusions";#N/A,#N/A,TRUE,"Exclusions";#N/A,#N/A,TRUE,"Areas";#N/A,#N/A,TRUE,"Summary";#N/A,#N/A,TRUE,"Detail"}</definedName>
    <definedName name="_tm3" hidden="1">{#N/A,#N/A,TRUE,"Front";#N/A,#N/A,TRUE,"Simple Letter";#N/A,#N/A,TRUE,"Inside";#N/A,#N/A,TRUE,"Contents";#N/A,#N/A,TRUE,"Basis";#N/A,#N/A,TRUE,"Inclusions";#N/A,#N/A,TRUE,"Exclusions";#N/A,#N/A,TRUE,"Areas";#N/A,#N/A,TRUE,"Summary";#N/A,#N/A,TRUE,"Detail"}</definedName>
    <definedName name="_tr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a1">#N/A</definedName>
    <definedName name="_tra2">#N/A</definedName>
    <definedName name="_V1">#REF!</definedName>
    <definedName name="_V2">#REF!</definedName>
    <definedName name="_WD2">#N/A</definedName>
    <definedName name="_WD3">#N/A</definedName>
    <definedName name="_WD4">#N/A</definedName>
    <definedName name="_WL1">#N/A</definedName>
    <definedName name="_WL2">#N/A</definedName>
    <definedName name="_WL3">#N/A</definedName>
    <definedName name="_WL4">#N/A</definedName>
    <definedName name="_WRN1" localSheetId="0" hidden="1">{#N/A,#N/A,FALSE,"COMPUTATION";#N/A,#N/A,FALSE,"CAPITAL ACCOUNT";#N/A,#N/A,FALSE,"CURRENT ACCOUNT";#N/A,#N/A,FALSE,"COMPANY_BAL_SHEET";#N/A,#N/A,FALSE,"TRADING &amp; P&amp;L ACT";#N/A,#N/A,FALSE,"SCHEDULE VIII, IX";#N/A,#N/A,FALSE,"SCHEDULES";#N/A,#N/A,FALSE,"FIXED ASSETS"}</definedName>
    <definedName name="_WRN1" localSheetId="1" hidden="1">{#N/A,#N/A,FALSE,"COMPUTATION";#N/A,#N/A,FALSE,"CAPITAL ACCOUNT";#N/A,#N/A,FALSE,"CURRENT ACCOUNT";#N/A,#N/A,FALSE,"COMPANY_BAL_SHEET";#N/A,#N/A,FALSE,"TRADING &amp; P&amp;L ACT";#N/A,#N/A,FALSE,"SCHEDULE VIII, IX";#N/A,#N/A,FALSE,"SCHEDULES";#N/A,#N/A,FALSE,"FIXED ASSETS"}</definedName>
    <definedName name="_WRN1" hidden="1">{#N/A,#N/A,FALSE,"COMPUTATION";#N/A,#N/A,FALSE,"CAPITAL ACCOUNT";#N/A,#N/A,FALSE,"CURRENT ACCOUNT";#N/A,#N/A,FALSE,"COMPANY_BAL_SHEET";#N/A,#N/A,FALSE,"TRADING &amp; P&amp;L ACT";#N/A,#N/A,FALSE,"SCHEDULE VIII, IX";#N/A,#N/A,FALSE,"SCHEDULES";#N/A,#N/A,FALSE,"FIXED ASSETS"}</definedName>
    <definedName name="_WRN2" localSheetId="0" hidden="1">{#N/A,#N/A,FALSE,"COMPUTATION";#N/A,#N/A,FALSE,"CAPITAL ACCOUNT";#N/A,#N/A,FALSE,"CURRENT ACCOUNT";#N/A,#N/A,FALSE,"COMPANY_BAL_SHEET";#N/A,#N/A,FALSE,"TRADING &amp; P&amp;L ACT";#N/A,#N/A,FALSE,"SCHEDULE VIII, IX";#N/A,#N/A,FALSE,"SCHEDULES";#N/A,#N/A,FALSE,"FIXED ASSETS"}</definedName>
    <definedName name="_WRN2" localSheetId="1" hidden="1">{#N/A,#N/A,FALSE,"COMPUTATION";#N/A,#N/A,FALSE,"CAPITAL ACCOUNT";#N/A,#N/A,FALSE,"CURRENT ACCOUNT";#N/A,#N/A,FALSE,"COMPANY_BAL_SHEET";#N/A,#N/A,FALSE,"TRADING &amp; P&amp;L ACT";#N/A,#N/A,FALSE,"SCHEDULE VIII, IX";#N/A,#N/A,FALSE,"SCHEDULES";#N/A,#N/A,FALSE,"FIXED ASSETS"}</definedName>
    <definedName name="_WRN2" hidden="1">{#N/A,#N/A,FALSE,"COMPUTATION";#N/A,#N/A,FALSE,"CAPITAL ACCOUNT";#N/A,#N/A,FALSE,"CURRENT ACCOUNT";#N/A,#N/A,FALSE,"COMPANY_BAL_SHEET";#N/A,#N/A,FALSE,"TRADING &amp; P&amp;L ACT";#N/A,#N/A,FALSE,"SCHEDULE VIII, IX";#N/A,#N/A,FALSE,"SCHEDULES";#N/A,#N/A,FALSE,"FIXED ASSETS"}</definedName>
    <definedName name="_wrn3" localSheetId="0" hidden="1">{#N/A,#N/A,FALSE,"Kalk"}</definedName>
    <definedName name="_wrn3" localSheetId="1" hidden="1">{#N/A,#N/A,FALSE,"Kalk"}</definedName>
    <definedName name="_wrn3" hidden="1">{#N/A,#N/A,FALSE,"Kalk"}</definedName>
    <definedName name="_XH1">#N/A</definedName>
    <definedName name="_XH2">#N/A</definedName>
    <definedName name="_Z04" localSheetId="0" hidden="1">{#N/A,#N/A,FALSE,"Australia";#N/A,#N/A,FALSE,"Austria";#N/A,#N/A,FALSE,"Belgium";#N/A,#N/A,FALSE,"Canada";#N/A,#N/A,FALSE,"France";#N/A,#N/A,FALSE,"Germany";#N/A,#N/A,FALSE,"Hong Kong";#N/A,#N/A,FALSE,"Italy";#N/A,#N/A,FALSE,"Japan";#N/A,#N/A,FALSE,"Korea";#N/A,#N/A,FALSE,"Mexico";#N/A,#N/A,FALSE,"Poland";#N/A,#N/A,FALSE,"Spain";#N/A,#N/A,FALSE,"Switzerland";#N/A,#N/A,FALSE,"UK"}</definedName>
    <definedName name="_Z04" localSheetId="1" hidden="1">{#N/A,#N/A,FALSE,"Australia";#N/A,#N/A,FALSE,"Austria";#N/A,#N/A,FALSE,"Belgium";#N/A,#N/A,FALSE,"Canada";#N/A,#N/A,FALSE,"France";#N/A,#N/A,FALSE,"Germany";#N/A,#N/A,FALSE,"Hong Kong";#N/A,#N/A,FALSE,"Italy";#N/A,#N/A,FALSE,"Japan";#N/A,#N/A,FALSE,"Korea";#N/A,#N/A,FALSE,"Mexico";#N/A,#N/A,FALSE,"Poland";#N/A,#N/A,FALSE,"Spain";#N/A,#N/A,FALSE,"Switzerland";#N/A,#N/A,FALSE,"UK"}</definedName>
    <definedName name="_Z04" hidden="1">{#N/A,#N/A,FALSE,"Australia";#N/A,#N/A,FALSE,"Austria";#N/A,#N/A,FALSE,"Belgium";#N/A,#N/A,FALSE,"Canada";#N/A,#N/A,FALSE,"France";#N/A,#N/A,FALSE,"Germany";#N/A,#N/A,FALSE,"Hong Kong";#N/A,#N/A,FALSE,"Italy";#N/A,#N/A,FALSE,"Japan";#N/A,#N/A,FALSE,"Korea";#N/A,#N/A,FALSE,"Mexico";#N/A,#N/A,FALSE,"Poland";#N/A,#N/A,FALSE,"Spain";#N/A,#N/A,FALSE,"Switzerland";#N/A,#N/A,FALSE,"UK"}</definedName>
    <definedName name="_Z05" localSheetId="0" hidden="1">{#N/A,#N/A,FALSE,"Australia";#N/A,#N/A,FALSE,"Austria";#N/A,#N/A,FALSE,"Belgium";#N/A,#N/A,FALSE,"Canada";#N/A,#N/A,FALSE,"France";#N/A,#N/A,FALSE,"Germany";#N/A,#N/A,FALSE,"Hong Kong";#N/A,#N/A,FALSE,"Italy";#N/A,#N/A,FALSE,"Japan";#N/A,#N/A,FALSE,"Korea";#N/A,#N/A,FALSE,"Mexico";#N/A,#N/A,FALSE,"Poland";#N/A,#N/A,FALSE,"Spain";#N/A,#N/A,FALSE,"Switzerland";#N/A,#N/A,FALSE,"UK"}</definedName>
    <definedName name="_Z05" localSheetId="1" hidden="1">{#N/A,#N/A,FALSE,"Australia";#N/A,#N/A,FALSE,"Austria";#N/A,#N/A,FALSE,"Belgium";#N/A,#N/A,FALSE,"Canada";#N/A,#N/A,FALSE,"France";#N/A,#N/A,FALSE,"Germany";#N/A,#N/A,FALSE,"Hong Kong";#N/A,#N/A,FALSE,"Italy";#N/A,#N/A,FALSE,"Japan";#N/A,#N/A,FALSE,"Korea";#N/A,#N/A,FALSE,"Mexico";#N/A,#N/A,FALSE,"Poland";#N/A,#N/A,FALSE,"Spain";#N/A,#N/A,FALSE,"Switzerland";#N/A,#N/A,FALSE,"UK"}</definedName>
    <definedName name="_Z05" hidden="1">{#N/A,#N/A,FALSE,"Australia";#N/A,#N/A,FALSE,"Austria";#N/A,#N/A,FALSE,"Belgium";#N/A,#N/A,FALSE,"Canada";#N/A,#N/A,FALSE,"France";#N/A,#N/A,FALSE,"Germany";#N/A,#N/A,FALSE,"Hong Kong";#N/A,#N/A,FALSE,"Italy";#N/A,#N/A,FALSE,"Japan";#N/A,#N/A,FALSE,"Korea";#N/A,#N/A,FALSE,"Mexico";#N/A,#N/A,FALSE,"Poland";#N/A,#N/A,FALSE,"Spain";#N/A,#N/A,FALSE,"Switzerland";#N/A,#N/A,FALSE,"UK"}</definedName>
    <definedName name="A.1">#REF!</definedName>
    <definedName name="A.1_22">#REF!</definedName>
    <definedName name="A.1_23">#REF!</definedName>
    <definedName name="A.1_26">#REF!</definedName>
    <definedName name="A.1_27">#REF!</definedName>
    <definedName name="A.2.i">#REF!</definedName>
    <definedName name="A.2.i_22">#REF!</definedName>
    <definedName name="A.2.i_23">#REF!</definedName>
    <definedName name="A.2.i_26">#REF!</definedName>
    <definedName name="A.2.i_27">#REF!</definedName>
    <definedName name="A.5">#REF!</definedName>
    <definedName name="A.5_22">#REF!</definedName>
    <definedName name="A.5_23">#REF!</definedName>
    <definedName name="A.5_26">#REF!</definedName>
    <definedName name="A.5_27">#REF!</definedName>
    <definedName name="A.6.a">#REF!</definedName>
    <definedName name="A.6.a_22">#REF!</definedName>
    <definedName name="A.6.a_23">#REF!</definedName>
    <definedName name="A.6.a_26">#REF!</definedName>
    <definedName name="A.6.a_27">#REF!</definedName>
    <definedName name="A.6.b">#REF!</definedName>
    <definedName name="A.6.b_22">#REF!</definedName>
    <definedName name="A.6.b_23">#REF!</definedName>
    <definedName name="A.6.b_26">#REF!</definedName>
    <definedName name="A.6.b_27">#REF!</definedName>
    <definedName name="a_1">#N/A</definedName>
    <definedName name="A_1_1">#N/A</definedName>
    <definedName name="a_19">#N/A</definedName>
    <definedName name="A_2">#N/A</definedName>
    <definedName name="a2a2" localSheetId="0" hidden="1">{#N/A,#N/A,TRUE,"Financials";#N/A,#N/A,TRUE,"Operating Statistics";#N/A,#N/A,TRUE,"Capex &amp; Depreciation";#N/A,#N/A,TRUE,"Debt"}</definedName>
    <definedName name="a2a2" localSheetId="1" hidden="1">{#N/A,#N/A,TRUE,"Financials";#N/A,#N/A,TRUE,"Operating Statistics";#N/A,#N/A,TRUE,"Capex &amp; Depreciation";#N/A,#N/A,TRUE,"Debt"}</definedName>
    <definedName name="a2a2" hidden="1">{#N/A,#N/A,TRUE,"Financials";#N/A,#N/A,TRUE,"Operating Statistics";#N/A,#N/A,TRUE,"Capex &amp; Depreciation";#N/A,#N/A,TRUE,"Debt"}</definedName>
    <definedName name="aa">#REF!</definedName>
    <definedName name="AA.Report.Files" hidden="1">#REF!</definedName>
    <definedName name="AA.Reports.Available" hidden="1">#REF!</definedName>
    <definedName name="aa_6">#N/A</definedName>
    <definedName name="aaaa" localSheetId="0" hidden="1">{#N/A,#N/A,FALSE,"str_title";#N/A,#N/A,FALSE,"SUM";#N/A,#N/A,FALSE,"Scope";#N/A,#N/A,FALSE,"PIE-Jn";#N/A,#N/A,FALSE,"PIE-Jn_Hz";#N/A,#N/A,FALSE,"Liq_Plan";#N/A,#N/A,FALSE,"S_Curve";#N/A,#N/A,FALSE,"Liq_Prof";#N/A,#N/A,FALSE,"Man_Pwr";#N/A,#N/A,FALSE,"Man_Prof"}</definedName>
    <definedName name="aaaa" localSheetId="1" hidden="1">{#N/A,#N/A,FALSE,"str_title";#N/A,#N/A,FALSE,"SUM";#N/A,#N/A,FALSE,"Scope";#N/A,#N/A,FALSE,"PIE-Jn";#N/A,#N/A,FALSE,"PIE-Jn_Hz";#N/A,#N/A,FALSE,"Liq_Plan";#N/A,#N/A,FALSE,"S_Curve";#N/A,#N/A,FALSE,"Liq_Prof";#N/A,#N/A,FALSE,"Man_Pwr";#N/A,#N/A,FALSE,"Man_Prof"}</definedName>
    <definedName name="aaaa" hidden="1">{#N/A,#N/A,FALSE,"str_title";#N/A,#N/A,FALSE,"SUM";#N/A,#N/A,FALSE,"Scope";#N/A,#N/A,FALSE,"PIE-Jn";#N/A,#N/A,FALSE,"PIE-Jn_Hz";#N/A,#N/A,FALSE,"Liq_Plan";#N/A,#N/A,FALSE,"S_Curve";#N/A,#N/A,FALSE,"Liq_Prof";#N/A,#N/A,FALSE,"Man_Pwr";#N/A,#N/A,FALSE,"Man_Prof"}</definedName>
    <definedName name="AAAAAAA" localSheetId="0" hidden="1">{#N/A,#N/A,TRUE,"Front";#N/A,#N/A,TRUE,"Simple Letter";#N/A,#N/A,TRUE,"Inside";#N/A,#N/A,TRUE,"Contents";#N/A,#N/A,TRUE,"Basis";#N/A,#N/A,TRUE,"Inclusions";#N/A,#N/A,TRUE,"Exclusions";#N/A,#N/A,TRUE,"Areas";#N/A,#N/A,TRUE,"Summary";#N/A,#N/A,TRUE,"Detail"}</definedName>
    <definedName name="AAAAAAA" localSheetId="1" hidden="1">{#N/A,#N/A,TRUE,"Front";#N/A,#N/A,TRUE,"Simple Letter";#N/A,#N/A,TRUE,"Inside";#N/A,#N/A,TRUE,"Contents";#N/A,#N/A,TRUE,"Basis";#N/A,#N/A,TRUE,"Inclusions";#N/A,#N/A,TRUE,"Exclusions";#N/A,#N/A,TRUE,"Areas";#N/A,#N/A,TRUE,"Summary";#N/A,#N/A,TRUE,"Detail"}</definedName>
    <definedName name="AAAAAAA" hidden="1">{#N/A,#N/A,TRUE,"Front";#N/A,#N/A,TRUE,"Simple Letter";#N/A,#N/A,TRUE,"Inside";#N/A,#N/A,TRUE,"Contents";#N/A,#N/A,TRUE,"Basis";#N/A,#N/A,TRUE,"Inclusions";#N/A,#N/A,TRUE,"Exclusions";#N/A,#N/A,TRUE,"Areas";#N/A,#N/A,TRUE,"Summary";#N/A,#N/A,TRUE,"Detail"}</definedName>
    <definedName name="aaaaaaaaa" localSheetId="0" hidden="1">{#N/A,#N/A,TRUE,"Front";#N/A,#N/A,TRUE,"Simple Letter";#N/A,#N/A,TRUE,"Inside";#N/A,#N/A,TRUE,"Contents";#N/A,#N/A,TRUE,"Basis";#N/A,#N/A,TRUE,"Inclusions";#N/A,#N/A,TRUE,"Exclusions";#N/A,#N/A,TRUE,"Areas";#N/A,#N/A,TRUE,"Summary";#N/A,#N/A,TRUE,"Detail"}</definedName>
    <definedName name="aaaaaaaaa" localSheetId="1" hidden="1">{#N/A,#N/A,TRUE,"Front";#N/A,#N/A,TRUE,"Simple Letter";#N/A,#N/A,TRUE,"Inside";#N/A,#N/A,TRUE,"Contents";#N/A,#N/A,TRUE,"Basis";#N/A,#N/A,TRUE,"Inclusions";#N/A,#N/A,TRUE,"Exclusions";#N/A,#N/A,TRUE,"Areas";#N/A,#N/A,TRUE,"Summary";#N/A,#N/A,TRUE,"Detail"}</definedName>
    <definedName name="aaaaaaaaa" hidden="1">{#N/A,#N/A,TRUE,"Front";#N/A,#N/A,TRUE,"Simple Letter";#N/A,#N/A,TRUE,"Inside";#N/A,#N/A,TRUE,"Contents";#N/A,#N/A,TRUE,"Basis";#N/A,#N/A,TRUE,"Inclusions";#N/A,#N/A,TRUE,"Exclusions";#N/A,#N/A,TRUE,"Areas";#N/A,#N/A,TRUE,"Summary";#N/A,#N/A,TRUE,"Detail"}</definedName>
    <definedName name="aaffa" localSheetId="0" hidden="1">{#N/A,#N/A,FALSE,"COVER.XLS";#N/A,#N/A,FALSE,"RACT1.XLS";#N/A,#N/A,FALSE,"RACT2.XLS";#N/A,#N/A,FALSE,"ECCMP";#N/A,#N/A,FALSE,"WELDER.XLS"}</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sdf" localSheetId="0" hidden="1">{"form-D1",#N/A,FALSE,"FORM-D1";"form-D1_amt",#N/A,FALSE,"FORM-D1"}</definedName>
    <definedName name="aasdf" localSheetId="1" hidden="1">{"form-D1",#N/A,FALSE,"FORM-D1";"form-D1_amt",#N/A,FALSE,"FORM-D1"}</definedName>
    <definedName name="aasdf" hidden="1">{"form-D1",#N/A,FALSE,"FORM-D1";"form-D1_amt",#N/A,FALSE,"FORM-D1"}</definedName>
    <definedName name="aba" localSheetId="0" hidden="1">{#N/A,#N/A,FALSE,"COVER1.XLS ";#N/A,#N/A,FALSE,"RACT1.XLS";#N/A,#N/A,FALSE,"RACT2.XLS";#N/A,#N/A,FALSE,"ECCMP";#N/A,#N/A,FALSE,"WELDER.XLS"}</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c" localSheetId="0" hidden="1">{#N/A,#N/A,FALSE,"M&amp;B_43A_fab";#N/A,#N/A,FALSE,"M&amp;B_43A_ERE.";#N/A,#N/A,FALSE,"M&amp;B-43A-ALIGN"}</definedName>
    <definedName name="abc" localSheetId="1" hidden="1">{#N/A,#N/A,FALSE,"M&amp;B_43A_fab";#N/A,#N/A,FALSE,"M&amp;B_43A_ERE.";#N/A,#N/A,FALSE,"M&amp;B-43A-ALIGN"}</definedName>
    <definedName name="abc" hidden="1">{#N/A,#N/A,FALSE,"M&amp;B_43A_fab";#N/A,#N/A,FALSE,"M&amp;B_43A_ERE.";#N/A,#N/A,FALSE,"M&amp;B-43A-ALIGN"}</definedName>
    <definedName name="Abs" hidden="1">#REF!</definedName>
    <definedName name="abst" localSheetId="0" hidden="1">{#N/A,#N/A,TRUE,"Front";#N/A,#N/A,TRUE,"Simple Letter";#N/A,#N/A,TRUE,"Inside";#N/A,#N/A,TRUE,"Contents";#N/A,#N/A,TRUE,"Basis";#N/A,#N/A,TRUE,"Inclusions";#N/A,#N/A,TRUE,"Exclusions";#N/A,#N/A,TRUE,"Areas";#N/A,#N/A,TRUE,"Summary";#N/A,#N/A,TRUE,"Detail"}</definedName>
    <definedName name="abst" localSheetId="1" hidden="1">{#N/A,#N/A,TRUE,"Front";#N/A,#N/A,TRUE,"Simple Letter";#N/A,#N/A,TRUE,"Inside";#N/A,#N/A,TRUE,"Contents";#N/A,#N/A,TRUE,"Basis";#N/A,#N/A,TRUE,"Inclusions";#N/A,#N/A,TRUE,"Exclusions";#N/A,#N/A,TRUE,"Areas";#N/A,#N/A,TRUE,"Summary";#N/A,#N/A,TRUE,"Detail"}</definedName>
    <definedName name="abst" hidden="1">{#N/A,#N/A,TRUE,"Front";#N/A,#N/A,TRUE,"Simple Letter";#N/A,#N/A,TRUE,"Inside";#N/A,#N/A,TRUE,"Contents";#N/A,#N/A,TRUE,"Basis";#N/A,#N/A,TRUE,"Inclusions";#N/A,#N/A,TRUE,"Exclusions";#N/A,#N/A,TRUE,"Areas";#N/A,#N/A,TRUE,"Summary";#N/A,#N/A,TRUE,"Detail"}</definedName>
    <definedName name="absth" localSheetId="0" hidden="1">{#N/A,#N/A,TRUE,"Front";#N/A,#N/A,TRUE,"Simple Letter";#N/A,#N/A,TRUE,"Inside";#N/A,#N/A,TRUE,"Contents";#N/A,#N/A,TRUE,"Basis";#N/A,#N/A,TRUE,"Inclusions";#N/A,#N/A,TRUE,"Exclusions";#N/A,#N/A,TRUE,"Areas";#N/A,#N/A,TRUE,"Summary";#N/A,#N/A,TRUE,"Detail"}</definedName>
    <definedName name="absth" localSheetId="1" hidden="1">{#N/A,#N/A,TRUE,"Front";#N/A,#N/A,TRUE,"Simple Letter";#N/A,#N/A,TRUE,"Inside";#N/A,#N/A,TRUE,"Contents";#N/A,#N/A,TRUE,"Basis";#N/A,#N/A,TRUE,"Inclusions";#N/A,#N/A,TRUE,"Exclusions";#N/A,#N/A,TRUE,"Areas";#N/A,#N/A,TRUE,"Summary";#N/A,#N/A,TRUE,"Detail"}</definedName>
    <definedName name="absth" hidden="1">{#N/A,#N/A,TRUE,"Front";#N/A,#N/A,TRUE,"Simple Letter";#N/A,#N/A,TRUE,"Inside";#N/A,#N/A,TRUE,"Contents";#N/A,#N/A,TRUE,"Basis";#N/A,#N/A,TRUE,"Inclusions";#N/A,#N/A,TRUE,"Exclusions";#N/A,#N/A,TRUE,"Areas";#N/A,#N/A,TRUE,"Summary";#N/A,#N/A,TRUE,"Detail"}</definedName>
    <definedName name="abstrac" hidden="1">#REF!</definedName>
    <definedName name="abstract">#N/A</definedName>
    <definedName name="abstractEB" localSheetId="0" hidden="1">{#N/A,#N/A,TRUE,"Front";#N/A,#N/A,TRUE,"Simple Letter";#N/A,#N/A,TRUE,"Inside";#N/A,#N/A,TRUE,"Contents";#N/A,#N/A,TRUE,"Basis";#N/A,#N/A,TRUE,"Inclusions";#N/A,#N/A,TRUE,"Exclusions";#N/A,#N/A,TRUE,"Areas";#N/A,#N/A,TRUE,"Summary";#N/A,#N/A,TRUE,"Detail"}</definedName>
    <definedName name="abstractEB" localSheetId="1" hidden="1">{#N/A,#N/A,TRUE,"Front";#N/A,#N/A,TRUE,"Simple Letter";#N/A,#N/A,TRUE,"Inside";#N/A,#N/A,TRUE,"Contents";#N/A,#N/A,TRUE,"Basis";#N/A,#N/A,TRUE,"Inclusions";#N/A,#N/A,TRUE,"Exclusions";#N/A,#N/A,TRUE,"Areas";#N/A,#N/A,TRUE,"Summary";#N/A,#N/A,TRUE,"Detail"}</definedName>
    <definedName name="abstractEB" hidden="1">{#N/A,#N/A,TRUE,"Front";#N/A,#N/A,TRUE,"Simple Letter";#N/A,#N/A,TRUE,"Inside";#N/A,#N/A,TRUE,"Contents";#N/A,#N/A,TRUE,"Basis";#N/A,#N/A,TRUE,"Inclusions";#N/A,#N/A,TRUE,"Exclusions";#N/A,#N/A,TRUE,"Areas";#N/A,#N/A,TRUE,"Summary";#N/A,#N/A,TRUE,"Detail"}</definedName>
    <definedName name="Ac" localSheetId="0" hidden="1">{#N/A,#N/A,FALSE,"One Pager";#N/A,#N/A,FALSE,"Technical"}</definedName>
    <definedName name="Ac" localSheetId="1" hidden="1">{#N/A,#N/A,FALSE,"One Pager";#N/A,#N/A,FALSE,"Technical"}</definedName>
    <definedName name="Ac" hidden="1">{#N/A,#N/A,FALSE,"One Pager";#N/A,#N/A,FALSE,"Technical"}</definedName>
    <definedName name="AccessDatabase" hidden="1">"D:\MIS\TALLY  31.09.04 sep\AS PER TALLY 31.09.04.mdb"</definedName>
    <definedName name="accomation" hidden="1">#REF!</definedName>
    <definedName name="ada" localSheetId="0" hidden="1">{#N/A,#N/A,FALSE,"str_title";#N/A,#N/A,FALSE,"SUM";#N/A,#N/A,FALSE,"Scope";#N/A,#N/A,FALSE,"PIE-Jn";#N/A,#N/A,FALSE,"PIE-Jn_Hz";#N/A,#N/A,FALSE,"Liq_Plan";#N/A,#N/A,FALSE,"S_Curve";#N/A,#N/A,FALSE,"Liq_Prof";#N/A,#N/A,FALSE,"Man_Pwr";#N/A,#N/A,FALSE,"Man_Prof"}</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 localSheetId="0" hidden="1">{#N/A,#N/A,TRUE,"Front";#N/A,#N/A,TRUE,"Simple Letter";#N/A,#N/A,TRUE,"Inside";#N/A,#N/A,TRUE,"Contents";#N/A,#N/A,TRUE,"Basis";#N/A,#N/A,TRUE,"Inclusions";#N/A,#N/A,TRUE,"Exclusions";#N/A,#N/A,TRUE,"Areas";#N/A,#N/A,TRUE,"Summary";#N/A,#N/A,TRUE,"Detail"}</definedName>
    <definedName name="adada" localSheetId="1" hidden="1">{#N/A,#N/A,TRUE,"Front";#N/A,#N/A,TRUE,"Simple Letter";#N/A,#N/A,TRUE,"Inside";#N/A,#N/A,TRUE,"Contents";#N/A,#N/A,TRUE,"Basis";#N/A,#N/A,TRUE,"Inclusions";#N/A,#N/A,TRUE,"Exclusions";#N/A,#N/A,TRUE,"Areas";#N/A,#N/A,TRUE,"Summary";#N/A,#N/A,TRUE,"Detail"}</definedName>
    <definedName name="adada" hidden="1">{#N/A,#N/A,TRUE,"Front";#N/A,#N/A,TRUE,"Simple Letter";#N/A,#N/A,TRUE,"Inside";#N/A,#N/A,TRUE,"Contents";#N/A,#N/A,TRUE,"Basis";#N/A,#N/A,TRUE,"Inclusions";#N/A,#N/A,TRUE,"Exclusions";#N/A,#N/A,TRUE,"Areas";#N/A,#N/A,TRUE,"Summary";#N/A,#N/A,TRUE,"Detail"}</definedName>
    <definedName name="adadd" localSheetId="0" hidden="1">{#N/A,#N/A,FALSE,"COVER1.XLS ";#N/A,#N/A,FALSE,"RACT1.XLS";#N/A,#N/A,FALSE,"RACT2.XLS";#N/A,#N/A,FALSE,"ECCMP";#N/A,#N/A,FALSE,"WELDER.XLS"}</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gshdhj" localSheetId="0" hidden="1">{#N/A,#N/A,TRUE,"Front";#N/A,#N/A,TRUE,"Simple Letter";#N/A,#N/A,TRUE,"Inside";#N/A,#N/A,TRUE,"Contents";#N/A,#N/A,TRUE,"Basis";#N/A,#N/A,TRUE,"Inclusions";#N/A,#N/A,TRUE,"Exclusions";#N/A,#N/A,TRUE,"Areas";#N/A,#N/A,TRUE,"Summary";#N/A,#N/A,TRUE,"Detail"}</definedName>
    <definedName name="adagshdhj" localSheetId="1" hidden="1">{#N/A,#N/A,TRUE,"Front";#N/A,#N/A,TRUE,"Simple Letter";#N/A,#N/A,TRUE,"Inside";#N/A,#N/A,TRUE,"Contents";#N/A,#N/A,TRUE,"Basis";#N/A,#N/A,TRUE,"Inclusions";#N/A,#N/A,TRUE,"Exclusions";#N/A,#N/A,TRUE,"Areas";#N/A,#N/A,TRUE,"Summary";#N/A,#N/A,TRUE,"Detail"}</definedName>
    <definedName name="adagshdhj" hidden="1">{#N/A,#N/A,TRUE,"Front";#N/A,#N/A,TRUE,"Simple Letter";#N/A,#N/A,TRUE,"Inside";#N/A,#N/A,TRUE,"Contents";#N/A,#N/A,TRUE,"Basis";#N/A,#N/A,TRUE,"Inclusions";#N/A,#N/A,TRUE,"Exclusions";#N/A,#N/A,TRUE,"Areas";#N/A,#N/A,TRUE,"Summary";#N/A,#N/A,TRUE,"Detail"}</definedName>
    <definedName name="ADAM" localSheetId="0" hidden="1">{#N/A,#N/A,TRUE,"Front";#N/A,#N/A,TRUE,"Simple Letter";#N/A,#N/A,TRUE,"Inside";#N/A,#N/A,TRUE,"Contents";#N/A,#N/A,TRUE,"Basis";#N/A,#N/A,TRUE,"Inclusions";#N/A,#N/A,TRUE,"Exclusions";#N/A,#N/A,TRUE,"Areas";#N/A,#N/A,TRUE,"Summary";#N/A,#N/A,TRUE,"Detail"}</definedName>
    <definedName name="ADAM" localSheetId="1" hidden="1">{#N/A,#N/A,TRUE,"Front";#N/A,#N/A,TRUE,"Simple Letter";#N/A,#N/A,TRUE,"Inside";#N/A,#N/A,TRUE,"Contents";#N/A,#N/A,TRUE,"Basis";#N/A,#N/A,TRUE,"Inclusions";#N/A,#N/A,TRUE,"Exclusions";#N/A,#N/A,TRUE,"Areas";#N/A,#N/A,TRUE,"Summary";#N/A,#N/A,TRUE,"Detail"}</definedName>
    <definedName name="ADAM" hidden="1">{#N/A,#N/A,TRUE,"Front";#N/A,#N/A,TRUE,"Simple Letter";#N/A,#N/A,TRUE,"Inside";#N/A,#N/A,TRUE,"Contents";#N/A,#N/A,TRUE,"Basis";#N/A,#N/A,TRUE,"Inclusions";#N/A,#N/A,TRUE,"Exclusions";#N/A,#N/A,TRUE,"Areas";#N/A,#N/A,TRUE,"Summary";#N/A,#N/A,TRUE,"Detail"}</definedName>
    <definedName name="add_BOQ" localSheetId="0" hidden="1">{#N/A,#N/A,TRUE,"Front";#N/A,#N/A,TRUE,"Simple Letter";#N/A,#N/A,TRUE,"Inside";#N/A,#N/A,TRUE,"Contents";#N/A,#N/A,TRUE,"Basis";#N/A,#N/A,TRUE,"Inclusions";#N/A,#N/A,TRUE,"Exclusions";#N/A,#N/A,TRUE,"Areas";#N/A,#N/A,TRUE,"Summary";#N/A,#N/A,TRUE,"Detail"}</definedName>
    <definedName name="add_BOQ" localSheetId="1" hidden="1">{#N/A,#N/A,TRUE,"Front";#N/A,#N/A,TRUE,"Simple Letter";#N/A,#N/A,TRUE,"Inside";#N/A,#N/A,TRUE,"Contents";#N/A,#N/A,TRUE,"Basis";#N/A,#N/A,TRUE,"Inclusions";#N/A,#N/A,TRUE,"Exclusions";#N/A,#N/A,TRUE,"Areas";#N/A,#N/A,TRUE,"Summary";#N/A,#N/A,TRUE,"Detail"}</definedName>
    <definedName name="add_BOQ" hidden="1">{#N/A,#N/A,TRUE,"Front";#N/A,#N/A,TRUE,"Simple Letter";#N/A,#N/A,TRUE,"Inside";#N/A,#N/A,TRUE,"Contents";#N/A,#N/A,TRUE,"Basis";#N/A,#N/A,TRUE,"Inclusions";#N/A,#N/A,TRUE,"Exclusions";#N/A,#N/A,TRUE,"Areas";#N/A,#N/A,TRUE,"Summary";#N/A,#N/A,TRUE,"Detail"}</definedName>
    <definedName name="adf" localSheetId="0" hidden="1">{#N/A,#N/A,FALSE,"COVER1.XLS ";#N/A,#N/A,FALSE,"RACT1.XLS";#N/A,#N/A,FALSE,"RACT2.XLS";#N/A,#N/A,FALSE,"ECCMP";#N/A,#N/A,FALSE,"WELDER.XLS"}</definedName>
    <definedName name="adf" localSheetId="1" hidden="1">{#N/A,#N/A,FALSE,"COVER1.XLS ";#N/A,#N/A,FALSE,"RACT1.XLS";#N/A,#N/A,FALSE,"RACT2.XLS";#N/A,#N/A,FALSE,"ECCMP";#N/A,#N/A,FALSE,"WELDER.XLS"}</definedName>
    <definedName name="adf" hidden="1">{#N/A,#N/A,FALSE,"COVER1.XLS ";#N/A,#N/A,FALSE,"RACT1.XLS";#N/A,#N/A,FALSE,"RACT2.XLS";#N/A,#N/A,FALSE,"ECCMP";#N/A,#N/A,FALSE,"WELDER.XLS"}</definedName>
    <definedName name="adhesive">#N/A</definedName>
    <definedName name="ADITION" localSheetId="0" hidden="1">{"'장비'!$A$3:$M$12"}</definedName>
    <definedName name="ADITION" localSheetId="1" hidden="1">{"'장비'!$A$3:$M$12"}</definedName>
    <definedName name="ADITION" hidden="1">{"'장비'!$A$3:$M$12"}</definedName>
    <definedName name="aditya" localSheetId="0" hidden="1">{#N/A,#N/A,TRUE,"Front";#N/A,#N/A,TRUE,"Simple Letter";#N/A,#N/A,TRUE,"Inside";#N/A,#N/A,TRUE,"Contents";#N/A,#N/A,TRUE,"Basis";#N/A,#N/A,TRUE,"Inclusions";#N/A,#N/A,TRUE,"Exclusions";#N/A,#N/A,TRUE,"Areas";#N/A,#N/A,TRUE,"Summary";#N/A,#N/A,TRUE,"Detail"}</definedName>
    <definedName name="aditya" localSheetId="1" hidden="1">{#N/A,#N/A,TRUE,"Front";#N/A,#N/A,TRUE,"Simple Letter";#N/A,#N/A,TRUE,"Inside";#N/A,#N/A,TRUE,"Contents";#N/A,#N/A,TRUE,"Basis";#N/A,#N/A,TRUE,"Inclusions";#N/A,#N/A,TRUE,"Exclusions";#N/A,#N/A,TRUE,"Areas";#N/A,#N/A,TRUE,"Summary";#N/A,#N/A,TRUE,"Detail"}</definedName>
    <definedName name="aditya" hidden="1">{#N/A,#N/A,TRUE,"Front";#N/A,#N/A,TRUE,"Simple Letter";#N/A,#N/A,TRUE,"Inside";#N/A,#N/A,TRUE,"Contents";#N/A,#N/A,TRUE,"Basis";#N/A,#N/A,TRUE,"Inclusions";#N/A,#N/A,TRUE,"Exclusions";#N/A,#N/A,TRUE,"Areas";#N/A,#N/A,TRUE,"Summary";#N/A,#N/A,TRUE,"Detail"}</definedName>
    <definedName name="admixture">#N/A</definedName>
    <definedName name="ads" localSheetId="0" hidden="1">{#N/A,#N/A,FALSE,"COVER1.XLS ";#N/A,#N/A,FALSE,"RACT1.XLS";#N/A,#N/A,FALSE,"RACT2.XLS";#N/A,#N/A,FALSE,"ECCMP";#N/A,#N/A,FALSE,"WELDER.XLS"}</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UMP">#REF!</definedName>
    <definedName name="ADY" localSheetId="0" hidden="1">{#N/A,#N/A,TRUE,"Front";#N/A,#N/A,TRUE,"Simple Letter";#N/A,#N/A,TRUE,"Inside";#N/A,#N/A,TRUE,"Contents";#N/A,#N/A,TRUE,"Basis";#N/A,#N/A,TRUE,"Inclusions";#N/A,#N/A,TRUE,"Exclusions";#N/A,#N/A,TRUE,"Areas";#N/A,#N/A,TRUE,"Summary";#N/A,#N/A,TRUE,"Detail"}</definedName>
    <definedName name="ADY" localSheetId="1" hidden="1">{#N/A,#N/A,TRUE,"Front";#N/A,#N/A,TRUE,"Simple Letter";#N/A,#N/A,TRUE,"Inside";#N/A,#N/A,TRUE,"Contents";#N/A,#N/A,TRUE,"Basis";#N/A,#N/A,TRUE,"Inclusions";#N/A,#N/A,TRUE,"Exclusions";#N/A,#N/A,TRUE,"Areas";#N/A,#N/A,TRUE,"Summary";#N/A,#N/A,TRUE,"Detail"}</definedName>
    <definedName name="ADY" hidden="1">{#N/A,#N/A,TRUE,"Front";#N/A,#N/A,TRUE,"Simple Letter";#N/A,#N/A,TRUE,"Inside";#N/A,#N/A,TRUE,"Contents";#N/A,#N/A,TRUE,"Basis";#N/A,#N/A,TRUE,"Inclusions";#N/A,#N/A,TRUE,"Exclusions";#N/A,#N/A,TRUE,"Areas";#N/A,#N/A,TRUE,"Summary";#N/A,#N/A,TRUE,"Detail"}</definedName>
    <definedName name="AEA">#REF!</definedName>
    <definedName name="AFEEEEE" localSheetId="0" hidden="1">{#N/A,#N/A,TRUE,"Front";#N/A,#N/A,TRUE,"Simple Letter";#N/A,#N/A,TRUE,"Inside";#N/A,#N/A,TRUE,"Contents";#N/A,#N/A,TRUE,"Basis";#N/A,#N/A,TRUE,"Inclusions";#N/A,#N/A,TRUE,"Exclusions";#N/A,#N/A,TRUE,"Areas";#N/A,#N/A,TRUE,"Summary";#N/A,#N/A,TRUE,"Detail"}</definedName>
    <definedName name="AFEEEEE" localSheetId="1" hidden="1">{#N/A,#N/A,TRUE,"Front";#N/A,#N/A,TRUE,"Simple Letter";#N/A,#N/A,TRUE,"Inside";#N/A,#N/A,TRUE,"Contents";#N/A,#N/A,TRUE,"Basis";#N/A,#N/A,TRUE,"Inclusions";#N/A,#N/A,TRUE,"Exclusions";#N/A,#N/A,TRUE,"Areas";#N/A,#N/A,TRUE,"Summary";#N/A,#N/A,TRUE,"Detail"}</definedName>
    <definedName name="AFEEEEE" hidden="1">{#N/A,#N/A,TRUE,"Front";#N/A,#N/A,TRUE,"Simple Letter";#N/A,#N/A,TRUE,"Inside";#N/A,#N/A,TRUE,"Contents";#N/A,#N/A,TRUE,"Basis";#N/A,#N/A,TRUE,"Inclusions";#N/A,#N/A,TRUE,"Exclusions";#N/A,#N/A,TRUE,"Areas";#N/A,#N/A,TRUE,"Summary";#N/A,#N/A,TRUE,"Detail"}</definedName>
    <definedName name="AFR" localSheetId="0" hidden="1">{#N/A,#N/A,TRUE,"Front";#N/A,#N/A,TRUE,"Simple Letter";#N/A,#N/A,TRUE,"Inside";#N/A,#N/A,TRUE,"Contents";#N/A,#N/A,TRUE,"Basis";#N/A,#N/A,TRUE,"Inclusions";#N/A,#N/A,TRUE,"Exclusions";#N/A,#N/A,TRUE,"Areas";#N/A,#N/A,TRUE,"Summary";#N/A,#N/A,TRUE,"Detail"}</definedName>
    <definedName name="AFR" localSheetId="1" hidden="1">{#N/A,#N/A,TRUE,"Front";#N/A,#N/A,TRUE,"Simple Letter";#N/A,#N/A,TRUE,"Inside";#N/A,#N/A,TRUE,"Contents";#N/A,#N/A,TRUE,"Basis";#N/A,#N/A,TRUE,"Inclusions";#N/A,#N/A,TRUE,"Exclusions";#N/A,#N/A,TRUE,"Areas";#N/A,#N/A,TRUE,"Summary";#N/A,#N/A,TRUE,"Detail"}</definedName>
    <definedName name="AFR" hidden="1">{#N/A,#N/A,TRUE,"Front";#N/A,#N/A,TRUE,"Simple Letter";#N/A,#N/A,TRUE,"Inside";#N/A,#N/A,TRUE,"Contents";#N/A,#N/A,TRUE,"Basis";#N/A,#N/A,TRUE,"Inclusions";#N/A,#N/A,TRUE,"Exclusions";#N/A,#N/A,TRUE,"Areas";#N/A,#N/A,TRUE,"Summary";#N/A,#N/A,TRUE,"Detail"}</definedName>
    <definedName name="aggr10">#N/A</definedName>
    <definedName name="aggr11">#N/A</definedName>
    <definedName name="aggr13">#N/A</definedName>
    <definedName name="aggr2">#N/A</definedName>
    <definedName name="aggr20">#N/A</definedName>
    <definedName name="aggr22">#N/A</definedName>
    <definedName name="aggr26">#N/A</definedName>
    <definedName name="aggr40">#N/A</definedName>
    <definedName name="aggr53">#N/A</definedName>
    <definedName name="aggr6">#N/A</definedName>
    <definedName name="aggr63">#N/A</definedName>
    <definedName name="AH" localSheetId="0" hidden="1">{#N/A,#N/A,FALSE,"CCTV"}</definedName>
    <definedName name="AH" localSheetId="1" hidden="1">{#N/A,#N/A,FALSE,"CCTV"}</definedName>
    <definedName name="AH" hidden="1">{#N/A,#N/A,FALSE,"CCTV"}</definedName>
    <definedName name="ALLLLLLLLL" localSheetId="0" hidden="1">{#N/A,#N/A,TRUE,"Front";#N/A,#N/A,TRUE,"Simple Letter";#N/A,#N/A,TRUE,"Inside";#N/A,#N/A,TRUE,"Contents";#N/A,#N/A,TRUE,"Basis";#N/A,#N/A,TRUE,"Inclusions";#N/A,#N/A,TRUE,"Exclusions";#N/A,#N/A,TRUE,"Areas";#N/A,#N/A,TRUE,"Summary";#N/A,#N/A,TRUE,"Detail"}</definedName>
    <definedName name="ALLLLLLLLL" localSheetId="1" hidden="1">{#N/A,#N/A,TRUE,"Front";#N/A,#N/A,TRUE,"Simple Letter";#N/A,#N/A,TRUE,"Inside";#N/A,#N/A,TRUE,"Contents";#N/A,#N/A,TRUE,"Basis";#N/A,#N/A,TRUE,"Inclusions";#N/A,#N/A,TRUE,"Exclusions";#N/A,#N/A,TRUE,"Areas";#N/A,#N/A,TRUE,"Summary";#N/A,#N/A,TRUE,"Detail"}</definedName>
    <definedName name="ALLLLLLLLL" hidden="1">{#N/A,#N/A,TRUE,"Front";#N/A,#N/A,TRUE,"Simple Letter";#N/A,#N/A,TRUE,"Inside";#N/A,#N/A,TRUE,"Contents";#N/A,#N/A,TRUE,"Basis";#N/A,#N/A,TRUE,"Inclusions";#N/A,#N/A,TRUE,"Exclusions";#N/A,#N/A,TRUE,"Areas";#N/A,#N/A,TRUE,"Summary";#N/A,#N/A,TRUE,"Detail"}</definedName>
    <definedName name="alloysteel">#N/A</definedName>
    <definedName name="alyson" localSheetId="0" hidden="1">{#N/A,#N/A,FALSE,"Australia";#N/A,#N/A,FALSE,"Austria";#N/A,#N/A,FALSE,"Belgium";#N/A,#N/A,FALSE,"Canada";#N/A,#N/A,FALSE,"France";#N/A,#N/A,FALSE,"Germany";#N/A,#N/A,FALSE,"Hong Kong";#N/A,#N/A,FALSE,"Italy";#N/A,#N/A,FALSE,"Japan";#N/A,#N/A,FALSE,"Korea";#N/A,#N/A,FALSE,"Mexico";#N/A,#N/A,FALSE,"Poland";#N/A,#N/A,FALSE,"Spain";#N/A,#N/A,FALSE,"Switzerland";#N/A,#N/A,FALSE,"UK"}</definedName>
    <definedName name="alyson" localSheetId="1" hidden="1">{#N/A,#N/A,FALSE,"Australia";#N/A,#N/A,FALSE,"Austria";#N/A,#N/A,FALSE,"Belgium";#N/A,#N/A,FALSE,"Canada";#N/A,#N/A,FALSE,"France";#N/A,#N/A,FALSE,"Germany";#N/A,#N/A,FALSE,"Hong Kong";#N/A,#N/A,FALSE,"Italy";#N/A,#N/A,FALSE,"Japan";#N/A,#N/A,FALSE,"Korea";#N/A,#N/A,FALSE,"Mexico";#N/A,#N/A,FALSE,"Poland";#N/A,#N/A,FALSE,"Spain";#N/A,#N/A,FALSE,"Switzerland";#N/A,#N/A,FALSE,"UK"}</definedName>
    <definedName name="alyson" hidden="1">{#N/A,#N/A,FALSE,"Australia";#N/A,#N/A,FALSE,"Austria";#N/A,#N/A,FALSE,"Belgium";#N/A,#N/A,FALSE,"Canada";#N/A,#N/A,FALSE,"France";#N/A,#N/A,FALSE,"Germany";#N/A,#N/A,FALSE,"Hong Kong";#N/A,#N/A,FALSE,"Italy";#N/A,#N/A,FALSE,"Japan";#N/A,#N/A,FALSE,"Korea";#N/A,#N/A,FALSE,"Mexico";#N/A,#N/A,FALSE,"Poland";#N/A,#N/A,FALSE,"Spain";#N/A,#N/A,FALSE,"Switzerland";#N/A,#N/A,FALSE,"UK"}</definedName>
    <definedName name="amit" localSheetId="0" hidden="1">{"Balance Sheet",#N/A,FALSE,"Balsheet";"Assets Schedule",#N/A,FALSE,"Balsheet";"Abstract",#N/A,FALSE,"Balsheet"}</definedName>
    <definedName name="amit" localSheetId="1" hidden="1">{"Balance Sheet",#N/A,FALSE,"Balsheet";"Assets Schedule",#N/A,FALSE,"Balsheet";"Abstract",#N/A,FALSE,"Balsheet"}</definedName>
    <definedName name="amit" hidden="1">{"Balance Sheet",#N/A,FALSE,"Balsheet";"Assets Schedule",#N/A,FALSE,"Balsheet";"Abstract",#N/A,FALSE,"Balsheet"}</definedName>
    <definedName name="anscount" hidden="1">1</definedName>
    <definedName name="anuj101" localSheetId="0" hidden="1">{#N/A,#N/A,TRUE,"Front";#N/A,#N/A,TRUE,"Simple Letter";#N/A,#N/A,TRUE,"Inside";#N/A,#N/A,TRUE,"Contents";#N/A,#N/A,TRUE,"Basis";#N/A,#N/A,TRUE,"Inclusions";#N/A,#N/A,TRUE,"Exclusions";#N/A,#N/A,TRUE,"Areas";#N/A,#N/A,TRUE,"Summary";#N/A,#N/A,TRUE,"Detail"}</definedName>
    <definedName name="anuj101" localSheetId="1" hidden="1">{#N/A,#N/A,TRUE,"Front";#N/A,#N/A,TRUE,"Simple Letter";#N/A,#N/A,TRUE,"Inside";#N/A,#N/A,TRUE,"Contents";#N/A,#N/A,TRUE,"Basis";#N/A,#N/A,TRUE,"Inclusions";#N/A,#N/A,TRUE,"Exclusions";#N/A,#N/A,TRUE,"Areas";#N/A,#N/A,TRUE,"Summary";#N/A,#N/A,TRUE,"Detail"}</definedName>
    <definedName name="anuj101" hidden="1">{#N/A,#N/A,TRUE,"Front";#N/A,#N/A,TRUE,"Simple Letter";#N/A,#N/A,TRUE,"Inside";#N/A,#N/A,TRUE,"Contents";#N/A,#N/A,TRUE,"Basis";#N/A,#N/A,TRUE,"Inclusions";#N/A,#N/A,TRUE,"Exclusions";#N/A,#N/A,TRUE,"Areas";#N/A,#N/A,TRUE,"Summary";#N/A,#N/A,TRUE,"Detail"}</definedName>
    <definedName name="anuj102" localSheetId="0" hidden="1">{#N/A,#N/A,TRUE,"Front";#N/A,#N/A,TRUE,"Simple Letter";#N/A,#N/A,TRUE,"Inside";#N/A,#N/A,TRUE,"Contents";#N/A,#N/A,TRUE,"Basis";#N/A,#N/A,TRUE,"Inclusions";#N/A,#N/A,TRUE,"Exclusions";#N/A,#N/A,TRUE,"Areas";#N/A,#N/A,TRUE,"Summary";#N/A,#N/A,TRUE,"Detail"}</definedName>
    <definedName name="anuj102" localSheetId="1"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3" localSheetId="0" hidden="1">{#N/A,#N/A,TRUE,"Front";#N/A,#N/A,TRUE,"Simple Letter";#N/A,#N/A,TRUE,"Inside";#N/A,#N/A,TRUE,"Contents";#N/A,#N/A,TRUE,"Basis";#N/A,#N/A,TRUE,"Inclusions";#N/A,#N/A,TRUE,"Exclusions";#N/A,#N/A,TRUE,"Areas";#N/A,#N/A,TRUE,"Summary";#N/A,#N/A,TRUE,"Detail"}</definedName>
    <definedName name="anuj103" localSheetId="1"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4" localSheetId="0" hidden="1">{#N/A,#N/A,TRUE,"Front";#N/A,#N/A,TRUE,"Simple Letter";#N/A,#N/A,TRUE,"Inside";#N/A,#N/A,TRUE,"Contents";#N/A,#N/A,TRUE,"Basis";#N/A,#N/A,TRUE,"Inclusions";#N/A,#N/A,TRUE,"Exclusions";#N/A,#N/A,TRUE,"Areas";#N/A,#N/A,TRUE,"Summary";#N/A,#N/A,TRUE,"Detail"}</definedName>
    <definedName name="anuj104" localSheetId="1"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5" localSheetId="0" hidden="1">{#N/A,#N/A,TRUE,"Front";#N/A,#N/A,TRUE,"Simple Letter";#N/A,#N/A,TRUE,"Inside";#N/A,#N/A,TRUE,"Contents";#N/A,#N/A,TRUE,"Basis";#N/A,#N/A,TRUE,"Inclusions";#N/A,#N/A,TRUE,"Exclusions";#N/A,#N/A,TRUE,"Areas";#N/A,#N/A,TRUE,"Summary";#N/A,#N/A,TRUE,"Detail"}</definedName>
    <definedName name="anuj105" localSheetId="1"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2" localSheetId="0" hidden="1">{#N/A,#N/A,TRUE,"Front";#N/A,#N/A,TRUE,"Simple Letter";#N/A,#N/A,TRUE,"Inside";#N/A,#N/A,TRUE,"Contents";#N/A,#N/A,TRUE,"Basis";#N/A,#N/A,TRUE,"Inclusions";#N/A,#N/A,TRUE,"Exclusions";#N/A,#N/A,TRUE,"Areas";#N/A,#N/A,TRUE,"Summary";#N/A,#N/A,TRUE,"Detail"}</definedName>
    <definedName name="anuj12" localSheetId="1"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4" localSheetId="0" hidden="1">{#N/A,#N/A,TRUE,"Front";#N/A,#N/A,TRUE,"Simple Letter";#N/A,#N/A,TRUE,"Inside";#N/A,#N/A,TRUE,"Contents";#N/A,#N/A,TRUE,"Basis";#N/A,#N/A,TRUE,"Inclusions";#N/A,#N/A,TRUE,"Exclusions";#N/A,#N/A,TRUE,"Areas";#N/A,#N/A,TRUE,"Summary";#N/A,#N/A,TRUE,"Detail"}</definedName>
    <definedName name="anuj14" localSheetId="1"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20" localSheetId="0" hidden="1">{#N/A,#N/A,TRUE,"Front";#N/A,#N/A,TRUE,"Simple Letter";#N/A,#N/A,TRUE,"Inside";#N/A,#N/A,TRUE,"Contents";#N/A,#N/A,TRUE,"Basis";#N/A,#N/A,TRUE,"Inclusions";#N/A,#N/A,TRUE,"Exclusions";#N/A,#N/A,TRUE,"Areas";#N/A,#N/A,TRUE,"Summary";#N/A,#N/A,TRUE,"Detail"}</definedName>
    <definedName name="anuj20" localSheetId="1"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1" localSheetId="0" hidden="1">{#N/A,#N/A,TRUE,"Front";#N/A,#N/A,TRUE,"Simple Letter";#N/A,#N/A,TRUE,"Inside";#N/A,#N/A,TRUE,"Contents";#N/A,#N/A,TRUE,"Basis";#N/A,#N/A,TRUE,"Inclusions";#N/A,#N/A,TRUE,"Exclusions";#N/A,#N/A,TRUE,"Areas";#N/A,#N/A,TRUE,"Summary";#N/A,#N/A,TRUE,"Detail"}</definedName>
    <definedName name="anuj21" localSheetId="1"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3" localSheetId="0" hidden="1">{#N/A,#N/A,TRUE,"Front";#N/A,#N/A,TRUE,"Simple Letter";#N/A,#N/A,TRUE,"Inside";#N/A,#N/A,TRUE,"Contents";#N/A,#N/A,TRUE,"Basis";#N/A,#N/A,TRUE,"Inclusions";#N/A,#N/A,TRUE,"Exclusions";#N/A,#N/A,TRUE,"Areas";#N/A,#N/A,TRUE,"Summary";#N/A,#N/A,TRUE,"Detail"}</definedName>
    <definedName name="anuj23" localSheetId="1"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4" localSheetId="0" hidden="1">{#N/A,#N/A,TRUE,"Front";#N/A,#N/A,TRUE,"Simple Letter";#N/A,#N/A,TRUE,"Inside";#N/A,#N/A,TRUE,"Contents";#N/A,#N/A,TRUE,"Basis";#N/A,#N/A,TRUE,"Inclusions";#N/A,#N/A,TRUE,"Exclusions";#N/A,#N/A,TRUE,"Areas";#N/A,#N/A,TRUE,"Summary";#N/A,#N/A,TRUE,"Detail"}</definedName>
    <definedName name="anuj24" localSheetId="1"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6" localSheetId="0" hidden="1">{#N/A,#N/A,TRUE,"Front";#N/A,#N/A,TRUE,"Simple Letter";#N/A,#N/A,TRUE,"Inside";#N/A,#N/A,TRUE,"Contents";#N/A,#N/A,TRUE,"Basis";#N/A,#N/A,TRUE,"Inclusions";#N/A,#N/A,TRUE,"Exclusions";#N/A,#N/A,TRUE,"Areas";#N/A,#N/A,TRUE,"Summary";#N/A,#N/A,TRUE,"Detail"}</definedName>
    <definedName name="anuj26" localSheetId="1"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94" localSheetId="0" hidden="1">{#N/A,#N/A,TRUE,"Front";#N/A,#N/A,TRUE,"Simple Letter";#N/A,#N/A,TRUE,"Inside";#N/A,#N/A,TRUE,"Contents";#N/A,#N/A,TRUE,"Basis";#N/A,#N/A,TRUE,"Inclusions";#N/A,#N/A,TRUE,"Exclusions";#N/A,#N/A,TRUE,"Areas";#N/A,#N/A,TRUE,"Summary";#N/A,#N/A,TRUE,"Detail"}</definedName>
    <definedName name="anuj94" localSheetId="1" hidden="1">{#N/A,#N/A,TRUE,"Front";#N/A,#N/A,TRUE,"Simple Letter";#N/A,#N/A,TRUE,"Inside";#N/A,#N/A,TRUE,"Contents";#N/A,#N/A,TRUE,"Basis";#N/A,#N/A,TRUE,"Inclusions";#N/A,#N/A,TRUE,"Exclusions";#N/A,#N/A,TRUE,"Areas";#N/A,#N/A,TRUE,"Summary";#N/A,#N/A,TRUE,"Detail"}</definedName>
    <definedName name="anuj94" hidden="1">{#N/A,#N/A,TRUE,"Front";#N/A,#N/A,TRUE,"Simple Letter";#N/A,#N/A,TRUE,"Inside";#N/A,#N/A,TRUE,"Contents";#N/A,#N/A,TRUE,"Basis";#N/A,#N/A,TRUE,"Inclusions";#N/A,#N/A,TRUE,"Exclusions";#N/A,#N/A,TRUE,"Areas";#N/A,#N/A,TRUE,"Summary";#N/A,#N/A,TRUE,"Detail"}</definedName>
    <definedName name="anuj96" localSheetId="0" hidden="1">{#N/A,#N/A,TRUE,"Front";#N/A,#N/A,TRUE,"Simple Letter";#N/A,#N/A,TRUE,"Inside";#N/A,#N/A,TRUE,"Contents";#N/A,#N/A,TRUE,"Basis";#N/A,#N/A,TRUE,"Inclusions";#N/A,#N/A,TRUE,"Exclusions";#N/A,#N/A,TRUE,"Areas";#N/A,#N/A,TRUE,"Summary";#N/A,#N/A,TRUE,"Detail"}</definedName>
    <definedName name="anuj96" localSheetId="1"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pril" localSheetId="0" hidden="1">{#N/A,#N/A,TRUE,"Front";#N/A,#N/A,TRUE,"Simple Letter";#N/A,#N/A,TRUE,"Inside";#N/A,#N/A,TRUE,"Contents";#N/A,#N/A,TRUE,"Basis";#N/A,#N/A,TRUE,"Inclusions";#N/A,#N/A,TRUE,"Exclusions";#N/A,#N/A,TRUE,"Areas";#N/A,#N/A,TRUE,"Summary";#N/A,#N/A,TRUE,"Detail"}</definedName>
    <definedName name="April" localSheetId="1" hidden="1">{#N/A,#N/A,TRUE,"Front";#N/A,#N/A,TRUE,"Simple Letter";#N/A,#N/A,TRUE,"Inside";#N/A,#N/A,TRUE,"Contents";#N/A,#N/A,TRUE,"Basis";#N/A,#N/A,TRUE,"Inclusions";#N/A,#N/A,TRUE,"Exclusions";#N/A,#N/A,TRUE,"Areas";#N/A,#N/A,TRUE,"Summary";#N/A,#N/A,TRUE,"Detail"}</definedName>
    <definedName name="April" hidden="1">{#N/A,#N/A,TRUE,"Front";#N/A,#N/A,TRUE,"Simple Letter";#N/A,#N/A,TRUE,"Inside";#N/A,#N/A,TRUE,"Contents";#N/A,#N/A,TRUE,"Basis";#N/A,#N/A,TRUE,"Inclusions";#N/A,#N/A,TRUE,"Exclusions";#N/A,#N/A,TRUE,"Areas";#N/A,#N/A,TRUE,"Summary";#N/A,#N/A,TRUE,"Detail"}</definedName>
    <definedName name="AQWE" localSheetId="0" hidden="1">{#N/A,#N/A,FALSE,"mpph1";#N/A,#N/A,FALSE,"mpmseb";#N/A,#N/A,FALSE,"mpph2"}</definedName>
    <definedName name="AQWE" localSheetId="1" hidden="1">{#N/A,#N/A,FALSE,"mpph1";#N/A,#N/A,FALSE,"mpmseb";#N/A,#N/A,FALSE,"mpph2"}</definedName>
    <definedName name="AQWE" hidden="1">{#N/A,#N/A,FALSE,"mpph1";#N/A,#N/A,FALSE,"mpmseb";#N/A,#N/A,FALSE,"mpph2"}</definedName>
    <definedName name="aR">#REF!</definedName>
    <definedName name="ARUN" hidden="1">#REF!</definedName>
    <definedName name="AS2DocOpenMode" hidden="1">"AS2DocumentEdit"</definedName>
    <definedName name="AS2LinkLS" hidden="1">#REF!</definedName>
    <definedName name="AS2NamedRange" hidden="1">11</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localSheetId="0" hidden="1">{#N/A,#N/A,FALSE,"COVER1.XLS ";#N/A,#N/A,FALSE,"RACT1.XLS";#N/A,#N/A,FALSE,"RACT2.XLS";#N/A,#N/A,FALSE,"ECCMP";#N/A,#N/A,FALSE,"WELDER.XLS"}</definedName>
    <definedName name="asa" localSheetId="1" hidden="1">{#N/A,#N/A,FALSE,"COVER1.XLS ";#N/A,#N/A,FALSE,"RACT1.XLS";#N/A,#N/A,FALSE,"RACT2.XLS";#N/A,#N/A,FALSE,"ECCMP";#N/A,#N/A,FALSE,"WELDER.XLS"}</definedName>
    <definedName name="asa" hidden="1">{#N/A,#N/A,FALSE,"COVER1.XLS ";#N/A,#N/A,FALSE,"RACT1.XLS";#N/A,#N/A,FALSE,"RACT2.XLS";#N/A,#N/A,FALSE,"ECCMP";#N/A,#N/A,FALSE,"WELDER.XLS"}</definedName>
    <definedName name="asad" localSheetId="0" hidden="1">{#N/A,#N/A,FALSE,"str_title";#N/A,#N/A,FALSE,"SUM";#N/A,#N/A,FALSE,"Scope";#N/A,#N/A,FALSE,"PIE-Jn";#N/A,#N/A,FALSE,"PIE-Jn_Hz";#N/A,#N/A,FALSE,"Liq_Plan";#N/A,#N/A,FALSE,"S_Curve";#N/A,#N/A,FALSE,"Liq_Prof";#N/A,#N/A,FALSE,"Man_Pwr";#N/A,#N/A,FALSE,"Man_Prof"}</definedName>
    <definedName name="asad" localSheetId="1" hidden="1">{#N/A,#N/A,FALSE,"str_title";#N/A,#N/A,FALSE,"SUM";#N/A,#N/A,FALSE,"Scope";#N/A,#N/A,FALSE,"PIE-Jn";#N/A,#N/A,FALSE,"PIE-Jn_Hz";#N/A,#N/A,FALSE,"Liq_Plan";#N/A,#N/A,FALSE,"S_Curve";#N/A,#N/A,FALSE,"Liq_Prof";#N/A,#N/A,FALSE,"Man_Pwr";#N/A,#N/A,FALSE,"Man_Prof"}</definedName>
    <definedName name="asad" hidden="1">{#N/A,#N/A,FALSE,"str_title";#N/A,#N/A,FALSE,"SUM";#N/A,#N/A,FALSE,"Scope";#N/A,#N/A,FALSE,"PIE-Jn";#N/A,#N/A,FALSE,"PIE-Jn_Hz";#N/A,#N/A,FALSE,"Liq_Plan";#N/A,#N/A,FALSE,"S_Curve";#N/A,#N/A,FALSE,"Liq_Prof";#N/A,#N/A,FALSE,"Man_Pwr";#N/A,#N/A,FALSE,"Man_Prof"}</definedName>
    <definedName name="asdasd" localSheetId="0" hidden="1">{#N/A,#N/A,FALSE,"mpph1";#N/A,#N/A,FALSE,"mpmseb";#N/A,#N/A,FALSE,"mpph2"}</definedName>
    <definedName name="asdasd" localSheetId="1" hidden="1">{#N/A,#N/A,FALSE,"mpph1";#N/A,#N/A,FALSE,"mpmseb";#N/A,#N/A,FALSE,"mpph2"}</definedName>
    <definedName name="asdasd" hidden="1">{#N/A,#N/A,FALSE,"mpph1";#N/A,#N/A,FALSE,"mpmseb";#N/A,#N/A,FALSE,"mpph2"}</definedName>
    <definedName name="asdfs" hidden="1">#REF!</definedName>
    <definedName name="asdfsa" hidden="1">#REF!</definedName>
    <definedName name="asdfsadf" hidden="1">#REF!</definedName>
    <definedName name="ase" localSheetId="0" hidden="1">{#N/A,#N/A,TRUE,"Front";#N/A,#N/A,TRUE,"Simple Letter";#N/A,#N/A,TRUE,"Inside";#N/A,#N/A,TRUE,"Contents";#N/A,#N/A,TRUE,"Basis";#N/A,#N/A,TRUE,"Inclusions";#N/A,#N/A,TRUE,"Exclusions";#N/A,#N/A,TRUE,"Areas";#N/A,#N/A,TRUE,"Summary";#N/A,#N/A,TRUE,"Detail"}</definedName>
    <definedName name="ase" localSheetId="1" hidden="1">{#N/A,#N/A,TRUE,"Front";#N/A,#N/A,TRUE,"Simple Letter";#N/A,#N/A,TRUE,"Inside";#N/A,#N/A,TRUE,"Contents";#N/A,#N/A,TRUE,"Basis";#N/A,#N/A,TRUE,"Inclusions";#N/A,#N/A,TRUE,"Exclusions";#N/A,#N/A,TRUE,"Areas";#N/A,#N/A,TRUE,"Summary";#N/A,#N/A,TRUE,"Detail"}</definedName>
    <definedName name="ase" hidden="1">{#N/A,#N/A,TRUE,"Front";#N/A,#N/A,TRUE,"Simple Letter";#N/A,#N/A,TRUE,"Inside";#N/A,#N/A,TRUE,"Contents";#N/A,#N/A,TRUE,"Basis";#N/A,#N/A,TRUE,"Inclusions";#N/A,#N/A,TRUE,"Exclusions";#N/A,#N/A,TRUE,"Areas";#N/A,#N/A,TRUE,"Summary";#N/A,#N/A,TRUE,"Detail"}</definedName>
    <definedName name="ASEF" localSheetId="0" hidden="1">{#N/A,#N/A,TRUE,"Front";#N/A,#N/A,TRUE,"Simple Letter";#N/A,#N/A,TRUE,"Inside";#N/A,#N/A,TRUE,"Contents";#N/A,#N/A,TRUE,"Basis";#N/A,#N/A,TRUE,"Inclusions";#N/A,#N/A,TRUE,"Exclusions";#N/A,#N/A,TRUE,"Areas";#N/A,#N/A,TRUE,"Summary";#N/A,#N/A,TRUE,"Detail"}</definedName>
    <definedName name="ASEF" localSheetId="1" hidden="1">{#N/A,#N/A,TRUE,"Front";#N/A,#N/A,TRUE,"Simple Letter";#N/A,#N/A,TRUE,"Inside";#N/A,#N/A,TRUE,"Contents";#N/A,#N/A,TRUE,"Basis";#N/A,#N/A,TRUE,"Inclusions";#N/A,#N/A,TRUE,"Exclusions";#N/A,#N/A,TRUE,"Areas";#N/A,#N/A,TRUE,"Summary";#N/A,#N/A,TRUE,"Detail"}</definedName>
    <definedName name="ASEF" hidden="1">{#N/A,#N/A,TRUE,"Front";#N/A,#N/A,TRUE,"Simple Letter";#N/A,#N/A,TRUE,"Inside";#N/A,#N/A,TRUE,"Contents";#N/A,#N/A,TRUE,"Basis";#N/A,#N/A,TRUE,"Inclusions";#N/A,#N/A,TRUE,"Exclusions";#N/A,#N/A,TRUE,"Areas";#N/A,#N/A,TRUE,"Summary";#N/A,#N/A,TRUE,"Detail"}</definedName>
    <definedName name="assa"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dg" hidden="1">#REF!</definedName>
    <definedName name="assal"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f" hidden="1">#REF!</definedName>
    <definedName name="averatedbmpcc">#N/A</definedName>
    <definedName name="AVIBRA">#REF!</definedName>
    <definedName name="aw" localSheetId="0" hidden="1">{#N/A,#N/A,FALSE,"str_title";#N/A,#N/A,FALSE,"SUM";#N/A,#N/A,FALSE,"Scope";#N/A,#N/A,FALSE,"PIE-Jn";#N/A,#N/A,FALSE,"PIE-Jn_Hz";#N/A,#N/A,FALSE,"Liq_Plan";#N/A,#N/A,FALSE,"S_Curve";#N/A,#N/A,FALSE,"Liq_Prof";#N/A,#N/A,FALSE,"Man_Pwr";#N/A,#N/A,FALSE,"Man_Prof"}</definedName>
    <definedName name="aw" localSheetId="1" hidden="1">{#N/A,#N/A,FALSE,"str_title";#N/A,#N/A,FALSE,"SUM";#N/A,#N/A,FALSE,"Scope";#N/A,#N/A,FALSE,"PIE-Jn";#N/A,#N/A,FALSE,"PIE-Jn_Hz";#N/A,#N/A,FALSE,"Liq_Plan";#N/A,#N/A,FALSE,"S_Curve";#N/A,#N/A,FALSE,"Liq_Prof";#N/A,#N/A,FALSE,"Man_Pwr";#N/A,#N/A,FALSE,"Man_Prof"}</definedName>
    <definedName name="aw" hidden="1">{#N/A,#N/A,FALSE,"str_title";#N/A,#N/A,FALSE,"SUM";#N/A,#N/A,FALSE,"Scope";#N/A,#N/A,FALSE,"PIE-Jn";#N/A,#N/A,FALSE,"PIE-Jn_Hz";#N/A,#N/A,FALSE,"Liq_Plan";#N/A,#N/A,FALSE,"S_Curve";#N/A,#N/A,FALSE,"Liq_Prof";#N/A,#N/A,FALSE,"Man_Pwr";#N/A,#N/A,FALSE,"Man_Prof"}</definedName>
    <definedName name="awrnfulla" localSheetId="0" hidden="1">{#N/A,#N/A,TRUE,"Front";#N/A,#N/A,TRUE,"Simple Letter";#N/A,#N/A,TRUE,"Inside";#N/A,#N/A,TRUE,"Contents";#N/A,#N/A,TRUE,"Basis";#N/A,#N/A,TRUE,"Inclusions";#N/A,#N/A,TRUE,"Exclusions";#N/A,#N/A,TRUE,"Areas";#N/A,#N/A,TRUE,"Summary";#N/A,#N/A,TRUE,"Detail"}</definedName>
    <definedName name="awrnfulla" localSheetId="1" hidden="1">{#N/A,#N/A,TRUE,"Front";#N/A,#N/A,TRUE,"Simple Letter";#N/A,#N/A,TRUE,"Inside";#N/A,#N/A,TRUE,"Contents";#N/A,#N/A,TRUE,"Basis";#N/A,#N/A,TRUE,"Inclusions";#N/A,#N/A,TRUE,"Exclusions";#N/A,#N/A,TRUE,"Areas";#N/A,#N/A,TRUE,"Summary";#N/A,#N/A,TRUE,"Detail"}</definedName>
    <definedName name="awrnfulla" hidden="1">{#N/A,#N/A,TRUE,"Front";#N/A,#N/A,TRUE,"Simple Letter";#N/A,#N/A,TRUE,"Inside";#N/A,#N/A,TRUE,"Contents";#N/A,#N/A,TRUE,"Basis";#N/A,#N/A,TRUE,"Inclusions";#N/A,#N/A,TRUE,"Exclusions";#N/A,#N/A,TRUE,"Areas";#N/A,#N/A,TRUE,"Summary";#N/A,#N/A,TRUE,"Detail"}</definedName>
    <definedName name="axc" localSheetId="0" hidden="1">{#N/A,#N/A,TRUE,"Front";#N/A,#N/A,TRUE,"Simple Letter";#N/A,#N/A,TRUE,"Inside";#N/A,#N/A,TRUE,"Contents";#N/A,#N/A,TRUE,"Basis";#N/A,#N/A,TRUE,"Inclusions";#N/A,#N/A,TRUE,"Exclusions";#N/A,#N/A,TRUE,"Areas";#N/A,#N/A,TRUE,"Summary";#N/A,#N/A,TRUE,"Detail"}</definedName>
    <definedName name="axc" localSheetId="1" hidden="1">{#N/A,#N/A,TRUE,"Front";#N/A,#N/A,TRUE,"Simple Letter";#N/A,#N/A,TRUE,"Inside";#N/A,#N/A,TRUE,"Contents";#N/A,#N/A,TRUE,"Basis";#N/A,#N/A,TRUE,"Inclusions";#N/A,#N/A,TRUE,"Exclusions";#N/A,#N/A,TRUE,"Areas";#N/A,#N/A,TRUE,"Summary";#N/A,#N/A,TRUE,"Detail"}</definedName>
    <definedName name="axc" hidden="1">{#N/A,#N/A,TRUE,"Front";#N/A,#N/A,TRUE,"Simple Letter";#N/A,#N/A,TRUE,"Inside";#N/A,#N/A,TRUE,"Contents";#N/A,#N/A,TRUE,"Basis";#N/A,#N/A,TRUE,"Inclusions";#N/A,#N/A,TRUE,"Exclusions";#N/A,#N/A,TRUE,"Areas";#N/A,#N/A,TRUE,"Summary";#N/A,#N/A,TRUE,"Detail"}</definedName>
    <definedName name="az" localSheetId="0" hidden="1">{#N/A,#N/A,TRUE,"Front";#N/A,#N/A,TRUE,"Simple Letter";#N/A,#N/A,TRUE,"Inside";#N/A,#N/A,TRUE,"Contents";#N/A,#N/A,TRUE,"Basis";#N/A,#N/A,TRUE,"Inclusions";#N/A,#N/A,TRUE,"Exclusions";#N/A,#N/A,TRUE,"Areas";#N/A,#N/A,TRUE,"Summary";#N/A,#N/A,TRUE,"Detail"}</definedName>
    <definedName name="az" localSheetId="1" hidden="1">{#N/A,#N/A,TRUE,"Front";#N/A,#N/A,TRUE,"Simple Letter";#N/A,#N/A,TRUE,"Inside";#N/A,#N/A,TRUE,"Contents";#N/A,#N/A,TRUE,"Basis";#N/A,#N/A,TRUE,"Inclusions";#N/A,#N/A,TRUE,"Exclusions";#N/A,#N/A,TRUE,"Areas";#N/A,#N/A,TRUE,"Summary";#N/A,#N/A,TRUE,"Detail"}</definedName>
    <definedName name="az" hidden="1">{#N/A,#N/A,TRUE,"Front";#N/A,#N/A,TRUE,"Simple Letter";#N/A,#N/A,TRUE,"Inside";#N/A,#N/A,TRUE,"Contents";#N/A,#N/A,TRUE,"Basis";#N/A,#N/A,TRUE,"Inclusions";#N/A,#N/A,TRUE,"Exclusions";#N/A,#N/A,TRUE,"Areas";#N/A,#N/A,TRUE,"Summary";#N/A,#N/A,TRUE,"Detail"}</definedName>
    <definedName name="B.1">#REF!</definedName>
    <definedName name="B.1_22">#REF!</definedName>
    <definedName name="B.1_23">#REF!</definedName>
    <definedName name="B.1_26">#REF!</definedName>
    <definedName name="B.1_27">#REF!</definedName>
    <definedName name="B.2">#REF!</definedName>
    <definedName name="B.2_22">#REF!</definedName>
    <definedName name="B.2_23">#REF!</definedName>
    <definedName name="B.2_26">#REF!</definedName>
    <definedName name="B.2_27">#REF!</definedName>
    <definedName name="B.4">#REF!</definedName>
    <definedName name="B.4_22">#REF!</definedName>
    <definedName name="B.4_23">#REF!</definedName>
    <definedName name="B.4_26">#REF!</definedName>
    <definedName name="B.4_27">#REF!</definedName>
    <definedName name="B.5">#REF!</definedName>
    <definedName name="B.5_22">#REF!</definedName>
    <definedName name="B.5_23">#REF!</definedName>
    <definedName name="B.5_26">#REF!</definedName>
    <definedName name="B.5_27">#REF!</definedName>
    <definedName name="B.6">#REF!</definedName>
    <definedName name="B.6_22">#REF!</definedName>
    <definedName name="B.6_23">#REF!</definedName>
    <definedName name="B.6_26">#REF!</definedName>
    <definedName name="B.6_27">#REF!</definedName>
    <definedName name="b.ANAND" localSheetId="0" hidden="1">{#N/A,#N/A,TRUE,"Front";#N/A,#N/A,TRUE,"Simple Letter";#N/A,#N/A,TRUE,"Inside";#N/A,#N/A,TRUE,"Contents";#N/A,#N/A,TRUE,"Basis";#N/A,#N/A,TRUE,"Inclusions";#N/A,#N/A,TRUE,"Exclusions";#N/A,#N/A,TRUE,"Areas";#N/A,#N/A,TRUE,"Summary";#N/A,#N/A,TRUE,"Detail"}</definedName>
    <definedName name="b.ANAND" localSheetId="1" hidden="1">{#N/A,#N/A,TRUE,"Front";#N/A,#N/A,TRUE,"Simple Letter";#N/A,#N/A,TRUE,"Inside";#N/A,#N/A,TRUE,"Contents";#N/A,#N/A,TRUE,"Basis";#N/A,#N/A,TRUE,"Inclusions";#N/A,#N/A,TRUE,"Exclusions";#N/A,#N/A,TRUE,"Areas";#N/A,#N/A,TRUE,"Summary";#N/A,#N/A,TRUE,"Detail"}</definedName>
    <definedName name="b.ANAND" hidden="1">{#N/A,#N/A,TRUE,"Front";#N/A,#N/A,TRUE,"Simple Letter";#N/A,#N/A,TRUE,"Inside";#N/A,#N/A,TRUE,"Contents";#N/A,#N/A,TRUE,"Basis";#N/A,#N/A,TRUE,"Inclusions";#N/A,#N/A,TRUE,"Exclusions";#N/A,#N/A,TRUE,"Areas";#N/A,#N/A,TRUE,"Summary";#N/A,#N/A,TRUE,"Detail"}</definedName>
    <definedName name="ba" hidden="1">#REF!</definedName>
    <definedName name="BADWE" localSheetId="0" hidden="1">{#N/A,#N/A,FALSE,"mpph1";#N/A,#N/A,FALSE,"mpmseb";#N/A,#N/A,FALSE,"mpph2"}</definedName>
    <definedName name="BADWE" localSheetId="1" hidden="1">{#N/A,#N/A,FALSE,"mpph1";#N/A,#N/A,FALSE,"mpmseb";#N/A,#N/A,FALSE,"mpph2"}</definedName>
    <definedName name="BADWE" hidden="1">{#N/A,#N/A,FALSE,"mpph1";#N/A,#N/A,FALSE,"mpmseb";#N/A,#N/A,FALSE,"mpph2"}</definedName>
    <definedName name="Batonite">#N/A</definedName>
    <definedName name="BB" hidden="1">#REF!</definedName>
    <definedName name="bbb">#N/A</definedName>
    <definedName name="bbbbbbbbbb" hidden="1">#REF!</definedName>
    <definedName name="BC" hidden="1">#REF!</definedName>
    <definedName name="bcpcc">#N/A</definedName>
    <definedName name="bcpcc_1">#N/A</definedName>
    <definedName name="bcpcc_19">#N/A</definedName>
    <definedName name="BD" hidden="1">#REF!</definedName>
    <definedName name="BE" hidden="1">#REF!</definedName>
    <definedName name="Bearing_19">#N/A</definedName>
    <definedName name="Bearing12_19">#N/A</definedName>
    <definedName name="berry" localSheetId="0" hidden="1">{#N/A,#N/A,FALSE,"Taxblinc";#N/A,#N/A,FALSE,"Rsvsacls"}</definedName>
    <definedName name="berry" localSheetId="1" hidden="1">{#N/A,#N/A,FALSE,"Taxblinc";#N/A,#N/A,FALSE,"Rsvsacls"}</definedName>
    <definedName name="berry" hidden="1">{#N/A,#N/A,FALSE,"Taxblinc";#N/A,#N/A,FALSE,"Rsvsacls"}</definedName>
    <definedName name="BF" hidden="1">#REF!</definedName>
    <definedName name="BG" hidden="1">#REF!</definedName>
    <definedName name="BG_Del" hidden="1">15</definedName>
    <definedName name="BG_Ins" hidden="1">4</definedName>
    <definedName name="BG_Mod" hidden="1">6</definedName>
    <definedName name="bggmg" localSheetId="0" hidden="1">{#N/A,#N/A,TRUE,"Front";#N/A,#N/A,TRUE,"Simple Letter";#N/A,#N/A,TRUE,"Inside";#N/A,#N/A,TRUE,"Contents";#N/A,#N/A,TRUE,"Basis";#N/A,#N/A,TRUE,"Inclusions";#N/A,#N/A,TRUE,"Exclusions";#N/A,#N/A,TRUE,"Areas";#N/A,#N/A,TRUE,"Summary";#N/A,#N/A,TRUE,"Detail"}</definedName>
    <definedName name="bggmg" localSheetId="1" hidden="1">{#N/A,#N/A,TRUE,"Front";#N/A,#N/A,TRUE,"Simple Letter";#N/A,#N/A,TRUE,"Inside";#N/A,#N/A,TRUE,"Contents";#N/A,#N/A,TRUE,"Basis";#N/A,#N/A,TRUE,"Inclusions";#N/A,#N/A,TRUE,"Exclusions";#N/A,#N/A,TRUE,"Areas";#N/A,#N/A,TRUE,"Summary";#N/A,#N/A,TRUE,"Detail"}</definedName>
    <definedName name="bggmg" hidden="1">{#N/A,#N/A,TRUE,"Front";#N/A,#N/A,TRUE,"Simple Letter";#N/A,#N/A,TRUE,"Inside";#N/A,#N/A,TRUE,"Contents";#N/A,#N/A,TRUE,"Basis";#N/A,#N/A,TRUE,"Inclusions";#N/A,#N/A,TRUE,"Exclusions";#N/A,#N/A,TRUE,"Areas";#N/A,#N/A,TRUE,"Summary";#N/A,#N/A,TRUE,"Detail"}</definedName>
    <definedName name="BH" hidden="1">#REF!</definedName>
    <definedName name="bhbb" localSheetId="0" hidden="1">{#N/A,#N/A,TRUE,"Front";#N/A,#N/A,TRUE,"Simple Letter";#N/A,#N/A,TRUE,"Inside";#N/A,#N/A,TRUE,"Contents";#N/A,#N/A,TRUE,"Basis";#N/A,#N/A,TRUE,"Inclusions";#N/A,#N/A,TRUE,"Exclusions";#N/A,#N/A,TRUE,"Areas";#N/A,#N/A,TRUE,"Summary";#N/A,#N/A,TRUE,"Detail"}</definedName>
    <definedName name="bhbb" localSheetId="1" hidden="1">{#N/A,#N/A,TRUE,"Front";#N/A,#N/A,TRUE,"Simple Letter";#N/A,#N/A,TRUE,"Inside";#N/A,#N/A,TRUE,"Contents";#N/A,#N/A,TRUE,"Basis";#N/A,#N/A,TRUE,"Inclusions";#N/A,#N/A,TRUE,"Exclusions";#N/A,#N/A,TRUE,"Areas";#N/A,#N/A,TRUE,"Summary";#N/A,#N/A,TRUE,"Detail"}</definedName>
    <definedName name="bhbb" hidden="1">{#N/A,#N/A,TRUE,"Front";#N/A,#N/A,TRUE,"Simple Letter";#N/A,#N/A,TRUE,"Inside";#N/A,#N/A,TRUE,"Contents";#N/A,#N/A,TRUE,"Basis";#N/A,#N/A,TRUE,"Inclusions";#N/A,#N/A,TRUE,"Exclusions";#N/A,#N/A,TRUE,"Areas";#N/A,#N/A,TRUE,"Summary";#N/A,#N/A,TRUE,"Detail"}</definedName>
    <definedName name="bhistee">#N/A</definedName>
    <definedName name="biiiiiiiiii" localSheetId="0" hidden="1">{#N/A,#N/A,TRUE,"Front";#N/A,#N/A,TRUE,"Simple Letter";#N/A,#N/A,TRUE,"Inside";#N/A,#N/A,TRUE,"Contents";#N/A,#N/A,TRUE,"Basis";#N/A,#N/A,TRUE,"Inclusions";#N/A,#N/A,TRUE,"Exclusions";#N/A,#N/A,TRUE,"Areas";#N/A,#N/A,TRUE,"Summary";#N/A,#N/A,TRUE,"Detail"}</definedName>
    <definedName name="biiiiiiiiii" localSheetId="1" hidden="1">{#N/A,#N/A,TRUE,"Front";#N/A,#N/A,TRUE,"Simple Letter";#N/A,#N/A,TRUE,"Inside";#N/A,#N/A,TRUE,"Contents";#N/A,#N/A,TRUE,"Basis";#N/A,#N/A,TRUE,"Inclusions";#N/A,#N/A,TRUE,"Exclusions";#N/A,#N/A,TRUE,"Areas";#N/A,#N/A,TRUE,"Summary";#N/A,#N/A,TRUE,"Detail"}</definedName>
    <definedName name="biiiiiiiiii" hidden="1">{#N/A,#N/A,TRUE,"Front";#N/A,#N/A,TRUE,"Simple Letter";#N/A,#N/A,TRUE,"Inside";#N/A,#N/A,TRUE,"Contents";#N/A,#N/A,TRUE,"Basis";#N/A,#N/A,TRUE,"Inclusions";#N/A,#N/A,TRUE,"Exclusions";#N/A,#N/A,TRUE,"Areas";#N/A,#N/A,TRUE,"Summary";#N/A,#N/A,TRUE,"Detail"}</definedName>
    <definedName name="bijalpur2"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tpaper">#N/A</definedName>
    <definedName name="bitumen6070">#N/A</definedName>
    <definedName name="bitumenboiler">#N/A</definedName>
    <definedName name="bitumenemul">#N/A</definedName>
    <definedName name="BJ" hidden="1">#REF!</definedName>
    <definedName name="bjhj" localSheetId="0" hidden="1">{#N/A,#N/A,TRUE,"Front";#N/A,#N/A,TRUE,"Simple Letter";#N/A,#N/A,TRUE,"Inside";#N/A,#N/A,TRUE,"Contents";#N/A,#N/A,TRUE,"Basis";#N/A,#N/A,TRUE,"Inclusions";#N/A,#N/A,TRUE,"Exclusions";#N/A,#N/A,TRUE,"Areas";#N/A,#N/A,TRUE,"Summary";#N/A,#N/A,TRUE,"Detail"}</definedName>
    <definedName name="bjhj" localSheetId="1" hidden="1">{#N/A,#N/A,TRUE,"Front";#N/A,#N/A,TRUE,"Simple Letter";#N/A,#N/A,TRUE,"Inside";#N/A,#N/A,TRUE,"Contents";#N/A,#N/A,TRUE,"Basis";#N/A,#N/A,TRUE,"Inclusions";#N/A,#N/A,TRUE,"Exclusions";#N/A,#N/A,TRUE,"Areas";#N/A,#N/A,TRUE,"Summary";#N/A,#N/A,TRUE,"Detail"}</definedName>
    <definedName name="bjhj" hidden="1">{#N/A,#N/A,TRUE,"Front";#N/A,#N/A,TRUE,"Simple Letter";#N/A,#N/A,TRUE,"Inside";#N/A,#N/A,TRUE,"Contents";#N/A,#N/A,TRUE,"Basis";#N/A,#N/A,TRUE,"Inclusions";#N/A,#N/A,TRUE,"Exclusions";#N/A,#N/A,TRUE,"Areas";#N/A,#N/A,TRUE,"Summary";#N/A,#N/A,TRUE,"Detail"}</definedName>
    <definedName name="bkd" localSheetId="0" hidden="1">{"'Sheet1'!$L$16"}</definedName>
    <definedName name="bkd" localSheetId="1" hidden="1">{"'Sheet1'!$L$16"}</definedName>
    <definedName name="bkd" hidden="1">{"'Sheet1'!$L$16"}</definedName>
    <definedName name="bl">#N/A</definedName>
    <definedName name="blacksmith">#N/A</definedName>
    <definedName name="blacksmithhelper">#N/A</definedName>
    <definedName name="blaster">#N/A</definedName>
    <definedName name="bm" localSheetId="0" hidden="1">{"'Sheet1'!$L$16"}</definedName>
    <definedName name="bm" localSheetId="1" hidden="1">{"'Sheet1'!$L$16"}</definedName>
    <definedName name="bm" hidden="1">{"'Sheet1'!$L$16"}</definedName>
    <definedName name="bmpccrate">#N/A</definedName>
    <definedName name="bmpccrate_1">#N/A</definedName>
    <definedName name="bmpccrate_19">#N/A</definedName>
    <definedName name="BMSFR">#N/A</definedName>
    <definedName name="bn" localSheetId="0" hidden="1">{"'Sheet1'!$L$16"}</definedName>
    <definedName name="bn" localSheetId="1" hidden="1">{"'Sheet1'!$L$16"}</definedName>
    <definedName name="bn" hidden="1">{"'Sheet1'!$L$16"}</definedName>
    <definedName name="BNHJB" localSheetId="0" hidden="1">{#N/A,#N/A,TRUE,"Front";#N/A,#N/A,TRUE,"Simple Letter";#N/A,#N/A,TRUE,"Inside";#N/A,#N/A,TRUE,"Contents";#N/A,#N/A,TRUE,"Basis";#N/A,#N/A,TRUE,"Inclusions";#N/A,#N/A,TRUE,"Exclusions";#N/A,#N/A,TRUE,"Areas";#N/A,#N/A,TRUE,"Summary";#N/A,#N/A,TRUE,"Detail"}</definedName>
    <definedName name="BNHJB" localSheetId="1" hidden="1">{#N/A,#N/A,TRUE,"Front";#N/A,#N/A,TRUE,"Simple Letter";#N/A,#N/A,TRUE,"Inside";#N/A,#N/A,TRUE,"Contents";#N/A,#N/A,TRUE,"Basis";#N/A,#N/A,TRUE,"Inclusions";#N/A,#N/A,TRUE,"Exclusions";#N/A,#N/A,TRUE,"Areas";#N/A,#N/A,TRUE,"Summary";#N/A,#N/A,TRUE,"Detail"}</definedName>
    <definedName name="BNHJB" hidden="1">{#N/A,#N/A,TRUE,"Front";#N/A,#N/A,TRUE,"Simple Letter";#N/A,#N/A,TRUE,"Inside";#N/A,#N/A,TRUE,"Contents";#N/A,#N/A,TRUE,"Basis";#N/A,#N/A,TRUE,"Inclusions";#N/A,#N/A,TRUE,"Exclusions";#N/A,#N/A,TRUE,"Areas";#N/A,#N/A,TRUE,"Summary";#N/A,#N/A,TRUE,"Detail"}</definedName>
    <definedName name="bo">#N/A</definedName>
    <definedName name="bodhe" localSheetId="0" hidden="1">{#N/A,#N/A,TRUE,"Front";#N/A,#N/A,TRUE,"Simple Letter";#N/A,#N/A,TRUE,"Inside";#N/A,#N/A,TRUE,"Contents";#N/A,#N/A,TRUE,"Basis";#N/A,#N/A,TRUE,"Inclusions";#N/A,#N/A,TRUE,"Exclusions";#N/A,#N/A,TRUE,"Areas";#N/A,#N/A,TRUE,"Summary";#N/A,#N/A,TRUE,"Detail"}</definedName>
    <definedName name="bodhe" localSheetId="1" hidden="1">{#N/A,#N/A,TRUE,"Front";#N/A,#N/A,TRUE,"Simple Letter";#N/A,#N/A,TRUE,"Inside";#N/A,#N/A,TRUE,"Contents";#N/A,#N/A,TRUE,"Basis";#N/A,#N/A,TRUE,"Inclusions";#N/A,#N/A,TRUE,"Exclusions";#N/A,#N/A,TRUE,"Areas";#N/A,#N/A,TRUE,"Summary";#N/A,#N/A,TRUE,"Detail"}</definedName>
    <definedName name="bodhe" hidden="1">{#N/A,#N/A,TRUE,"Front";#N/A,#N/A,TRUE,"Simple Letter";#N/A,#N/A,TRUE,"Inside";#N/A,#N/A,TRUE,"Contents";#N/A,#N/A,TRUE,"Basis";#N/A,#N/A,TRUE,"Inclusions";#N/A,#N/A,TRUE,"Exclusions";#N/A,#N/A,TRUE,"Areas";#N/A,#N/A,TRUE,"Summary";#N/A,#N/A,TRUE,"Detail"}</definedName>
    <definedName name="bodhi" localSheetId="0" hidden="1">{#N/A,#N/A,TRUE,"Front";#N/A,#N/A,TRUE,"Simple Letter";#N/A,#N/A,TRUE,"Inside";#N/A,#N/A,TRUE,"Contents";#N/A,#N/A,TRUE,"Basis";#N/A,#N/A,TRUE,"Inclusions";#N/A,#N/A,TRUE,"Exclusions";#N/A,#N/A,TRUE,"Areas";#N/A,#N/A,TRUE,"Summary";#N/A,#N/A,TRUE,"Detail"}</definedName>
    <definedName name="bodhi" localSheetId="1" hidden="1">{#N/A,#N/A,TRUE,"Front";#N/A,#N/A,TRUE,"Simple Letter";#N/A,#N/A,TRUE,"Inside";#N/A,#N/A,TRUE,"Contents";#N/A,#N/A,TRUE,"Basis";#N/A,#N/A,TRUE,"Inclusions";#N/A,#N/A,TRUE,"Exclusions";#N/A,#N/A,TRUE,"Areas";#N/A,#N/A,TRUE,"Summary";#N/A,#N/A,TRUE,"Detail"}</definedName>
    <definedName name="bodhi" hidden="1">{#N/A,#N/A,TRUE,"Front";#N/A,#N/A,TRUE,"Simple Letter";#N/A,#N/A,TRUE,"Inside";#N/A,#N/A,TRUE,"Contents";#N/A,#N/A,TRUE,"Basis";#N/A,#N/A,TRUE,"Inclusions";#N/A,#N/A,TRUE,"Exclusions";#N/A,#N/A,TRUE,"Areas";#N/A,#N/A,TRUE,"Summary";#N/A,#N/A,TRUE,"Detail"}</definedName>
    <definedName name="bondstone">#N/A</definedName>
    <definedName name="BOQ_New" localSheetId="0" hidden="1">{#N/A,#N/A,TRUE,"Front";#N/A,#N/A,TRUE,"Simple Letter";#N/A,#N/A,TRUE,"Inside";#N/A,#N/A,TRUE,"Contents";#N/A,#N/A,TRUE,"Basis";#N/A,#N/A,TRUE,"Inclusions";#N/A,#N/A,TRUE,"Exclusions";#N/A,#N/A,TRUE,"Areas";#N/A,#N/A,TRUE,"Summary";#N/A,#N/A,TRUE,"Detail"}</definedName>
    <definedName name="BOQ_New" localSheetId="1" hidden="1">{#N/A,#N/A,TRUE,"Front";#N/A,#N/A,TRUE,"Simple Letter";#N/A,#N/A,TRUE,"Inside";#N/A,#N/A,TRUE,"Contents";#N/A,#N/A,TRUE,"Basis";#N/A,#N/A,TRUE,"Inclusions";#N/A,#N/A,TRUE,"Exclusions";#N/A,#N/A,TRUE,"Areas";#N/A,#N/A,TRUE,"Summary";#N/A,#N/A,TRUE,"Detail"}</definedName>
    <definedName name="BOQ_New" hidden="1">{#N/A,#N/A,TRUE,"Front";#N/A,#N/A,TRUE,"Simple Letter";#N/A,#N/A,TRUE,"Inside";#N/A,#N/A,TRUE,"Contents";#N/A,#N/A,TRUE,"Basis";#N/A,#N/A,TRUE,"Inclusions";#N/A,#N/A,TRUE,"Exclusions";#N/A,#N/A,TRUE,"Areas";#N/A,#N/A,TRUE,"Summary";#N/A,#N/A,TRUE,"Detail"}</definedName>
    <definedName name="bottom">#N/A</definedName>
    <definedName name="boulder">#N/A</definedName>
    <definedName name="Bp">#N/A</definedName>
    <definedName name="bp20cum">#N/A</definedName>
    <definedName name="BRAKE1">#N/A</definedName>
    <definedName name="brglvl">#N/A</definedName>
    <definedName name="bricklead">#N/A</definedName>
    <definedName name="bricks">#N/A</definedName>
    <definedName name="BSARKAR" localSheetId="0" hidden="1">{#N/A,#N/A,TRUE,"Front";#N/A,#N/A,TRUE,"Simple Letter";#N/A,#N/A,TRUE,"Inside";#N/A,#N/A,TRUE,"Contents";#N/A,#N/A,TRUE,"Basis";#N/A,#N/A,TRUE,"Inclusions";#N/A,#N/A,TRUE,"Exclusions";#N/A,#N/A,TRUE,"Areas";#N/A,#N/A,TRUE,"Summary";#N/A,#N/A,TRUE,"Detail"}</definedName>
    <definedName name="BSARKAR" localSheetId="1" hidden="1">{#N/A,#N/A,TRUE,"Front";#N/A,#N/A,TRUE,"Simple Letter";#N/A,#N/A,TRUE,"Inside";#N/A,#N/A,TRUE,"Contents";#N/A,#N/A,TRUE,"Basis";#N/A,#N/A,TRUE,"Inclusions";#N/A,#N/A,TRUE,"Exclusions";#N/A,#N/A,TRUE,"Areas";#N/A,#N/A,TRUE,"Summary";#N/A,#N/A,TRUE,"Detail"}</definedName>
    <definedName name="BSARKAR" hidden="1">{#N/A,#N/A,TRUE,"Front";#N/A,#N/A,TRUE,"Simple Letter";#N/A,#N/A,TRUE,"Inside";#N/A,#N/A,TRUE,"Contents";#N/A,#N/A,TRUE,"Basis";#N/A,#N/A,TRUE,"Inclusions";#N/A,#N/A,TRUE,"Exclusions";#N/A,#N/A,TRUE,"Areas";#N/A,#N/A,TRUE,"Summary";#N/A,#N/A,TRUE,"Detail"}</definedName>
    <definedName name="bsslab10">#N/A</definedName>
    <definedName name="Button_2">"Physical_Progress_Daily_Financial_List"</definedName>
    <definedName name="bvfg" localSheetId="0" hidden="1">{#N/A,#N/A,TRUE,"Front";#N/A,#N/A,TRUE,"Simple Letter";#N/A,#N/A,TRUE,"Inside";#N/A,#N/A,TRUE,"Contents";#N/A,#N/A,TRUE,"Basis";#N/A,#N/A,TRUE,"Inclusions";#N/A,#N/A,TRUE,"Exclusions";#N/A,#N/A,TRUE,"Areas";#N/A,#N/A,TRUE,"Summary";#N/A,#N/A,TRUE,"Detail"}</definedName>
    <definedName name="bvfg" localSheetId="1" hidden="1">{#N/A,#N/A,TRUE,"Front";#N/A,#N/A,TRUE,"Simple Letter";#N/A,#N/A,TRUE,"Inside";#N/A,#N/A,TRUE,"Contents";#N/A,#N/A,TRUE,"Basis";#N/A,#N/A,TRUE,"Inclusions";#N/A,#N/A,TRUE,"Exclusions";#N/A,#N/A,TRUE,"Areas";#N/A,#N/A,TRUE,"Summary";#N/A,#N/A,TRUE,"Detail"}</definedName>
    <definedName name="bvfg" hidden="1">{#N/A,#N/A,TRUE,"Front";#N/A,#N/A,TRUE,"Simple Letter";#N/A,#N/A,TRUE,"Inside";#N/A,#N/A,TRUE,"Contents";#N/A,#N/A,TRUE,"Basis";#N/A,#N/A,TRUE,"Inclusions";#N/A,#N/A,TRUE,"Exclusions";#N/A,#N/A,TRUE,"Areas";#N/A,#N/A,TRUE,"Summary";#N/A,#N/A,TRUE,"Detail"}</definedName>
    <definedName name="bwmc">#N/A</definedName>
    <definedName name="C.1">#REF!</definedName>
    <definedName name="C.1_22">#REF!</definedName>
    <definedName name="C.1_23">#REF!</definedName>
    <definedName name="C.1_26">#REF!</definedName>
    <definedName name="C.1_27">#REF!</definedName>
    <definedName name="c.b" localSheetId="0" hidden="1">{#N/A,#N/A,TRUE,"Front";#N/A,#N/A,TRUE,"Simple Letter";#N/A,#N/A,TRUE,"Inside";#N/A,#N/A,TRUE,"Contents";#N/A,#N/A,TRUE,"Basis";#N/A,#N/A,TRUE,"Inclusions";#N/A,#N/A,TRUE,"Exclusions";#N/A,#N/A,TRUE,"Areas";#N/A,#N/A,TRUE,"Summary";#N/A,#N/A,TRUE,"Detail"}</definedName>
    <definedName name="c.b" localSheetId="1" hidden="1">{#N/A,#N/A,TRUE,"Front";#N/A,#N/A,TRUE,"Simple Letter";#N/A,#N/A,TRUE,"Inside";#N/A,#N/A,TRUE,"Contents";#N/A,#N/A,TRUE,"Basis";#N/A,#N/A,TRUE,"Inclusions";#N/A,#N/A,TRUE,"Exclusions";#N/A,#N/A,TRUE,"Areas";#N/A,#N/A,TRUE,"Summary";#N/A,#N/A,TRUE,"Detail"}</definedName>
    <definedName name="c.b" hidden="1">{#N/A,#N/A,TRUE,"Front";#N/A,#N/A,TRUE,"Simple Letter";#N/A,#N/A,TRUE,"Inside";#N/A,#N/A,TRUE,"Contents";#N/A,#N/A,TRUE,"Basis";#N/A,#N/A,TRUE,"Inclusions";#N/A,#N/A,TRUE,"Exclusions";#N/A,#N/A,TRUE,"Areas";#N/A,#N/A,TRUE,"Summary";#N/A,#N/A,TRUE,"Detail"}</definedName>
    <definedName name="C__1">#N/A</definedName>
    <definedName name="cadcd" localSheetId="0" hidden="1">{#N/A,#N/A,TRUE,"Front";#N/A,#N/A,TRUE,"Simple Letter";#N/A,#N/A,TRUE,"Inside";#N/A,#N/A,TRUE,"Contents";#N/A,#N/A,TRUE,"Basis";#N/A,#N/A,TRUE,"Inclusions";#N/A,#N/A,TRUE,"Exclusions";#N/A,#N/A,TRUE,"Areas";#N/A,#N/A,TRUE,"Summary";#N/A,#N/A,TRUE,"Detail"}</definedName>
    <definedName name="cadcd" localSheetId="1" hidden="1">{#N/A,#N/A,TRUE,"Front";#N/A,#N/A,TRUE,"Simple Letter";#N/A,#N/A,TRUE,"Inside";#N/A,#N/A,TRUE,"Contents";#N/A,#N/A,TRUE,"Basis";#N/A,#N/A,TRUE,"Inclusions";#N/A,#N/A,TRUE,"Exclusions";#N/A,#N/A,TRUE,"Areas";#N/A,#N/A,TRUE,"Summary";#N/A,#N/A,TRUE,"Detail"}</definedName>
    <definedName name="cadcd" hidden="1">{#N/A,#N/A,TRUE,"Front";#N/A,#N/A,TRUE,"Simple Letter";#N/A,#N/A,TRUE,"Inside";#N/A,#N/A,TRUE,"Contents";#N/A,#N/A,TRUE,"Basis";#N/A,#N/A,TRUE,"Inclusions";#N/A,#N/A,TRUE,"Exclusions";#N/A,#N/A,TRUE,"Areas";#N/A,#N/A,TRUE,"Summary";#N/A,#N/A,TRUE,"Detail"}</definedName>
    <definedName name="caln" localSheetId="0" hidden="1">{#N/A,#N/A,TRUE,"Front";#N/A,#N/A,TRUE,"Simple Letter";#N/A,#N/A,TRUE,"Inside";#N/A,#N/A,TRUE,"Contents";#N/A,#N/A,TRUE,"Basis";#N/A,#N/A,TRUE,"Inclusions";#N/A,#N/A,TRUE,"Exclusions";#N/A,#N/A,TRUE,"Areas";#N/A,#N/A,TRUE,"Summary";#N/A,#N/A,TRUE,"Detail"}</definedName>
    <definedName name="caln" localSheetId="1" hidden="1">{#N/A,#N/A,TRUE,"Front";#N/A,#N/A,TRUE,"Simple Letter";#N/A,#N/A,TRUE,"Inside";#N/A,#N/A,TRUE,"Contents";#N/A,#N/A,TRUE,"Basis";#N/A,#N/A,TRUE,"Inclusions";#N/A,#N/A,TRUE,"Exclusions";#N/A,#N/A,TRUE,"Areas";#N/A,#N/A,TRUE,"Summary";#N/A,#N/A,TRUE,"Detail"}</definedName>
    <definedName name="caln" hidden="1">{#N/A,#N/A,TRUE,"Front";#N/A,#N/A,TRUE,"Simple Letter";#N/A,#N/A,TRUE,"Inside";#N/A,#N/A,TRUE,"Contents";#N/A,#N/A,TRUE,"Basis";#N/A,#N/A,TRUE,"Inclusions";#N/A,#N/A,TRUE,"Exclusions";#N/A,#N/A,TRUE,"Areas";#N/A,#N/A,TRUE,"Summary";#N/A,#N/A,TRUE,"Detail"}</definedName>
    <definedName name="CANT1">#N/A</definedName>
    <definedName name="CANT2">#N/A</definedName>
    <definedName name="carp" localSheetId="0" hidden="1">{#N/A,#N/A,TRUE,"Front";#N/A,#N/A,TRUE,"Simple Letter";#N/A,#N/A,TRUE,"Inside";#N/A,#N/A,TRUE,"Contents";#N/A,#N/A,TRUE,"Basis";#N/A,#N/A,TRUE,"Inclusions";#N/A,#N/A,TRUE,"Exclusions";#N/A,#N/A,TRUE,"Areas";#N/A,#N/A,TRUE,"Summary";#N/A,#N/A,TRUE,"Detail"}</definedName>
    <definedName name="carp" localSheetId="1" hidden="1">{#N/A,#N/A,TRUE,"Front";#N/A,#N/A,TRUE,"Simple Letter";#N/A,#N/A,TRUE,"Inside";#N/A,#N/A,TRUE,"Contents";#N/A,#N/A,TRUE,"Basis";#N/A,#N/A,TRUE,"Inclusions";#N/A,#N/A,TRUE,"Exclusions";#N/A,#N/A,TRUE,"Areas";#N/A,#N/A,TRUE,"Summary";#N/A,#N/A,TRUE,"Detail"}</definedName>
    <definedName name="carp" hidden="1">{#N/A,#N/A,TRUE,"Front";#N/A,#N/A,TRUE,"Simple Letter";#N/A,#N/A,TRUE,"Inside";#N/A,#N/A,TRUE,"Contents";#N/A,#N/A,TRUE,"Basis";#N/A,#N/A,TRUE,"Inclusions";#N/A,#N/A,TRUE,"Exclusions";#N/A,#N/A,TRUE,"Areas";#N/A,#N/A,TRUE,"Summary";#N/A,#N/A,TRUE,"Detail"}</definedName>
    <definedName name="carpenter">#N/A</definedName>
    <definedName name="carpenterII">#N/A</definedName>
    <definedName name="carpg" localSheetId="0" hidden="1">{#N/A,#N/A,TRUE,"Front";#N/A,#N/A,TRUE,"Simple Letter";#N/A,#N/A,TRUE,"Inside";#N/A,#N/A,TRUE,"Contents";#N/A,#N/A,TRUE,"Basis";#N/A,#N/A,TRUE,"Inclusions";#N/A,#N/A,TRUE,"Exclusions";#N/A,#N/A,TRUE,"Areas";#N/A,#N/A,TRUE,"Summary";#N/A,#N/A,TRUE,"Detail"}</definedName>
    <definedName name="carpg" localSheetId="1" hidden="1">{#N/A,#N/A,TRUE,"Front";#N/A,#N/A,TRUE,"Simple Letter";#N/A,#N/A,TRUE,"Inside";#N/A,#N/A,TRUE,"Contents";#N/A,#N/A,TRUE,"Basis";#N/A,#N/A,TRUE,"Inclusions";#N/A,#N/A,TRUE,"Exclusions";#N/A,#N/A,TRUE,"Areas";#N/A,#N/A,TRUE,"Summary";#N/A,#N/A,TRUE,"Detail"}</definedName>
    <definedName name="carpg" hidden="1">{#N/A,#N/A,TRUE,"Front";#N/A,#N/A,TRUE,"Simple Letter";#N/A,#N/A,TRUE,"Inside";#N/A,#N/A,TRUE,"Contents";#N/A,#N/A,TRUE,"Basis";#N/A,#N/A,TRUE,"Inclusions";#N/A,#N/A,TRUE,"Exclusions";#N/A,#N/A,TRUE,"Areas";#N/A,#N/A,TRUE,"Summary";#N/A,#N/A,TRUE,"Detail"}</definedName>
    <definedName name="carpnm" localSheetId="0" hidden="1">{#N/A,#N/A,TRUE,"Front";#N/A,#N/A,TRUE,"Simple Letter";#N/A,#N/A,TRUE,"Inside";#N/A,#N/A,TRUE,"Contents";#N/A,#N/A,TRUE,"Basis";#N/A,#N/A,TRUE,"Inclusions";#N/A,#N/A,TRUE,"Exclusions";#N/A,#N/A,TRUE,"Areas";#N/A,#N/A,TRUE,"Summary";#N/A,#N/A,TRUE,"Detail"}</definedName>
    <definedName name="carpnm" localSheetId="1" hidden="1">{#N/A,#N/A,TRUE,"Front";#N/A,#N/A,TRUE,"Simple Letter";#N/A,#N/A,TRUE,"Inside";#N/A,#N/A,TRUE,"Contents";#N/A,#N/A,TRUE,"Basis";#N/A,#N/A,TRUE,"Inclusions";#N/A,#N/A,TRUE,"Exclusions";#N/A,#N/A,TRUE,"Areas";#N/A,#N/A,TRUE,"Summary";#N/A,#N/A,TRUE,"Detail"}</definedName>
    <definedName name="carpnm" hidden="1">{#N/A,#N/A,TRUE,"Front";#N/A,#N/A,TRUE,"Simple Letter";#N/A,#N/A,TRUE,"Inside";#N/A,#N/A,TRUE,"Contents";#N/A,#N/A,TRUE,"Basis";#N/A,#N/A,TRUE,"Inclusions";#N/A,#N/A,TRUE,"Exclusions";#N/A,#N/A,TRUE,"Areas";#N/A,#N/A,TRUE,"Summary";#N/A,#N/A,TRUE,"Detail"}</definedName>
    <definedName name="Casual" hidden="1">#REF!</definedName>
    <definedName name="cat" localSheetId="0" hidden="1">{#N/A,#N/A,FALSE,"Taxblinc";#N/A,#N/A,FALSE,"Rsvsacls"}</definedName>
    <definedName name="cat" localSheetId="1" hidden="1">{#N/A,#N/A,FALSE,"Taxblinc";#N/A,#N/A,FALSE,"Rsvsacls"}</definedName>
    <definedName name="cat" hidden="1">{#N/A,#N/A,FALSE,"Taxblinc";#N/A,#N/A,FALSE,"Rsvsacls"}</definedName>
    <definedName name="CB" localSheetId="0" hidden="1">{#N/A,#N/A,TRUE,"Front";#N/A,#N/A,TRUE,"Simple Letter";#N/A,#N/A,TRUE,"Inside";#N/A,#N/A,TRUE,"Contents";#N/A,#N/A,TRUE,"Basis";#N/A,#N/A,TRUE,"Inclusions";#N/A,#N/A,TRUE,"Exclusions";#N/A,#N/A,TRUE,"Areas";#N/A,#N/A,TRUE,"Summary";#N/A,#N/A,TRUE,"Detail"}</definedName>
    <definedName name="CB" localSheetId="1" hidden="1">{#N/A,#N/A,TRUE,"Front";#N/A,#N/A,TRUE,"Simple Letter";#N/A,#N/A,TRUE,"Inside";#N/A,#N/A,TRUE,"Contents";#N/A,#N/A,TRUE,"Basis";#N/A,#N/A,TRUE,"Inclusions";#N/A,#N/A,TRUE,"Exclusions";#N/A,#N/A,TRUE,"Areas";#N/A,#N/A,TRUE,"Summary";#N/A,#N/A,TRUE,"Detail"}</definedName>
    <definedName name="CB" hidden="1">{#N/A,#N/A,TRUE,"Front";#N/A,#N/A,TRUE,"Simple Letter";#N/A,#N/A,TRUE,"Inside";#N/A,#N/A,TRUE,"Contents";#N/A,#N/A,TRUE,"Basis";#N/A,#N/A,TRUE,"Inclusions";#N/A,#N/A,TRUE,"Exclusions";#N/A,#N/A,TRUE,"Areas";#N/A,#N/A,TRUE,"Summary";#N/A,#N/A,TRUE,"Detail"}</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fj" localSheetId="0" hidden="1">{#N/A,#N/A,TRUE,"Front";#N/A,#N/A,TRUE,"Simple Letter";#N/A,#N/A,TRUE,"Inside";#N/A,#N/A,TRUE,"Contents";#N/A,#N/A,TRUE,"Basis";#N/A,#N/A,TRUE,"Inclusions";#N/A,#N/A,TRUE,"Exclusions";#N/A,#N/A,TRUE,"Areas";#N/A,#N/A,TRUE,"Summary";#N/A,#N/A,TRUE,"Detail"}</definedName>
    <definedName name="cbfj" localSheetId="1" hidden="1">{#N/A,#N/A,TRUE,"Front";#N/A,#N/A,TRUE,"Simple Letter";#N/A,#N/A,TRUE,"Inside";#N/A,#N/A,TRUE,"Contents";#N/A,#N/A,TRUE,"Basis";#N/A,#N/A,TRUE,"Inclusions";#N/A,#N/A,TRUE,"Exclusions";#N/A,#N/A,TRUE,"Areas";#N/A,#N/A,TRUE,"Summary";#N/A,#N/A,TRUE,"Detail"}</definedName>
    <definedName name="cbfj" hidden="1">{#N/A,#N/A,TRUE,"Front";#N/A,#N/A,TRUE,"Simple Letter";#N/A,#N/A,TRUE,"Inside";#N/A,#N/A,TRUE,"Contents";#N/A,#N/A,TRUE,"Basis";#N/A,#N/A,TRUE,"Inclusions";#N/A,#N/A,TRUE,"Exclusions";#N/A,#N/A,TRUE,"Areas";#N/A,#N/A,TRUE,"Summary";#N/A,#N/A,TRUE,"Detail"}</definedName>
    <definedName name="cbxcpr">#N/A</definedName>
    <definedName name="ccbrg">#N/A</definedName>
    <definedName name="CCC">#REF!</definedName>
    <definedName name="cccc">#REF!</definedName>
    <definedName name="ccccc" localSheetId="0" hidden="1">{#N/A,#N/A,FALSE,"mpph1";#N/A,#N/A,FALSE,"mpmseb";#N/A,#N/A,FALSE,"mpph2"}</definedName>
    <definedName name="ccccc" localSheetId="1" hidden="1">{#N/A,#N/A,FALSE,"mpph1";#N/A,#N/A,FALSE,"mpmseb";#N/A,#N/A,FALSE,"mpph2"}</definedName>
    <definedName name="ccccc" hidden="1">{#N/A,#N/A,FALSE,"mpph1";#N/A,#N/A,FALSE,"mpmseb";#N/A,#N/A,FALSE,"mpph2"}</definedName>
    <definedName name="CCI" localSheetId="0" hidden="1">{#N/A,#N/A,TRUE,"Front";#N/A,#N/A,TRUE,"Simple Letter";#N/A,#N/A,TRUE,"Inside";#N/A,#N/A,TRUE,"Contents";#N/A,#N/A,TRUE,"Basis";#N/A,#N/A,TRUE,"Inclusions";#N/A,#N/A,TRUE,"Exclusions";#N/A,#N/A,TRUE,"Areas";#N/A,#N/A,TRUE,"Summary";#N/A,#N/A,TRUE,"Detail"}</definedName>
    <definedName name="CCI" localSheetId="1" hidden="1">{#N/A,#N/A,TRUE,"Front";#N/A,#N/A,TRUE,"Simple Letter";#N/A,#N/A,TRUE,"Inside";#N/A,#N/A,TRUE,"Contents";#N/A,#N/A,TRUE,"Basis";#N/A,#N/A,TRUE,"Inclusions";#N/A,#N/A,TRUE,"Exclusions";#N/A,#N/A,TRUE,"Areas";#N/A,#N/A,TRUE,"Summary";#N/A,#N/A,TRUE,"Detail"}</definedName>
    <definedName name="CCI" hidden="1">{#N/A,#N/A,TRUE,"Front";#N/A,#N/A,TRUE,"Simple Letter";#N/A,#N/A,TRUE,"Inside";#N/A,#N/A,TRUE,"Contents";#N/A,#N/A,TRUE,"Basis";#N/A,#N/A,TRUE,"Inclusions";#N/A,#N/A,TRUE,"Exclusions";#N/A,#N/A,TRUE,"Areas";#N/A,#N/A,TRUE,"Summary";#N/A,#N/A,TRUE,"Detail"}</definedName>
    <definedName name="ccspanbx">#N/A</definedName>
    <definedName name="ccspanx">#N/A</definedName>
    <definedName name="ccv" localSheetId="0" hidden="1">{#N/A,#N/A,TRUE,"Front";#N/A,#N/A,TRUE,"Simple Letter";#N/A,#N/A,TRUE,"Inside";#N/A,#N/A,TRUE,"Contents";#N/A,#N/A,TRUE,"Basis";#N/A,#N/A,TRUE,"Inclusions";#N/A,#N/A,TRUE,"Exclusions";#N/A,#N/A,TRUE,"Areas";#N/A,#N/A,TRUE,"Summary";#N/A,#N/A,TRUE,"Detail"}</definedName>
    <definedName name="ccv" localSheetId="1" hidden="1">{#N/A,#N/A,TRUE,"Front";#N/A,#N/A,TRUE,"Simple Letter";#N/A,#N/A,TRUE,"Inside";#N/A,#N/A,TRUE,"Contents";#N/A,#N/A,TRUE,"Basis";#N/A,#N/A,TRUE,"Inclusions";#N/A,#N/A,TRUE,"Exclusions";#N/A,#N/A,TRUE,"Areas";#N/A,#N/A,TRUE,"Summary";#N/A,#N/A,TRUE,"Detail"}</definedName>
    <definedName name="ccv" hidden="1">{#N/A,#N/A,TRUE,"Front";#N/A,#N/A,TRUE,"Simple Letter";#N/A,#N/A,TRUE,"Inside";#N/A,#N/A,TRUE,"Contents";#N/A,#N/A,TRUE,"Basis";#N/A,#N/A,TRUE,"Inclusions";#N/A,#N/A,TRUE,"Exclusions";#N/A,#N/A,TRUE,"Areas";#N/A,#N/A,TRUE,"Summary";#N/A,#N/A,TRUE,"Detail"}</definedName>
    <definedName name="ccxzczxcz_19">#N/A</definedName>
    <definedName name="cd"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f" localSheetId="0" hidden="1">{#N/A,#N/A,TRUE,"Front";#N/A,#N/A,TRUE,"Simple Letter";#N/A,#N/A,TRUE,"Inside";#N/A,#N/A,TRUE,"Contents";#N/A,#N/A,TRUE,"Basis";#N/A,#N/A,TRUE,"Inclusions";#N/A,#N/A,TRUE,"Exclusions";#N/A,#N/A,TRUE,"Areas";#N/A,#N/A,TRUE,"Summary";#N/A,#N/A,TRUE,"Detail"}</definedName>
    <definedName name="cdf" localSheetId="1" hidden="1">{#N/A,#N/A,TRUE,"Front";#N/A,#N/A,TRUE,"Simple Letter";#N/A,#N/A,TRUE,"Inside";#N/A,#N/A,TRUE,"Contents";#N/A,#N/A,TRUE,"Basis";#N/A,#N/A,TRUE,"Inclusions";#N/A,#N/A,TRUE,"Exclusions";#N/A,#N/A,TRUE,"Areas";#N/A,#N/A,TRUE,"Summary";#N/A,#N/A,TRUE,"Detail"}</definedName>
    <definedName name="cdf" hidden="1">{#N/A,#N/A,TRUE,"Front";#N/A,#N/A,TRUE,"Simple Letter";#N/A,#N/A,TRUE,"Inside";#N/A,#N/A,TRUE,"Contents";#N/A,#N/A,TRUE,"Basis";#N/A,#N/A,TRUE,"Inclusions";#N/A,#N/A,TRUE,"Exclusions";#N/A,#N/A,TRUE,"Areas";#N/A,#N/A,TRUE,"Summary";#N/A,#N/A,TRUE,"Detail"}</definedName>
    <definedName name="cdu" localSheetId="0" hidden="1">{#N/A,#N/A,FALSE,"COVER.XLS";#N/A,#N/A,FALSE,"RACT1.XLS";#N/A,#N/A,FALSE,"RACT2.XLS";#N/A,#N/A,FALSE,"ECCMP";#N/A,#N/A,FALSE,"WELDER.XLS"}</definedName>
    <definedName name="cdu" localSheetId="1" hidden="1">{#N/A,#N/A,FALSE,"COVER.XLS";#N/A,#N/A,FALSE,"RACT1.XLS";#N/A,#N/A,FALSE,"RACT2.XLS";#N/A,#N/A,FALSE,"ECCMP";#N/A,#N/A,FALSE,"WELDER.XLS"}</definedName>
    <definedName name="cdu" hidden="1">{#N/A,#N/A,FALSE,"COVER.XLS";#N/A,#N/A,FALSE,"RACT1.XLS";#N/A,#N/A,FALSE,"RACT2.XLS";#N/A,#N/A,FALSE,"ECCMP";#N/A,#N/A,FALSE,"WELDER.XLS"}</definedName>
    <definedName name="Cement">#N/A</definedName>
    <definedName name="cemlead">#N/A</definedName>
    <definedName name="CENTER" hidden="1">#REF!</definedName>
    <definedName name="Cert2" localSheetId="0" hidden="1">{#N/A,#N/A,TRUE,"Front";#N/A,#N/A,TRUE,"Simple Letter";#N/A,#N/A,TRUE,"Inside";#N/A,#N/A,TRUE,"Contents";#N/A,#N/A,TRUE,"Basis";#N/A,#N/A,TRUE,"Inclusions";#N/A,#N/A,TRUE,"Exclusions";#N/A,#N/A,TRUE,"Areas";#N/A,#N/A,TRUE,"Summary";#N/A,#N/A,TRUE,"Detail"}</definedName>
    <definedName name="Cert2" localSheetId="1" hidden="1">{#N/A,#N/A,TRUE,"Front";#N/A,#N/A,TRUE,"Simple Letter";#N/A,#N/A,TRUE,"Inside";#N/A,#N/A,TRUE,"Contents";#N/A,#N/A,TRUE,"Basis";#N/A,#N/A,TRUE,"Inclusions";#N/A,#N/A,TRUE,"Exclusions";#N/A,#N/A,TRUE,"Areas";#N/A,#N/A,TRUE,"Summary";#N/A,#N/A,TRUE,"Detail"}</definedName>
    <definedName name="Cert2" hidden="1">{#N/A,#N/A,TRUE,"Front";#N/A,#N/A,TRUE,"Simple Letter";#N/A,#N/A,TRUE,"Inside";#N/A,#N/A,TRUE,"Contents";#N/A,#N/A,TRUE,"Basis";#N/A,#N/A,TRUE,"Inclusions";#N/A,#N/A,TRUE,"Exclusions";#N/A,#N/A,TRUE,"Areas";#N/A,#N/A,TRUE,"Summary";#N/A,#N/A,TRUE,"Detail"}</definedName>
    <definedName name="cf" localSheetId="0" hidden="1">{#N/A,#N/A,TRUE,"Front";#N/A,#N/A,TRUE,"Simple Letter";#N/A,#N/A,TRUE,"Inside";#N/A,#N/A,TRUE,"Contents";#N/A,#N/A,TRUE,"Basis";#N/A,#N/A,TRUE,"Inclusions";#N/A,#N/A,TRUE,"Exclusions";#N/A,#N/A,TRUE,"Areas";#N/A,#N/A,TRUE,"Summary";#N/A,#N/A,TRUE,"Detail"}</definedName>
    <definedName name="cf" localSheetId="1" hidden="1">{#N/A,#N/A,TRUE,"Front";#N/A,#N/A,TRUE,"Simple Letter";#N/A,#N/A,TRUE,"Inside";#N/A,#N/A,TRUE,"Contents";#N/A,#N/A,TRUE,"Basis";#N/A,#N/A,TRUE,"Inclusions";#N/A,#N/A,TRUE,"Exclusions";#N/A,#N/A,TRUE,"Areas";#N/A,#N/A,TRUE,"Summary";#N/A,#N/A,TRUE,"Detail"}</definedName>
    <definedName name="cf" hidden="1">{#N/A,#N/A,TRUE,"Front";#N/A,#N/A,TRUE,"Simple Letter";#N/A,#N/A,TRUE,"Inside";#N/A,#N/A,TRUE,"Contents";#N/A,#N/A,TRUE,"Basis";#N/A,#N/A,TRUE,"Inclusions";#N/A,#N/A,TRUE,"Exclusions";#N/A,#N/A,TRUE,"Areas";#N/A,#N/A,TRUE,"Summary";#N/A,#N/A,TRUE,"Detail"}</definedName>
    <definedName name="Cgrade">#N/A</definedName>
    <definedName name="ch">#N/A</definedName>
    <definedName name="Cha" localSheetId="0" hidden="1">{#N/A,#N/A,FALSE,"gc (2)"}</definedName>
    <definedName name="Cha" localSheetId="1" hidden="1">{#N/A,#N/A,FALSE,"gc (2)"}</definedName>
    <definedName name="Cha" hidden="1">{#N/A,#N/A,FALSE,"gc (2)"}</definedName>
    <definedName name="chik" localSheetId="0" hidden="1">{#N/A,#N/A,FALSE,"Summary";#N/A,#N/A,FALSE,"1991";#N/A,#N/A,FALSE,"91 AMT";#N/A,#N/A,FALSE,"1992";#N/A,#N/A,FALSE,"92 AMT";#N/A,#N/A,FALSE,"1993";#N/A,#N/A,FALSE,"93 AMT"}</definedName>
    <definedName name="chik" localSheetId="1" hidden="1">{#N/A,#N/A,FALSE,"Summary";#N/A,#N/A,FALSE,"1991";#N/A,#N/A,FALSE,"91 AMT";#N/A,#N/A,FALSE,"1992";#N/A,#N/A,FALSE,"92 AMT";#N/A,#N/A,FALSE,"1993";#N/A,#N/A,FALSE,"93 AMT"}</definedName>
    <definedName name="chik" hidden="1">{#N/A,#N/A,FALSE,"Summary";#N/A,#N/A,FALSE,"1991";#N/A,#N/A,FALSE,"91 AMT";#N/A,#N/A,FALSE,"1992";#N/A,#N/A,FALSE,"92 AMT";#N/A,#N/A,FALSE,"1993";#N/A,#N/A,FALSE,"93 AMT"}</definedName>
    <definedName name="chiseler">#N/A</definedName>
    <definedName name="civ" localSheetId="0" hidden="1">{#N/A,#N/A,TRUE,"Front";#N/A,#N/A,TRUE,"Simple Letter";#N/A,#N/A,TRUE,"Inside";#N/A,#N/A,TRUE,"Contents";#N/A,#N/A,TRUE,"Basis";#N/A,#N/A,TRUE,"Inclusions";#N/A,#N/A,TRUE,"Exclusions";#N/A,#N/A,TRUE,"Areas";#N/A,#N/A,TRUE,"Summary";#N/A,#N/A,TRUE,"Detail"}</definedName>
    <definedName name="civ" localSheetId="1" hidden="1">{#N/A,#N/A,TRUE,"Front";#N/A,#N/A,TRUE,"Simple Letter";#N/A,#N/A,TRUE,"Inside";#N/A,#N/A,TRUE,"Contents";#N/A,#N/A,TRUE,"Basis";#N/A,#N/A,TRUE,"Inclusions";#N/A,#N/A,TRUE,"Exclusions";#N/A,#N/A,TRUE,"Areas";#N/A,#N/A,TRUE,"Summary";#N/A,#N/A,TRUE,"Detail"}</definedName>
    <definedName name="civ" hidden="1">{#N/A,#N/A,TRUE,"Front";#N/A,#N/A,TRUE,"Simple Letter";#N/A,#N/A,TRUE,"Inside";#N/A,#N/A,TRUE,"Contents";#N/A,#N/A,TRUE,"Basis";#N/A,#N/A,TRUE,"Inclusions";#N/A,#N/A,TRUE,"Exclusions";#N/A,#N/A,TRUE,"Areas";#N/A,#N/A,TRUE,"Summary";#N/A,#N/A,TRUE,"Detail"}</definedName>
    <definedName name="civil" localSheetId="0" hidden="1">{#N/A,#N/A,TRUE,"Front";#N/A,#N/A,TRUE,"Simple Letter";#N/A,#N/A,TRUE,"Inside";#N/A,#N/A,TRUE,"Contents";#N/A,#N/A,TRUE,"Basis";#N/A,#N/A,TRUE,"Inclusions";#N/A,#N/A,TRUE,"Exclusions";#N/A,#N/A,TRUE,"Areas";#N/A,#N/A,TRUE,"Summary";#N/A,#N/A,TRUE,"Detail"}</definedName>
    <definedName name="civil" localSheetId="1" hidden="1">{#N/A,#N/A,TRUE,"Front";#N/A,#N/A,TRUE,"Simple Letter";#N/A,#N/A,TRUE,"Inside";#N/A,#N/A,TRUE,"Contents";#N/A,#N/A,TRUE,"Basis";#N/A,#N/A,TRUE,"Inclusions";#N/A,#N/A,TRUE,"Exclusions";#N/A,#N/A,TRUE,"Areas";#N/A,#N/A,TRUE,"Summary";#N/A,#N/A,TRUE,"Detail"}</definedName>
    <definedName name="civil" hidden="1">{#N/A,#N/A,TRUE,"Front";#N/A,#N/A,TRUE,"Simple Letter";#N/A,#N/A,TRUE,"Inside";#N/A,#N/A,TRUE,"Contents";#N/A,#N/A,TRUE,"Basis";#N/A,#N/A,TRUE,"Inclusions";#N/A,#N/A,TRUE,"Exclusions";#N/A,#N/A,TRUE,"Areas";#N/A,#N/A,TRUE,"Summary";#N/A,#N/A,TRUE,"Detail"}</definedName>
    <definedName name="cluster">#N/A</definedName>
    <definedName name="cm1.3">#N/A</definedName>
    <definedName name="cn" localSheetId="0" hidden="1">{"'Sheet1'!$L$16"}</definedName>
    <definedName name="cn" localSheetId="1" hidden="1">{"'Sheet1'!$L$16"}</definedName>
    <definedName name="cn" hidden="1">{"'Sheet1'!$L$16"}</definedName>
    <definedName name="Code" hidden="1">#REF!</definedName>
    <definedName name="com" localSheetId="0" hidden="1">{#N/A,#N/A,TRUE,"Front";#N/A,#N/A,TRUE,"Simple Letter";#N/A,#N/A,TRUE,"Inside";#N/A,#N/A,TRUE,"Contents";#N/A,#N/A,TRUE,"Basis";#N/A,#N/A,TRUE,"Inclusions";#N/A,#N/A,TRUE,"Exclusions";#N/A,#N/A,TRUE,"Areas";#N/A,#N/A,TRUE,"Summary";#N/A,#N/A,TRUE,"Detail"}</definedName>
    <definedName name="com" localSheetId="1" hidden="1">{#N/A,#N/A,TRUE,"Front";#N/A,#N/A,TRUE,"Simple Letter";#N/A,#N/A,TRUE,"Inside";#N/A,#N/A,TRUE,"Contents";#N/A,#N/A,TRUE,"Basis";#N/A,#N/A,TRUE,"Inclusions";#N/A,#N/A,TRUE,"Exclusions";#N/A,#N/A,TRUE,"Areas";#N/A,#N/A,TRUE,"Summary";#N/A,#N/A,TRUE,"Detail"}</definedName>
    <definedName name="com" hidden="1">{#N/A,#N/A,TRUE,"Front";#N/A,#N/A,TRUE,"Simple Letter";#N/A,#N/A,TRUE,"Inside";#N/A,#N/A,TRUE,"Contents";#N/A,#N/A,TRUE,"Basis";#N/A,#N/A,TRUE,"Inclusions";#N/A,#N/A,TRUE,"Exclusions";#N/A,#N/A,TRUE,"Areas";#N/A,#N/A,TRUE,"Summary";#N/A,#N/A,TRUE,"Detail"}</definedName>
    <definedName name="COMP" hidden="1">#REF!</definedName>
    <definedName name="COMPARISON" localSheetId="0" hidden="1">{#N/A,#N/A,FALSE,"mpph1";#N/A,#N/A,FALSE,"mpmseb";#N/A,#N/A,FALSE,"mpph2"}</definedName>
    <definedName name="COMPARISON" localSheetId="1" hidden="1">{#N/A,#N/A,FALSE,"mpph1";#N/A,#N/A,FALSE,"mpmseb";#N/A,#N/A,FALSE,"mpph2"}</definedName>
    <definedName name="COMPARISON" hidden="1">{#N/A,#N/A,FALSE,"mpph1";#N/A,#N/A,FALSE,"mpmseb";#N/A,#N/A,FALSE,"mpph2"}</definedName>
    <definedName name="compressor">#N/A</definedName>
    <definedName name="conanalysis" localSheetId="0" hidden="1">{#N/A,#N/A,TRUE,"Front";#N/A,#N/A,TRUE,"Simple Letter";#N/A,#N/A,TRUE,"Inside";#N/A,#N/A,TRUE,"Contents";#N/A,#N/A,TRUE,"Basis";#N/A,#N/A,TRUE,"Inclusions";#N/A,#N/A,TRUE,"Exclusions";#N/A,#N/A,TRUE,"Areas";#N/A,#N/A,TRUE,"Summary";#N/A,#N/A,TRUE,"Detail"}</definedName>
    <definedName name="conanalysis" localSheetId="1" hidden="1">{#N/A,#N/A,TRUE,"Front";#N/A,#N/A,TRUE,"Simple Letter";#N/A,#N/A,TRUE,"Inside";#N/A,#N/A,TRUE,"Contents";#N/A,#N/A,TRUE,"Basis";#N/A,#N/A,TRUE,"Inclusions";#N/A,#N/A,TRUE,"Exclusions";#N/A,#N/A,TRUE,"Areas";#N/A,#N/A,TRUE,"Summary";#N/A,#N/A,TRUE,"Detail"}</definedName>
    <definedName name="conanalysis" hidden="1">{#N/A,#N/A,TRUE,"Front";#N/A,#N/A,TRUE,"Simple Letter";#N/A,#N/A,TRUE,"Inside";#N/A,#N/A,TRUE,"Contents";#N/A,#N/A,TRUE,"Basis";#N/A,#N/A,TRUE,"Inclusions";#N/A,#N/A,TRUE,"Exclusions";#N/A,#N/A,TRUE,"Areas";#N/A,#N/A,TRUE,"Summary";#N/A,#N/A,TRUE,"Detail"}</definedName>
    <definedName name="concbatch">#N/A</definedName>
    <definedName name="concretepump">#N/A</definedName>
    <definedName name="condition" localSheetId="0" hidden="1">{"'장비'!$A$3:$M$12"}</definedName>
    <definedName name="condition" localSheetId="1" hidden="1">{"'장비'!$A$3:$M$12"}</definedName>
    <definedName name="condition" hidden="1">{"'장비'!$A$3:$M$12"}</definedName>
    <definedName name="CONT">#N/A</definedName>
    <definedName name="Contra" localSheetId="0" hidden="1">{#N/A,#N/A,TRUE,"Front";#N/A,#N/A,TRUE,"Simple Letter";#N/A,#N/A,TRUE,"Inside";#N/A,#N/A,TRUE,"Contents";#N/A,#N/A,TRUE,"Basis";#N/A,#N/A,TRUE,"Inclusions";#N/A,#N/A,TRUE,"Exclusions";#N/A,#N/A,TRUE,"Areas";#N/A,#N/A,TRUE,"Summary";#N/A,#N/A,TRUE,"Detail"}</definedName>
    <definedName name="Contra" localSheetId="1" hidden="1">{#N/A,#N/A,TRUE,"Front";#N/A,#N/A,TRUE,"Simple Letter";#N/A,#N/A,TRUE,"Inside";#N/A,#N/A,TRUE,"Contents";#N/A,#N/A,TRUE,"Basis";#N/A,#N/A,TRUE,"Inclusions";#N/A,#N/A,TRUE,"Exclusions";#N/A,#N/A,TRUE,"Areas";#N/A,#N/A,TRUE,"Summary";#N/A,#N/A,TRUE,"Detail"}</definedName>
    <definedName name="Contra" hidden="1">{#N/A,#N/A,TRUE,"Front";#N/A,#N/A,TRUE,"Simple Letter";#N/A,#N/A,TRUE,"Inside";#N/A,#N/A,TRUE,"Contents";#N/A,#N/A,TRUE,"Basis";#N/A,#N/A,TRUE,"Inclusions";#N/A,#N/A,TRUE,"Exclusions";#N/A,#N/A,TRUE,"Areas";#N/A,#N/A,TRUE,"Summary";#N/A,#N/A,TRUE,"Detail"}</definedName>
    <definedName name="Contractdetors" localSheetId="0" hidden="1">{#N/A,#N/A,TRUE,"Front";#N/A,#N/A,TRUE,"Simple Letter";#N/A,#N/A,TRUE,"Inside";#N/A,#N/A,TRUE,"Contents";#N/A,#N/A,TRUE,"Basis";#N/A,#N/A,TRUE,"Inclusions";#N/A,#N/A,TRUE,"Exclusions";#N/A,#N/A,TRUE,"Areas";#N/A,#N/A,TRUE,"Summary";#N/A,#N/A,TRUE,"Detail"}</definedName>
    <definedName name="Contractdetors" localSheetId="1" hidden="1">{#N/A,#N/A,TRUE,"Front";#N/A,#N/A,TRUE,"Simple Letter";#N/A,#N/A,TRUE,"Inside";#N/A,#N/A,TRUE,"Contents";#N/A,#N/A,TRUE,"Basis";#N/A,#N/A,TRUE,"Inclusions";#N/A,#N/A,TRUE,"Exclusions";#N/A,#N/A,TRUE,"Areas";#N/A,#N/A,TRUE,"Summary";#N/A,#N/A,TRUE,"Detail"}</definedName>
    <definedName name="Contractdetors" hidden="1">{#N/A,#N/A,TRUE,"Front";#N/A,#N/A,TRUE,"Simple Letter";#N/A,#N/A,TRUE,"Inside";#N/A,#N/A,TRUE,"Contents";#N/A,#N/A,TRUE,"Basis";#N/A,#N/A,TRUE,"Inclusions";#N/A,#N/A,TRUE,"Exclusions";#N/A,#N/A,TRUE,"Areas";#N/A,#N/A,TRUE,"Summary";#N/A,#N/A,TRUE,"Detail"}</definedName>
    <definedName name="copperplate">#N/A</definedName>
    <definedName name="cov">#N/A</definedName>
    <definedName name="cr">#REF!</definedName>
    <definedName name="crane" localSheetId="0" hidden="1">{#N/A,#N/A,TRUE,"Front";#N/A,#N/A,TRUE,"Simple Letter";#N/A,#N/A,TRUE,"Inside";#N/A,#N/A,TRUE,"Contents";#N/A,#N/A,TRUE,"Basis";#N/A,#N/A,TRUE,"Inclusions";#N/A,#N/A,TRUE,"Exclusions";#N/A,#N/A,TRUE,"Areas";#N/A,#N/A,TRUE,"Summary";#N/A,#N/A,TRUE,"Detail"}</definedName>
    <definedName name="crane" localSheetId="1" hidden="1">{#N/A,#N/A,TRUE,"Front";#N/A,#N/A,TRUE,"Simple Letter";#N/A,#N/A,TRUE,"Inside";#N/A,#N/A,TRUE,"Contents";#N/A,#N/A,TRUE,"Basis";#N/A,#N/A,TRUE,"Inclusions";#N/A,#N/A,TRUE,"Exclusions";#N/A,#N/A,TRUE,"Areas";#N/A,#N/A,TRUE,"Summary";#N/A,#N/A,TRUE,"Detail"}</definedName>
    <definedName name="crane" hidden="1">{#N/A,#N/A,TRUE,"Front";#N/A,#N/A,TRUE,"Simple Letter";#N/A,#N/A,TRUE,"Inside";#N/A,#N/A,TRUE,"Contents";#N/A,#N/A,TRUE,"Basis";#N/A,#N/A,TRUE,"Inclusions";#N/A,#N/A,TRUE,"Exclusions";#N/A,#N/A,TRUE,"Areas";#N/A,#N/A,TRUE,"Summary";#N/A,#N/A,TRUE,"Detail"}</definedName>
    <definedName name="crane3t">#N/A</definedName>
    <definedName name="CRIT" localSheetId="0" hidden="1">{#N/A,#N/A,FALSE,"consu_cover";#N/A,#N/A,FALSE,"consu_strategy";#N/A,#N/A,FALSE,"consu_flow";#N/A,#N/A,FALSE,"Summary_reqmt";#N/A,#N/A,FALSE,"field_ppg";#N/A,#N/A,FALSE,"ppg_shop";#N/A,#N/A,FALSE,"strl";#N/A,#N/A,FALSE,"tankages";#N/A,#N/A,FALSE,"gases"}</definedName>
    <definedName name="CRIT" localSheetId="1" hidden="1">{#N/A,#N/A,FALSE,"consu_cover";#N/A,#N/A,FALSE,"consu_strategy";#N/A,#N/A,FALSE,"consu_flow";#N/A,#N/A,FALSE,"Summary_reqmt";#N/A,#N/A,FALSE,"field_ppg";#N/A,#N/A,FALSE,"ppg_shop";#N/A,#N/A,FALSE,"strl";#N/A,#N/A,FALSE,"tankages";#N/A,#N/A,FALSE,"gases"}</definedName>
    <definedName name="CRIT" hidden="1">{#N/A,#N/A,FALSE,"consu_cover";#N/A,#N/A,FALSE,"consu_strategy";#N/A,#N/A,FALSE,"consu_flow";#N/A,#N/A,FALSE,"Summary_reqmt";#N/A,#N/A,FALSE,"field_ppg";#N/A,#N/A,FALSE,"ppg_shop";#N/A,#N/A,FALSE,"strl";#N/A,#N/A,FALSE,"tankages";#N/A,#N/A,FALSE,"gases"}</definedName>
    <definedName name="CRITICAL" localSheetId="0" hidden="1">{#N/A,#N/A,FALSE,"consu_cover";#N/A,#N/A,FALSE,"consu_strategy";#N/A,#N/A,FALSE,"consu_flow";#N/A,#N/A,FALSE,"Summary_reqmt";#N/A,#N/A,FALSE,"field_ppg";#N/A,#N/A,FALSE,"ppg_shop";#N/A,#N/A,FALSE,"strl";#N/A,#N/A,FALSE,"tankages";#N/A,#N/A,FALSE,"gases"}</definedName>
    <definedName name="CRITICAL" localSheetId="1" hidden="1">{#N/A,#N/A,FALSE,"consu_cover";#N/A,#N/A,FALSE,"consu_strategy";#N/A,#N/A,FALSE,"consu_flow";#N/A,#N/A,FALSE,"Summary_reqmt";#N/A,#N/A,FALSE,"field_ppg";#N/A,#N/A,FALSE,"ppg_shop";#N/A,#N/A,FALSE,"strl";#N/A,#N/A,FALSE,"tankages";#N/A,#N/A,FALSE,"gases"}</definedName>
    <definedName name="CRITICAL" hidden="1">{#N/A,#N/A,FALSE,"consu_cover";#N/A,#N/A,FALSE,"consu_strategy";#N/A,#N/A,FALSE,"consu_flow";#N/A,#N/A,FALSE,"Summary_reqmt";#N/A,#N/A,FALSE,"field_ppg";#N/A,#N/A,FALSE,"ppg_shop";#N/A,#N/A,FALSE,"strl";#N/A,#N/A,FALSE,"tankages";#N/A,#N/A,FALSE,"gases"}</definedName>
    <definedName name="crm1.3pcc">#N/A</definedName>
    <definedName name="crmb">#N/A</definedName>
    <definedName name="crsobpl">#REF!</definedName>
    <definedName name="crsr" hidden="1">#REF!</definedName>
    <definedName name="crsr1" hidden="1">#REF!</definedName>
    <definedName name="crsr2" hidden="1">#REF!</definedName>
    <definedName name="crsr3" hidden="1">#REF!</definedName>
    <definedName name="CSDCSDSAS" hidden="1">#REF!</definedName>
    <definedName name="CURVE" localSheetId="0" hidden="1">{#N/A,#N/A,FALSE,"COVER1.XLS ";#N/A,#N/A,FALSE,"RACT1.XLS";#N/A,#N/A,FALSE,"RACT2.XLS";#N/A,#N/A,FALSE,"ECCMP";#N/A,#N/A,FALSE,"WELDER.XLS"}</definedName>
    <definedName name="CURVE" localSheetId="1" hidden="1">{#N/A,#N/A,FALSE,"COVER1.XLS ";#N/A,#N/A,FALSE,"RACT1.XLS";#N/A,#N/A,FALSE,"RACT2.XLS";#N/A,#N/A,FALSE,"ECCMP";#N/A,#N/A,FALSE,"WELDER.XLS"}</definedName>
    <definedName name="CURVE" hidden="1">{#N/A,#N/A,FALSE,"COVER1.XLS ";#N/A,#N/A,FALSE,"RACT1.XLS";#N/A,#N/A,FALSE,"RACT2.XLS";#N/A,#N/A,FALSE,"ECCMP";#N/A,#N/A,FALSE,"WELDER.XLS"}</definedName>
    <definedName name="cutback">#N/A</definedName>
    <definedName name="CV" hidden="1">#NAME?</definedName>
    <definedName name="cx" localSheetId="0" hidden="1">{#N/A,#N/A,TRUE,"Front";#N/A,#N/A,TRUE,"Simple Letter";#N/A,#N/A,TRUE,"Inside";#N/A,#N/A,TRUE,"Contents";#N/A,#N/A,TRUE,"Basis";#N/A,#N/A,TRUE,"Inclusions";#N/A,#N/A,TRUE,"Exclusions";#N/A,#N/A,TRUE,"Areas";#N/A,#N/A,TRUE,"Summary";#N/A,#N/A,TRUE,"Detail"}</definedName>
    <definedName name="cx" localSheetId="1" hidden="1">{#N/A,#N/A,TRUE,"Front";#N/A,#N/A,TRUE,"Simple Letter";#N/A,#N/A,TRUE,"Inside";#N/A,#N/A,TRUE,"Contents";#N/A,#N/A,TRUE,"Basis";#N/A,#N/A,TRUE,"Inclusions";#N/A,#N/A,TRUE,"Exclusions";#N/A,#N/A,TRUE,"Areas";#N/A,#N/A,TRUE,"Summary";#N/A,#N/A,TRUE,"Detail"}</definedName>
    <definedName name="cx" hidden="1">{#N/A,#N/A,TRUE,"Front";#N/A,#N/A,TRUE,"Simple Letter";#N/A,#N/A,TRUE,"Inside";#N/A,#N/A,TRUE,"Contents";#N/A,#N/A,TRUE,"Basis";#N/A,#N/A,TRUE,"Inclusions";#N/A,#N/A,TRUE,"Exclusions";#N/A,#N/A,TRUE,"Areas";#N/A,#N/A,TRUE,"Summary";#N/A,#N/A,TRUE,"Detail"}</definedName>
    <definedName name="cxzczxcxc_19">#N/A</definedName>
    <definedName name="CZ" localSheetId="0" hidden="1">{#N/A,#N/A,TRUE,"Front";#N/A,#N/A,TRUE,"Simple Letter";#N/A,#N/A,TRUE,"Inside";#N/A,#N/A,TRUE,"Contents";#N/A,#N/A,TRUE,"Basis";#N/A,#N/A,TRUE,"Inclusions";#N/A,#N/A,TRUE,"Exclusions";#N/A,#N/A,TRUE,"Areas";#N/A,#N/A,TRUE,"Summary";#N/A,#N/A,TRUE,"Detail"}</definedName>
    <definedName name="CZ" localSheetId="1" hidden="1">{#N/A,#N/A,TRUE,"Front";#N/A,#N/A,TRUE,"Simple Letter";#N/A,#N/A,TRUE,"Inside";#N/A,#N/A,TRUE,"Contents";#N/A,#N/A,TRUE,"Basis";#N/A,#N/A,TRUE,"Inclusions";#N/A,#N/A,TRUE,"Exclusions";#N/A,#N/A,TRUE,"Areas";#N/A,#N/A,TRUE,"Summary";#N/A,#N/A,TRUE,"Detail"}</definedName>
    <definedName name="CZ" hidden="1">{#N/A,#N/A,TRUE,"Front";#N/A,#N/A,TRUE,"Simple Letter";#N/A,#N/A,TRUE,"Inside";#N/A,#N/A,TRUE,"Contents";#N/A,#N/A,TRUE,"Basis";#N/A,#N/A,TRUE,"Inclusions";#N/A,#N/A,TRUE,"Exclusions";#N/A,#N/A,TRUE,"Areas";#N/A,#N/A,TRUE,"Summary";#N/A,#N/A,TRUE,"Detail"}</definedName>
    <definedName name="D_1">#N/A</definedName>
    <definedName name="d_16">#N/A</definedName>
    <definedName name="D_19">#N/A</definedName>
    <definedName name="D_2">#N/A</definedName>
    <definedName name="da" localSheetId="0" hidden="1">{#N/A,#N/A,TRUE,"Front";#N/A,#N/A,TRUE,"Simple Letter";#N/A,#N/A,TRUE,"Inside";#N/A,#N/A,TRUE,"Contents";#N/A,#N/A,TRUE,"Basis";#N/A,#N/A,TRUE,"Inclusions";#N/A,#N/A,TRUE,"Exclusions";#N/A,#N/A,TRUE,"Areas";#N/A,#N/A,TRUE,"Summary";#N/A,#N/A,TRUE,"Detail"}</definedName>
    <definedName name="da" localSheetId="1" hidden="1">{#N/A,#N/A,TRUE,"Front";#N/A,#N/A,TRUE,"Simple Letter";#N/A,#N/A,TRUE,"Inside";#N/A,#N/A,TRUE,"Contents";#N/A,#N/A,TRUE,"Basis";#N/A,#N/A,TRUE,"Inclusions";#N/A,#N/A,TRUE,"Exclusions";#N/A,#N/A,TRUE,"Areas";#N/A,#N/A,TRUE,"Summary";#N/A,#N/A,TRUE,"Detail"}</definedName>
    <definedName name="da" hidden="1">{#N/A,#N/A,TRUE,"Front";#N/A,#N/A,TRUE,"Simple Letter";#N/A,#N/A,TRUE,"Inside";#N/A,#N/A,TRUE,"Contents";#N/A,#N/A,TRUE,"Basis";#N/A,#N/A,TRUE,"Inclusions";#N/A,#N/A,TRUE,"Exclusions";#N/A,#N/A,TRUE,"Areas";#N/A,#N/A,TRUE,"Summary";#N/A,#N/A,TRUE,"Detail"}</definedName>
    <definedName name="data">#REF!</definedName>
    <definedName name="Data.Dump" localSheetId="0" hidden="1">OFFSET([0]!Data.Top.Left,1,0)</definedName>
    <definedName name="Data.Dump" localSheetId="1" hidden="1">OFFSET([0]!Data.Top.Left,1,0)</definedName>
    <definedName name="Data.Dump" hidden="1">OFFSET([0]!Data.Top.Left,1,0)</definedName>
    <definedName name="data1" hidden="1">#REF!</definedName>
    <definedName name="data2" hidden="1">#REF!</definedName>
    <definedName name="data3" hidden="1">#REF!</definedName>
    <definedName name="_xlnm.Database">#REF!</definedName>
    <definedName name="Database.File" hidden="1">#REF!</definedName>
    <definedName name="datonators">#N/A</definedName>
    <definedName name="DAYWORKS" localSheetId="0" hidden="1">{"cost",#N/A,FALSE,"B";"Sum",#N/A,FALSE,"C";"Sal1",#N/A,FALSE,"D";"Sal2",#N/A,FALSE,"D";"Mob",#N/A,FALSE,"E";"Eqpcst1",#N/A,FALSE,"F";"Eqpcst2",#N/A,FALSE,"F";"Eqpcst3",#N/A,FALSE,"F";"Est1",#N/A,FALSE,"G";"Est2",#N/A,FALSE,"G";"Fin",#N/A,FALSE,"H";"EqpCal",#N/A,FALSE,"I";"ManCal1",#N/A,FALSE,"J";"ManCal2",#N/A,FALSE,"J";"Consm",#N/A,FALSE,"L";"B O",#N/A,FALSE,"M";"S C",#N/A,FALSE,"N"}</definedName>
    <definedName name="DAYWORKS" localSheetId="1" hidden="1">{"cost",#N/A,FALSE,"B";"Sum",#N/A,FALSE,"C";"Sal1",#N/A,FALSE,"D";"Sal2",#N/A,FALSE,"D";"Mob",#N/A,FALSE,"E";"Eqpcst1",#N/A,FALSE,"F";"Eqpcst2",#N/A,FALSE,"F";"Eqpcst3",#N/A,FALSE,"F";"Est1",#N/A,FALSE,"G";"Est2",#N/A,FALSE,"G";"Fin",#N/A,FALSE,"H";"EqpCal",#N/A,FALSE,"I";"ManCal1",#N/A,FALSE,"J";"ManCal2",#N/A,FALSE,"J";"Consm",#N/A,FALSE,"L";"B O",#N/A,FALSE,"M";"S C",#N/A,FALSE,"N"}</definedName>
    <definedName name="DAYWORKS" hidden="1">{"cost",#N/A,FALSE,"B";"Sum",#N/A,FALSE,"C";"Sal1",#N/A,FALSE,"D";"Sal2",#N/A,FALSE,"D";"Mob",#N/A,FALSE,"E";"Eqpcst1",#N/A,FALSE,"F";"Eqpcst2",#N/A,FALSE,"F";"Eqpcst3",#N/A,FALSE,"F";"Est1",#N/A,FALSE,"G";"Est2",#N/A,FALSE,"G";"Fin",#N/A,FALSE,"H";"EqpCal",#N/A,FALSE,"I";"ManCal1",#N/A,FALSE,"J";"ManCal2",#N/A,FALSE,"J";"Consm",#N/A,FALSE,"L";"B O",#N/A,FALSE,"M";"S C",#N/A,FALSE,"N"}</definedName>
    <definedName name="dayworktotal">#N/A</definedName>
    <definedName name="dcebmtfggjm" localSheetId="0" hidden="1">{#N/A,#N/A,TRUE,"Front";#N/A,#N/A,TRUE,"Simple Letter";#N/A,#N/A,TRUE,"Inside";#N/A,#N/A,TRUE,"Contents";#N/A,#N/A,TRUE,"Basis";#N/A,#N/A,TRUE,"Inclusions";#N/A,#N/A,TRUE,"Exclusions";#N/A,#N/A,TRUE,"Areas";#N/A,#N/A,TRUE,"Summary";#N/A,#N/A,TRUE,"Detail"}</definedName>
    <definedName name="dcebmtfggjm" localSheetId="1" hidden="1">{#N/A,#N/A,TRUE,"Front";#N/A,#N/A,TRUE,"Simple Letter";#N/A,#N/A,TRUE,"Inside";#N/A,#N/A,TRUE,"Contents";#N/A,#N/A,TRUE,"Basis";#N/A,#N/A,TRUE,"Inclusions";#N/A,#N/A,TRUE,"Exclusions";#N/A,#N/A,TRUE,"Areas";#N/A,#N/A,TRUE,"Summary";#N/A,#N/A,TRUE,"Detail"}</definedName>
    <definedName name="dcebmtfggjm" hidden="1">{#N/A,#N/A,TRUE,"Front";#N/A,#N/A,TRUE,"Simple Letter";#N/A,#N/A,TRUE,"Inside";#N/A,#N/A,TRUE,"Contents";#N/A,#N/A,TRUE,"Basis";#N/A,#N/A,TRUE,"Inclusions";#N/A,#N/A,TRUE,"Exclusions";#N/A,#N/A,TRUE,"Areas";#N/A,#N/A,TRUE,"Summary";#N/A,#N/A,TRUE,"Detail"}</definedName>
    <definedName name="DCI" localSheetId="0" hidden="1">{#N/A,#N/A,TRUE,"Front";#N/A,#N/A,TRUE,"Simple Letter";#N/A,#N/A,TRUE,"Inside";#N/A,#N/A,TRUE,"Contents";#N/A,#N/A,TRUE,"Basis";#N/A,#N/A,TRUE,"Inclusions";#N/A,#N/A,TRUE,"Exclusions";#N/A,#N/A,TRUE,"Areas";#N/A,#N/A,TRUE,"Summary";#N/A,#N/A,TRUE,"Detail"}</definedName>
    <definedName name="DCI" localSheetId="1" hidden="1">{#N/A,#N/A,TRUE,"Front";#N/A,#N/A,TRUE,"Simple Letter";#N/A,#N/A,TRUE,"Inside";#N/A,#N/A,TRUE,"Contents";#N/A,#N/A,TRUE,"Basis";#N/A,#N/A,TRUE,"Inclusions";#N/A,#N/A,TRUE,"Exclusions";#N/A,#N/A,TRUE,"Areas";#N/A,#N/A,TRUE,"Summary";#N/A,#N/A,TRUE,"Detail"}</definedName>
    <definedName name="DCI" hidden="1">{#N/A,#N/A,TRUE,"Front";#N/A,#N/A,TRUE,"Simple Letter";#N/A,#N/A,TRUE,"Inside";#N/A,#N/A,TRUE,"Contents";#N/A,#N/A,TRUE,"Basis";#N/A,#N/A,TRUE,"Inclusions";#N/A,#N/A,TRUE,"Exclusions";#N/A,#N/A,TRUE,"Areas";#N/A,#N/A,TRUE,"Summary";#N/A,#N/A,TRUE,"Detail"}</definedName>
    <definedName name="dcit" localSheetId="0" hidden="1">{#N/A,#N/A,TRUE,"Front";#N/A,#N/A,TRUE,"Simple Letter";#N/A,#N/A,TRUE,"Inside";#N/A,#N/A,TRUE,"Contents";#N/A,#N/A,TRUE,"Basis";#N/A,#N/A,TRUE,"Inclusions";#N/A,#N/A,TRUE,"Exclusions";#N/A,#N/A,TRUE,"Areas";#N/A,#N/A,TRUE,"Summary";#N/A,#N/A,TRUE,"Detail"}</definedName>
    <definedName name="dcit" localSheetId="1" hidden="1">{#N/A,#N/A,TRUE,"Front";#N/A,#N/A,TRUE,"Simple Letter";#N/A,#N/A,TRUE,"Inside";#N/A,#N/A,TRUE,"Contents";#N/A,#N/A,TRUE,"Basis";#N/A,#N/A,TRUE,"Inclusions";#N/A,#N/A,TRUE,"Exclusions";#N/A,#N/A,TRUE,"Areas";#N/A,#N/A,TRUE,"Summary";#N/A,#N/A,TRUE,"Detail"}</definedName>
    <definedName name="dcit" hidden="1">{#N/A,#N/A,TRUE,"Front";#N/A,#N/A,TRUE,"Simple Letter";#N/A,#N/A,TRUE,"Inside";#N/A,#N/A,TRUE,"Contents";#N/A,#N/A,TRUE,"Basis";#N/A,#N/A,TRUE,"Inclusions";#N/A,#N/A,TRUE,"Exclusions";#N/A,#N/A,TRUE,"Areas";#N/A,#N/A,TRUE,"Summary";#N/A,#N/A,TRUE,"Detail"}</definedName>
    <definedName name="DCLAB" localSheetId="0" hidden="1">{#N/A,#N/A,TRUE,"Front";#N/A,#N/A,TRUE,"Simple Letter";#N/A,#N/A,TRUE,"Inside";#N/A,#N/A,TRUE,"Contents";#N/A,#N/A,TRUE,"Basis";#N/A,#N/A,TRUE,"Inclusions";#N/A,#N/A,TRUE,"Exclusions";#N/A,#N/A,TRUE,"Areas";#N/A,#N/A,TRUE,"Summary";#N/A,#N/A,TRUE,"Detail"}</definedName>
    <definedName name="DCLAB" localSheetId="1" hidden="1">{#N/A,#N/A,TRUE,"Front";#N/A,#N/A,TRUE,"Simple Letter";#N/A,#N/A,TRUE,"Inside";#N/A,#N/A,TRUE,"Contents";#N/A,#N/A,TRUE,"Basis";#N/A,#N/A,TRUE,"Inclusions";#N/A,#N/A,TRUE,"Exclusions";#N/A,#N/A,TRUE,"Areas";#N/A,#N/A,TRUE,"Summary";#N/A,#N/A,TRUE,"Detail"}</definedName>
    <definedName name="DCLAB" hidden="1">{#N/A,#N/A,TRUE,"Front";#N/A,#N/A,TRUE,"Simple Letter";#N/A,#N/A,TRUE,"Inside";#N/A,#N/A,TRUE,"Contents";#N/A,#N/A,TRUE,"Basis";#N/A,#N/A,TRUE,"Inclusions";#N/A,#N/A,TRUE,"Exclusions";#N/A,#N/A,TRUE,"Areas";#N/A,#N/A,TRUE,"Summary";#N/A,#N/A,TRUE,"Detail"}</definedName>
    <definedName name="dclabc" localSheetId="0" hidden="1">{#N/A,#N/A,TRUE,"Front";#N/A,#N/A,TRUE,"Simple Letter";#N/A,#N/A,TRUE,"Inside";#N/A,#N/A,TRUE,"Contents";#N/A,#N/A,TRUE,"Basis";#N/A,#N/A,TRUE,"Inclusions";#N/A,#N/A,TRUE,"Exclusions";#N/A,#N/A,TRUE,"Areas";#N/A,#N/A,TRUE,"Summary";#N/A,#N/A,TRUE,"Detail"}</definedName>
    <definedName name="dclabc" localSheetId="1" hidden="1">{#N/A,#N/A,TRUE,"Front";#N/A,#N/A,TRUE,"Simple Letter";#N/A,#N/A,TRUE,"Inside";#N/A,#N/A,TRUE,"Contents";#N/A,#N/A,TRUE,"Basis";#N/A,#N/A,TRUE,"Inclusions";#N/A,#N/A,TRUE,"Exclusions";#N/A,#N/A,TRUE,"Areas";#N/A,#N/A,TRUE,"Summary";#N/A,#N/A,TRUE,"Detail"}</definedName>
    <definedName name="dclabc" hidden="1">{#N/A,#N/A,TRUE,"Front";#N/A,#N/A,TRUE,"Simple Letter";#N/A,#N/A,TRUE,"Inside";#N/A,#N/A,TRUE,"Contents";#N/A,#N/A,TRUE,"Basis";#N/A,#N/A,TRUE,"Inclusions";#N/A,#N/A,TRUE,"Exclusions";#N/A,#N/A,TRUE,"Areas";#N/A,#N/A,TRUE,"Summary";#N/A,#N/A,TRUE,"Detail"}</definedName>
    <definedName name="DCLAY">#REF!</definedName>
    <definedName name="dd" hidden="1">#REF!</definedName>
    <definedName name="ddddd" localSheetId="0" hidden="1">{"Bsheet",#N/A,FALSE,"Details";"P&amp;L",#N/A,FALSE,"Details";"Schedule",#N/A,FALSE,"Details";"Details",#N/A,FALSE,"Details"}</definedName>
    <definedName name="ddddd" localSheetId="1" hidden="1">{"Bsheet",#N/A,FALSE,"Details";"P&amp;L",#N/A,FALSE,"Details";"Schedule",#N/A,FALSE,"Details";"Details",#N/A,FALSE,"Details"}</definedName>
    <definedName name="ddddd" hidden="1">{"Bsheet",#N/A,FALSE,"Details";"P&amp;L",#N/A,FALSE,"Details";"Schedule",#N/A,FALSE,"Details";"Details",#N/A,FALSE,"Details"}</definedName>
    <definedName name="dddddd" localSheetId="0" hidden="1">{#N/A,#N/A,FALSE,"M&amp;B_43A_fab";#N/A,#N/A,FALSE,"M&amp;B_43A_ERE.";#N/A,#N/A,FALSE,"M&amp;B-43A-ALIGN"}</definedName>
    <definedName name="dddddd" localSheetId="1" hidden="1">{#N/A,#N/A,FALSE,"M&amp;B_43A_fab";#N/A,#N/A,FALSE,"M&amp;B_43A_ERE.";#N/A,#N/A,FALSE,"M&amp;B-43A-ALIGN"}</definedName>
    <definedName name="dddddd" hidden="1">{#N/A,#N/A,FALSE,"M&amp;B_43A_fab";#N/A,#N/A,FALSE,"M&amp;B_43A_ERE.";#N/A,#N/A,FALSE,"M&amp;B-43A-ALIGN"}</definedName>
    <definedName name="dddddddd" localSheetId="0" hidden="1">{"form-D1",#N/A,FALSE,"FORM-D1";"form-D1_amt",#N/A,FALSE,"FORM-D1"}</definedName>
    <definedName name="dddddddd" localSheetId="1" hidden="1">{"form-D1",#N/A,FALSE,"FORM-D1";"form-D1_amt",#N/A,FALSE,"FORM-D1"}</definedName>
    <definedName name="dddddddd" hidden="1">{"form-D1",#N/A,FALSE,"FORM-D1";"form-D1_amt",#N/A,FALSE,"FORM-D1"}</definedName>
    <definedName name="dddddddddd" localSheetId="0" hidden="1">{#N/A,#N/A,TRUE,"Front";#N/A,#N/A,TRUE,"Simple Letter";#N/A,#N/A,TRUE,"Inside";#N/A,#N/A,TRUE,"Contents";#N/A,#N/A,TRUE,"Basis";#N/A,#N/A,TRUE,"Inclusions";#N/A,#N/A,TRUE,"Exclusions";#N/A,#N/A,TRUE,"Areas";#N/A,#N/A,TRUE,"Summary";#N/A,#N/A,TRUE,"Detail"}</definedName>
    <definedName name="dddddddddd" localSheetId="1" hidden="1">{#N/A,#N/A,TRUE,"Front";#N/A,#N/A,TRUE,"Simple Letter";#N/A,#N/A,TRUE,"Inside";#N/A,#N/A,TRUE,"Contents";#N/A,#N/A,TRUE,"Basis";#N/A,#N/A,TRUE,"Inclusions";#N/A,#N/A,TRUE,"Exclusions";#N/A,#N/A,TRUE,"Areas";#N/A,#N/A,TRUE,"Summary";#N/A,#N/A,TRUE,"Detail"}</definedName>
    <definedName name="dddddddddd" hidden="1">{#N/A,#N/A,TRUE,"Front";#N/A,#N/A,TRUE,"Simple Letter";#N/A,#N/A,TRUE,"Inside";#N/A,#N/A,TRUE,"Contents";#N/A,#N/A,TRUE,"Basis";#N/A,#N/A,TRUE,"Inclusions";#N/A,#N/A,TRUE,"Exclusions";#N/A,#N/A,TRUE,"Areas";#N/A,#N/A,TRUE,"Summary";#N/A,#N/A,TRUE,"Detail"}</definedName>
    <definedName name="DDDDDDDDDDDDDD" localSheetId="0" hidden="1">{#N/A,#N/A,FALSE,"M&amp;B_43A_fab";#N/A,#N/A,FALSE,"M&amp;B_43A_ERE.";#N/A,#N/A,FALSE,"M&amp;B-43A-ALIGN"}</definedName>
    <definedName name="DDDDDDDDDDDDDD" localSheetId="1" hidden="1">{#N/A,#N/A,FALSE,"M&amp;B_43A_fab";#N/A,#N/A,FALSE,"M&amp;B_43A_ERE.";#N/A,#N/A,FALSE,"M&amp;B-43A-ALIGN"}</definedName>
    <definedName name="DDDDDDDDDDDDDD" hidden="1">{#N/A,#N/A,FALSE,"M&amp;B_43A_fab";#N/A,#N/A,FALSE,"M&amp;B_43A_ERE.";#N/A,#N/A,FALSE,"M&amp;B-43A-ALIGN"}</definedName>
    <definedName name="DDK">#REF!</definedName>
    <definedName name="de" localSheetId="0" hidden="1">{"'Sheet1'!$A$4386:$N$4591"}</definedName>
    <definedName name="de" localSheetId="1" hidden="1">{"'Sheet1'!$A$4386:$N$4591"}</definedName>
    <definedName name="de" hidden="1">{"'Sheet1'!$A$4386:$N$4591"}</definedName>
    <definedName name="De."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e."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e."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ear" localSheetId="0" hidden="1">{#N/A,#N/A,TRUE,"Front";#N/A,#N/A,TRUE,"Simple Letter";#N/A,#N/A,TRUE,"Inside";#N/A,#N/A,TRUE,"Contents";#N/A,#N/A,TRUE,"Basis";#N/A,#N/A,TRUE,"Inclusions";#N/A,#N/A,TRUE,"Exclusions";#N/A,#N/A,TRUE,"Areas";#N/A,#N/A,TRUE,"Summary";#N/A,#N/A,TRUE,"Detail"}</definedName>
    <definedName name="dear" localSheetId="1" hidden="1">{#N/A,#N/A,TRUE,"Front";#N/A,#N/A,TRUE,"Simple Letter";#N/A,#N/A,TRUE,"Inside";#N/A,#N/A,TRUE,"Contents";#N/A,#N/A,TRUE,"Basis";#N/A,#N/A,TRUE,"Inclusions";#N/A,#N/A,TRUE,"Exclusions";#N/A,#N/A,TRUE,"Areas";#N/A,#N/A,TRUE,"Summary";#N/A,#N/A,TRUE,"Detail"}</definedName>
    <definedName name="dear" hidden="1">{#N/A,#N/A,TRUE,"Front";#N/A,#N/A,TRUE,"Simple Letter";#N/A,#N/A,TRUE,"Inside";#N/A,#N/A,TRUE,"Contents";#N/A,#N/A,TRUE,"Basis";#N/A,#N/A,TRUE,"Inclusions";#N/A,#N/A,TRUE,"Exclusions";#N/A,#N/A,TRUE,"Areas";#N/A,#N/A,TRUE,"Summary";#N/A,#N/A,TRUE,"Detail"}</definedName>
    <definedName name="DEBITED" localSheetId="0" hidden="1">{#N/A,#N/A,TRUE,"Front";#N/A,#N/A,TRUE,"Simple Letter";#N/A,#N/A,TRUE,"Inside";#N/A,#N/A,TRUE,"Contents";#N/A,#N/A,TRUE,"Basis";#N/A,#N/A,TRUE,"Inclusions";#N/A,#N/A,TRUE,"Exclusions";#N/A,#N/A,TRUE,"Areas";#N/A,#N/A,TRUE,"Summary";#N/A,#N/A,TRUE,"Detail"}</definedName>
    <definedName name="DEBITED" localSheetId="1" hidden="1">{#N/A,#N/A,TRUE,"Front";#N/A,#N/A,TRUE,"Simple Letter";#N/A,#N/A,TRUE,"Inside";#N/A,#N/A,TRUE,"Contents";#N/A,#N/A,TRUE,"Basis";#N/A,#N/A,TRUE,"Inclusions";#N/A,#N/A,TRUE,"Exclusions";#N/A,#N/A,TRUE,"Areas";#N/A,#N/A,TRUE,"Summary";#N/A,#N/A,TRUE,"Detail"}</definedName>
    <definedName name="DEBITED" hidden="1">{#N/A,#N/A,TRUE,"Front";#N/A,#N/A,TRUE,"Simple Letter";#N/A,#N/A,TRUE,"Inside";#N/A,#N/A,TRUE,"Contents";#N/A,#N/A,TRUE,"Basis";#N/A,#N/A,TRUE,"Inclusions";#N/A,#N/A,TRUE,"Exclusions";#N/A,#N/A,TRUE,"Areas";#N/A,#N/A,TRUE,"Summary";#N/A,#N/A,TRUE,"Detail"}</definedName>
    <definedName name="deee" localSheetId="0" hidden="1">{"Bsheet",#N/A,FALSE,"Details";"P&amp;l",#N/A,FALSE,"Details";"Schedule",#N/A,FALSE,"Details";"Details",#N/A,FALSE,"Details";"Annexue II",#N/A,FALSE,"Details";"Branch Bs",#N/A,FALSE,"Details";"Branch PL",#N/A,FALSE,"Details"}</definedName>
    <definedName name="deee" localSheetId="1" hidden="1">{"Bsheet",#N/A,FALSE,"Details";"P&amp;l",#N/A,FALSE,"Details";"Schedule",#N/A,FALSE,"Details";"Details",#N/A,FALSE,"Details";"Annexue II",#N/A,FALSE,"Details";"Branch Bs",#N/A,FALSE,"Details";"Branch PL",#N/A,FALSE,"Details"}</definedName>
    <definedName name="deee" hidden="1">{"Bsheet",#N/A,FALSE,"Details";"P&amp;l",#N/A,FALSE,"Details";"Schedule",#N/A,FALSE,"Details";"Details",#N/A,FALSE,"Details";"Annexue II",#N/A,FALSE,"Details";"Branch Bs",#N/A,FALSE,"Details";"Branch PL",#N/A,FALSE,"Details"}</definedName>
    <definedName name="deep" localSheetId="0" hidden="1">{"Bsheet",#N/A,FALSE,"Details";"P&amp;L",#N/A,FALSE,"Details";"Schedule",#N/A,FALSE,"Details";"Details",#N/A,FALSE,"Details"}</definedName>
    <definedName name="deep" localSheetId="1" hidden="1">{"Bsheet",#N/A,FALSE,"Details";"P&amp;L",#N/A,FALSE,"Details";"Schedule",#N/A,FALSE,"Details";"Details",#N/A,FALSE,"Details"}</definedName>
    <definedName name="deep" hidden="1">{"Bsheet",#N/A,FALSE,"Details";"P&amp;L",#N/A,FALSE,"Details";"Schedule",#N/A,FALSE,"Details";"Details",#N/A,FALSE,"Details"}</definedName>
    <definedName name="deer" localSheetId="0" hidden="1">{#N/A,#N/A,TRUE,"Front";#N/A,#N/A,TRUE,"Simple Letter";#N/A,#N/A,TRUE,"Inside";#N/A,#N/A,TRUE,"Contents";#N/A,#N/A,TRUE,"Basis";#N/A,#N/A,TRUE,"Inclusions";#N/A,#N/A,TRUE,"Exclusions";#N/A,#N/A,TRUE,"Areas";#N/A,#N/A,TRUE,"Summary";#N/A,#N/A,TRUE,"Detail"}</definedName>
    <definedName name="deer" localSheetId="1" hidden="1">{#N/A,#N/A,TRUE,"Front";#N/A,#N/A,TRUE,"Simple Letter";#N/A,#N/A,TRUE,"Inside";#N/A,#N/A,TRUE,"Contents";#N/A,#N/A,TRUE,"Basis";#N/A,#N/A,TRUE,"Inclusions";#N/A,#N/A,TRUE,"Exclusions";#N/A,#N/A,TRUE,"Areas";#N/A,#N/A,TRUE,"Summary";#N/A,#N/A,TRUE,"Detail"}</definedName>
    <definedName name="deer" hidden="1">{#N/A,#N/A,TRUE,"Front";#N/A,#N/A,TRUE,"Simple Letter";#N/A,#N/A,TRUE,"Inside";#N/A,#N/A,TRUE,"Contents";#N/A,#N/A,TRUE,"Basis";#N/A,#N/A,TRUE,"Inclusions";#N/A,#N/A,TRUE,"Exclusions";#N/A,#N/A,TRUE,"Areas";#N/A,#N/A,TRUE,"Summary";#N/A,#N/A,TRUE,"Detail"}</definedName>
    <definedName name="delineators">#N/A</definedName>
    <definedName name="DEN">#N/A</definedName>
    <definedName name="Depereciation" localSheetId="0" hidden="1">{"'Furniture&amp; O.E'!$A$4:$D$27"}</definedName>
    <definedName name="Depereciation" localSheetId="1" hidden="1">{"'Furniture&amp; O.E'!$A$4:$D$27"}</definedName>
    <definedName name="Depereciation" hidden="1">{"'Furniture&amp; O.E'!$A$4:$D$27"}</definedName>
    <definedName name="depth">#N/A</definedName>
    <definedName name="depth_1">#N/A</definedName>
    <definedName name="depth_19">#N/A</definedName>
    <definedName name="DEPTH1">#N/A</definedName>
    <definedName name="DEPTH2">#N/A</definedName>
    <definedName name="detail" localSheetId="0" hidden="1">{#N/A,#N/A,FALSE,"Kalk"}</definedName>
    <definedName name="detail" localSheetId="1" hidden="1">{#N/A,#N/A,FALSE,"Kalk"}</definedName>
    <definedName name="detail" hidden="1">{#N/A,#N/A,FALSE,"Kalk"}</definedName>
    <definedName name="detailkalk1" localSheetId="0" hidden="1">{#N/A,#N/A,FALSE,"Kalk"}</definedName>
    <definedName name="detailkalk1" localSheetId="1" hidden="1">{#N/A,#N/A,FALSE,"Kalk"}</definedName>
    <definedName name="detailkalk1" hidden="1">{#N/A,#N/A,FALSE,"Kalk"}</definedName>
    <definedName name="detonators">#N/A</definedName>
    <definedName name="Df">#N/A</definedName>
    <definedName name="dfaf" localSheetId="0" hidden="1">{"'장비'!$A$3:$M$12"}</definedName>
    <definedName name="dfaf" localSheetId="1" hidden="1">{"'장비'!$A$3:$M$12"}</definedName>
    <definedName name="dfaf" hidden="1">{"'장비'!$A$3:$M$12"}</definedName>
    <definedName name="dfasdfa">#REF!</definedName>
    <definedName name="dfd" localSheetId="0" hidden="1">{#N/A,#N/A,TRUE,"Front";#N/A,#N/A,TRUE,"Simple Letter";#N/A,#N/A,TRUE,"Inside";#N/A,#N/A,TRUE,"Contents";#N/A,#N/A,TRUE,"Basis";#N/A,#N/A,TRUE,"Inclusions";#N/A,#N/A,TRUE,"Exclusions";#N/A,#N/A,TRUE,"Areas";#N/A,#N/A,TRUE,"Summary";#N/A,#N/A,TRUE,"Detail"}</definedName>
    <definedName name="dfd" localSheetId="1" hidden="1">{#N/A,#N/A,TRUE,"Front";#N/A,#N/A,TRUE,"Simple Letter";#N/A,#N/A,TRUE,"Inside";#N/A,#N/A,TRUE,"Contents";#N/A,#N/A,TRUE,"Basis";#N/A,#N/A,TRUE,"Inclusions";#N/A,#N/A,TRUE,"Exclusions";#N/A,#N/A,TRUE,"Areas";#N/A,#N/A,TRUE,"Summary";#N/A,#N/A,TRUE,"Detail"}</definedName>
    <definedName name="dfd" hidden="1">{#N/A,#N/A,TRUE,"Front";#N/A,#N/A,TRUE,"Simple Letter";#N/A,#N/A,TRUE,"Inside";#N/A,#N/A,TRUE,"Contents";#N/A,#N/A,TRUE,"Basis";#N/A,#N/A,TRUE,"Inclusions";#N/A,#N/A,TRUE,"Exclusions";#N/A,#N/A,TRUE,"Areas";#N/A,#N/A,TRUE,"Summary";#N/A,#N/A,TRUE,"Detail"}</definedName>
    <definedName name="dfdf" localSheetId="0" hidden="1">{#N/A,#N/A,TRUE,"Front";#N/A,#N/A,TRUE,"Simple Letter";#N/A,#N/A,TRUE,"Inside";#N/A,#N/A,TRUE,"Contents";#N/A,#N/A,TRUE,"Basis";#N/A,#N/A,TRUE,"Inclusions";#N/A,#N/A,TRUE,"Exclusions";#N/A,#N/A,TRUE,"Areas";#N/A,#N/A,TRUE,"Summary";#N/A,#N/A,TRUE,"Detail"}</definedName>
    <definedName name="dfdf" localSheetId="1" hidden="1">{#N/A,#N/A,TRUE,"Front";#N/A,#N/A,TRUE,"Simple Letter";#N/A,#N/A,TRUE,"Inside";#N/A,#N/A,TRUE,"Contents";#N/A,#N/A,TRUE,"Basis";#N/A,#N/A,TRUE,"Inclusions";#N/A,#N/A,TRUE,"Exclusions";#N/A,#N/A,TRUE,"Areas";#N/A,#N/A,TRUE,"Summary";#N/A,#N/A,TRUE,"Detail"}</definedName>
    <definedName name="dfdf" hidden="1">{#N/A,#N/A,TRUE,"Front";#N/A,#N/A,TRUE,"Simple Letter";#N/A,#N/A,TRUE,"Inside";#N/A,#N/A,TRUE,"Contents";#N/A,#N/A,TRUE,"Basis";#N/A,#N/A,TRUE,"Inclusions";#N/A,#N/A,TRUE,"Exclusions";#N/A,#N/A,TRUE,"Areas";#N/A,#N/A,TRUE,"Summary";#N/A,#N/A,TRUE,"Detail"}</definedName>
    <definedName name="DFDS" localSheetId="0" hidden="1">{#N/A,#N/A,TRUE,"Front";#N/A,#N/A,TRUE,"Simple Letter";#N/A,#N/A,TRUE,"Inside";#N/A,#N/A,TRUE,"Contents";#N/A,#N/A,TRUE,"Basis";#N/A,#N/A,TRUE,"Inclusions";#N/A,#N/A,TRUE,"Exclusions";#N/A,#N/A,TRUE,"Areas";#N/A,#N/A,TRUE,"Summary";#N/A,#N/A,TRUE,"Detail"}</definedName>
    <definedName name="DFDS" localSheetId="1" hidden="1">{#N/A,#N/A,TRUE,"Front";#N/A,#N/A,TRUE,"Simple Letter";#N/A,#N/A,TRUE,"Inside";#N/A,#N/A,TRUE,"Contents";#N/A,#N/A,TRUE,"Basis";#N/A,#N/A,TRUE,"Inclusions";#N/A,#N/A,TRUE,"Exclusions";#N/A,#N/A,TRUE,"Areas";#N/A,#N/A,TRUE,"Summary";#N/A,#N/A,TRUE,"Detail"}</definedName>
    <definedName name="DFDS" hidden="1">{#N/A,#N/A,TRUE,"Front";#N/A,#N/A,TRUE,"Simple Letter";#N/A,#N/A,TRUE,"Inside";#N/A,#N/A,TRUE,"Contents";#N/A,#N/A,TRUE,"Basis";#N/A,#N/A,TRUE,"Inclusions";#N/A,#N/A,TRUE,"Exclusions";#N/A,#N/A,TRUE,"Areas";#N/A,#N/A,TRUE,"Summary";#N/A,#N/A,TRUE,"Detail"}</definedName>
    <definedName name="dffds" localSheetId="0" hidden="1">{#N/A,#N/A,TRUE,"Front";#N/A,#N/A,TRUE,"Simple Letter";#N/A,#N/A,TRUE,"Inside";#N/A,#N/A,TRUE,"Contents";#N/A,#N/A,TRUE,"Basis";#N/A,#N/A,TRUE,"Inclusions";#N/A,#N/A,TRUE,"Exclusions";#N/A,#N/A,TRUE,"Areas";#N/A,#N/A,TRUE,"Summary";#N/A,#N/A,TRUE,"Detail"}</definedName>
    <definedName name="dffds" localSheetId="1" hidden="1">{#N/A,#N/A,TRUE,"Front";#N/A,#N/A,TRUE,"Simple Letter";#N/A,#N/A,TRUE,"Inside";#N/A,#N/A,TRUE,"Contents";#N/A,#N/A,TRUE,"Basis";#N/A,#N/A,TRUE,"Inclusions";#N/A,#N/A,TRUE,"Exclusions";#N/A,#N/A,TRUE,"Areas";#N/A,#N/A,TRUE,"Summary";#N/A,#N/A,TRUE,"Detail"}</definedName>
    <definedName name="dffds" hidden="1">{#N/A,#N/A,TRUE,"Front";#N/A,#N/A,TRUE,"Simple Letter";#N/A,#N/A,TRUE,"Inside";#N/A,#N/A,TRUE,"Contents";#N/A,#N/A,TRUE,"Basis";#N/A,#N/A,TRUE,"Inclusions";#N/A,#N/A,TRUE,"Exclusions";#N/A,#N/A,TRUE,"Areas";#N/A,#N/A,TRUE,"Summary";#N/A,#N/A,TRUE,"Detail"}</definedName>
    <definedName name="dfg" localSheetId="0" hidden="1">{#N/A,#N/A,FALSE,"gc (2)"}</definedName>
    <definedName name="dfg" localSheetId="1" hidden="1">{#N/A,#N/A,FALSE,"gc (2)"}</definedName>
    <definedName name="dfg" hidden="1">{#N/A,#N/A,FALSE,"gc (2)"}</definedName>
    <definedName name="dfgfd" localSheetId="0" hidden="1">{#N/A,#N/A,TRUE,"Front";#N/A,#N/A,TRUE,"Simple Letter";#N/A,#N/A,TRUE,"Inside";#N/A,#N/A,TRUE,"Contents";#N/A,#N/A,TRUE,"Basis";#N/A,#N/A,TRUE,"Inclusions";#N/A,#N/A,TRUE,"Exclusions";#N/A,#N/A,TRUE,"Areas";#N/A,#N/A,TRUE,"Summary";#N/A,#N/A,TRUE,"Detail"}</definedName>
    <definedName name="dfgfd" localSheetId="1" hidden="1">{#N/A,#N/A,TRUE,"Front";#N/A,#N/A,TRUE,"Simple Letter";#N/A,#N/A,TRUE,"Inside";#N/A,#N/A,TRUE,"Contents";#N/A,#N/A,TRUE,"Basis";#N/A,#N/A,TRUE,"Inclusions";#N/A,#N/A,TRUE,"Exclusions";#N/A,#N/A,TRUE,"Areas";#N/A,#N/A,TRUE,"Summary";#N/A,#N/A,TRUE,"Detail"}</definedName>
    <definedName name="dfgfd" hidden="1">{#N/A,#N/A,TRUE,"Front";#N/A,#N/A,TRUE,"Simple Letter";#N/A,#N/A,TRUE,"Inside";#N/A,#N/A,TRUE,"Contents";#N/A,#N/A,TRUE,"Basis";#N/A,#N/A,TRUE,"Inclusions";#N/A,#N/A,TRUE,"Exclusions";#N/A,#N/A,TRUE,"Areas";#N/A,#N/A,TRUE,"Summary";#N/A,#N/A,TRUE,"Detail"}</definedName>
    <definedName name="dfgg" localSheetId="0" hidden="1">{#N/A,#N/A,FALSE,"gc (2)"}</definedName>
    <definedName name="dfgg" localSheetId="1" hidden="1">{#N/A,#N/A,FALSE,"gc (2)"}</definedName>
    <definedName name="dfgg" hidden="1">{#N/A,#N/A,FALSE,"gc (2)"}</definedName>
    <definedName name="dfggfhdyjdytjds" localSheetId="0" hidden="1">{#N/A,#N/A,TRUE,"Front";#N/A,#N/A,TRUE,"Simple Letter";#N/A,#N/A,TRUE,"Inside";#N/A,#N/A,TRUE,"Contents";#N/A,#N/A,TRUE,"Basis";#N/A,#N/A,TRUE,"Inclusions";#N/A,#N/A,TRUE,"Exclusions";#N/A,#N/A,TRUE,"Areas";#N/A,#N/A,TRUE,"Summary";#N/A,#N/A,TRUE,"Detail"}</definedName>
    <definedName name="dfggfhdyjdytjds" localSheetId="1" hidden="1">{#N/A,#N/A,TRUE,"Front";#N/A,#N/A,TRUE,"Simple Letter";#N/A,#N/A,TRUE,"Inside";#N/A,#N/A,TRUE,"Contents";#N/A,#N/A,TRUE,"Basis";#N/A,#N/A,TRUE,"Inclusions";#N/A,#N/A,TRUE,"Exclusions";#N/A,#N/A,TRUE,"Areas";#N/A,#N/A,TRUE,"Summary";#N/A,#N/A,TRUE,"Detail"}</definedName>
    <definedName name="dfggfhdyjdytjds" hidden="1">{#N/A,#N/A,TRUE,"Front";#N/A,#N/A,TRUE,"Simple Letter";#N/A,#N/A,TRUE,"Inside";#N/A,#N/A,TRUE,"Contents";#N/A,#N/A,TRUE,"Basis";#N/A,#N/A,TRUE,"Inclusions";#N/A,#N/A,TRUE,"Exclusions";#N/A,#N/A,TRUE,"Areas";#N/A,#N/A,TRUE,"Summary";#N/A,#N/A,TRUE,"Detail"}</definedName>
    <definedName name="dfggg" hidden="1">#REF!</definedName>
    <definedName name="dfhfh" localSheetId="0" hidden="1">{#N/A,#N/A,TRUE,"Front";#N/A,#N/A,TRUE,"Simple Letter";#N/A,#N/A,TRUE,"Inside";#N/A,#N/A,TRUE,"Contents";#N/A,#N/A,TRUE,"Basis";#N/A,#N/A,TRUE,"Inclusions";#N/A,#N/A,TRUE,"Exclusions";#N/A,#N/A,TRUE,"Areas";#N/A,#N/A,TRUE,"Summary";#N/A,#N/A,TRUE,"Detail"}</definedName>
    <definedName name="dfhfh" localSheetId="1" hidden="1">{#N/A,#N/A,TRUE,"Front";#N/A,#N/A,TRUE,"Simple Letter";#N/A,#N/A,TRUE,"Inside";#N/A,#N/A,TRUE,"Contents";#N/A,#N/A,TRUE,"Basis";#N/A,#N/A,TRUE,"Inclusions";#N/A,#N/A,TRUE,"Exclusions";#N/A,#N/A,TRUE,"Areas";#N/A,#N/A,TRUE,"Summary";#N/A,#N/A,TRUE,"Detail"}</definedName>
    <definedName name="dfhfh" hidden="1">{#N/A,#N/A,TRUE,"Front";#N/A,#N/A,TRUE,"Simple Letter";#N/A,#N/A,TRUE,"Inside";#N/A,#N/A,TRUE,"Contents";#N/A,#N/A,TRUE,"Basis";#N/A,#N/A,TRUE,"Inclusions";#N/A,#N/A,TRUE,"Exclusions";#N/A,#N/A,TRUE,"Areas";#N/A,#N/A,TRUE,"Summary";#N/A,#N/A,TRUE,"Detail"}</definedName>
    <definedName name="DFINE">#REF!</definedName>
    <definedName name="dfmlksfasn" localSheetId="0" hidden="1">{#N/A,#N/A,TRUE,"Front";#N/A,#N/A,TRUE,"Simple Letter";#N/A,#N/A,TRUE,"Inside";#N/A,#N/A,TRUE,"Contents";#N/A,#N/A,TRUE,"Basis";#N/A,#N/A,TRUE,"Inclusions";#N/A,#N/A,TRUE,"Exclusions";#N/A,#N/A,TRUE,"Areas";#N/A,#N/A,TRUE,"Summary";#N/A,#N/A,TRUE,"Detail"}</definedName>
    <definedName name="dfmlksfasn" localSheetId="1" hidden="1">{#N/A,#N/A,TRUE,"Front";#N/A,#N/A,TRUE,"Simple Letter";#N/A,#N/A,TRUE,"Inside";#N/A,#N/A,TRUE,"Contents";#N/A,#N/A,TRUE,"Basis";#N/A,#N/A,TRUE,"Inclusions";#N/A,#N/A,TRUE,"Exclusions";#N/A,#N/A,TRUE,"Areas";#N/A,#N/A,TRUE,"Summary";#N/A,#N/A,TRUE,"Detail"}</definedName>
    <definedName name="dfmlksfasn" hidden="1">{#N/A,#N/A,TRUE,"Front";#N/A,#N/A,TRUE,"Simple Letter";#N/A,#N/A,TRUE,"Inside";#N/A,#N/A,TRUE,"Contents";#N/A,#N/A,TRUE,"Basis";#N/A,#N/A,TRUE,"Inclusions";#N/A,#N/A,TRUE,"Exclusions";#N/A,#N/A,TRUE,"Areas";#N/A,#N/A,TRUE,"Summary";#N/A,#N/A,TRUE,"Detail"}</definedName>
    <definedName name="DG100kva">#N/A</definedName>
    <definedName name="DG125kva">#N/A</definedName>
    <definedName name="DG33kva">#N/A</definedName>
    <definedName name="dgbmpccrate">#N/A</definedName>
    <definedName name="dgbmpccrate_1">#N/A</definedName>
    <definedName name="dgbmpccrate_19">#N/A</definedName>
    <definedName name="dgfgfd" localSheetId="0" hidden="1">{#N/A,#N/A,FALSE,"COVER.XLS";#N/A,#N/A,FALSE,"RACT1.XLS";#N/A,#N/A,FALSE,"RACT2.XLS";#N/A,#N/A,FALSE,"ECCMP";#N/A,#N/A,FALSE,"WELDER.XLS"}</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hkl" localSheetId="0" hidden="1">{"'Bill No. 7'!$A$1:$G$32"}</definedName>
    <definedName name="dghkl" localSheetId="1" hidden="1">{"'Bill No. 7'!$A$1:$G$32"}</definedName>
    <definedName name="dghkl" hidden="1">{"'Bill No. 7'!$A$1:$G$32"}</definedName>
    <definedName name="dgk" localSheetId="0" hidden="1">{#N/A,#N/A,TRUE,"Front";#N/A,#N/A,TRUE,"Simple Letter";#N/A,#N/A,TRUE,"Inside";#N/A,#N/A,TRUE,"Contents";#N/A,#N/A,TRUE,"Basis";#N/A,#N/A,TRUE,"Inclusions";#N/A,#N/A,TRUE,"Exclusions";#N/A,#N/A,TRUE,"Areas";#N/A,#N/A,TRUE,"Summary";#N/A,#N/A,TRUE,"Detail"}</definedName>
    <definedName name="dgk" localSheetId="1" hidden="1">{#N/A,#N/A,TRUE,"Front";#N/A,#N/A,TRUE,"Simple Letter";#N/A,#N/A,TRUE,"Inside";#N/A,#N/A,TRUE,"Contents";#N/A,#N/A,TRUE,"Basis";#N/A,#N/A,TRUE,"Inclusions";#N/A,#N/A,TRUE,"Exclusions";#N/A,#N/A,TRUE,"Areas";#N/A,#N/A,TRUE,"Summary";#N/A,#N/A,TRUE,"Detail"}</definedName>
    <definedName name="dgk" hidden="1">{#N/A,#N/A,TRUE,"Front";#N/A,#N/A,TRUE,"Simple Letter";#N/A,#N/A,TRUE,"Inside";#N/A,#N/A,TRUE,"Contents";#N/A,#N/A,TRUE,"Basis";#N/A,#N/A,TRUE,"Inclusions";#N/A,#N/A,TRUE,"Exclusions";#N/A,#N/A,TRUE,"Areas";#N/A,#N/A,TRUE,"Summary";#N/A,#N/A,TRUE,"Detail"}</definedName>
    <definedName name="DGSSDGDSGFDS" localSheetId="0" hidden="1">{#N/A,#N/A,TRUE,"Front";#N/A,#N/A,TRUE,"Simple Letter";#N/A,#N/A,TRUE,"Inside";#N/A,#N/A,TRUE,"Contents";#N/A,#N/A,TRUE,"Basis";#N/A,#N/A,TRUE,"Inclusions";#N/A,#N/A,TRUE,"Exclusions";#N/A,#N/A,TRUE,"Areas";#N/A,#N/A,TRUE,"Summary";#N/A,#N/A,TRUE,"Detail"}</definedName>
    <definedName name="DGSSDGDSGFDS" localSheetId="1" hidden="1">{#N/A,#N/A,TRUE,"Front";#N/A,#N/A,TRUE,"Simple Letter";#N/A,#N/A,TRUE,"Inside";#N/A,#N/A,TRUE,"Contents";#N/A,#N/A,TRUE,"Basis";#N/A,#N/A,TRUE,"Inclusions";#N/A,#N/A,TRUE,"Exclusions";#N/A,#N/A,TRUE,"Areas";#N/A,#N/A,TRUE,"Summary";#N/A,#N/A,TRUE,"Detail"}</definedName>
    <definedName name="DGSSDGDSGFDS" hidden="1">{#N/A,#N/A,TRUE,"Front";#N/A,#N/A,TRUE,"Simple Letter";#N/A,#N/A,TRUE,"Inside";#N/A,#N/A,TRUE,"Contents";#N/A,#N/A,TRUE,"Basis";#N/A,#N/A,TRUE,"Inclusions";#N/A,#N/A,TRUE,"Exclusions";#N/A,#N/A,TRUE,"Areas";#N/A,#N/A,TRUE,"Summary";#N/A,#N/A,TRUE,"Detail"}</definedName>
    <definedName name="dhfhgfhg" localSheetId="0" hidden="1">{#N/A,#N/A,FALSE,"Kalk"}</definedName>
    <definedName name="dhfhgfhg" localSheetId="1" hidden="1">{#N/A,#N/A,FALSE,"Kalk"}</definedName>
    <definedName name="dhfhgfhg" hidden="1">{#N/A,#N/A,FALSE,"Kalk"}</definedName>
    <definedName name="dhgdf" localSheetId="0" hidden="1">{#N/A,#N/A,TRUE,"Front";#N/A,#N/A,TRUE,"Simple Letter";#N/A,#N/A,TRUE,"Inside";#N/A,#N/A,TRUE,"Contents";#N/A,#N/A,TRUE,"Basis";#N/A,#N/A,TRUE,"Inclusions";#N/A,#N/A,TRUE,"Exclusions";#N/A,#N/A,TRUE,"Areas";#N/A,#N/A,TRUE,"Summary";#N/A,#N/A,TRUE,"Detail"}</definedName>
    <definedName name="dhgdf" localSheetId="1" hidden="1">{#N/A,#N/A,TRUE,"Front";#N/A,#N/A,TRUE,"Simple Letter";#N/A,#N/A,TRUE,"Inside";#N/A,#N/A,TRUE,"Contents";#N/A,#N/A,TRUE,"Basis";#N/A,#N/A,TRUE,"Inclusions";#N/A,#N/A,TRUE,"Exclusions";#N/A,#N/A,TRUE,"Areas";#N/A,#N/A,TRUE,"Summary";#N/A,#N/A,TRUE,"Detail"}</definedName>
    <definedName name="dhgdf" hidden="1">{#N/A,#N/A,TRUE,"Front";#N/A,#N/A,TRUE,"Simple Letter";#N/A,#N/A,TRUE,"Inside";#N/A,#N/A,TRUE,"Contents";#N/A,#N/A,TRUE,"Basis";#N/A,#N/A,TRUE,"Inclusions";#N/A,#N/A,TRUE,"Exclusions";#N/A,#N/A,TRUE,"Areas";#N/A,#N/A,TRUE,"Summary";#N/A,#N/A,TRUE,"Detail"}</definedName>
    <definedName name="DHTML" localSheetId="0" hidden="1">{"'Sheet1'!$A$4386:$N$4591"}</definedName>
    <definedName name="DHTML" localSheetId="1" hidden="1">{"'Sheet1'!$A$4386:$N$4591"}</definedName>
    <definedName name="DHTML" hidden="1">{"'Sheet1'!$A$4386:$N$4591"}</definedName>
    <definedName name="Di">#N/A</definedName>
    <definedName name="diesel">#N/A</definedName>
    <definedName name="Discount" hidden="1">#REF!</definedName>
    <definedName name="display_area_2" hidden="1">#REF!</definedName>
    <definedName name="dkdk" localSheetId="0" hidden="1">{#N/A,#N/A,FALSE,"COMPUTATION";#N/A,#N/A,FALSE,"CAPITAL ACCOUNT";#N/A,#N/A,FALSE,"CURRENT ACCOUNT";#N/A,#N/A,FALSE,"COMPANY_BAL_SHEET";#N/A,#N/A,FALSE,"TRADING &amp; P&amp;L ACT";#N/A,#N/A,FALSE,"SCHEDULE VIII, IX";#N/A,#N/A,FALSE,"SCHEDULES";#N/A,#N/A,FALSE,"FIXED ASSETS"}</definedName>
    <definedName name="dkdk" localSheetId="1" hidden="1">{#N/A,#N/A,FALSE,"COMPUTATION";#N/A,#N/A,FALSE,"CAPITAL ACCOUNT";#N/A,#N/A,FALSE,"CURRENT ACCOUNT";#N/A,#N/A,FALSE,"COMPANY_BAL_SHEET";#N/A,#N/A,FALSE,"TRADING &amp; P&amp;L ACT";#N/A,#N/A,FALSE,"SCHEDULE VIII, IX";#N/A,#N/A,FALSE,"SCHEDULES";#N/A,#N/A,FALSE,"FIXED ASSETS"}</definedName>
    <definedName name="dkdk" hidden="1">{#N/A,#N/A,FALSE,"COMPUTATION";#N/A,#N/A,FALSE,"CAPITAL ACCOUNT";#N/A,#N/A,FALSE,"CURRENT ACCOUNT";#N/A,#N/A,FALSE,"COMPANY_BAL_SHEET";#N/A,#N/A,FALSE,"TRADING &amp; P&amp;L ACT";#N/A,#N/A,FALSE,"SCHEDULE VIII, IX";#N/A,#N/A,FALSE,"SCHEDULES";#N/A,#N/A,FALSE,"FIXED ASSETS"}</definedName>
    <definedName name="dlbm">#N/A</definedName>
    <definedName name="dlbm_1">#N/A</definedName>
    <definedName name="dlbm_19">#N/A</definedName>
    <definedName name="dlbx">#N/A</definedName>
    <definedName name="Dmg">#N/A</definedName>
    <definedName name="DMUCK">#REF!</definedName>
    <definedName name="dn" localSheetId="0" hidden="1">{#N/A,#N/A,FALSE,"COVER1.XLS ";#N/A,#N/A,FALSE,"RACT1.XLS";#N/A,#N/A,FALSE,"RACT2.XLS";#N/A,#N/A,FALSE,"ECCMP";#N/A,#N/A,FALSE,"WELDER.XLS"}</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nconc">#N/A</definedName>
    <definedName name="dnsoil">#N/A</definedName>
    <definedName name="Do">#N/A</definedName>
    <definedName name="dog" localSheetId="0" hidden="1">{#N/A,#N/A,FALSE,"91NOLCB";#N/A,#N/A,FALSE,"92NOLCB";#N/A,#N/A,FALSE,"93NOLCB"}</definedName>
    <definedName name="dog" localSheetId="1" hidden="1">{#N/A,#N/A,FALSE,"91NOLCB";#N/A,#N/A,FALSE,"92NOLCB";#N/A,#N/A,FALSE,"93NOLCB"}</definedName>
    <definedName name="dog" hidden="1">{#N/A,#N/A,FALSE,"91NOLCB";#N/A,#N/A,FALSE,"92NOLCB";#N/A,#N/A,FALSE,"93NOLCB"}</definedName>
    <definedName name="doitg" localSheetId="0" hidden="1">{#N/A,#N/A,TRUE,"Front";#N/A,#N/A,TRUE,"Simple Letter";#N/A,#N/A,TRUE,"Inside";#N/A,#N/A,TRUE,"Contents";#N/A,#N/A,TRUE,"Basis";#N/A,#N/A,TRUE,"Inclusions";#N/A,#N/A,TRUE,"Exclusions";#N/A,#N/A,TRUE,"Areas";#N/A,#N/A,TRUE,"Summary";#N/A,#N/A,TRUE,"Detail"}</definedName>
    <definedName name="doitg" localSheetId="1" hidden="1">{#N/A,#N/A,TRUE,"Front";#N/A,#N/A,TRUE,"Simple Letter";#N/A,#N/A,TRUE,"Inside";#N/A,#N/A,TRUE,"Contents";#N/A,#N/A,TRUE,"Basis";#N/A,#N/A,TRUE,"Inclusions";#N/A,#N/A,TRUE,"Exclusions";#N/A,#N/A,TRUE,"Areas";#N/A,#N/A,TRUE,"Summary";#N/A,#N/A,TRUE,"Detail"}</definedName>
    <definedName name="doitg" hidden="1">{#N/A,#N/A,TRUE,"Front";#N/A,#N/A,TRUE,"Simple Letter";#N/A,#N/A,TRUE,"Inside";#N/A,#N/A,TRUE,"Contents";#N/A,#N/A,TRUE,"Basis";#N/A,#N/A,TRUE,"Inclusions";#N/A,#N/A,TRUE,"Exclusions";#N/A,#N/A,TRUE,"Areas";#N/A,#N/A,TRUE,"Summary";#N/A,#N/A,TRUE,"Detail"}</definedName>
    <definedName name="dover" localSheetId="0" hidden="1">{#N/A,#N/A,FALSE,"mpph1";#N/A,#N/A,FALSE,"mpmseb";#N/A,#N/A,FALSE,"mpph2"}</definedName>
    <definedName name="dover" localSheetId="1" hidden="1">{#N/A,#N/A,FALSE,"mpph1";#N/A,#N/A,FALSE,"mpmseb";#N/A,#N/A,FALSE,"mpph2"}</definedName>
    <definedName name="dover" hidden="1">{#N/A,#N/A,FALSE,"mpph1";#N/A,#N/A,FALSE,"mpmseb";#N/A,#N/A,FALSE,"mpph2"}</definedName>
    <definedName name="dozer">#REF!</definedName>
    <definedName name="dozer200">#N/A</definedName>
    <definedName name="dozeroperator">#N/A</definedName>
    <definedName name="DPR" localSheetId="0" hidden="1">{"form-D1",#N/A,FALSE,"FORM-D1";"form-D1_amt",#N/A,FALSE,"FORM-D1"}</definedName>
    <definedName name="DPR" localSheetId="1" hidden="1">{"form-D1",#N/A,FALSE,"FORM-D1";"form-D1_amt",#N/A,FALSE,"FORM-D1"}</definedName>
    <definedName name="DPR" hidden="1">{"form-D1",#N/A,FALSE,"FORM-D1";"form-D1_amt",#N/A,FALSE,"FORM-D1"}</definedName>
    <definedName name="dqww"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qww"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qww"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resser">#N/A</definedName>
    <definedName name="driller">#N/A</definedName>
    <definedName name="drillingequipment">#N/A</definedName>
    <definedName name="DRIP">#REF!</definedName>
    <definedName name="driverhmv">#N/A</definedName>
    <definedName name="driverlmv">#N/A</definedName>
    <definedName name="dsadaD" localSheetId="0" hidden="1">{#N/A,#N/A,FALSE,"COVER1.XLS ";#N/A,#N/A,FALSE,"RACT1.XLS";#N/A,#N/A,FALSE,"RACT2.XLS";#N/A,#N/A,FALSE,"ECCMP";#N/A,#N/A,FALSE,"WELDER.XLS"}</definedName>
    <definedName name="dsadaD" localSheetId="1" hidden="1">{#N/A,#N/A,FALSE,"COVER1.XLS ";#N/A,#N/A,FALSE,"RACT1.XLS";#N/A,#N/A,FALSE,"RACT2.XLS";#N/A,#N/A,FALSE,"ECCMP";#N/A,#N/A,FALSE,"WELDER.XLS"}</definedName>
    <definedName name="dsadaD" hidden="1">{#N/A,#N/A,FALSE,"COVER1.XLS ";#N/A,#N/A,FALSE,"RACT1.XLS";#N/A,#N/A,FALSE,"RACT2.XLS";#N/A,#N/A,FALSE,"ECCMP";#N/A,#N/A,FALSE,"WELDER.XLS"}</definedName>
    <definedName name="dsfj" hidden="1">#REF!</definedName>
    <definedName name="Dslab">#N/A</definedName>
    <definedName name="dsmnfsfn" localSheetId="0" hidden="1">{#N/A,#N/A,TRUE,"Front";#N/A,#N/A,TRUE,"Simple Letter";#N/A,#N/A,TRUE,"Inside";#N/A,#N/A,TRUE,"Contents";#N/A,#N/A,TRUE,"Basis";#N/A,#N/A,TRUE,"Inclusions";#N/A,#N/A,TRUE,"Exclusions";#N/A,#N/A,TRUE,"Areas";#N/A,#N/A,TRUE,"Summary";#N/A,#N/A,TRUE,"Detail"}</definedName>
    <definedName name="dsmnfsfn" localSheetId="1" hidden="1">{#N/A,#N/A,TRUE,"Front";#N/A,#N/A,TRUE,"Simple Letter";#N/A,#N/A,TRUE,"Inside";#N/A,#N/A,TRUE,"Contents";#N/A,#N/A,TRUE,"Basis";#N/A,#N/A,TRUE,"Inclusions";#N/A,#N/A,TRUE,"Exclusions";#N/A,#N/A,TRUE,"Areas";#N/A,#N/A,TRUE,"Summary";#N/A,#N/A,TRUE,"Detail"}</definedName>
    <definedName name="dsmnfsfn" hidden="1">{#N/A,#N/A,TRUE,"Front";#N/A,#N/A,TRUE,"Simple Letter";#N/A,#N/A,TRUE,"Inside";#N/A,#N/A,TRUE,"Contents";#N/A,#N/A,TRUE,"Basis";#N/A,#N/A,TRUE,"Inclusions";#N/A,#N/A,TRUE,"Exclusions";#N/A,#N/A,TRUE,"Areas";#N/A,#N/A,TRUE,"Summary";#N/A,#N/A,TRUE,"Detail"}</definedName>
    <definedName name="DT_A2"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DT_A2"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DT_A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dthyn" localSheetId="0" hidden="1">{#N/A,#N/A,TRUE,"Front";#N/A,#N/A,TRUE,"Simple Letter";#N/A,#N/A,TRUE,"Inside";#N/A,#N/A,TRUE,"Contents";#N/A,#N/A,TRUE,"Basis";#N/A,#N/A,TRUE,"Inclusions";#N/A,#N/A,TRUE,"Exclusions";#N/A,#N/A,TRUE,"Areas";#N/A,#N/A,TRUE,"Summary";#N/A,#N/A,TRUE,"Detail"}</definedName>
    <definedName name="dthyn" localSheetId="1" hidden="1">{#N/A,#N/A,TRUE,"Front";#N/A,#N/A,TRUE,"Simple Letter";#N/A,#N/A,TRUE,"Inside";#N/A,#N/A,TRUE,"Contents";#N/A,#N/A,TRUE,"Basis";#N/A,#N/A,TRUE,"Inclusions";#N/A,#N/A,TRUE,"Exclusions";#N/A,#N/A,TRUE,"Areas";#N/A,#N/A,TRUE,"Summary";#N/A,#N/A,TRUE,"Detail"}</definedName>
    <definedName name="dthyn" hidden="1">{#N/A,#N/A,TRUE,"Front";#N/A,#N/A,TRUE,"Simple Letter";#N/A,#N/A,TRUE,"Inside";#N/A,#N/A,TRUE,"Contents";#N/A,#N/A,TRUE,"Basis";#N/A,#N/A,TRUE,"Inclusions";#N/A,#N/A,TRUE,"Exclusions";#N/A,#N/A,TRUE,"Areas";#N/A,#N/A,TRUE,"Summary";#N/A,#N/A,TRUE,"Detail"}</definedName>
    <definedName name="dty" localSheetId="0" hidden="1">{#N/A,#N/A,TRUE,"Front";#N/A,#N/A,TRUE,"Simple Letter";#N/A,#N/A,TRUE,"Inside";#N/A,#N/A,TRUE,"Contents";#N/A,#N/A,TRUE,"Basis";#N/A,#N/A,TRUE,"Inclusions";#N/A,#N/A,TRUE,"Exclusions";#N/A,#N/A,TRUE,"Areas";#N/A,#N/A,TRUE,"Summary";#N/A,#N/A,TRUE,"Detail"}</definedName>
    <definedName name="dty" localSheetId="1" hidden="1">{#N/A,#N/A,TRUE,"Front";#N/A,#N/A,TRUE,"Simple Letter";#N/A,#N/A,TRUE,"Inside";#N/A,#N/A,TRUE,"Contents";#N/A,#N/A,TRUE,"Basis";#N/A,#N/A,TRUE,"Inclusions";#N/A,#N/A,TRUE,"Exclusions";#N/A,#N/A,TRUE,"Areas";#N/A,#N/A,TRUE,"Summary";#N/A,#N/A,TRUE,"Detail"}</definedName>
    <definedName name="dty" hidden="1">{#N/A,#N/A,TRUE,"Front";#N/A,#N/A,TRUE,"Simple Letter";#N/A,#N/A,TRUE,"Inside";#N/A,#N/A,TRUE,"Contents";#N/A,#N/A,TRUE,"Basis";#N/A,#N/A,TRUE,"Inclusions";#N/A,#N/A,TRUE,"Exclusions";#N/A,#N/A,TRUE,"Areas";#N/A,#N/A,TRUE,"Summary";#N/A,#N/A,TRUE,"Detail"}</definedName>
    <definedName name="duct">#N/A</definedName>
    <definedName name="Dust">#N/A</definedName>
    <definedName name="dw" localSheetId="0" hidden="1">{"'Sheet1'!$L$16"}</definedName>
    <definedName name="dw" localSheetId="1" hidden="1">{"'Sheet1'!$L$16"}</definedName>
    <definedName name="dw" hidden="1">{"'Sheet1'!$L$16"}</definedName>
    <definedName name="dwgyg" localSheetId="0" hidden="1">{#N/A,#N/A,TRUE,"Front";#N/A,#N/A,TRUE,"Simple Letter";#N/A,#N/A,TRUE,"Inside";#N/A,#N/A,TRUE,"Contents";#N/A,#N/A,TRUE,"Basis";#N/A,#N/A,TRUE,"Inclusions";#N/A,#N/A,TRUE,"Exclusions";#N/A,#N/A,TRUE,"Areas";#N/A,#N/A,TRUE,"Summary";#N/A,#N/A,TRUE,"Detail"}</definedName>
    <definedName name="dwgyg" localSheetId="1" hidden="1">{#N/A,#N/A,TRUE,"Front";#N/A,#N/A,TRUE,"Simple Letter";#N/A,#N/A,TRUE,"Inside";#N/A,#N/A,TRUE,"Contents";#N/A,#N/A,TRUE,"Basis";#N/A,#N/A,TRUE,"Inclusions";#N/A,#N/A,TRUE,"Exclusions";#N/A,#N/A,TRUE,"Areas";#N/A,#N/A,TRUE,"Summary";#N/A,#N/A,TRUE,"Detail"}</definedName>
    <definedName name="dwgyg" hidden="1">{#N/A,#N/A,TRUE,"Front";#N/A,#N/A,TRUE,"Simple Letter";#N/A,#N/A,TRUE,"Inside";#N/A,#N/A,TRUE,"Contents";#N/A,#N/A,TRUE,"Basis";#N/A,#N/A,TRUE,"Inclusions";#N/A,#N/A,TRUE,"Exclusions";#N/A,#N/A,TRUE,"Areas";#N/A,#N/A,TRUE,"Summary";#N/A,#N/A,TRUE,"Detail"}</definedName>
    <definedName name="dwrl">#N/A</definedName>
    <definedName name="dwrm">#N/A</definedName>
    <definedName name="dwrp">#N/A</definedName>
    <definedName name="dy" localSheetId="0" hidden="1">{#N/A,#N/A,FALSE,"Kalk"}</definedName>
    <definedName name="dy" localSheetId="1" hidden="1">{#N/A,#N/A,FALSE,"Kalk"}</definedName>
    <definedName name="dy" hidden="1">{#N/A,#N/A,FALSE,"Kalk"}</definedName>
    <definedName name="E.1">#REF!</definedName>
    <definedName name="E.1_22">#REF!</definedName>
    <definedName name="E.1_23">#REF!</definedName>
    <definedName name="E.1_26">#REF!</definedName>
    <definedName name="E.1_27">#REF!</definedName>
    <definedName name="E_AND_R">#REF!</definedName>
    <definedName name="e3ee" localSheetId="0" hidden="1">{#N/A,#N/A,TRUE,"Front";#N/A,#N/A,TRUE,"Simple Letter";#N/A,#N/A,TRUE,"Inside";#N/A,#N/A,TRUE,"Contents";#N/A,#N/A,TRUE,"Basis";#N/A,#N/A,TRUE,"Inclusions";#N/A,#N/A,TRUE,"Exclusions";#N/A,#N/A,TRUE,"Areas";#N/A,#N/A,TRUE,"Summary";#N/A,#N/A,TRUE,"Detail"}</definedName>
    <definedName name="e3ee" localSheetId="1" hidden="1">{#N/A,#N/A,TRUE,"Front";#N/A,#N/A,TRUE,"Simple Letter";#N/A,#N/A,TRUE,"Inside";#N/A,#N/A,TRUE,"Contents";#N/A,#N/A,TRUE,"Basis";#N/A,#N/A,TRUE,"Inclusions";#N/A,#N/A,TRUE,"Exclusions";#N/A,#N/A,TRUE,"Areas";#N/A,#N/A,TRUE,"Summary";#N/A,#N/A,TRUE,"Detail"}</definedName>
    <definedName name="e3ee" hidden="1">{#N/A,#N/A,TRUE,"Front";#N/A,#N/A,TRUE,"Simple Letter";#N/A,#N/A,TRUE,"Inside";#N/A,#N/A,TRUE,"Contents";#N/A,#N/A,TRUE,"Basis";#N/A,#N/A,TRUE,"Inclusions";#N/A,#N/A,TRUE,"Exclusions";#N/A,#N/A,TRUE,"Areas";#N/A,#N/A,TRUE,"Summary";#N/A,#N/A,TRUE,"Detail"}</definedName>
    <definedName name="ea" localSheetId="0" hidden="1">{#N/A,#N/A,TRUE,"Front";#N/A,#N/A,TRUE,"Simple Letter";#N/A,#N/A,TRUE,"Inside";#N/A,#N/A,TRUE,"Contents";#N/A,#N/A,TRUE,"Basis";#N/A,#N/A,TRUE,"Inclusions";#N/A,#N/A,TRUE,"Exclusions";#N/A,#N/A,TRUE,"Areas";#N/A,#N/A,TRUE,"Summary";#N/A,#N/A,TRUE,"Detail"}</definedName>
    <definedName name="ea" localSheetId="1" hidden="1">{#N/A,#N/A,TRUE,"Front";#N/A,#N/A,TRUE,"Simple Letter";#N/A,#N/A,TRUE,"Inside";#N/A,#N/A,TRUE,"Contents";#N/A,#N/A,TRUE,"Basis";#N/A,#N/A,TRUE,"Inclusions";#N/A,#N/A,TRUE,"Exclusions";#N/A,#N/A,TRUE,"Areas";#N/A,#N/A,TRUE,"Summary";#N/A,#N/A,TRUE,"Detail"}</definedName>
    <definedName name="ea" hidden="1">{#N/A,#N/A,TRUE,"Front";#N/A,#N/A,TRUE,"Simple Letter";#N/A,#N/A,TRUE,"Inside";#N/A,#N/A,TRUE,"Contents";#N/A,#N/A,TRUE,"Basis";#N/A,#N/A,TRUE,"Inclusions";#N/A,#N/A,TRUE,"Exclusions";#N/A,#N/A,TRUE,"Areas";#N/A,#N/A,TRUE,"Summary";#N/A,#N/A,TRUE,"Detail"}</definedName>
    <definedName name="edited" localSheetId="0" hidden="1">{#N/A,#N/A,TRUE,"Front";#N/A,#N/A,TRUE,"Simple Letter";#N/A,#N/A,TRUE,"Inside";#N/A,#N/A,TRUE,"Contents";#N/A,#N/A,TRUE,"Basis";#N/A,#N/A,TRUE,"Inclusions";#N/A,#N/A,TRUE,"Exclusions";#N/A,#N/A,TRUE,"Areas";#N/A,#N/A,TRUE,"Summary";#N/A,#N/A,TRUE,"Detail"}</definedName>
    <definedName name="edited" localSheetId="1" hidden="1">{#N/A,#N/A,TRUE,"Front";#N/A,#N/A,TRUE,"Simple Letter";#N/A,#N/A,TRUE,"Inside";#N/A,#N/A,TRUE,"Contents";#N/A,#N/A,TRUE,"Basis";#N/A,#N/A,TRUE,"Inclusions";#N/A,#N/A,TRUE,"Exclusions";#N/A,#N/A,TRUE,"Areas";#N/A,#N/A,TRUE,"Summary";#N/A,#N/A,TRUE,"Detail"}</definedName>
    <definedName name="edited" hidden="1">{#N/A,#N/A,TRUE,"Front";#N/A,#N/A,TRUE,"Simple Letter";#N/A,#N/A,TRUE,"Inside";#N/A,#N/A,TRUE,"Contents";#N/A,#N/A,TRUE,"Basis";#N/A,#N/A,TRUE,"Inclusions";#N/A,#N/A,TRUE,"Exclusions";#N/A,#N/A,TRUE,"Areas";#N/A,#N/A,TRUE,"Summary";#N/A,#N/A,TRUE,"Detail"}</definedName>
    <definedName name="eedrfe" localSheetId="0" hidden="1">{#N/A,#N/A,TRUE,"Front";#N/A,#N/A,TRUE,"Simple Letter";#N/A,#N/A,TRUE,"Inside";#N/A,#N/A,TRUE,"Contents";#N/A,#N/A,TRUE,"Basis";#N/A,#N/A,TRUE,"Inclusions";#N/A,#N/A,TRUE,"Exclusions";#N/A,#N/A,TRUE,"Areas";#N/A,#N/A,TRUE,"Summary";#N/A,#N/A,TRUE,"Detail"}</definedName>
    <definedName name="eedrfe" localSheetId="1" hidden="1">{#N/A,#N/A,TRUE,"Front";#N/A,#N/A,TRUE,"Simple Letter";#N/A,#N/A,TRUE,"Inside";#N/A,#N/A,TRUE,"Contents";#N/A,#N/A,TRUE,"Basis";#N/A,#N/A,TRUE,"Inclusions";#N/A,#N/A,TRUE,"Exclusions";#N/A,#N/A,TRUE,"Areas";#N/A,#N/A,TRUE,"Summary";#N/A,#N/A,TRUE,"Detail"}</definedName>
    <definedName name="eedrfe" hidden="1">{#N/A,#N/A,TRUE,"Front";#N/A,#N/A,TRUE,"Simple Letter";#N/A,#N/A,TRUE,"Inside";#N/A,#N/A,TRUE,"Contents";#N/A,#N/A,TRUE,"Basis";#N/A,#N/A,TRUE,"Inclusions";#N/A,#N/A,TRUE,"Exclusions";#N/A,#N/A,TRUE,"Areas";#N/A,#N/A,TRUE,"Summary";#N/A,#N/A,TRUE,"Detail"}</definedName>
    <definedName name="EFINE">#REF!</definedName>
    <definedName name="ejl" localSheetId="0" hidden="1">{#N/A,#N/A,TRUE,"1? ????";#N/A,#N/A,TRUE,"1-2? ?????";#N/A,#N/A,TRUE,"2? ??";#N/A,#N/A,TRUE,"2??? ????";#N/A,#N/A,TRUE,"3(1)? ????";#N/A,#N/A,TRUE,"??????";#N/A,#N/A,TRUE,"3(1)?7 ????";#N/A,#N/A,TRUE,"5? ???";#N/A,#N/A,TRUE,"5?2 ???(?)";#N/A,#N/A,TRUE,"6? ????";#N/A,#N/A,TRUE,"6? ??(?)";#N/A,#N/A,TRUE,"6? ??(?)";#N/A,#N/A,TRUE,"????";#N/A,#N/A,TRUE,"6-6(3)? ??(??)";#N/A,#N/A,TRUE,"9? ???(?)";#N/A,#N/A,TRUE,"9? ???(?)";#N/A,#N/A,TRUE,"10(3)? ????";#N/A,#N/A,TRUE,"10(4)? ????"}</definedName>
    <definedName name="ejl" localSheetId="1" hidden="1">{#N/A,#N/A,TRUE,"1? ????";#N/A,#N/A,TRUE,"1-2? ?????";#N/A,#N/A,TRUE,"2? ??";#N/A,#N/A,TRUE,"2??? ????";#N/A,#N/A,TRUE,"3(1)? ????";#N/A,#N/A,TRUE,"??????";#N/A,#N/A,TRUE,"3(1)?7 ????";#N/A,#N/A,TRUE,"5? ???";#N/A,#N/A,TRUE,"5?2 ???(?)";#N/A,#N/A,TRUE,"6? ????";#N/A,#N/A,TRUE,"6? ??(?)";#N/A,#N/A,TRUE,"6? ??(?)";#N/A,#N/A,TRUE,"????";#N/A,#N/A,TRUE,"6-6(3)? ??(??)";#N/A,#N/A,TRUE,"9? ???(?)";#N/A,#N/A,TRUE,"9? ???(?)";#N/A,#N/A,TRUE,"10(3)? ????";#N/A,#N/A,TRUE,"10(4)? ????"}</definedName>
    <definedName name="ejl" hidden="1">{#N/A,#N/A,TRUE,"1? ????";#N/A,#N/A,TRUE,"1-2? ?????";#N/A,#N/A,TRUE,"2? ??";#N/A,#N/A,TRUE,"2??? ????";#N/A,#N/A,TRUE,"3(1)? ????";#N/A,#N/A,TRUE,"??????";#N/A,#N/A,TRUE,"3(1)?7 ????";#N/A,#N/A,TRUE,"5? ???";#N/A,#N/A,TRUE,"5?2 ???(?)";#N/A,#N/A,TRUE,"6? ????";#N/A,#N/A,TRUE,"6? ??(?)";#N/A,#N/A,TRUE,"6? ??(?)";#N/A,#N/A,TRUE,"????";#N/A,#N/A,TRUE,"6-6(3)? ??(??)";#N/A,#N/A,TRUE,"9? ???(?)";#N/A,#N/A,TRUE,"9? ???(?)";#N/A,#N/A,TRUE,"10(3)? ????";#N/A,#N/A,TRUE,"10(4)? ????"}</definedName>
    <definedName name="elasto">#N/A</definedName>
    <definedName name="electrician">#N/A</definedName>
    <definedName name="EMB">#REF!</definedName>
    <definedName name="EMUCK">#REF!</definedName>
    <definedName name="emuldistr">#N/A</definedName>
    <definedName name="enamelpaint">#N/A</definedName>
    <definedName name="epoxy">#N/A</definedName>
    <definedName name="EQR2Q" localSheetId="0" hidden="1">{#N/A,#N/A,TRUE,"Front";#N/A,#N/A,TRUE,"Simple Letter";#N/A,#N/A,TRUE,"Inside";#N/A,#N/A,TRUE,"Contents";#N/A,#N/A,TRUE,"Basis";#N/A,#N/A,TRUE,"Inclusions";#N/A,#N/A,TRUE,"Exclusions";#N/A,#N/A,TRUE,"Areas";#N/A,#N/A,TRUE,"Summary";#N/A,#N/A,TRUE,"Detail"}</definedName>
    <definedName name="EQR2Q" localSheetId="1" hidden="1">{#N/A,#N/A,TRUE,"Front";#N/A,#N/A,TRUE,"Simple Letter";#N/A,#N/A,TRUE,"Inside";#N/A,#N/A,TRUE,"Contents";#N/A,#N/A,TRUE,"Basis";#N/A,#N/A,TRUE,"Inclusions";#N/A,#N/A,TRUE,"Exclusions";#N/A,#N/A,TRUE,"Areas";#N/A,#N/A,TRUE,"Summary";#N/A,#N/A,TRUE,"Detail"}</definedName>
    <definedName name="EQR2Q" hidden="1">{#N/A,#N/A,TRUE,"Front";#N/A,#N/A,TRUE,"Simple Letter";#N/A,#N/A,TRUE,"Inside";#N/A,#N/A,TRUE,"Contents";#N/A,#N/A,TRUE,"Basis";#N/A,#N/A,TRUE,"Inclusions";#N/A,#N/A,TRUE,"Exclusions";#N/A,#N/A,TRUE,"Areas";#N/A,#N/A,TRUE,"Summary";#N/A,#N/A,TRUE,"Detail"}</definedName>
    <definedName name="erer" localSheetId="0"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er" localSheetId="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er"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err" localSheetId="0" hidden="1">{#N/A,#N/A,TRUE,"Front";#N/A,#N/A,TRUE,"Simple Letter";#N/A,#N/A,TRUE,"Inside";#N/A,#N/A,TRUE,"Contents";#N/A,#N/A,TRUE,"Basis";#N/A,#N/A,TRUE,"Inclusions";#N/A,#N/A,TRUE,"Exclusions";#N/A,#N/A,TRUE,"Areas";#N/A,#N/A,TRUE,"Summary";#N/A,#N/A,TRUE,"Detail"}</definedName>
    <definedName name="ererr" localSheetId="1" hidden="1">{#N/A,#N/A,TRUE,"Front";#N/A,#N/A,TRUE,"Simple Letter";#N/A,#N/A,TRUE,"Inside";#N/A,#N/A,TRUE,"Contents";#N/A,#N/A,TRUE,"Basis";#N/A,#N/A,TRUE,"Inclusions";#N/A,#N/A,TRUE,"Exclusions";#N/A,#N/A,TRUE,"Areas";#N/A,#N/A,TRUE,"Summary";#N/A,#N/A,TRUE,"Detail"}</definedName>
    <definedName name="ererr" hidden="1">{#N/A,#N/A,TRUE,"Front";#N/A,#N/A,TRUE,"Simple Letter";#N/A,#N/A,TRUE,"Inside";#N/A,#N/A,TRUE,"Contents";#N/A,#N/A,TRUE,"Basis";#N/A,#N/A,TRUE,"Inclusions";#N/A,#N/A,TRUE,"Exclusions";#N/A,#N/A,TRUE,"Areas";#N/A,#N/A,TRUE,"Summary";#N/A,#N/A,TRUE,"Detail"}</definedName>
    <definedName name="ERIP">#REF!</definedName>
    <definedName name="ERKGNRR" localSheetId="0" hidden="1">{#N/A,#N/A,TRUE,"Front";#N/A,#N/A,TRUE,"Simple Letter";#N/A,#N/A,TRUE,"Inside";#N/A,#N/A,TRUE,"Contents";#N/A,#N/A,TRUE,"Basis";#N/A,#N/A,TRUE,"Inclusions";#N/A,#N/A,TRUE,"Exclusions";#N/A,#N/A,TRUE,"Areas";#N/A,#N/A,TRUE,"Summary";#N/A,#N/A,TRUE,"Detail"}</definedName>
    <definedName name="ERKGNRR" localSheetId="1" hidden="1">{#N/A,#N/A,TRUE,"Front";#N/A,#N/A,TRUE,"Simple Letter";#N/A,#N/A,TRUE,"Inside";#N/A,#N/A,TRUE,"Contents";#N/A,#N/A,TRUE,"Basis";#N/A,#N/A,TRUE,"Inclusions";#N/A,#N/A,TRUE,"Exclusions";#N/A,#N/A,TRUE,"Areas";#N/A,#N/A,TRUE,"Summary";#N/A,#N/A,TRUE,"Detail"}</definedName>
    <definedName name="ERKGNRR" hidden="1">{#N/A,#N/A,TRUE,"Front";#N/A,#N/A,TRUE,"Simple Letter";#N/A,#N/A,TRUE,"Inside";#N/A,#N/A,TRUE,"Contents";#N/A,#N/A,TRUE,"Basis";#N/A,#N/A,TRUE,"Inclusions";#N/A,#N/A,TRUE,"Exclusions";#N/A,#N/A,TRUE,"Areas";#N/A,#N/A,TRUE,"Summary";#N/A,#N/A,TRUE,"Detail"}</definedName>
    <definedName name="ErrName162821590" hidden="1">#REF!</definedName>
    <definedName name="errr" localSheetId="0" hidden="1">{#N/A,#N/A,TRUE,"Front";#N/A,#N/A,TRUE,"Simple Letter";#N/A,#N/A,TRUE,"Inside";#N/A,#N/A,TRUE,"Contents";#N/A,#N/A,TRUE,"Basis";#N/A,#N/A,TRUE,"Inclusions";#N/A,#N/A,TRUE,"Exclusions";#N/A,#N/A,TRUE,"Areas";#N/A,#N/A,TRUE,"Summary";#N/A,#N/A,TRUE,"Detail"}</definedName>
    <definedName name="errr" localSheetId="1" hidden="1">{#N/A,#N/A,TRUE,"Front";#N/A,#N/A,TRUE,"Simple Letter";#N/A,#N/A,TRUE,"Inside";#N/A,#N/A,TRUE,"Contents";#N/A,#N/A,TRUE,"Basis";#N/A,#N/A,TRUE,"Inclusions";#N/A,#N/A,TRUE,"Exclusions";#N/A,#N/A,TRUE,"Areas";#N/A,#N/A,TRUE,"Summary";#N/A,#N/A,TRUE,"Detail"}</definedName>
    <definedName name="errr" hidden="1">{#N/A,#N/A,TRUE,"Front";#N/A,#N/A,TRUE,"Simple Letter";#N/A,#N/A,TRUE,"Inside";#N/A,#N/A,TRUE,"Contents";#N/A,#N/A,TRUE,"Basis";#N/A,#N/A,TRUE,"Inclusions";#N/A,#N/A,TRUE,"Exclusions";#N/A,#N/A,TRUE,"Areas";#N/A,#N/A,TRUE,"Summary";#N/A,#N/A,TRUE,"Detail"}</definedName>
    <definedName name="ERTU" localSheetId="0" hidden="1">{#N/A,#N/A,TRUE,"Front";#N/A,#N/A,TRUE,"Simple Letter";#N/A,#N/A,TRUE,"Inside";#N/A,#N/A,TRUE,"Contents";#N/A,#N/A,TRUE,"Basis";#N/A,#N/A,TRUE,"Inclusions";#N/A,#N/A,TRUE,"Exclusions";#N/A,#N/A,TRUE,"Areas";#N/A,#N/A,TRUE,"Summary";#N/A,#N/A,TRUE,"Detail"}</definedName>
    <definedName name="ERTU" localSheetId="1" hidden="1">{#N/A,#N/A,TRUE,"Front";#N/A,#N/A,TRUE,"Simple Letter";#N/A,#N/A,TRUE,"Inside";#N/A,#N/A,TRUE,"Contents";#N/A,#N/A,TRUE,"Basis";#N/A,#N/A,TRUE,"Inclusions";#N/A,#N/A,TRUE,"Exclusions";#N/A,#N/A,TRUE,"Areas";#N/A,#N/A,TRUE,"Summary";#N/A,#N/A,TRUE,"Detail"}</definedName>
    <definedName name="ERTU" hidden="1">{#N/A,#N/A,TRUE,"Front";#N/A,#N/A,TRUE,"Simple Letter";#N/A,#N/A,TRUE,"Inside";#N/A,#N/A,TRUE,"Contents";#N/A,#N/A,TRUE,"Basis";#N/A,#N/A,TRUE,"Inclusions";#N/A,#N/A,TRUE,"Exclusions";#N/A,#N/A,TRUE,"Areas";#N/A,#N/A,TRUE,"Summary";#N/A,#N/A,TRUE,"Detail"}</definedName>
    <definedName name="ERWEREWRE" localSheetId="0" hidden="1">{#N/A,#N/A,TRUE,"Front";#N/A,#N/A,TRUE,"Simple Letter";#N/A,#N/A,TRUE,"Inside";#N/A,#N/A,TRUE,"Contents";#N/A,#N/A,TRUE,"Basis";#N/A,#N/A,TRUE,"Inclusions";#N/A,#N/A,TRUE,"Exclusions";#N/A,#N/A,TRUE,"Areas";#N/A,#N/A,TRUE,"Summary";#N/A,#N/A,TRUE,"Detail"}</definedName>
    <definedName name="ERWEREWRE" localSheetId="1" hidden="1">{#N/A,#N/A,TRUE,"Front";#N/A,#N/A,TRUE,"Simple Letter";#N/A,#N/A,TRUE,"Inside";#N/A,#N/A,TRUE,"Contents";#N/A,#N/A,TRUE,"Basis";#N/A,#N/A,TRUE,"Inclusions";#N/A,#N/A,TRUE,"Exclusions";#N/A,#N/A,TRUE,"Areas";#N/A,#N/A,TRUE,"Summary";#N/A,#N/A,TRUE,"Detail"}</definedName>
    <definedName name="ERWEREWRE" hidden="1">{#N/A,#N/A,TRUE,"Front";#N/A,#N/A,TRUE,"Simple Letter";#N/A,#N/A,TRUE,"Inside";#N/A,#N/A,TRUE,"Contents";#N/A,#N/A,TRUE,"Basis";#N/A,#N/A,TRUE,"Inclusions";#N/A,#N/A,TRUE,"Exclusions";#N/A,#N/A,TRUE,"Areas";#N/A,#N/A,TRUE,"Summary";#N/A,#N/A,TRUE,"Detail"}</definedName>
    <definedName name="erwewr" localSheetId="0" hidden="1">{#N/A,#N/A,TRUE,"Front";#N/A,#N/A,TRUE,"Simple Letter";#N/A,#N/A,TRUE,"Inside";#N/A,#N/A,TRUE,"Contents";#N/A,#N/A,TRUE,"Basis";#N/A,#N/A,TRUE,"Inclusions";#N/A,#N/A,TRUE,"Exclusions";#N/A,#N/A,TRUE,"Areas";#N/A,#N/A,TRUE,"Summary";#N/A,#N/A,TRUE,"Detail"}</definedName>
    <definedName name="erwewr" localSheetId="1" hidden="1">{#N/A,#N/A,TRUE,"Front";#N/A,#N/A,TRUE,"Simple Letter";#N/A,#N/A,TRUE,"Inside";#N/A,#N/A,TRUE,"Contents";#N/A,#N/A,TRUE,"Basis";#N/A,#N/A,TRUE,"Inclusions";#N/A,#N/A,TRUE,"Exclusions";#N/A,#N/A,TRUE,"Areas";#N/A,#N/A,TRUE,"Summary";#N/A,#N/A,TRUE,"Detail"}</definedName>
    <definedName name="erwewr" hidden="1">{#N/A,#N/A,TRUE,"Front";#N/A,#N/A,TRUE,"Simple Letter";#N/A,#N/A,TRUE,"Inside";#N/A,#N/A,TRUE,"Contents";#N/A,#N/A,TRUE,"Basis";#N/A,#N/A,TRUE,"Inclusions";#N/A,#N/A,TRUE,"Exclusions";#N/A,#N/A,TRUE,"Areas";#N/A,#N/A,TRUE,"Summary";#N/A,#N/A,TRUE,"Detail"}</definedName>
    <definedName name="ETREWTEWTEW" localSheetId="0" hidden="1">{#N/A,#N/A,TRUE,"Front";#N/A,#N/A,TRUE,"Simple Letter";#N/A,#N/A,TRUE,"Inside";#N/A,#N/A,TRUE,"Contents";#N/A,#N/A,TRUE,"Basis";#N/A,#N/A,TRUE,"Inclusions";#N/A,#N/A,TRUE,"Exclusions";#N/A,#N/A,TRUE,"Areas";#N/A,#N/A,TRUE,"Summary";#N/A,#N/A,TRUE,"Detail"}</definedName>
    <definedName name="ETREWTEWTEW" localSheetId="1" hidden="1">{#N/A,#N/A,TRUE,"Front";#N/A,#N/A,TRUE,"Simple Letter";#N/A,#N/A,TRUE,"Inside";#N/A,#N/A,TRUE,"Contents";#N/A,#N/A,TRUE,"Basis";#N/A,#N/A,TRUE,"Inclusions";#N/A,#N/A,TRUE,"Exclusions";#N/A,#N/A,TRUE,"Areas";#N/A,#N/A,TRUE,"Summary";#N/A,#N/A,TRUE,"Detail"}</definedName>
    <definedName name="ETREWTEWTEW" hidden="1">{#N/A,#N/A,TRUE,"Front";#N/A,#N/A,TRUE,"Simple Letter";#N/A,#N/A,TRUE,"Inside";#N/A,#N/A,TRUE,"Contents";#N/A,#N/A,TRUE,"Basis";#N/A,#N/A,TRUE,"Inclusions";#N/A,#N/A,TRUE,"Exclusions";#N/A,#N/A,TRUE,"Areas";#N/A,#N/A,TRUE,"Summary";#N/A,#N/A,TRUE,"Detail"}</definedName>
    <definedName name="ETWETEWTEW" localSheetId="0" hidden="1">{#N/A,#N/A,TRUE,"Front";#N/A,#N/A,TRUE,"Simple Letter";#N/A,#N/A,TRUE,"Inside";#N/A,#N/A,TRUE,"Contents";#N/A,#N/A,TRUE,"Basis";#N/A,#N/A,TRUE,"Inclusions";#N/A,#N/A,TRUE,"Exclusions";#N/A,#N/A,TRUE,"Areas";#N/A,#N/A,TRUE,"Summary";#N/A,#N/A,TRUE,"Detail"}</definedName>
    <definedName name="ETWETEWTEW" localSheetId="1" hidden="1">{#N/A,#N/A,TRUE,"Front";#N/A,#N/A,TRUE,"Simple Letter";#N/A,#N/A,TRUE,"Inside";#N/A,#N/A,TRUE,"Contents";#N/A,#N/A,TRUE,"Basis";#N/A,#N/A,TRUE,"Inclusions";#N/A,#N/A,TRUE,"Exclusions";#N/A,#N/A,TRUE,"Areas";#N/A,#N/A,TRUE,"Summary";#N/A,#N/A,TRUE,"Detail"}</definedName>
    <definedName name="ETWETEWTEW" hidden="1">{#N/A,#N/A,TRUE,"Front";#N/A,#N/A,TRUE,"Simple Letter";#N/A,#N/A,TRUE,"Inside";#N/A,#N/A,TRUE,"Contents";#N/A,#N/A,TRUE,"Basis";#N/A,#N/A,TRUE,"Inclusions";#N/A,#N/A,TRUE,"Exclusions";#N/A,#N/A,TRUE,"Areas";#N/A,#N/A,TRUE,"Summary";#N/A,#N/A,TRUE,"Detail"}</definedName>
    <definedName name="ETYREYRTYR" localSheetId="0" hidden="1">{#N/A,#N/A,TRUE,"Front";#N/A,#N/A,TRUE,"Simple Letter";#N/A,#N/A,TRUE,"Inside";#N/A,#N/A,TRUE,"Contents";#N/A,#N/A,TRUE,"Basis";#N/A,#N/A,TRUE,"Inclusions";#N/A,#N/A,TRUE,"Exclusions";#N/A,#N/A,TRUE,"Areas";#N/A,#N/A,TRUE,"Summary";#N/A,#N/A,TRUE,"Detail"}</definedName>
    <definedName name="ETYREYRTYR" localSheetId="1" hidden="1">{#N/A,#N/A,TRUE,"Front";#N/A,#N/A,TRUE,"Simple Letter";#N/A,#N/A,TRUE,"Inside";#N/A,#N/A,TRUE,"Contents";#N/A,#N/A,TRUE,"Basis";#N/A,#N/A,TRUE,"Inclusions";#N/A,#N/A,TRUE,"Exclusions";#N/A,#N/A,TRUE,"Areas";#N/A,#N/A,TRUE,"Summary";#N/A,#N/A,TRUE,"Detail"}</definedName>
    <definedName name="ETYREYRTYR" hidden="1">{#N/A,#N/A,TRUE,"Front";#N/A,#N/A,TRUE,"Simple Letter";#N/A,#N/A,TRUE,"Inside";#N/A,#N/A,TRUE,"Contents";#N/A,#N/A,TRUE,"Basis";#N/A,#N/A,TRUE,"Inclusions";#N/A,#N/A,TRUE,"Exclusions";#N/A,#N/A,TRUE,"Areas";#N/A,#N/A,TRUE,"Summary";#N/A,#N/A,TRUE,"Detail"}</definedName>
    <definedName name="euronet" localSheetId="0" hidden="1">{#N/A,#N/A,TRUE,"Front";#N/A,#N/A,TRUE,"Simple Letter";#N/A,#N/A,TRUE,"Inside";#N/A,#N/A,TRUE,"Contents";#N/A,#N/A,TRUE,"Basis";#N/A,#N/A,TRUE,"Inclusions";#N/A,#N/A,TRUE,"Exclusions";#N/A,#N/A,TRUE,"Areas";#N/A,#N/A,TRUE,"Summary";#N/A,#N/A,TRUE,"Detail"}</definedName>
    <definedName name="euronet" localSheetId="1" hidden="1">{#N/A,#N/A,TRUE,"Front";#N/A,#N/A,TRUE,"Simple Letter";#N/A,#N/A,TRUE,"Inside";#N/A,#N/A,TRUE,"Contents";#N/A,#N/A,TRUE,"Basis";#N/A,#N/A,TRUE,"Inclusions";#N/A,#N/A,TRUE,"Exclusions";#N/A,#N/A,TRUE,"Areas";#N/A,#N/A,TRUE,"Summary";#N/A,#N/A,TRUE,"Detail"}</definedName>
    <definedName name="euronet" hidden="1">{#N/A,#N/A,TRUE,"Front";#N/A,#N/A,TRUE,"Simple Letter";#N/A,#N/A,TRUE,"Inside";#N/A,#N/A,TRUE,"Contents";#N/A,#N/A,TRUE,"Basis";#N/A,#N/A,TRUE,"Inclusions";#N/A,#N/A,TRUE,"Exclusions";#N/A,#N/A,TRUE,"Areas";#N/A,#N/A,TRUE,"Summary";#N/A,#N/A,TRUE,"Detail"}</definedName>
    <definedName name="EWTEWTEWTEW" localSheetId="0" hidden="1">{#N/A,#N/A,TRUE,"Front";#N/A,#N/A,TRUE,"Simple Letter";#N/A,#N/A,TRUE,"Inside";#N/A,#N/A,TRUE,"Contents";#N/A,#N/A,TRUE,"Basis";#N/A,#N/A,TRUE,"Inclusions";#N/A,#N/A,TRUE,"Exclusions";#N/A,#N/A,TRUE,"Areas";#N/A,#N/A,TRUE,"Summary";#N/A,#N/A,TRUE,"Detail"}</definedName>
    <definedName name="EWTEWTEWTEW" localSheetId="1" hidden="1">{#N/A,#N/A,TRUE,"Front";#N/A,#N/A,TRUE,"Simple Letter";#N/A,#N/A,TRUE,"Inside";#N/A,#N/A,TRUE,"Contents";#N/A,#N/A,TRUE,"Basis";#N/A,#N/A,TRUE,"Inclusions";#N/A,#N/A,TRUE,"Exclusions";#N/A,#N/A,TRUE,"Areas";#N/A,#N/A,TRUE,"Summary";#N/A,#N/A,TRUE,"Detail"}</definedName>
    <definedName name="EWTEWTEWTEW" hidden="1">{#N/A,#N/A,TRUE,"Front";#N/A,#N/A,TRUE,"Simple Letter";#N/A,#N/A,TRUE,"Inside";#N/A,#N/A,TRUE,"Contents";#N/A,#N/A,TRUE,"Basis";#N/A,#N/A,TRUE,"Inclusions";#N/A,#N/A,TRUE,"Exclusions";#N/A,#N/A,TRUE,"Areas";#N/A,#N/A,TRUE,"Summary";#N/A,#N/A,TRUE,"Detail"}</definedName>
    <definedName name="excavator">#N/A</definedName>
    <definedName name="excavnosculvert">#N/A</definedName>
    <definedName name="Excel_BuiltIn__FilterDatabase_15">#REF!</definedName>
    <definedName name="Excel_BuiltIn__FilterDatabase_21">#REF!</definedName>
    <definedName name="Excel_BuiltIn__FilterDatabase_22">#REF!</definedName>
    <definedName name="Excel_BuiltIn__FilterDatabase_23">#REF!</definedName>
    <definedName name="Excel_BuiltIn__FilterDatabase_24">#REF!</definedName>
    <definedName name="Excel_BuiltIn__FilterDatabase_25">#REF!</definedName>
    <definedName name="Excel_BuiltIn__FilterDatabase_27">#REF!</definedName>
    <definedName name="Excel_BuiltIn__FilterDatabase_33">#REF!</definedName>
    <definedName name="Excel_BuiltIn__FilterDatabase_34">#REF!</definedName>
    <definedName name="Excel_BuiltIn__FilterDatabase_35">#REF!</definedName>
    <definedName name="Excel_BuiltIn__FilterDatabase_36">#REF!</definedName>
    <definedName name="Excel_BuiltIn__FilterDatabase_37">#REF!</definedName>
    <definedName name="Excel_BuiltIn__FilterDatabase_39">#REF!</definedName>
    <definedName name="Excel_BuiltIn__FilterDatabase_40">#REF!</definedName>
    <definedName name="Excel_BuiltIn__FilterDatabase_41">#REF!</definedName>
    <definedName name="Excel_BuiltIn__FilterDatabase_42">#REF!</definedName>
    <definedName name="Excel_BuiltIn__FilterDatabase_44">#REF!</definedName>
    <definedName name="Excel_BuiltIn__FilterDatabase_45">#REF!</definedName>
    <definedName name="Excel_BuiltIn_Print_Area">#N/A</definedName>
    <definedName name="Excel_BuiltIn_Print_Area_7">#REF!</definedName>
    <definedName name="Excel_BuiltIn_Print_Titles">#N/A</definedName>
    <definedName name="expnjntbitu20pcc">#N/A</definedName>
    <definedName name="extra" localSheetId="0" hidden="1">{"View1",#N/A,FALSE,"Sheet1";"View2",#N/A,FALSE,"Sheet1";"View3",#N/A,FALSE,"Sheet1";"View4",#N/A,FALSE,"Sheet1"}</definedName>
    <definedName name="extra" localSheetId="1" hidden="1">{"View1",#N/A,FALSE,"Sheet1";"View2",#N/A,FALSE,"Sheet1";"View3",#N/A,FALSE,"Sheet1";"View4",#N/A,FALSE,"Sheet1"}</definedName>
    <definedName name="extra" hidden="1">{"View1",#N/A,FALSE,"Sheet1";"View2",#N/A,FALSE,"Sheet1";"View3",#N/A,FALSE,"Sheet1";"View4",#N/A,FALSE,"Sheet1"}</definedName>
    <definedName name="F.1.a">#REF!</definedName>
    <definedName name="F.1.a_19">#N/A</definedName>
    <definedName name="F.1.a_22">#REF!</definedName>
    <definedName name="F.1.a_23">#REF!</definedName>
    <definedName name="F.1.a_25">#REF!</definedName>
    <definedName name="F.1.a_26">#REF!</definedName>
    <definedName name="F.1.a_27">#REF!</definedName>
    <definedName name="F.1.a_36">#REF!</definedName>
    <definedName name="F.1.a_5">#REF!</definedName>
    <definedName name="F.1.a_6">#REF!</definedName>
    <definedName name="F.A." localSheetId="0" hidden="1">{#N/A,#N/A,FALSE,"Aging Summary";#N/A,#N/A,FALSE,"Ratio Analysis";#N/A,#N/A,FALSE,"Test 120 Day Accts";#N/A,#N/A,FALSE,"Tickmarks"}</definedName>
    <definedName name="F.A." localSheetId="1" hidden="1">{#N/A,#N/A,FALSE,"Aging Summary";#N/A,#N/A,FALSE,"Ratio Analysis";#N/A,#N/A,FALSE,"Test 120 Day Accts";#N/A,#N/A,FALSE,"Tickmarks"}</definedName>
    <definedName name="F.A." hidden="1">{#N/A,#N/A,FALSE,"Aging Summary";#N/A,#N/A,FALSE,"Ratio Analysis";#N/A,#N/A,FALSE,"Test 120 Day Accts";#N/A,#N/A,FALSE,"Tickmarks"}</definedName>
    <definedName name="f1a_19">#N/A</definedName>
    <definedName name="facia">#N/A</definedName>
    <definedName name="facom">#REF!</definedName>
    <definedName name="FAFGAFAGFGG" localSheetId="0" hidden="1">{#N/A,#N/A,TRUE,"Front";#N/A,#N/A,TRUE,"Simple Letter";#N/A,#N/A,TRUE,"Inside";#N/A,#N/A,TRUE,"Contents";#N/A,#N/A,TRUE,"Basis";#N/A,#N/A,TRUE,"Inclusions";#N/A,#N/A,TRUE,"Exclusions";#N/A,#N/A,TRUE,"Areas";#N/A,#N/A,TRUE,"Summary";#N/A,#N/A,TRUE,"Detail"}</definedName>
    <definedName name="FAFGAFAGFGG" localSheetId="1" hidden="1">{#N/A,#N/A,TRUE,"Front";#N/A,#N/A,TRUE,"Simple Letter";#N/A,#N/A,TRUE,"Inside";#N/A,#N/A,TRUE,"Contents";#N/A,#N/A,TRUE,"Basis";#N/A,#N/A,TRUE,"Inclusions";#N/A,#N/A,TRUE,"Exclusions";#N/A,#N/A,TRUE,"Areas";#N/A,#N/A,TRUE,"Summary";#N/A,#N/A,TRUE,"Detail"}</definedName>
    <definedName name="FAFGAFAGFGG" hidden="1">{#N/A,#N/A,TRUE,"Front";#N/A,#N/A,TRUE,"Simple Letter";#N/A,#N/A,TRUE,"Inside";#N/A,#N/A,TRUE,"Contents";#N/A,#N/A,TRUE,"Basis";#N/A,#N/A,TRUE,"Inclusions";#N/A,#N/A,TRUE,"Exclusions";#N/A,#N/A,TRUE,"Areas";#N/A,#N/A,TRUE,"Summary";#N/A,#N/A,TRUE,"Detail"}</definedName>
    <definedName name="fafur">#REF!</definedName>
    <definedName name="Familywelfare" localSheetId="0" hidden="1">{"'Sheet1'!$A$4386:$N$4591"}</definedName>
    <definedName name="Familywelfare" localSheetId="1" hidden="1">{"'Sheet1'!$A$4386:$N$4591"}</definedName>
    <definedName name="Familywelfare" hidden="1">{"'Sheet1'!$A$4386:$N$4591"}</definedName>
    <definedName name="faofeq">#REF!</definedName>
    <definedName name="faplm">#REF!</definedName>
    <definedName name="fapms">#REF!</definedName>
    <definedName name="faveh">#REF!</definedName>
    <definedName name="FC" localSheetId="0" hidden="1">{#N/A,#N/A,FALSE,"gc (2)"}</definedName>
    <definedName name="FC" localSheetId="1" hidden="1">{#N/A,#N/A,FALSE,"gc (2)"}</definedName>
    <definedName name="FC" hidden="1">{#N/A,#N/A,FALSE,"gc (2)"}</definedName>
    <definedName name="fchk" localSheetId="0" hidden="1">{#N/A,#N/A,TRUE,"Front";#N/A,#N/A,TRUE,"Simple Letter";#N/A,#N/A,TRUE,"Inside";#N/A,#N/A,TRUE,"Contents";#N/A,#N/A,TRUE,"Basis";#N/A,#N/A,TRUE,"Inclusions";#N/A,#N/A,TRUE,"Exclusions";#N/A,#N/A,TRUE,"Areas";#N/A,#N/A,TRUE,"Summary";#N/A,#N/A,TRUE,"Detail"}</definedName>
    <definedName name="fchk" localSheetId="1" hidden="1">{#N/A,#N/A,TRUE,"Front";#N/A,#N/A,TRUE,"Simple Letter";#N/A,#N/A,TRUE,"Inside";#N/A,#N/A,TRUE,"Contents";#N/A,#N/A,TRUE,"Basis";#N/A,#N/A,TRUE,"Inclusions";#N/A,#N/A,TRUE,"Exclusions";#N/A,#N/A,TRUE,"Areas";#N/A,#N/A,TRUE,"Summary";#N/A,#N/A,TRUE,"Detail"}</definedName>
    <definedName name="fchk" hidden="1">{#N/A,#N/A,TRUE,"Front";#N/A,#N/A,TRUE,"Simple Letter";#N/A,#N/A,TRUE,"Inside";#N/A,#N/A,TRUE,"Contents";#N/A,#N/A,TRUE,"Basis";#N/A,#N/A,TRUE,"Inclusions";#N/A,#N/A,TRUE,"Exclusions";#N/A,#N/A,TRUE,"Areas";#N/A,#N/A,TRUE,"Summary";#N/A,#N/A,TRUE,"Detail"}</definedName>
    <definedName name="FCK">#N/A</definedName>
    <definedName name="FCode" hidden="1">#REF!</definedName>
    <definedName name="fd" localSheetId="0" hidden="1">{"'Sheet1'!$A$4386:$N$4591"}</definedName>
    <definedName name="fd" localSheetId="1" hidden="1">{"'Sheet1'!$A$4386:$N$4591"}</definedName>
    <definedName name="fd" hidden="1">{"'Sheet1'!$A$4386:$N$4591"}</definedName>
    <definedName name="FDDH" localSheetId="0" hidden="1">{#N/A,#N/A,TRUE,"Front";#N/A,#N/A,TRUE,"Simple Letter";#N/A,#N/A,TRUE,"Inside";#N/A,#N/A,TRUE,"Contents";#N/A,#N/A,TRUE,"Basis";#N/A,#N/A,TRUE,"Inclusions";#N/A,#N/A,TRUE,"Exclusions";#N/A,#N/A,TRUE,"Areas";#N/A,#N/A,TRUE,"Summary";#N/A,#N/A,TRUE,"Detail"}</definedName>
    <definedName name="FDDH" localSheetId="1" hidden="1">{#N/A,#N/A,TRUE,"Front";#N/A,#N/A,TRUE,"Simple Letter";#N/A,#N/A,TRUE,"Inside";#N/A,#N/A,TRUE,"Contents";#N/A,#N/A,TRUE,"Basis";#N/A,#N/A,TRUE,"Inclusions";#N/A,#N/A,TRUE,"Exclusions";#N/A,#N/A,TRUE,"Areas";#N/A,#N/A,TRUE,"Summary";#N/A,#N/A,TRUE,"Detail"}</definedName>
    <definedName name="FDDH" hidden="1">{#N/A,#N/A,TRUE,"Front";#N/A,#N/A,TRUE,"Simple Letter";#N/A,#N/A,TRUE,"Inside";#N/A,#N/A,TRUE,"Contents";#N/A,#N/A,TRUE,"Basis";#N/A,#N/A,TRUE,"Inclusions";#N/A,#N/A,TRUE,"Exclusions";#N/A,#N/A,TRUE,"Areas";#N/A,#N/A,TRUE,"Summary";#N/A,#N/A,TRUE,"Detail"}</definedName>
    <definedName name="fdgd" localSheetId="0" hidden="1">{#N/A,#N/A,TRUE,"Front";#N/A,#N/A,TRUE,"Simple Letter";#N/A,#N/A,TRUE,"Inside";#N/A,#N/A,TRUE,"Contents";#N/A,#N/A,TRUE,"Basis";#N/A,#N/A,TRUE,"Inclusions";#N/A,#N/A,TRUE,"Exclusions";#N/A,#N/A,TRUE,"Areas";#N/A,#N/A,TRUE,"Summary";#N/A,#N/A,TRUE,"Detail"}</definedName>
    <definedName name="fdgd" localSheetId="1" hidden="1">{#N/A,#N/A,TRUE,"Front";#N/A,#N/A,TRUE,"Simple Letter";#N/A,#N/A,TRUE,"Inside";#N/A,#N/A,TRUE,"Contents";#N/A,#N/A,TRUE,"Basis";#N/A,#N/A,TRUE,"Inclusions";#N/A,#N/A,TRUE,"Exclusions";#N/A,#N/A,TRUE,"Areas";#N/A,#N/A,TRUE,"Summary";#N/A,#N/A,TRUE,"Detail"}</definedName>
    <definedName name="fdgd" hidden="1">{#N/A,#N/A,TRUE,"Front";#N/A,#N/A,TRUE,"Simple Letter";#N/A,#N/A,TRUE,"Inside";#N/A,#N/A,TRUE,"Contents";#N/A,#N/A,TRUE,"Basis";#N/A,#N/A,TRUE,"Inclusions";#N/A,#N/A,TRUE,"Exclusions";#N/A,#N/A,TRUE,"Areas";#N/A,#N/A,TRUE,"Summary";#N/A,#N/A,TRUE,"Detail"}</definedName>
    <definedName name="fdgdr" localSheetId="0" hidden="1">{#N/A,#N/A,TRUE,"Front";#N/A,#N/A,TRUE,"Simple Letter";#N/A,#N/A,TRUE,"Inside";#N/A,#N/A,TRUE,"Contents";#N/A,#N/A,TRUE,"Basis";#N/A,#N/A,TRUE,"Inclusions";#N/A,#N/A,TRUE,"Exclusions";#N/A,#N/A,TRUE,"Areas";#N/A,#N/A,TRUE,"Summary";#N/A,#N/A,TRUE,"Detail"}</definedName>
    <definedName name="fdgdr" localSheetId="1" hidden="1">{#N/A,#N/A,TRUE,"Front";#N/A,#N/A,TRUE,"Simple Letter";#N/A,#N/A,TRUE,"Inside";#N/A,#N/A,TRUE,"Contents";#N/A,#N/A,TRUE,"Basis";#N/A,#N/A,TRUE,"Inclusions";#N/A,#N/A,TRUE,"Exclusions";#N/A,#N/A,TRUE,"Areas";#N/A,#N/A,TRUE,"Summary";#N/A,#N/A,TRUE,"Detail"}</definedName>
    <definedName name="fdgdr" hidden="1">{#N/A,#N/A,TRUE,"Front";#N/A,#N/A,TRUE,"Simple Letter";#N/A,#N/A,TRUE,"Inside";#N/A,#N/A,TRUE,"Contents";#N/A,#N/A,TRUE,"Basis";#N/A,#N/A,TRUE,"Inclusions";#N/A,#N/A,TRUE,"Exclusions";#N/A,#N/A,TRUE,"Areas";#N/A,#N/A,TRUE,"Summary";#N/A,#N/A,TRUE,"Detail"}</definedName>
    <definedName name="fdgk" localSheetId="0" hidden="1">{"'Sheet1'!$L$16"}</definedName>
    <definedName name="fdgk" localSheetId="1" hidden="1">{"'Sheet1'!$L$16"}</definedName>
    <definedName name="fdgk" hidden="1">{"'Sheet1'!$L$16"}</definedName>
    <definedName name="fdhdfh" localSheetId="0" hidden="1">{#N/A,#N/A,TRUE,"Front";#N/A,#N/A,TRUE,"Simple Letter";#N/A,#N/A,TRUE,"Inside";#N/A,#N/A,TRUE,"Contents";#N/A,#N/A,TRUE,"Basis";#N/A,#N/A,TRUE,"Inclusions";#N/A,#N/A,TRUE,"Exclusions";#N/A,#N/A,TRUE,"Areas";#N/A,#N/A,TRUE,"Summary";#N/A,#N/A,TRUE,"Detail"}</definedName>
    <definedName name="fdhdfh" localSheetId="1" hidden="1">{#N/A,#N/A,TRUE,"Front";#N/A,#N/A,TRUE,"Simple Letter";#N/A,#N/A,TRUE,"Inside";#N/A,#N/A,TRUE,"Contents";#N/A,#N/A,TRUE,"Basis";#N/A,#N/A,TRUE,"Inclusions";#N/A,#N/A,TRUE,"Exclusions";#N/A,#N/A,TRUE,"Areas";#N/A,#N/A,TRUE,"Summary";#N/A,#N/A,TRUE,"Detail"}</definedName>
    <definedName name="fdhdfh" hidden="1">{#N/A,#N/A,TRUE,"Front";#N/A,#N/A,TRUE,"Simple Letter";#N/A,#N/A,TRUE,"Inside";#N/A,#N/A,TRUE,"Contents";#N/A,#N/A,TRUE,"Basis";#N/A,#N/A,TRUE,"Inclusions";#N/A,#N/A,TRUE,"Exclusions";#N/A,#N/A,TRUE,"Areas";#N/A,#N/A,TRUE,"Summary";#N/A,#N/A,TRUE,"Detail"}</definedName>
    <definedName name="fds" hidden="1">#REF!</definedName>
    <definedName name="FDSFD" localSheetId="0" hidden="1">{#N/A,#N/A,TRUE,"Front";#N/A,#N/A,TRUE,"Simple Letter";#N/A,#N/A,TRUE,"Inside";#N/A,#N/A,TRUE,"Contents";#N/A,#N/A,TRUE,"Basis";#N/A,#N/A,TRUE,"Inclusions";#N/A,#N/A,TRUE,"Exclusions";#N/A,#N/A,TRUE,"Areas";#N/A,#N/A,TRUE,"Summary";#N/A,#N/A,TRUE,"Detail"}</definedName>
    <definedName name="FDSFD" localSheetId="1" hidden="1">{#N/A,#N/A,TRUE,"Front";#N/A,#N/A,TRUE,"Simple Letter";#N/A,#N/A,TRUE,"Inside";#N/A,#N/A,TRUE,"Contents";#N/A,#N/A,TRUE,"Basis";#N/A,#N/A,TRUE,"Inclusions";#N/A,#N/A,TRUE,"Exclusions";#N/A,#N/A,TRUE,"Areas";#N/A,#N/A,TRUE,"Summary";#N/A,#N/A,TRUE,"Detail"}</definedName>
    <definedName name="FDSFD" hidden="1">{#N/A,#N/A,TRUE,"Front";#N/A,#N/A,TRUE,"Simple Letter";#N/A,#N/A,TRUE,"Inside";#N/A,#N/A,TRUE,"Contents";#N/A,#N/A,TRUE,"Basis";#N/A,#N/A,TRUE,"Inclusions";#N/A,#N/A,TRUE,"Exclusions";#N/A,#N/A,TRUE,"Areas";#N/A,#N/A,TRUE,"Summary";#N/A,#N/A,TRUE,"Detail"}</definedName>
    <definedName name="fe" localSheetId="0" hidden="1">{"'Sheet1'!$L$16"}</definedName>
    <definedName name="fe" localSheetId="1" hidden="1">{"'Sheet1'!$L$16"}</definedName>
    <definedName name="fe" hidden="1">{"'Sheet1'!$L$16"}</definedName>
    <definedName name="fedr" localSheetId="0" hidden="1">{#N/A,#N/A,TRUE,"Front";#N/A,#N/A,TRUE,"Simple Letter";#N/A,#N/A,TRUE,"Inside";#N/A,#N/A,TRUE,"Contents";#N/A,#N/A,TRUE,"Basis";#N/A,#N/A,TRUE,"Inclusions";#N/A,#N/A,TRUE,"Exclusions";#N/A,#N/A,TRUE,"Areas";#N/A,#N/A,TRUE,"Summary";#N/A,#N/A,TRUE,"Detail"}</definedName>
    <definedName name="fedr" localSheetId="1" hidden="1">{#N/A,#N/A,TRUE,"Front";#N/A,#N/A,TRUE,"Simple Letter";#N/A,#N/A,TRUE,"Inside";#N/A,#N/A,TRUE,"Contents";#N/A,#N/A,TRUE,"Basis";#N/A,#N/A,TRUE,"Inclusions";#N/A,#N/A,TRUE,"Exclusions";#N/A,#N/A,TRUE,"Areas";#N/A,#N/A,TRUE,"Summary";#N/A,#N/A,TRUE,"Detail"}</definedName>
    <definedName name="fedr" hidden="1">{#N/A,#N/A,TRUE,"Front";#N/A,#N/A,TRUE,"Simple Letter";#N/A,#N/A,TRUE,"Inside";#N/A,#N/A,TRUE,"Contents";#N/A,#N/A,TRUE,"Basis";#N/A,#N/A,TRUE,"Inclusions";#N/A,#N/A,TRUE,"Exclusions";#N/A,#N/A,TRUE,"Areas";#N/A,#N/A,TRUE,"Summary";#N/A,#N/A,TRUE,"Detail"}</definedName>
    <definedName name="fefwe" localSheetId="0" hidden="1">{#N/A,#N/A,TRUE,"Front";#N/A,#N/A,TRUE,"Simple Letter";#N/A,#N/A,TRUE,"Inside";#N/A,#N/A,TRUE,"Contents";#N/A,#N/A,TRUE,"Basis";#N/A,#N/A,TRUE,"Inclusions";#N/A,#N/A,TRUE,"Exclusions";#N/A,#N/A,TRUE,"Areas";#N/A,#N/A,TRUE,"Summary";#N/A,#N/A,TRUE,"Detail"}</definedName>
    <definedName name="fefwe" localSheetId="1" hidden="1">{#N/A,#N/A,TRUE,"Front";#N/A,#N/A,TRUE,"Simple Letter";#N/A,#N/A,TRUE,"Inside";#N/A,#N/A,TRUE,"Contents";#N/A,#N/A,TRUE,"Basis";#N/A,#N/A,TRUE,"Inclusions";#N/A,#N/A,TRUE,"Exclusions";#N/A,#N/A,TRUE,"Areas";#N/A,#N/A,TRUE,"Summary";#N/A,#N/A,TRUE,"Detail"}</definedName>
    <definedName name="fefwe" hidden="1">{#N/A,#N/A,TRUE,"Front";#N/A,#N/A,TRUE,"Simple Letter";#N/A,#N/A,TRUE,"Inside";#N/A,#N/A,TRUE,"Contents";#N/A,#N/A,TRUE,"Basis";#N/A,#N/A,TRUE,"Inclusions";#N/A,#N/A,TRUE,"Exclusions";#N/A,#N/A,TRUE,"Areas";#N/A,#N/A,TRUE,"Summary";#N/A,#N/A,TRUE,"Detail"}</definedName>
    <definedName name="fere" localSheetId="0" hidden="1">{#N/A,#N/A,TRUE,"Front";#N/A,#N/A,TRUE,"Simple Letter";#N/A,#N/A,TRUE,"Inside";#N/A,#N/A,TRUE,"Contents";#N/A,#N/A,TRUE,"Basis";#N/A,#N/A,TRUE,"Inclusions";#N/A,#N/A,TRUE,"Exclusions";#N/A,#N/A,TRUE,"Areas";#N/A,#N/A,TRUE,"Summary";#N/A,#N/A,TRUE,"Detail"}</definedName>
    <definedName name="fere" localSheetId="1" hidden="1">{#N/A,#N/A,TRUE,"Front";#N/A,#N/A,TRUE,"Simple Letter";#N/A,#N/A,TRUE,"Inside";#N/A,#N/A,TRUE,"Contents";#N/A,#N/A,TRUE,"Basis";#N/A,#N/A,TRUE,"Inclusions";#N/A,#N/A,TRUE,"Exclusions";#N/A,#N/A,TRUE,"Areas";#N/A,#N/A,TRUE,"Summary";#N/A,#N/A,TRUE,"Detail"}</definedName>
    <definedName name="fere" hidden="1">{#N/A,#N/A,TRUE,"Front";#N/A,#N/A,TRUE,"Simple Letter";#N/A,#N/A,TRUE,"Inside";#N/A,#N/A,TRUE,"Contents";#N/A,#N/A,TRUE,"Basis";#N/A,#N/A,TRUE,"Inclusions";#N/A,#N/A,TRUE,"Exclusions";#N/A,#N/A,TRUE,"Areas";#N/A,#N/A,TRUE,"Summary";#N/A,#N/A,TRUE,"Detail"}</definedName>
    <definedName name="few" localSheetId="0" hidden="1">{#N/A,#N/A,TRUE,"Front";#N/A,#N/A,TRUE,"Simple Letter";#N/A,#N/A,TRUE,"Inside";#N/A,#N/A,TRUE,"Contents";#N/A,#N/A,TRUE,"Basis";#N/A,#N/A,TRUE,"Inclusions";#N/A,#N/A,TRUE,"Exclusions";#N/A,#N/A,TRUE,"Areas";#N/A,#N/A,TRUE,"Summary";#N/A,#N/A,TRUE,"Detail"}</definedName>
    <definedName name="few" localSheetId="1" hidden="1">{#N/A,#N/A,TRUE,"Front";#N/A,#N/A,TRUE,"Simple Letter";#N/A,#N/A,TRUE,"Inside";#N/A,#N/A,TRUE,"Contents";#N/A,#N/A,TRUE,"Basis";#N/A,#N/A,TRUE,"Inclusions";#N/A,#N/A,TRUE,"Exclusions";#N/A,#N/A,TRUE,"Areas";#N/A,#N/A,TRUE,"Summary";#N/A,#N/A,TRUE,"Detail"}</definedName>
    <definedName name="few" hidden="1">{#N/A,#N/A,TRUE,"Front";#N/A,#N/A,TRUE,"Simple Letter";#N/A,#N/A,TRUE,"Inside";#N/A,#N/A,TRUE,"Contents";#N/A,#N/A,TRUE,"Basis";#N/A,#N/A,TRUE,"Inclusions";#N/A,#N/A,TRUE,"Exclusions";#N/A,#N/A,TRUE,"Areas";#N/A,#N/A,TRUE,"Summary";#N/A,#N/A,TRUE,"Detail"}</definedName>
    <definedName name="fewf" localSheetId="0" hidden="1">{#N/A,#N/A,TRUE,"Front";#N/A,#N/A,TRUE,"Simple Letter";#N/A,#N/A,TRUE,"Inside";#N/A,#N/A,TRUE,"Contents";#N/A,#N/A,TRUE,"Basis";#N/A,#N/A,TRUE,"Inclusions";#N/A,#N/A,TRUE,"Exclusions";#N/A,#N/A,TRUE,"Areas";#N/A,#N/A,TRUE,"Summary";#N/A,#N/A,TRUE,"Detail"}</definedName>
    <definedName name="fewf" localSheetId="1" hidden="1">{#N/A,#N/A,TRUE,"Front";#N/A,#N/A,TRUE,"Simple Letter";#N/A,#N/A,TRUE,"Inside";#N/A,#N/A,TRUE,"Contents";#N/A,#N/A,TRUE,"Basis";#N/A,#N/A,TRUE,"Inclusions";#N/A,#N/A,TRUE,"Exclusions";#N/A,#N/A,TRUE,"Areas";#N/A,#N/A,TRUE,"Summary";#N/A,#N/A,TRUE,"Detail"}</definedName>
    <definedName name="fewf" hidden="1">{#N/A,#N/A,TRUE,"Front";#N/A,#N/A,TRUE,"Simple Letter";#N/A,#N/A,TRUE,"Inside";#N/A,#N/A,TRUE,"Contents";#N/A,#N/A,TRUE,"Basis";#N/A,#N/A,TRUE,"Inclusions";#N/A,#N/A,TRUE,"Exclusions";#N/A,#N/A,TRUE,"Areas";#N/A,#N/A,TRUE,"Summary";#N/A,#N/A,TRUE,"Detail"}</definedName>
    <definedName name="ff">#N/A</definedName>
    <definedName name="fff" localSheetId="0" hidden="1">{#N/A,#N/A,TRUE,"Front";#N/A,#N/A,TRUE,"Simple Letter";#N/A,#N/A,TRUE,"Inside";#N/A,#N/A,TRUE,"Contents";#N/A,#N/A,TRUE,"Basis";#N/A,#N/A,TRUE,"Inclusions";#N/A,#N/A,TRUE,"Exclusions";#N/A,#N/A,TRUE,"Areas";#N/A,#N/A,TRUE,"Summary";#N/A,#N/A,TRUE,"Detail"}</definedName>
    <definedName name="fff" localSheetId="1" hidden="1">{#N/A,#N/A,TRUE,"Front";#N/A,#N/A,TRUE,"Simple Letter";#N/A,#N/A,TRUE,"Inside";#N/A,#N/A,TRUE,"Contents";#N/A,#N/A,TRUE,"Basis";#N/A,#N/A,TRUE,"Inclusions";#N/A,#N/A,TRUE,"Exclusions";#N/A,#N/A,TRUE,"Areas";#N/A,#N/A,TRUE,"Summary";#N/A,#N/A,TRUE,"Detail"}</definedName>
    <definedName name="fff" hidden="1">{#N/A,#N/A,TRUE,"Front";#N/A,#N/A,TRUE,"Simple Letter";#N/A,#N/A,TRUE,"Inside";#N/A,#N/A,TRUE,"Contents";#N/A,#N/A,TRUE,"Basis";#N/A,#N/A,TRUE,"Inclusions";#N/A,#N/A,TRUE,"Exclusions";#N/A,#N/A,TRUE,"Areas";#N/A,#N/A,TRUE,"Summary";#N/A,#N/A,TRUE,"Detail"}</definedName>
    <definedName name="ffffff" localSheetId="0" hidden="1">{#N/A,#N/A,TRUE,"Front";#N/A,#N/A,TRUE,"Simple Letter";#N/A,#N/A,TRUE,"Inside";#N/A,#N/A,TRUE,"Contents";#N/A,#N/A,TRUE,"Basis";#N/A,#N/A,TRUE,"Inclusions";#N/A,#N/A,TRUE,"Exclusions";#N/A,#N/A,TRUE,"Areas";#N/A,#N/A,TRUE,"Summary";#N/A,#N/A,TRUE,"Detail"}</definedName>
    <definedName name="ffffff" localSheetId="1" hidden="1">{#N/A,#N/A,TRUE,"Front";#N/A,#N/A,TRUE,"Simple Letter";#N/A,#N/A,TRUE,"Inside";#N/A,#N/A,TRUE,"Contents";#N/A,#N/A,TRUE,"Basis";#N/A,#N/A,TRUE,"Inclusions";#N/A,#N/A,TRUE,"Exclusions";#N/A,#N/A,TRUE,"Areas";#N/A,#N/A,TRUE,"Summary";#N/A,#N/A,TRUE,"Detail"}</definedName>
    <definedName name="ffffff" hidden="1">{#N/A,#N/A,TRUE,"Front";#N/A,#N/A,TRUE,"Simple Letter";#N/A,#N/A,TRUE,"Inside";#N/A,#N/A,TRUE,"Contents";#N/A,#N/A,TRUE,"Basis";#N/A,#N/A,TRUE,"Inclusions";#N/A,#N/A,TRUE,"Exclusions";#N/A,#N/A,TRUE,"Areas";#N/A,#N/A,TRUE,"Summary";#N/A,#N/A,TRUE,"Detail"}</definedName>
    <definedName name="FFFFFF_19">#N/A</definedName>
    <definedName name="ffffffff" localSheetId="0" hidden="1">{#N/A,#N/A,TRUE,"Front";#N/A,#N/A,TRUE,"Simple Letter";#N/A,#N/A,TRUE,"Inside";#N/A,#N/A,TRUE,"Contents";#N/A,#N/A,TRUE,"Basis";#N/A,#N/A,TRUE,"Inclusions";#N/A,#N/A,TRUE,"Exclusions";#N/A,#N/A,TRUE,"Areas";#N/A,#N/A,TRUE,"Summary";#N/A,#N/A,TRUE,"Detail"}</definedName>
    <definedName name="ffffffff" localSheetId="1" hidden="1">{#N/A,#N/A,TRUE,"Front";#N/A,#N/A,TRUE,"Simple Letter";#N/A,#N/A,TRUE,"Inside";#N/A,#N/A,TRUE,"Contents";#N/A,#N/A,TRUE,"Basis";#N/A,#N/A,TRUE,"Inclusions";#N/A,#N/A,TRUE,"Exclusions";#N/A,#N/A,TRUE,"Areas";#N/A,#N/A,TRUE,"Summary";#N/A,#N/A,TRUE,"Detail"}</definedName>
    <definedName name="ffffffff" hidden="1">{#N/A,#N/A,TRUE,"Front";#N/A,#N/A,TRUE,"Simple Letter";#N/A,#N/A,TRUE,"Inside";#N/A,#N/A,TRUE,"Contents";#N/A,#N/A,TRUE,"Basis";#N/A,#N/A,TRUE,"Inclusions";#N/A,#N/A,TRUE,"Exclusions";#N/A,#N/A,TRUE,"Areas";#N/A,#N/A,TRUE,"Summary";#N/A,#N/A,TRUE,"Detail"}</definedName>
    <definedName name="fffffffffff" localSheetId="0" hidden="1">{#N/A,#N/A,TRUE,"Front";#N/A,#N/A,TRUE,"Simple Letter";#N/A,#N/A,TRUE,"Inside";#N/A,#N/A,TRUE,"Contents";#N/A,#N/A,TRUE,"Basis";#N/A,#N/A,TRUE,"Inclusions";#N/A,#N/A,TRUE,"Exclusions";#N/A,#N/A,TRUE,"Areas";#N/A,#N/A,TRUE,"Summary";#N/A,#N/A,TRUE,"Detail"}</definedName>
    <definedName name="fffffffffff" localSheetId="1" hidden="1">{#N/A,#N/A,TRUE,"Front";#N/A,#N/A,TRUE,"Simple Letter";#N/A,#N/A,TRUE,"Inside";#N/A,#N/A,TRUE,"Contents";#N/A,#N/A,TRUE,"Basis";#N/A,#N/A,TRUE,"Inclusions";#N/A,#N/A,TRUE,"Exclusions";#N/A,#N/A,TRUE,"Areas";#N/A,#N/A,TRUE,"Summary";#N/A,#N/A,TRUE,"Detail"}</definedName>
    <definedName name="fffffffffff" hidden="1">{#N/A,#N/A,TRUE,"Front";#N/A,#N/A,TRUE,"Simple Letter";#N/A,#N/A,TRUE,"Inside";#N/A,#N/A,TRUE,"Contents";#N/A,#N/A,TRUE,"Basis";#N/A,#N/A,TRUE,"Inclusions";#N/A,#N/A,TRUE,"Exclusions";#N/A,#N/A,TRUE,"Areas";#N/A,#N/A,TRUE,"Summary";#N/A,#N/A,TRUE,"Detail"}</definedName>
    <definedName name="ffqwe" localSheetId="0" hidden="1">{#N/A,#N/A,TRUE,"Front";#N/A,#N/A,TRUE,"Simple Letter";#N/A,#N/A,TRUE,"Inside";#N/A,#N/A,TRUE,"Contents";#N/A,#N/A,TRUE,"Basis";#N/A,#N/A,TRUE,"Inclusions";#N/A,#N/A,TRUE,"Exclusions";#N/A,#N/A,TRUE,"Areas";#N/A,#N/A,TRUE,"Summary";#N/A,#N/A,TRUE,"Detail"}</definedName>
    <definedName name="ffqwe" localSheetId="1" hidden="1">{#N/A,#N/A,TRUE,"Front";#N/A,#N/A,TRUE,"Simple Letter";#N/A,#N/A,TRUE,"Inside";#N/A,#N/A,TRUE,"Contents";#N/A,#N/A,TRUE,"Basis";#N/A,#N/A,TRUE,"Inclusions";#N/A,#N/A,TRUE,"Exclusions";#N/A,#N/A,TRUE,"Areas";#N/A,#N/A,TRUE,"Summary";#N/A,#N/A,TRUE,"Detail"}</definedName>
    <definedName name="ffqwe" hidden="1">{#N/A,#N/A,TRUE,"Front";#N/A,#N/A,TRUE,"Simple Letter";#N/A,#N/A,TRUE,"Inside";#N/A,#N/A,TRUE,"Contents";#N/A,#N/A,TRUE,"Basis";#N/A,#N/A,TRUE,"Inclusions";#N/A,#N/A,TRUE,"Exclusions";#N/A,#N/A,TRUE,"Areas";#N/A,#N/A,TRUE,"Summary";#N/A,#N/A,TRUE,"Detail"}</definedName>
    <definedName name="ffsdf" localSheetId="0" hidden="1">{#N/A,#N/A,TRUE,"Front";#N/A,#N/A,TRUE,"Simple Letter";#N/A,#N/A,TRUE,"Inside";#N/A,#N/A,TRUE,"Contents";#N/A,#N/A,TRUE,"Basis";#N/A,#N/A,TRUE,"Inclusions";#N/A,#N/A,TRUE,"Exclusions";#N/A,#N/A,TRUE,"Areas";#N/A,#N/A,TRUE,"Summary";#N/A,#N/A,TRUE,"Detail"}</definedName>
    <definedName name="ffsdf" localSheetId="1" hidden="1">{#N/A,#N/A,TRUE,"Front";#N/A,#N/A,TRUE,"Simple Letter";#N/A,#N/A,TRUE,"Inside";#N/A,#N/A,TRUE,"Contents";#N/A,#N/A,TRUE,"Basis";#N/A,#N/A,TRUE,"Inclusions";#N/A,#N/A,TRUE,"Exclusions";#N/A,#N/A,TRUE,"Areas";#N/A,#N/A,TRUE,"Summary";#N/A,#N/A,TRUE,"Detail"}</definedName>
    <definedName name="ffsdf" hidden="1">{#N/A,#N/A,TRUE,"Front";#N/A,#N/A,TRUE,"Simple Letter";#N/A,#N/A,TRUE,"Inside";#N/A,#N/A,TRUE,"Contents";#N/A,#N/A,TRUE,"Basis";#N/A,#N/A,TRUE,"Inclusions";#N/A,#N/A,TRUE,"Exclusions";#N/A,#N/A,TRUE,"Areas";#N/A,#N/A,TRUE,"Summary";#N/A,#N/A,TRUE,"Detail"}</definedName>
    <definedName name="FFWW" localSheetId="0" hidden="1">{#N/A,#N/A,TRUE,"Front";#N/A,#N/A,TRUE,"Simple Letter";#N/A,#N/A,TRUE,"Inside";#N/A,#N/A,TRUE,"Contents";#N/A,#N/A,TRUE,"Basis";#N/A,#N/A,TRUE,"Inclusions";#N/A,#N/A,TRUE,"Exclusions";#N/A,#N/A,TRUE,"Areas";#N/A,#N/A,TRUE,"Summary";#N/A,#N/A,TRUE,"Detail"}</definedName>
    <definedName name="FFWW" localSheetId="1" hidden="1">{#N/A,#N/A,TRUE,"Front";#N/A,#N/A,TRUE,"Simple Letter";#N/A,#N/A,TRUE,"Inside";#N/A,#N/A,TRUE,"Contents";#N/A,#N/A,TRUE,"Basis";#N/A,#N/A,TRUE,"Inclusions";#N/A,#N/A,TRUE,"Exclusions";#N/A,#N/A,TRUE,"Areas";#N/A,#N/A,TRUE,"Summary";#N/A,#N/A,TRUE,"Detail"}</definedName>
    <definedName name="FFWW" hidden="1">{#N/A,#N/A,TRUE,"Front";#N/A,#N/A,TRUE,"Simple Letter";#N/A,#N/A,TRUE,"Inside";#N/A,#N/A,TRUE,"Contents";#N/A,#N/A,TRUE,"Basis";#N/A,#N/A,TRUE,"Inclusions";#N/A,#N/A,TRUE,"Exclusions";#N/A,#N/A,TRUE,"Areas";#N/A,#N/A,TRUE,"Summary";#N/A,#N/A,TRUE,"Detail"}</definedName>
    <definedName name="ffww1" localSheetId="0" hidden="1">{#N/A,#N/A,TRUE,"Front";#N/A,#N/A,TRUE,"Simple Letter";#N/A,#N/A,TRUE,"Inside";#N/A,#N/A,TRUE,"Contents";#N/A,#N/A,TRUE,"Basis";#N/A,#N/A,TRUE,"Inclusions";#N/A,#N/A,TRUE,"Exclusions";#N/A,#N/A,TRUE,"Areas";#N/A,#N/A,TRUE,"Summary";#N/A,#N/A,TRUE,"Detail"}</definedName>
    <definedName name="ffww1" localSheetId="1" hidden="1">{#N/A,#N/A,TRUE,"Front";#N/A,#N/A,TRUE,"Simple Letter";#N/A,#N/A,TRUE,"Inside";#N/A,#N/A,TRUE,"Contents";#N/A,#N/A,TRUE,"Basis";#N/A,#N/A,TRUE,"Inclusions";#N/A,#N/A,TRUE,"Exclusions";#N/A,#N/A,TRUE,"Areas";#N/A,#N/A,TRUE,"Summary";#N/A,#N/A,TRUE,"Detail"}</definedName>
    <definedName name="ffww1" hidden="1">{#N/A,#N/A,TRUE,"Front";#N/A,#N/A,TRUE,"Simple Letter";#N/A,#N/A,TRUE,"Inside";#N/A,#N/A,TRUE,"Contents";#N/A,#N/A,TRUE,"Basis";#N/A,#N/A,TRUE,"Inclusions";#N/A,#N/A,TRUE,"Exclusions";#N/A,#N/A,TRUE,"Areas";#N/A,#N/A,TRUE,"Summary";#N/A,#N/A,TRUE,"Detail"}</definedName>
    <definedName name="FGAGFGFGF" localSheetId="0" hidden="1">{#N/A,#N/A,TRUE,"Front";#N/A,#N/A,TRUE,"Simple Letter";#N/A,#N/A,TRUE,"Inside";#N/A,#N/A,TRUE,"Contents";#N/A,#N/A,TRUE,"Basis";#N/A,#N/A,TRUE,"Inclusions";#N/A,#N/A,TRUE,"Exclusions";#N/A,#N/A,TRUE,"Areas";#N/A,#N/A,TRUE,"Summary";#N/A,#N/A,TRUE,"Detail"}</definedName>
    <definedName name="FGAGFGFGF" localSheetId="1" hidden="1">{#N/A,#N/A,TRUE,"Front";#N/A,#N/A,TRUE,"Simple Letter";#N/A,#N/A,TRUE,"Inside";#N/A,#N/A,TRUE,"Contents";#N/A,#N/A,TRUE,"Basis";#N/A,#N/A,TRUE,"Inclusions";#N/A,#N/A,TRUE,"Exclusions";#N/A,#N/A,TRUE,"Areas";#N/A,#N/A,TRUE,"Summary";#N/A,#N/A,TRUE,"Detail"}</definedName>
    <definedName name="FGAGFGFGF" hidden="1">{#N/A,#N/A,TRUE,"Front";#N/A,#N/A,TRUE,"Simple Letter";#N/A,#N/A,TRUE,"Inside";#N/A,#N/A,TRUE,"Contents";#N/A,#N/A,TRUE,"Basis";#N/A,#N/A,TRUE,"Inclusions";#N/A,#N/A,TRUE,"Exclusions";#N/A,#N/A,TRUE,"Areas";#N/A,#N/A,TRUE,"Summary";#N/A,#N/A,TRUE,"Detail"}</definedName>
    <definedName name="fgfdg" hidden="1">#REF!</definedName>
    <definedName name="fgfg" localSheetId="0" hidden="1">{#N/A,#N/A,TRUE,"Front";#N/A,#N/A,TRUE,"Simple Letter";#N/A,#N/A,TRUE,"Inside";#N/A,#N/A,TRUE,"Contents";#N/A,#N/A,TRUE,"Basis";#N/A,#N/A,TRUE,"Inclusions";#N/A,#N/A,TRUE,"Exclusions";#N/A,#N/A,TRUE,"Areas";#N/A,#N/A,TRUE,"Summary";#N/A,#N/A,TRUE,"Detail"}</definedName>
    <definedName name="fgfg" localSheetId="1" hidden="1">{#N/A,#N/A,TRUE,"Front";#N/A,#N/A,TRUE,"Simple Letter";#N/A,#N/A,TRUE,"Inside";#N/A,#N/A,TRUE,"Contents";#N/A,#N/A,TRUE,"Basis";#N/A,#N/A,TRUE,"Inclusions";#N/A,#N/A,TRUE,"Exclusions";#N/A,#N/A,TRUE,"Areas";#N/A,#N/A,TRUE,"Summary";#N/A,#N/A,TRUE,"Detail"}</definedName>
    <definedName name="fgfg" hidden="1">{#N/A,#N/A,TRUE,"Front";#N/A,#N/A,TRUE,"Simple Letter";#N/A,#N/A,TRUE,"Inside";#N/A,#N/A,TRUE,"Contents";#N/A,#N/A,TRUE,"Basis";#N/A,#N/A,TRUE,"Inclusions";#N/A,#N/A,TRUE,"Exclusions";#N/A,#N/A,TRUE,"Areas";#N/A,#N/A,TRUE,"Summary";#N/A,#N/A,TRUE,"Detail"}</definedName>
    <definedName name="fgfgbbggnfngfngf" localSheetId="0" hidden="1">{#N/A,#N/A,TRUE,"Front";#N/A,#N/A,TRUE,"Simple Letter";#N/A,#N/A,TRUE,"Inside";#N/A,#N/A,TRUE,"Contents";#N/A,#N/A,TRUE,"Basis";#N/A,#N/A,TRUE,"Inclusions";#N/A,#N/A,TRUE,"Exclusions";#N/A,#N/A,TRUE,"Areas";#N/A,#N/A,TRUE,"Summary";#N/A,#N/A,TRUE,"Detail"}</definedName>
    <definedName name="fgfgbbggnfngfngf" localSheetId="1" hidden="1">{#N/A,#N/A,TRUE,"Front";#N/A,#N/A,TRUE,"Simple Letter";#N/A,#N/A,TRUE,"Inside";#N/A,#N/A,TRUE,"Contents";#N/A,#N/A,TRUE,"Basis";#N/A,#N/A,TRUE,"Inclusions";#N/A,#N/A,TRUE,"Exclusions";#N/A,#N/A,TRUE,"Areas";#N/A,#N/A,TRUE,"Summary";#N/A,#N/A,TRUE,"Detail"}</definedName>
    <definedName name="fgfgbbggnfngfngf" hidden="1">{#N/A,#N/A,TRUE,"Front";#N/A,#N/A,TRUE,"Simple Letter";#N/A,#N/A,TRUE,"Inside";#N/A,#N/A,TRUE,"Contents";#N/A,#N/A,TRUE,"Basis";#N/A,#N/A,TRUE,"Inclusions";#N/A,#N/A,TRUE,"Exclusions";#N/A,#N/A,TRUE,"Areas";#N/A,#N/A,TRUE,"Summary";#N/A,#N/A,TRUE,"Detail"}</definedName>
    <definedName name="FGFGFGFSDSSDGDS" localSheetId="0" hidden="1">{#N/A,#N/A,TRUE,"Front";#N/A,#N/A,TRUE,"Simple Letter";#N/A,#N/A,TRUE,"Inside";#N/A,#N/A,TRUE,"Contents";#N/A,#N/A,TRUE,"Basis";#N/A,#N/A,TRUE,"Inclusions";#N/A,#N/A,TRUE,"Exclusions";#N/A,#N/A,TRUE,"Areas";#N/A,#N/A,TRUE,"Summary";#N/A,#N/A,TRUE,"Detail"}</definedName>
    <definedName name="FGFGFGFSDSSDGDS" localSheetId="1" hidden="1">{#N/A,#N/A,TRUE,"Front";#N/A,#N/A,TRUE,"Simple Letter";#N/A,#N/A,TRUE,"Inside";#N/A,#N/A,TRUE,"Contents";#N/A,#N/A,TRUE,"Basis";#N/A,#N/A,TRUE,"Inclusions";#N/A,#N/A,TRUE,"Exclusions";#N/A,#N/A,TRUE,"Areas";#N/A,#N/A,TRUE,"Summary";#N/A,#N/A,TRUE,"Detail"}</definedName>
    <definedName name="FGFGFGFSDSSDGDS" hidden="1">{#N/A,#N/A,TRUE,"Front";#N/A,#N/A,TRUE,"Simple Letter";#N/A,#N/A,TRUE,"Inside";#N/A,#N/A,TRUE,"Contents";#N/A,#N/A,TRUE,"Basis";#N/A,#N/A,TRUE,"Inclusions";#N/A,#N/A,TRUE,"Exclusions";#N/A,#N/A,TRUE,"Areas";#N/A,#N/A,TRUE,"Summary";#N/A,#N/A,TRUE,"Detail"}</definedName>
    <definedName name="fgfghh" localSheetId="0" hidden="1">{#N/A,#N/A,TRUE,"Front";#N/A,#N/A,TRUE,"Simple Letter";#N/A,#N/A,TRUE,"Inside";#N/A,#N/A,TRUE,"Contents";#N/A,#N/A,TRUE,"Basis";#N/A,#N/A,TRUE,"Inclusions";#N/A,#N/A,TRUE,"Exclusions";#N/A,#N/A,TRUE,"Areas";#N/A,#N/A,TRUE,"Summary";#N/A,#N/A,TRUE,"Detail"}</definedName>
    <definedName name="fgfghh" localSheetId="1" hidden="1">{#N/A,#N/A,TRUE,"Front";#N/A,#N/A,TRUE,"Simple Letter";#N/A,#N/A,TRUE,"Inside";#N/A,#N/A,TRUE,"Contents";#N/A,#N/A,TRUE,"Basis";#N/A,#N/A,TRUE,"Inclusions";#N/A,#N/A,TRUE,"Exclusions";#N/A,#N/A,TRUE,"Areas";#N/A,#N/A,TRUE,"Summary";#N/A,#N/A,TRUE,"Detail"}</definedName>
    <definedName name="fgfghh" hidden="1">{#N/A,#N/A,TRUE,"Front";#N/A,#N/A,TRUE,"Simple Letter";#N/A,#N/A,TRUE,"Inside";#N/A,#N/A,TRUE,"Contents";#N/A,#N/A,TRUE,"Basis";#N/A,#N/A,TRUE,"Inclusions";#N/A,#N/A,TRUE,"Exclusions";#N/A,#N/A,TRUE,"Areas";#N/A,#N/A,TRUE,"Summary";#N/A,#N/A,TRUE,"Detail"}</definedName>
    <definedName name="fggdfhdf" localSheetId="0" hidden="1">{#N/A,#N/A,TRUE,"Front";#N/A,#N/A,TRUE,"Simple Letter";#N/A,#N/A,TRUE,"Inside";#N/A,#N/A,TRUE,"Contents";#N/A,#N/A,TRUE,"Basis";#N/A,#N/A,TRUE,"Inclusions";#N/A,#N/A,TRUE,"Exclusions";#N/A,#N/A,TRUE,"Areas";#N/A,#N/A,TRUE,"Summary";#N/A,#N/A,TRUE,"Detail"}</definedName>
    <definedName name="fggdfhdf" localSheetId="1" hidden="1">{#N/A,#N/A,TRUE,"Front";#N/A,#N/A,TRUE,"Simple Letter";#N/A,#N/A,TRUE,"Inside";#N/A,#N/A,TRUE,"Contents";#N/A,#N/A,TRUE,"Basis";#N/A,#N/A,TRUE,"Inclusions";#N/A,#N/A,TRUE,"Exclusions";#N/A,#N/A,TRUE,"Areas";#N/A,#N/A,TRUE,"Summary";#N/A,#N/A,TRUE,"Detail"}</definedName>
    <definedName name="fggdfhdf" hidden="1">{#N/A,#N/A,TRUE,"Front";#N/A,#N/A,TRUE,"Simple Letter";#N/A,#N/A,TRUE,"Inside";#N/A,#N/A,TRUE,"Contents";#N/A,#N/A,TRUE,"Basis";#N/A,#N/A,TRUE,"Inclusions";#N/A,#N/A,TRUE,"Exclusions";#N/A,#N/A,TRUE,"Areas";#N/A,#N/A,TRUE,"Summary";#N/A,#N/A,TRUE,"Detail"}</definedName>
    <definedName name="fgghgh" localSheetId="0" hidden="1">{#N/A,#N/A,TRUE,"Front";#N/A,#N/A,TRUE,"Simple Letter";#N/A,#N/A,TRUE,"Inside";#N/A,#N/A,TRUE,"Contents";#N/A,#N/A,TRUE,"Basis";#N/A,#N/A,TRUE,"Inclusions";#N/A,#N/A,TRUE,"Exclusions";#N/A,#N/A,TRUE,"Areas";#N/A,#N/A,TRUE,"Summary";#N/A,#N/A,TRUE,"Detail"}</definedName>
    <definedName name="fgghgh" localSheetId="1" hidden="1">{#N/A,#N/A,TRUE,"Front";#N/A,#N/A,TRUE,"Simple Letter";#N/A,#N/A,TRUE,"Inside";#N/A,#N/A,TRUE,"Contents";#N/A,#N/A,TRUE,"Basis";#N/A,#N/A,TRUE,"Inclusions";#N/A,#N/A,TRUE,"Exclusions";#N/A,#N/A,TRUE,"Areas";#N/A,#N/A,TRUE,"Summary";#N/A,#N/A,TRUE,"Detail"}</definedName>
    <definedName name="fgghgh" hidden="1">{#N/A,#N/A,TRUE,"Front";#N/A,#N/A,TRUE,"Simple Letter";#N/A,#N/A,TRUE,"Inside";#N/A,#N/A,TRUE,"Contents";#N/A,#N/A,TRUE,"Basis";#N/A,#N/A,TRUE,"Inclusions";#N/A,#N/A,TRUE,"Exclusions";#N/A,#N/A,TRUE,"Areas";#N/A,#N/A,TRUE,"Summary";#N/A,#N/A,TRUE,"Detail"}</definedName>
    <definedName name="fgh" localSheetId="0" hidden="1">{#N/A,#N/A,TRUE,"Front";#N/A,#N/A,TRUE,"Simple Letter";#N/A,#N/A,TRUE,"Inside";#N/A,#N/A,TRUE,"Contents";#N/A,#N/A,TRUE,"Basis";#N/A,#N/A,TRUE,"Inclusions";#N/A,#N/A,TRUE,"Exclusions";#N/A,#N/A,TRUE,"Areas";#N/A,#N/A,TRUE,"Summary";#N/A,#N/A,TRUE,"Detail"}</definedName>
    <definedName name="fgh" localSheetId="1" hidden="1">{#N/A,#N/A,TRUE,"Front";#N/A,#N/A,TRUE,"Simple Letter";#N/A,#N/A,TRUE,"Inside";#N/A,#N/A,TRUE,"Contents";#N/A,#N/A,TRUE,"Basis";#N/A,#N/A,TRUE,"Inclusions";#N/A,#N/A,TRUE,"Exclusions";#N/A,#N/A,TRUE,"Areas";#N/A,#N/A,TRUE,"Summary";#N/A,#N/A,TRUE,"Detail"}</definedName>
    <definedName name="fgh" hidden="1">{#N/A,#N/A,TRUE,"Front";#N/A,#N/A,TRUE,"Simple Letter";#N/A,#N/A,TRUE,"Inside";#N/A,#N/A,TRUE,"Contents";#N/A,#N/A,TRUE,"Basis";#N/A,#N/A,TRUE,"Inclusions";#N/A,#N/A,TRUE,"Exclusions";#N/A,#N/A,TRUE,"Areas";#N/A,#N/A,TRUE,"Summary";#N/A,#N/A,TRUE,"Detail"}</definedName>
    <definedName name="fghhfg" localSheetId="0" hidden="1">{#N/A,#N/A,TRUE,"Front";#N/A,#N/A,TRUE,"Simple Letter";#N/A,#N/A,TRUE,"Inside";#N/A,#N/A,TRUE,"Contents";#N/A,#N/A,TRUE,"Basis";#N/A,#N/A,TRUE,"Inclusions";#N/A,#N/A,TRUE,"Exclusions";#N/A,#N/A,TRUE,"Areas";#N/A,#N/A,TRUE,"Summary";#N/A,#N/A,TRUE,"Detail"}</definedName>
    <definedName name="fghhfg" localSheetId="1" hidden="1">{#N/A,#N/A,TRUE,"Front";#N/A,#N/A,TRUE,"Simple Letter";#N/A,#N/A,TRUE,"Inside";#N/A,#N/A,TRUE,"Contents";#N/A,#N/A,TRUE,"Basis";#N/A,#N/A,TRUE,"Inclusions";#N/A,#N/A,TRUE,"Exclusions";#N/A,#N/A,TRUE,"Areas";#N/A,#N/A,TRUE,"Summary";#N/A,#N/A,TRUE,"Detail"}</definedName>
    <definedName name="fghhfg" hidden="1">{#N/A,#N/A,TRUE,"Front";#N/A,#N/A,TRUE,"Simple Letter";#N/A,#N/A,TRUE,"Inside";#N/A,#N/A,TRUE,"Contents";#N/A,#N/A,TRUE,"Basis";#N/A,#N/A,TRUE,"Inclusions";#N/A,#N/A,TRUE,"Exclusions";#N/A,#N/A,TRUE,"Areas";#N/A,#N/A,TRUE,"Summary";#N/A,#N/A,TRUE,"Detail"}</definedName>
    <definedName name="fghhg" localSheetId="0" hidden="1">{#N/A,#N/A,TRUE,"Front";#N/A,#N/A,TRUE,"Simple Letter";#N/A,#N/A,TRUE,"Inside";#N/A,#N/A,TRUE,"Contents";#N/A,#N/A,TRUE,"Basis";#N/A,#N/A,TRUE,"Inclusions";#N/A,#N/A,TRUE,"Exclusions";#N/A,#N/A,TRUE,"Areas";#N/A,#N/A,TRUE,"Summary";#N/A,#N/A,TRUE,"Detail"}</definedName>
    <definedName name="fghhg" localSheetId="1" hidden="1">{#N/A,#N/A,TRUE,"Front";#N/A,#N/A,TRUE,"Simple Letter";#N/A,#N/A,TRUE,"Inside";#N/A,#N/A,TRUE,"Contents";#N/A,#N/A,TRUE,"Basis";#N/A,#N/A,TRUE,"Inclusions";#N/A,#N/A,TRUE,"Exclusions";#N/A,#N/A,TRUE,"Areas";#N/A,#N/A,TRUE,"Summary";#N/A,#N/A,TRUE,"Detail"}</definedName>
    <definedName name="fghhg" hidden="1">{#N/A,#N/A,TRUE,"Front";#N/A,#N/A,TRUE,"Simple Letter";#N/A,#N/A,TRUE,"Inside";#N/A,#N/A,TRUE,"Contents";#N/A,#N/A,TRUE,"Basis";#N/A,#N/A,TRUE,"Inclusions";#N/A,#N/A,TRUE,"Exclusions";#N/A,#N/A,TRUE,"Areas";#N/A,#N/A,TRUE,"Summary";#N/A,#N/A,TRUE,"Detail"}</definedName>
    <definedName name="fghnjn" localSheetId="0" hidden="1">{#N/A,#N/A,TRUE,"Front";#N/A,#N/A,TRUE,"Simple Letter";#N/A,#N/A,TRUE,"Inside";#N/A,#N/A,TRUE,"Contents";#N/A,#N/A,TRUE,"Basis";#N/A,#N/A,TRUE,"Inclusions";#N/A,#N/A,TRUE,"Exclusions";#N/A,#N/A,TRUE,"Areas";#N/A,#N/A,TRUE,"Summary";#N/A,#N/A,TRUE,"Detail"}</definedName>
    <definedName name="fghnjn" localSheetId="1" hidden="1">{#N/A,#N/A,TRUE,"Front";#N/A,#N/A,TRUE,"Simple Letter";#N/A,#N/A,TRUE,"Inside";#N/A,#N/A,TRUE,"Contents";#N/A,#N/A,TRUE,"Basis";#N/A,#N/A,TRUE,"Inclusions";#N/A,#N/A,TRUE,"Exclusions";#N/A,#N/A,TRUE,"Areas";#N/A,#N/A,TRUE,"Summary";#N/A,#N/A,TRUE,"Detail"}</definedName>
    <definedName name="fghnjn" hidden="1">{#N/A,#N/A,TRUE,"Front";#N/A,#N/A,TRUE,"Simple Letter";#N/A,#N/A,TRUE,"Inside";#N/A,#N/A,TRUE,"Contents";#N/A,#N/A,TRUE,"Basis";#N/A,#N/A,TRUE,"Inclusions";#N/A,#N/A,TRUE,"Exclusions";#N/A,#N/A,TRUE,"Areas";#N/A,#N/A,TRUE,"Summary";#N/A,#N/A,TRUE,"Detail"}</definedName>
    <definedName name="fgjgj" localSheetId="0" hidden="1">{#N/A,#N/A,TRUE,"Front";#N/A,#N/A,TRUE,"Simple Letter";#N/A,#N/A,TRUE,"Inside";#N/A,#N/A,TRUE,"Contents";#N/A,#N/A,TRUE,"Basis";#N/A,#N/A,TRUE,"Inclusions";#N/A,#N/A,TRUE,"Exclusions";#N/A,#N/A,TRUE,"Areas";#N/A,#N/A,TRUE,"Summary";#N/A,#N/A,TRUE,"Detail"}</definedName>
    <definedName name="fgjgj" localSheetId="1" hidden="1">{#N/A,#N/A,TRUE,"Front";#N/A,#N/A,TRUE,"Simple Letter";#N/A,#N/A,TRUE,"Inside";#N/A,#N/A,TRUE,"Contents";#N/A,#N/A,TRUE,"Basis";#N/A,#N/A,TRUE,"Inclusions";#N/A,#N/A,TRUE,"Exclusions";#N/A,#N/A,TRUE,"Areas";#N/A,#N/A,TRUE,"Summary";#N/A,#N/A,TRUE,"Detail"}</definedName>
    <definedName name="fgjgj" hidden="1">{#N/A,#N/A,TRUE,"Front";#N/A,#N/A,TRUE,"Simple Letter";#N/A,#N/A,TRUE,"Inside";#N/A,#N/A,TRUE,"Contents";#N/A,#N/A,TRUE,"Basis";#N/A,#N/A,TRUE,"Inclusions";#N/A,#N/A,TRUE,"Exclusions";#N/A,#N/A,TRUE,"Areas";#N/A,#N/A,TRUE,"Summary";#N/A,#N/A,TRUE,"Detail"}</definedName>
    <definedName name="fgr" localSheetId="0" hidden="1">{#N/A,#N/A,TRUE,"Front";#N/A,#N/A,TRUE,"Simple Letter";#N/A,#N/A,TRUE,"Inside";#N/A,#N/A,TRUE,"Contents";#N/A,#N/A,TRUE,"Basis";#N/A,#N/A,TRUE,"Inclusions";#N/A,#N/A,TRUE,"Exclusions";#N/A,#N/A,TRUE,"Areas";#N/A,#N/A,TRUE,"Summary";#N/A,#N/A,TRUE,"Detail"}</definedName>
    <definedName name="fgr" localSheetId="1" hidden="1">{#N/A,#N/A,TRUE,"Front";#N/A,#N/A,TRUE,"Simple Letter";#N/A,#N/A,TRUE,"Inside";#N/A,#N/A,TRUE,"Contents";#N/A,#N/A,TRUE,"Basis";#N/A,#N/A,TRUE,"Inclusions";#N/A,#N/A,TRUE,"Exclusions";#N/A,#N/A,TRUE,"Areas";#N/A,#N/A,TRUE,"Summary";#N/A,#N/A,TRUE,"Detail"}</definedName>
    <definedName name="fgr" hidden="1">{#N/A,#N/A,TRUE,"Front";#N/A,#N/A,TRUE,"Simple Letter";#N/A,#N/A,TRUE,"Inside";#N/A,#N/A,TRUE,"Contents";#N/A,#N/A,TRUE,"Basis";#N/A,#N/A,TRUE,"Inclusions";#N/A,#N/A,TRUE,"Exclusions";#N/A,#N/A,TRUE,"Areas";#N/A,#N/A,TRUE,"Summary";#N/A,#N/A,TRUE,"Detail"}</definedName>
    <definedName name="fgvhgnjmj" localSheetId="0" hidden="1">{#N/A,#N/A,TRUE,"Front";#N/A,#N/A,TRUE,"Simple Letter";#N/A,#N/A,TRUE,"Inside";#N/A,#N/A,TRUE,"Contents";#N/A,#N/A,TRUE,"Basis";#N/A,#N/A,TRUE,"Inclusions";#N/A,#N/A,TRUE,"Exclusions";#N/A,#N/A,TRUE,"Areas";#N/A,#N/A,TRUE,"Summary";#N/A,#N/A,TRUE,"Detail"}</definedName>
    <definedName name="fgvhgnjmj" localSheetId="1" hidden="1">{#N/A,#N/A,TRUE,"Front";#N/A,#N/A,TRUE,"Simple Letter";#N/A,#N/A,TRUE,"Inside";#N/A,#N/A,TRUE,"Contents";#N/A,#N/A,TRUE,"Basis";#N/A,#N/A,TRUE,"Inclusions";#N/A,#N/A,TRUE,"Exclusions";#N/A,#N/A,TRUE,"Areas";#N/A,#N/A,TRUE,"Summary";#N/A,#N/A,TRUE,"Detail"}</definedName>
    <definedName name="fgvhgnjmj" hidden="1">{#N/A,#N/A,TRUE,"Front";#N/A,#N/A,TRUE,"Simple Letter";#N/A,#N/A,TRUE,"Inside";#N/A,#N/A,TRUE,"Contents";#N/A,#N/A,TRUE,"Basis";#N/A,#N/A,TRUE,"Inclusions";#N/A,#N/A,TRUE,"Exclusions";#N/A,#N/A,TRUE,"Areas";#N/A,#N/A,TRUE,"Summary";#N/A,#N/A,TRUE,"Detail"}</definedName>
    <definedName name="FHFR" localSheetId="0" hidden="1">{#N/A,#N/A,TRUE,"Front";#N/A,#N/A,TRUE,"Simple Letter";#N/A,#N/A,TRUE,"Inside";#N/A,#N/A,TRUE,"Contents";#N/A,#N/A,TRUE,"Basis";#N/A,#N/A,TRUE,"Inclusions";#N/A,#N/A,TRUE,"Exclusions";#N/A,#N/A,TRUE,"Areas";#N/A,#N/A,TRUE,"Summary";#N/A,#N/A,TRUE,"Detail"}</definedName>
    <definedName name="FHFR" localSheetId="1" hidden="1">{#N/A,#N/A,TRUE,"Front";#N/A,#N/A,TRUE,"Simple Letter";#N/A,#N/A,TRUE,"Inside";#N/A,#N/A,TRUE,"Contents";#N/A,#N/A,TRUE,"Basis";#N/A,#N/A,TRUE,"Inclusions";#N/A,#N/A,TRUE,"Exclusions";#N/A,#N/A,TRUE,"Areas";#N/A,#N/A,TRUE,"Summary";#N/A,#N/A,TRUE,"Detail"}</definedName>
    <definedName name="FHFR" hidden="1">{#N/A,#N/A,TRUE,"Front";#N/A,#N/A,TRUE,"Simple Letter";#N/A,#N/A,TRUE,"Inside";#N/A,#N/A,TRUE,"Contents";#N/A,#N/A,TRUE,"Basis";#N/A,#N/A,TRUE,"Inclusions";#N/A,#N/A,TRUE,"Exclusions";#N/A,#N/A,TRUE,"Areas";#N/A,#N/A,TRUE,"Summary";#N/A,#N/A,TRUE,"Detail"}</definedName>
    <definedName name="fhhfhg" localSheetId="0" hidden="1">{#N/A,#N/A,TRUE,"Front";#N/A,#N/A,TRUE,"Simple Letter";#N/A,#N/A,TRUE,"Inside";#N/A,#N/A,TRUE,"Contents";#N/A,#N/A,TRUE,"Basis";#N/A,#N/A,TRUE,"Inclusions";#N/A,#N/A,TRUE,"Exclusions";#N/A,#N/A,TRUE,"Areas";#N/A,#N/A,TRUE,"Summary";#N/A,#N/A,TRUE,"Detail"}</definedName>
    <definedName name="fhhfhg" localSheetId="1" hidden="1">{#N/A,#N/A,TRUE,"Front";#N/A,#N/A,TRUE,"Simple Letter";#N/A,#N/A,TRUE,"Inside";#N/A,#N/A,TRUE,"Contents";#N/A,#N/A,TRUE,"Basis";#N/A,#N/A,TRUE,"Inclusions";#N/A,#N/A,TRUE,"Exclusions";#N/A,#N/A,TRUE,"Areas";#N/A,#N/A,TRUE,"Summary";#N/A,#N/A,TRUE,"Detail"}</definedName>
    <definedName name="fhhfhg" hidden="1">{#N/A,#N/A,TRUE,"Front";#N/A,#N/A,TRUE,"Simple Letter";#N/A,#N/A,TRUE,"Inside";#N/A,#N/A,TRUE,"Contents";#N/A,#N/A,TRUE,"Basis";#N/A,#N/A,TRUE,"Inclusions";#N/A,#N/A,TRUE,"Exclusions";#N/A,#N/A,TRUE,"Areas";#N/A,#N/A,TRUE,"Summary";#N/A,#N/A,TRUE,"Detail"}</definedName>
    <definedName name="fhhhh" localSheetId="0" hidden="1">{#N/A,#N/A,FALSE,"str_title";#N/A,#N/A,FALSE,"SUM";#N/A,#N/A,FALSE,"Scope";#N/A,#N/A,FALSE,"PIE-Jn";#N/A,#N/A,FALSE,"PIE-Jn_Hz";#N/A,#N/A,FALSE,"Liq_Plan";#N/A,#N/A,FALSE,"S_Curve";#N/A,#N/A,FALSE,"Liq_Prof";#N/A,#N/A,FALSE,"Man_Pwr";#N/A,#N/A,FALSE,"Man_Prof"}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kjdhfhh" localSheetId="0" hidden="1">{"Total Indirect Manpower",#N/A,FALSE,"J";"Total Direct Manpower",#N/A,FALSE,"J";"Direct Structural Manpower",#N/A,FALSE,"J";"Direct Mechanical Manpower",#N/A,FALSE,"J";"Direct Piping Manpower",#N/A,FALSE,"J";"Direct Tanks Manpower",#N/A,FALSE,"J";"Direct ElecInstrSS Manpower",#N/A,FALSE,"J"}</definedName>
    <definedName name="fhkjdhfhh" localSheetId="1" hidden="1">{"Total Indirect Manpower",#N/A,FALSE,"J";"Total Direct Manpower",#N/A,FALSE,"J";"Direct Structural Manpower",#N/A,FALSE,"J";"Direct Mechanical Manpower",#N/A,FALSE,"J";"Direct Piping Manpower",#N/A,FALSE,"J";"Direct Tanks Manpower",#N/A,FALSE,"J";"Direct ElecInstrSS Manpower",#N/A,FALSE,"J"}</definedName>
    <definedName name="fhkjdhfhh" hidden="1">{"Total Indirect Manpower",#N/A,FALSE,"J";"Total Direct Manpower",#N/A,FALSE,"J";"Direct Structural Manpower",#N/A,FALSE,"J";"Direct Mechanical Manpower",#N/A,FALSE,"J";"Direct Piping Manpower",#N/A,FALSE,"J";"Direct Tanks Manpower",#N/A,FALSE,"J";"Direct ElecInstrSS Manpower",#N/A,FALSE,"J"}</definedName>
    <definedName name="fiberboard12">#N/A</definedName>
    <definedName name="fiberboard18">#N/A</definedName>
    <definedName name="fiberboard20">#N/A</definedName>
    <definedName name="fiberboard25">#N/A</definedName>
    <definedName name="fiberboard5">#N/A</definedName>
    <definedName name="fil" hidden="1">#REF!</definedName>
    <definedName name="file" localSheetId="0" hidden="1">{#N/A,#N/A,TRUE,"Front";#N/A,#N/A,TRUE,"Simple Letter";#N/A,#N/A,TRUE,"Inside";#N/A,#N/A,TRUE,"Contents";#N/A,#N/A,TRUE,"Basis";#N/A,#N/A,TRUE,"Inclusions";#N/A,#N/A,TRUE,"Exclusions";#N/A,#N/A,TRUE,"Areas";#N/A,#N/A,TRUE,"Summary";#N/A,#N/A,TRUE,"Detail"}</definedName>
    <definedName name="file" localSheetId="1" hidden="1">{#N/A,#N/A,TRUE,"Front";#N/A,#N/A,TRUE,"Simple Letter";#N/A,#N/A,TRUE,"Inside";#N/A,#N/A,TRUE,"Contents";#N/A,#N/A,TRUE,"Basis";#N/A,#N/A,TRUE,"Inclusions";#N/A,#N/A,TRUE,"Exclusions";#N/A,#N/A,TRUE,"Areas";#N/A,#N/A,TRUE,"Summary";#N/A,#N/A,TRUE,"Detail"}</definedName>
    <definedName name="file" hidden="1">{#N/A,#N/A,TRUE,"Front";#N/A,#N/A,TRUE,"Simple Letter";#N/A,#N/A,TRUE,"Inside";#N/A,#N/A,TRUE,"Contents";#N/A,#N/A,TRUE,"Basis";#N/A,#N/A,TRUE,"Inclusions";#N/A,#N/A,TRUE,"Exclusions";#N/A,#N/A,TRUE,"Areas";#N/A,#N/A,TRUE,"Summary";#N/A,#N/A,TRUE,"Detail"}</definedName>
    <definedName name="File.Type" hidden="1">#REF!</definedName>
    <definedName name="fill" hidden="1">#REF!</definedName>
    <definedName name="fill." localSheetId="0" hidden="1">#REF!</definedName>
    <definedName name="fill." hidden="1">#REF!</definedName>
    <definedName name="filterpcc">#N/A</definedName>
    <definedName name="Fin" localSheetId="0" hidden="1">{#N/A,#N/A,TRUE,"Financials";#N/A,#N/A,TRUE,"Operating Statistics";#N/A,#N/A,TRUE,"Capex &amp; Depreciation";#N/A,#N/A,TRUE,"Debt"}</definedName>
    <definedName name="Fin" localSheetId="1" hidden="1">{#N/A,#N/A,TRUE,"Financials";#N/A,#N/A,TRUE,"Operating Statistics";#N/A,#N/A,TRUE,"Capex &amp; Depreciation";#N/A,#N/A,TRUE,"Debt"}</definedName>
    <definedName name="Fin" hidden="1">{#N/A,#N/A,TRUE,"Financials";#N/A,#N/A,TRUE,"Operating Statistics";#N/A,#N/A,TRUE,"Capex &amp; Depreciation";#N/A,#N/A,TRUE,"Debt"}</definedName>
    <definedName name="Final" localSheetId="0" hidden="1">{#N/A,#N/A,FALSE,"mpph1";#N/A,#N/A,FALSE,"mpmseb";#N/A,#N/A,FALSE,"mpph2"}</definedName>
    <definedName name="Final" localSheetId="1" hidden="1">{#N/A,#N/A,FALSE,"mpph1";#N/A,#N/A,FALSE,"mpmseb";#N/A,#N/A,FALSE,"mpph2"}</definedName>
    <definedName name="Final" hidden="1">{#N/A,#N/A,FALSE,"mpph1";#N/A,#N/A,FALSE,"mpmseb";#N/A,#N/A,FALSE,"mpph2"}</definedName>
    <definedName name="fitter">#N/A</definedName>
    <definedName name="fl">#N/A</definedName>
    <definedName name="FLL">#N/A</definedName>
    <definedName name="FLL_1">#N/A</definedName>
    <definedName name="FLL_19">#N/A</definedName>
    <definedName name="fnfjjfnfn" localSheetId="0" hidden="1">{#N/A,#N/A,TRUE,"Front";#N/A,#N/A,TRUE,"Simple Letter";#N/A,#N/A,TRUE,"Inside";#N/A,#N/A,TRUE,"Contents";#N/A,#N/A,TRUE,"Basis";#N/A,#N/A,TRUE,"Inclusions";#N/A,#N/A,TRUE,"Exclusions";#N/A,#N/A,TRUE,"Areas";#N/A,#N/A,TRUE,"Summary";#N/A,#N/A,TRUE,"Detail"}</definedName>
    <definedName name="fnfjjfnfn" localSheetId="1" hidden="1">{#N/A,#N/A,TRUE,"Front";#N/A,#N/A,TRUE,"Simple Letter";#N/A,#N/A,TRUE,"Inside";#N/A,#N/A,TRUE,"Contents";#N/A,#N/A,TRUE,"Basis";#N/A,#N/A,TRUE,"Inclusions";#N/A,#N/A,TRUE,"Exclusions";#N/A,#N/A,TRUE,"Areas";#N/A,#N/A,TRUE,"Summary";#N/A,#N/A,TRUE,"Detail"}</definedName>
    <definedName name="fnfjjfnfn" hidden="1">{#N/A,#N/A,TRUE,"Front";#N/A,#N/A,TRUE,"Simple Letter";#N/A,#N/A,TRUE,"Inside";#N/A,#N/A,TRUE,"Contents";#N/A,#N/A,TRUE,"Basis";#N/A,#N/A,TRUE,"Inclusions";#N/A,#N/A,TRUE,"Exclusions";#N/A,#N/A,TRUE,"Areas";#N/A,#N/A,TRUE,"Summary";#N/A,#N/A,TRUE,"Detail"}</definedName>
    <definedName name="forget" localSheetId="0" hidden="1">{#N/A,#N/A,FALSE,"Australia";#N/A,#N/A,FALSE,"Austria";#N/A,#N/A,FALSE,"Belgium";#N/A,#N/A,FALSE,"Canada";#N/A,#N/A,FALSE,"France";#N/A,#N/A,FALSE,"Germany";#N/A,#N/A,FALSE,"Hong Kong";#N/A,#N/A,FALSE,"Italy";#N/A,#N/A,FALSE,"Japan";#N/A,#N/A,FALSE,"Korea";#N/A,#N/A,FALSE,"Mexico";#N/A,#N/A,FALSE,"Poland";#N/A,#N/A,FALSE,"Spain";#N/A,#N/A,FALSE,"Switzerland";#N/A,#N/A,FALSE,"UK"}</definedName>
    <definedName name="forget" localSheetId="1" hidden="1">{#N/A,#N/A,FALSE,"Australia";#N/A,#N/A,FALSE,"Austria";#N/A,#N/A,FALSE,"Belgium";#N/A,#N/A,FALSE,"Canada";#N/A,#N/A,FALSE,"France";#N/A,#N/A,FALSE,"Germany";#N/A,#N/A,FALSE,"Hong Kong";#N/A,#N/A,FALSE,"Italy";#N/A,#N/A,FALSE,"Japan";#N/A,#N/A,FALSE,"Korea";#N/A,#N/A,FALSE,"Mexico";#N/A,#N/A,FALSE,"Poland";#N/A,#N/A,FALSE,"Spain";#N/A,#N/A,FALSE,"Switzerland";#N/A,#N/A,FALSE,"UK"}</definedName>
    <definedName name="forget" hidden="1">{#N/A,#N/A,FALSE,"Australia";#N/A,#N/A,FALSE,"Austria";#N/A,#N/A,FALSE,"Belgium";#N/A,#N/A,FALSE,"Canada";#N/A,#N/A,FALSE,"France";#N/A,#N/A,FALSE,"Germany";#N/A,#N/A,FALSE,"Hong Kong";#N/A,#N/A,FALSE,"Italy";#N/A,#N/A,FALSE,"Japan";#N/A,#N/A,FALSE,"Korea";#N/A,#N/A,FALSE,"Mexico";#N/A,#N/A,FALSE,"Poland";#N/A,#N/A,FALSE,"Spain";#N/A,#N/A,FALSE,"Switzerland";#N/A,#N/A,FALSE,"UK"}</definedName>
    <definedName name="formworkl" localSheetId="0" hidden="1">{#N/A,#N/A,TRUE,"Front";#N/A,#N/A,TRUE,"Simple Letter";#N/A,#N/A,TRUE,"Inside";#N/A,#N/A,TRUE,"Contents";#N/A,#N/A,TRUE,"Basis";#N/A,#N/A,TRUE,"Inclusions";#N/A,#N/A,TRUE,"Exclusions";#N/A,#N/A,TRUE,"Areas";#N/A,#N/A,TRUE,"Summary";#N/A,#N/A,TRUE,"Detail"}</definedName>
    <definedName name="formworkl" localSheetId="1" hidden="1">{#N/A,#N/A,TRUE,"Front";#N/A,#N/A,TRUE,"Simple Letter";#N/A,#N/A,TRUE,"Inside";#N/A,#N/A,TRUE,"Contents";#N/A,#N/A,TRUE,"Basis";#N/A,#N/A,TRUE,"Inclusions";#N/A,#N/A,TRUE,"Exclusions";#N/A,#N/A,TRUE,"Areas";#N/A,#N/A,TRUE,"Summary";#N/A,#N/A,TRUE,"Detail"}</definedName>
    <definedName name="formworkl" hidden="1">{#N/A,#N/A,TRUE,"Front";#N/A,#N/A,TRUE,"Simple Letter";#N/A,#N/A,TRUE,"Inside";#N/A,#N/A,TRUE,"Contents";#N/A,#N/A,TRUE,"Basis";#N/A,#N/A,TRUE,"Inclusions";#N/A,#N/A,TRUE,"Exclusions";#N/A,#N/A,TRUE,"Areas";#N/A,#N/A,TRUE,"Summary";#N/A,#N/A,TRUE,"Detail"}</definedName>
    <definedName name="FOXC" localSheetId="0" hidden="1">{#N/A,#N/A,TRUE,"Front";#N/A,#N/A,TRUE,"Simple Letter";#N/A,#N/A,TRUE,"Inside";#N/A,#N/A,TRUE,"Contents";#N/A,#N/A,TRUE,"Basis";#N/A,#N/A,TRUE,"Inclusions";#N/A,#N/A,TRUE,"Exclusions";#N/A,#N/A,TRUE,"Areas";#N/A,#N/A,TRUE,"Summary";#N/A,#N/A,TRUE,"Detail"}</definedName>
    <definedName name="FOXC" localSheetId="1" hidden="1">{#N/A,#N/A,TRUE,"Front";#N/A,#N/A,TRUE,"Simple Letter";#N/A,#N/A,TRUE,"Inside";#N/A,#N/A,TRUE,"Contents";#N/A,#N/A,TRUE,"Basis";#N/A,#N/A,TRUE,"Inclusions";#N/A,#N/A,TRUE,"Exclusions";#N/A,#N/A,TRUE,"Areas";#N/A,#N/A,TRUE,"Summary";#N/A,#N/A,TRUE,"Detail"}</definedName>
    <definedName name="FOXC" hidden="1">{#N/A,#N/A,TRUE,"Front";#N/A,#N/A,TRUE,"Simple Letter";#N/A,#N/A,TRUE,"Inside";#N/A,#N/A,TRUE,"Contents";#N/A,#N/A,TRUE,"Basis";#N/A,#N/A,TRUE,"Inclusions";#N/A,#N/A,TRUE,"Exclusions";#N/A,#N/A,TRUE,"Areas";#N/A,#N/A,TRUE,"Summary";#N/A,#N/A,TRUE,"Detail"}</definedName>
    <definedName name="frff" localSheetId="0" hidden="1">{#N/A,#N/A,TRUE,"Front";#N/A,#N/A,TRUE,"Simple Letter";#N/A,#N/A,TRUE,"Inside";#N/A,#N/A,TRUE,"Contents";#N/A,#N/A,TRUE,"Basis";#N/A,#N/A,TRUE,"Inclusions";#N/A,#N/A,TRUE,"Exclusions";#N/A,#N/A,TRUE,"Areas";#N/A,#N/A,TRUE,"Summary";#N/A,#N/A,TRUE,"Detail"}</definedName>
    <definedName name="frff" localSheetId="1" hidden="1">{#N/A,#N/A,TRUE,"Front";#N/A,#N/A,TRUE,"Simple Letter";#N/A,#N/A,TRUE,"Inside";#N/A,#N/A,TRUE,"Contents";#N/A,#N/A,TRUE,"Basis";#N/A,#N/A,TRUE,"Inclusions";#N/A,#N/A,TRUE,"Exclusions";#N/A,#N/A,TRUE,"Areas";#N/A,#N/A,TRUE,"Summary";#N/A,#N/A,TRUE,"Detail"}</definedName>
    <definedName name="frff" hidden="1">{#N/A,#N/A,TRUE,"Front";#N/A,#N/A,TRUE,"Simple Letter";#N/A,#N/A,TRUE,"Inside";#N/A,#N/A,TRUE,"Contents";#N/A,#N/A,TRUE,"Basis";#N/A,#N/A,TRUE,"Inclusions";#N/A,#N/A,TRUE,"Exclusions";#N/A,#N/A,TRUE,"Areas";#N/A,#N/A,TRUE,"Summary";#N/A,#N/A,TRUE,"Detail"}</definedName>
    <definedName name="frgrr" localSheetId="0" hidden="1">{#N/A,#N/A,TRUE,"Front";#N/A,#N/A,TRUE,"Simple Letter";#N/A,#N/A,TRUE,"Inside";#N/A,#N/A,TRUE,"Contents";#N/A,#N/A,TRUE,"Basis";#N/A,#N/A,TRUE,"Inclusions";#N/A,#N/A,TRUE,"Exclusions";#N/A,#N/A,TRUE,"Areas";#N/A,#N/A,TRUE,"Summary";#N/A,#N/A,TRUE,"Detail"}</definedName>
    <definedName name="frgrr" localSheetId="1" hidden="1">{#N/A,#N/A,TRUE,"Front";#N/A,#N/A,TRUE,"Simple Letter";#N/A,#N/A,TRUE,"Inside";#N/A,#N/A,TRUE,"Contents";#N/A,#N/A,TRUE,"Basis";#N/A,#N/A,TRUE,"Inclusions";#N/A,#N/A,TRUE,"Exclusions";#N/A,#N/A,TRUE,"Areas";#N/A,#N/A,TRUE,"Summary";#N/A,#N/A,TRUE,"Detail"}</definedName>
    <definedName name="frgrr" hidden="1">{#N/A,#N/A,TRUE,"Front";#N/A,#N/A,TRUE,"Simple Letter";#N/A,#N/A,TRUE,"Inside";#N/A,#N/A,TRUE,"Contents";#N/A,#N/A,TRUE,"Basis";#N/A,#N/A,TRUE,"Inclusions";#N/A,#N/A,TRUE,"Exclusions";#N/A,#N/A,TRUE,"Areas";#N/A,#N/A,TRUE,"Summary";#N/A,#N/A,TRUE,"Detail"}</definedName>
    <definedName name="frlvclcw">#N/A</definedName>
    <definedName name="frlvclcw_1">#N/A</definedName>
    <definedName name="frlvclcw_19">#N/A</definedName>
    <definedName name="frlvclpr">#N/A</definedName>
    <definedName name="frlvclpr_1">#N/A</definedName>
    <definedName name="frlvclpr_19">#N/A</definedName>
    <definedName name="FRT">#N/A</definedName>
    <definedName name="FRT_1">#N/A</definedName>
    <definedName name="FRT_19">#N/A</definedName>
    <definedName name="fsa" localSheetId="0" hidden="1">{#N/A,#N/A,TRUE,"Front";#N/A,#N/A,TRUE,"Simple Letter";#N/A,#N/A,TRUE,"Inside";#N/A,#N/A,TRUE,"Contents";#N/A,#N/A,TRUE,"Basis";#N/A,#N/A,TRUE,"Inclusions";#N/A,#N/A,TRUE,"Exclusions";#N/A,#N/A,TRUE,"Areas";#N/A,#N/A,TRUE,"Summary";#N/A,#N/A,TRUE,"Detail"}</definedName>
    <definedName name="fsa" localSheetId="1" hidden="1">{#N/A,#N/A,TRUE,"Front";#N/A,#N/A,TRUE,"Simple Letter";#N/A,#N/A,TRUE,"Inside";#N/A,#N/A,TRUE,"Contents";#N/A,#N/A,TRUE,"Basis";#N/A,#N/A,TRUE,"Inclusions";#N/A,#N/A,TRUE,"Exclusions";#N/A,#N/A,TRUE,"Areas";#N/A,#N/A,TRUE,"Summary";#N/A,#N/A,TRUE,"Detail"}</definedName>
    <definedName name="fsa" hidden="1">{#N/A,#N/A,TRUE,"Front";#N/A,#N/A,TRUE,"Simple Letter";#N/A,#N/A,TRUE,"Inside";#N/A,#N/A,TRUE,"Contents";#N/A,#N/A,TRUE,"Basis";#N/A,#N/A,TRUE,"Inclusions";#N/A,#N/A,TRUE,"Exclusions";#N/A,#N/A,TRUE,"Areas";#N/A,#N/A,TRUE,"Summary";#N/A,#N/A,TRUE,"Detail"}</definedName>
    <definedName name="FSAAAG" localSheetId="0" hidden="1">{#N/A,#N/A,TRUE,"Front";#N/A,#N/A,TRUE,"Simple Letter";#N/A,#N/A,TRUE,"Inside";#N/A,#N/A,TRUE,"Contents";#N/A,#N/A,TRUE,"Basis";#N/A,#N/A,TRUE,"Inclusions";#N/A,#N/A,TRUE,"Exclusions";#N/A,#N/A,TRUE,"Areas";#N/A,#N/A,TRUE,"Summary";#N/A,#N/A,TRUE,"Detail"}</definedName>
    <definedName name="FSAAAG" localSheetId="1" hidden="1">{#N/A,#N/A,TRUE,"Front";#N/A,#N/A,TRUE,"Simple Letter";#N/A,#N/A,TRUE,"Inside";#N/A,#N/A,TRUE,"Contents";#N/A,#N/A,TRUE,"Basis";#N/A,#N/A,TRUE,"Inclusions";#N/A,#N/A,TRUE,"Exclusions";#N/A,#N/A,TRUE,"Areas";#N/A,#N/A,TRUE,"Summary";#N/A,#N/A,TRUE,"Detail"}</definedName>
    <definedName name="FSAAAG" hidden="1">{#N/A,#N/A,TRUE,"Front";#N/A,#N/A,TRUE,"Simple Letter";#N/A,#N/A,TRUE,"Inside";#N/A,#N/A,TRUE,"Contents";#N/A,#N/A,TRUE,"Basis";#N/A,#N/A,TRUE,"Inclusions";#N/A,#N/A,TRUE,"Exclusions";#N/A,#N/A,TRUE,"Areas";#N/A,#N/A,TRUE,"Summary";#N/A,#N/A,TRUE,"Detail"}</definedName>
    <definedName name="fst">#N/A</definedName>
    <definedName name="full" localSheetId="0" hidden="1">{#N/A,#N/A,TRUE,"Front";#N/A,#N/A,TRUE,"Simple Letter";#N/A,#N/A,TRUE,"Inside";#N/A,#N/A,TRUE,"Contents";#N/A,#N/A,TRUE,"Basis";#N/A,#N/A,TRUE,"Inclusions";#N/A,#N/A,TRUE,"Exclusions";#N/A,#N/A,TRUE,"Areas";#N/A,#N/A,TRUE,"Summary";#N/A,#N/A,TRUE,"Detail"}</definedName>
    <definedName name="full" localSheetId="1" hidden="1">{#N/A,#N/A,TRUE,"Front";#N/A,#N/A,TRUE,"Simple Letter";#N/A,#N/A,TRUE,"Inside";#N/A,#N/A,TRUE,"Contents";#N/A,#N/A,TRUE,"Basis";#N/A,#N/A,TRUE,"Inclusions";#N/A,#N/A,TRUE,"Exclusions";#N/A,#N/A,TRUE,"Areas";#N/A,#N/A,TRUE,"Summary";#N/A,#N/A,TRUE,"Detail"}</definedName>
    <definedName name="full" hidden="1">{#N/A,#N/A,TRUE,"Front";#N/A,#N/A,TRUE,"Simple Letter";#N/A,#N/A,TRUE,"Inside";#N/A,#N/A,TRUE,"Contents";#N/A,#N/A,TRUE,"Basis";#N/A,#N/A,TRUE,"Inclusions";#N/A,#N/A,TRUE,"Exclusions";#N/A,#N/A,TRUE,"Areas";#N/A,#N/A,TRUE,"Summary";#N/A,#N/A,TRUE,"Detail"}</definedName>
    <definedName name="fullview">#REF!</definedName>
    <definedName name="fullview_5">#REF!</definedName>
    <definedName name="fund" localSheetId="0" hidden="1">{#N/A,#N/A,FALSE,"Aging Summary";#N/A,#N/A,FALSE,"Ratio Analysis";#N/A,#N/A,FALSE,"Test 120 Day Accts";#N/A,#N/A,FALSE,"Tickmarks"}</definedName>
    <definedName name="fund" localSheetId="1" hidden="1">{#N/A,#N/A,FALSE,"Aging Summary";#N/A,#N/A,FALSE,"Ratio Analysis";#N/A,#N/A,FALSE,"Test 120 Day Accts";#N/A,#N/A,FALSE,"Tickmarks"}</definedName>
    <definedName name="fund" hidden="1">{#N/A,#N/A,FALSE,"Aging Summary";#N/A,#N/A,FALSE,"Ratio Analysis";#N/A,#N/A,FALSE,"Test 120 Day Accts";#N/A,#N/A,FALSE,"Tickmarks"}</definedName>
    <definedName name="fusewire">#N/A</definedName>
    <definedName name="fv">#REF!</definedName>
    <definedName name="fwef" localSheetId="0" hidden="1">{#N/A,#N/A,TRUE,"Front";#N/A,#N/A,TRUE,"Simple Letter";#N/A,#N/A,TRUE,"Inside";#N/A,#N/A,TRUE,"Contents";#N/A,#N/A,TRUE,"Basis";#N/A,#N/A,TRUE,"Inclusions";#N/A,#N/A,TRUE,"Exclusions";#N/A,#N/A,TRUE,"Areas";#N/A,#N/A,TRUE,"Summary";#N/A,#N/A,TRUE,"Detail"}</definedName>
    <definedName name="fwef" localSheetId="1" hidden="1">{#N/A,#N/A,TRUE,"Front";#N/A,#N/A,TRUE,"Simple Letter";#N/A,#N/A,TRUE,"Inside";#N/A,#N/A,TRUE,"Contents";#N/A,#N/A,TRUE,"Basis";#N/A,#N/A,TRUE,"Inclusions";#N/A,#N/A,TRUE,"Exclusions";#N/A,#N/A,TRUE,"Areas";#N/A,#N/A,TRUE,"Summary";#N/A,#N/A,TRUE,"Detail"}</definedName>
    <definedName name="fwef" hidden="1">{#N/A,#N/A,TRUE,"Front";#N/A,#N/A,TRUE,"Simple Letter";#N/A,#N/A,TRUE,"Inside";#N/A,#N/A,TRUE,"Contents";#N/A,#N/A,TRUE,"Basis";#N/A,#N/A,TRUE,"Inclusions";#N/A,#N/A,TRUE,"Exclusions";#N/A,#N/A,TRUE,"Areas";#N/A,#N/A,TRUE,"Summary";#N/A,#N/A,TRUE,"Detail"}</definedName>
    <definedName name="fweqw3rf" localSheetId="0" hidden="1">{#N/A,#N/A,TRUE,"Front";#N/A,#N/A,TRUE,"Simple Letter";#N/A,#N/A,TRUE,"Inside";#N/A,#N/A,TRUE,"Contents";#N/A,#N/A,TRUE,"Basis";#N/A,#N/A,TRUE,"Inclusions";#N/A,#N/A,TRUE,"Exclusions";#N/A,#N/A,TRUE,"Areas";#N/A,#N/A,TRUE,"Summary";#N/A,#N/A,TRUE,"Detail"}</definedName>
    <definedName name="fweqw3rf" localSheetId="1" hidden="1">{#N/A,#N/A,TRUE,"Front";#N/A,#N/A,TRUE,"Simple Letter";#N/A,#N/A,TRUE,"Inside";#N/A,#N/A,TRUE,"Contents";#N/A,#N/A,TRUE,"Basis";#N/A,#N/A,TRUE,"Inclusions";#N/A,#N/A,TRUE,"Exclusions";#N/A,#N/A,TRUE,"Areas";#N/A,#N/A,TRUE,"Summary";#N/A,#N/A,TRUE,"Detail"}</definedName>
    <definedName name="fweqw3rf" hidden="1">{#N/A,#N/A,TRUE,"Front";#N/A,#N/A,TRUE,"Simple Letter";#N/A,#N/A,TRUE,"Inside";#N/A,#N/A,TRUE,"Contents";#N/A,#N/A,TRUE,"Basis";#N/A,#N/A,TRUE,"Inclusions";#N/A,#N/A,TRUE,"Exclusions";#N/A,#N/A,TRUE,"Areas";#N/A,#N/A,TRUE,"Summary";#N/A,#N/A,TRUE,"Detail"}</definedName>
    <definedName name="G">#N/A</definedName>
    <definedName name="g5t" localSheetId="0" hidden="1">{#N/A,#N/A,TRUE,"Front";#N/A,#N/A,TRUE,"Simple Letter";#N/A,#N/A,TRUE,"Inside";#N/A,#N/A,TRUE,"Contents";#N/A,#N/A,TRUE,"Basis";#N/A,#N/A,TRUE,"Inclusions";#N/A,#N/A,TRUE,"Exclusions";#N/A,#N/A,TRUE,"Areas";#N/A,#N/A,TRUE,"Summary";#N/A,#N/A,TRUE,"Detail"}</definedName>
    <definedName name="g5t" localSheetId="1" hidden="1">{#N/A,#N/A,TRUE,"Front";#N/A,#N/A,TRUE,"Simple Letter";#N/A,#N/A,TRUE,"Inside";#N/A,#N/A,TRUE,"Contents";#N/A,#N/A,TRUE,"Basis";#N/A,#N/A,TRUE,"Inclusions";#N/A,#N/A,TRUE,"Exclusions";#N/A,#N/A,TRUE,"Areas";#N/A,#N/A,TRUE,"Summary";#N/A,#N/A,TRUE,"Detail"}</definedName>
    <definedName name="g5t" hidden="1">{#N/A,#N/A,TRUE,"Front";#N/A,#N/A,TRUE,"Simple Letter";#N/A,#N/A,TRUE,"Inside";#N/A,#N/A,TRUE,"Contents";#N/A,#N/A,TRUE,"Basis";#N/A,#N/A,TRUE,"Inclusions";#N/A,#N/A,TRUE,"Exclusions";#N/A,#N/A,TRUE,"Areas";#N/A,#N/A,TRUE,"Summary";#N/A,#N/A,TRUE,"Detail"}</definedName>
    <definedName name="GAGSDFGSFGASDF" localSheetId="0" hidden="1">{#N/A,#N/A,TRUE,"Front";#N/A,#N/A,TRUE,"Simple Letter";#N/A,#N/A,TRUE,"Inside";#N/A,#N/A,TRUE,"Contents";#N/A,#N/A,TRUE,"Basis";#N/A,#N/A,TRUE,"Inclusions";#N/A,#N/A,TRUE,"Exclusions";#N/A,#N/A,TRUE,"Areas";#N/A,#N/A,TRUE,"Summary";#N/A,#N/A,TRUE,"Detail"}</definedName>
    <definedName name="GAGSDFGSFGASDF" localSheetId="1" hidden="1">{#N/A,#N/A,TRUE,"Front";#N/A,#N/A,TRUE,"Simple Letter";#N/A,#N/A,TRUE,"Inside";#N/A,#N/A,TRUE,"Contents";#N/A,#N/A,TRUE,"Basis";#N/A,#N/A,TRUE,"Inclusions";#N/A,#N/A,TRUE,"Exclusions";#N/A,#N/A,TRUE,"Areas";#N/A,#N/A,TRUE,"Summary";#N/A,#N/A,TRUE,"Detail"}</definedName>
    <definedName name="GAGSDFGSFGASDF" hidden="1">{#N/A,#N/A,TRUE,"Front";#N/A,#N/A,TRUE,"Simple Letter";#N/A,#N/A,TRUE,"Inside";#N/A,#N/A,TRUE,"Contents";#N/A,#N/A,TRUE,"Basis";#N/A,#N/A,TRUE,"Inclusions";#N/A,#N/A,TRUE,"Exclusions";#N/A,#N/A,TRUE,"Areas";#N/A,#N/A,TRUE,"Summary";#N/A,#N/A,TRUE,"Detail"}</definedName>
    <definedName name="gdfg" hidden="1">#REF!</definedName>
    <definedName name="GDFGDS" localSheetId="0" hidden="1">{#N/A,#N/A,TRUE,"Front";#N/A,#N/A,TRUE,"Simple Letter";#N/A,#N/A,TRUE,"Inside";#N/A,#N/A,TRUE,"Contents";#N/A,#N/A,TRUE,"Basis";#N/A,#N/A,TRUE,"Inclusions";#N/A,#N/A,TRUE,"Exclusions";#N/A,#N/A,TRUE,"Areas";#N/A,#N/A,TRUE,"Summary";#N/A,#N/A,TRUE,"Detail"}</definedName>
    <definedName name="GDFGDS" localSheetId="1" hidden="1">{#N/A,#N/A,TRUE,"Front";#N/A,#N/A,TRUE,"Simple Letter";#N/A,#N/A,TRUE,"Inside";#N/A,#N/A,TRUE,"Contents";#N/A,#N/A,TRUE,"Basis";#N/A,#N/A,TRUE,"Inclusions";#N/A,#N/A,TRUE,"Exclusions";#N/A,#N/A,TRUE,"Areas";#N/A,#N/A,TRUE,"Summary";#N/A,#N/A,TRUE,"Detail"}</definedName>
    <definedName name="GDFGDS" hidden="1">{#N/A,#N/A,TRUE,"Front";#N/A,#N/A,TRUE,"Simple Letter";#N/A,#N/A,TRUE,"Inside";#N/A,#N/A,TRUE,"Contents";#N/A,#N/A,TRUE,"Basis";#N/A,#N/A,TRUE,"Inclusions";#N/A,#N/A,TRUE,"Exclusions";#N/A,#N/A,TRUE,"Areas";#N/A,#N/A,TRUE,"Summary";#N/A,#N/A,TRUE,"Detail"}</definedName>
    <definedName name="gdg" localSheetId="0" hidden="1">{#N/A,#N/A,TRUE,"Front";#N/A,#N/A,TRUE,"Simple Letter";#N/A,#N/A,TRUE,"Inside";#N/A,#N/A,TRUE,"Contents";#N/A,#N/A,TRUE,"Basis";#N/A,#N/A,TRUE,"Inclusions";#N/A,#N/A,TRUE,"Exclusions";#N/A,#N/A,TRUE,"Areas";#N/A,#N/A,TRUE,"Summary";#N/A,#N/A,TRUE,"Detail"}</definedName>
    <definedName name="gdg" localSheetId="1" hidden="1">{#N/A,#N/A,TRUE,"Front";#N/A,#N/A,TRUE,"Simple Letter";#N/A,#N/A,TRUE,"Inside";#N/A,#N/A,TRUE,"Contents";#N/A,#N/A,TRUE,"Basis";#N/A,#N/A,TRUE,"Inclusions";#N/A,#N/A,TRUE,"Exclusions";#N/A,#N/A,TRUE,"Areas";#N/A,#N/A,TRUE,"Summary";#N/A,#N/A,TRUE,"Detail"}</definedName>
    <definedName name="gdg" hidden="1">{#N/A,#N/A,TRUE,"Front";#N/A,#N/A,TRUE,"Simple Letter";#N/A,#N/A,TRUE,"Inside";#N/A,#N/A,TRUE,"Contents";#N/A,#N/A,TRUE,"Basis";#N/A,#N/A,TRUE,"Inclusions";#N/A,#N/A,TRUE,"Exclusions";#N/A,#N/A,TRUE,"Areas";#N/A,#N/A,TRUE,"Summary";#N/A,#N/A,TRUE,"Detail"}</definedName>
    <definedName name="GDHDSSSS" localSheetId="0" hidden="1">{#N/A,#N/A,TRUE,"Front";#N/A,#N/A,TRUE,"Simple Letter";#N/A,#N/A,TRUE,"Inside";#N/A,#N/A,TRUE,"Contents";#N/A,#N/A,TRUE,"Basis";#N/A,#N/A,TRUE,"Inclusions";#N/A,#N/A,TRUE,"Exclusions";#N/A,#N/A,TRUE,"Areas";#N/A,#N/A,TRUE,"Summary";#N/A,#N/A,TRUE,"Detail"}</definedName>
    <definedName name="GDHDSSSS" localSheetId="1" hidden="1">{#N/A,#N/A,TRUE,"Front";#N/A,#N/A,TRUE,"Simple Letter";#N/A,#N/A,TRUE,"Inside";#N/A,#N/A,TRUE,"Contents";#N/A,#N/A,TRUE,"Basis";#N/A,#N/A,TRUE,"Inclusions";#N/A,#N/A,TRUE,"Exclusions";#N/A,#N/A,TRUE,"Areas";#N/A,#N/A,TRUE,"Summary";#N/A,#N/A,TRUE,"Detail"}</definedName>
    <definedName name="GDHDSSSS" hidden="1">{#N/A,#N/A,TRUE,"Front";#N/A,#N/A,TRUE,"Simple Letter";#N/A,#N/A,TRUE,"Inside";#N/A,#N/A,TRUE,"Contents";#N/A,#N/A,TRUE,"Basis";#N/A,#N/A,TRUE,"Inclusions";#N/A,#N/A,TRUE,"Exclusions";#N/A,#N/A,TRUE,"Areas";#N/A,#N/A,TRUE,"Summary";#N/A,#N/A,TRUE,"Detail"}</definedName>
    <definedName name="gelatine">#N/A</definedName>
    <definedName name="geo">#N/A</definedName>
    <definedName name="gf" localSheetId="0" hidden="1">{#N/A,#N/A,TRUE,"Front";#N/A,#N/A,TRUE,"Simple Letter";#N/A,#N/A,TRUE,"Inside";#N/A,#N/A,TRUE,"Contents";#N/A,#N/A,TRUE,"Basis";#N/A,#N/A,TRUE,"Inclusions";#N/A,#N/A,TRUE,"Exclusions";#N/A,#N/A,TRUE,"Areas";#N/A,#N/A,TRUE,"Summary";#N/A,#N/A,TRUE,"Detail"}</definedName>
    <definedName name="gf" localSheetId="1" hidden="1">{#N/A,#N/A,TRUE,"Front";#N/A,#N/A,TRUE,"Simple Letter";#N/A,#N/A,TRUE,"Inside";#N/A,#N/A,TRUE,"Contents";#N/A,#N/A,TRUE,"Basis";#N/A,#N/A,TRUE,"Inclusions";#N/A,#N/A,TRUE,"Exclusions";#N/A,#N/A,TRUE,"Areas";#N/A,#N/A,TRUE,"Summary";#N/A,#N/A,TRUE,"Detail"}</definedName>
    <definedName name="gf" hidden="1">{#N/A,#N/A,TRUE,"Front";#N/A,#N/A,TRUE,"Simple Letter";#N/A,#N/A,TRUE,"Inside";#N/A,#N/A,TRUE,"Contents";#N/A,#N/A,TRUE,"Basis";#N/A,#N/A,TRUE,"Inclusions";#N/A,#N/A,TRUE,"Exclusions";#N/A,#N/A,TRUE,"Areas";#N/A,#N/A,TRUE,"Summary";#N/A,#N/A,TRUE,"Detail"}</definedName>
    <definedName name="gfdfg" localSheetId="0" hidden="1">{#N/A,#N/A,TRUE,"Front";#N/A,#N/A,TRUE,"Simple Letter";#N/A,#N/A,TRUE,"Inside";#N/A,#N/A,TRUE,"Contents";#N/A,#N/A,TRUE,"Basis";#N/A,#N/A,TRUE,"Inclusions";#N/A,#N/A,TRUE,"Exclusions";#N/A,#N/A,TRUE,"Areas";#N/A,#N/A,TRUE,"Summary";#N/A,#N/A,TRUE,"Detail"}</definedName>
    <definedName name="gfdfg" localSheetId="1" hidden="1">{#N/A,#N/A,TRUE,"Front";#N/A,#N/A,TRUE,"Simple Letter";#N/A,#N/A,TRUE,"Inside";#N/A,#N/A,TRUE,"Contents";#N/A,#N/A,TRUE,"Basis";#N/A,#N/A,TRUE,"Inclusions";#N/A,#N/A,TRUE,"Exclusions";#N/A,#N/A,TRUE,"Areas";#N/A,#N/A,TRUE,"Summary";#N/A,#N/A,TRUE,"Detail"}</definedName>
    <definedName name="gfdfg" hidden="1">{#N/A,#N/A,TRUE,"Front";#N/A,#N/A,TRUE,"Simple Letter";#N/A,#N/A,TRUE,"Inside";#N/A,#N/A,TRUE,"Contents";#N/A,#N/A,TRUE,"Basis";#N/A,#N/A,TRUE,"Inclusions";#N/A,#N/A,TRUE,"Exclusions";#N/A,#N/A,TRUE,"Areas";#N/A,#N/A,TRUE,"Summary";#N/A,#N/A,TRUE,"Detail"}</definedName>
    <definedName name="gffgg">#REF!</definedName>
    <definedName name="gfgdgd" localSheetId="0" hidden="1">{#N/A,#N/A,TRUE,"Front";#N/A,#N/A,TRUE,"Simple Letter";#N/A,#N/A,TRUE,"Inside";#N/A,#N/A,TRUE,"Contents";#N/A,#N/A,TRUE,"Basis";#N/A,#N/A,TRUE,"Inclusions";#N/A,#N/A,TRUE,"Exclusions";#N/A,#N/A,TRUE,"Areas";#N/A,#N/A,TRUE,"Summary";#N/A,#N/A,TRUE,"Detail"}</definedName>
    <definedName name="gfgdgd" localSheetId="1" hidden="1">{#N/A,#N/A,TRUE,"Front";#N/A,#N/A,TRUE,"Simple Letter";#N/A,#N/A,TRUE,"Inside";#N/A,#N/A,TRUE,"Contents";#N/A,#N/A,TRUE,"Basis";#N/A,#N/A,TRUE,"Inclusions";#N/A,#N/A,TRUE,"Exclusions";#N/A,#N/A,TRUE,"Areas";#N/A,#N/A,TRUE,"Summary";#N/A,#N/A,TRUE,"Detail"}</definedName>
    <definedName name="gfgdgd" hidden="1">{#N/A,#N/A,TRUE,"Front";#N/A,#N/A,TRUE,"Simple Letter";#N/A,#N/A,TRUE,"Inside";#N/A,#N/A,TRUE,"Contents";#N/A,#N/A,TRUE,"Basis";#N/A,#N/A,TRUE,"Inclusions";#N/A,#N/A,TRUE,"Exclusions";#N/A,#N/A,TRUE,"Areas";#N/A,#N/A,TRUE,"Summary";#N/A,#N/A,TRUE,"Detail"}</definedName>
    <definedName name="gfgfgf" hidden="1">#REF!</definedName>
    <definedName name="gfhfdh" localSheetId="0" hidden="1">{#N/A,#N/A,TRUE,"Front";#N/A,#N/A,TRUE,"Simple Letter";#N/A,#N/A,TRUE,"Inside";#N/A,#N/A,TRUE,"Contents";#N/A,#N/A,TRUE,"Basis";#N/A,#N/A,TRUE,"Inclusions";#N/A,#N/A,TRUE,"Exclusions";#N/A,#N/A,TRUE,"Areas";#N/A,#N/A,TRUE,"Summary";#N/A,#N/A,TRUE,"Detail"}</definedName>
    <definedName name="gfhfdh" localSheetId="1" hidden="1">{#N/A,#N/A,TRUE,"Front";#N/A,#N/A,TRUE,"Simple Letter";#N/A,#N/A,TRUE,"Inside";#N/A,#N/A,TRUE,"Contents";#N/A,#N/A,TRUE,"Basis";#N/A,#N/A,TRUE,"Inclusions";#N/A,#N/A,TRUE,"Exclusions";#N/A,#N/A,TRUE,"Areas";#N/A,#N/A,TRUE,"Summary";#N/A,#N/A,TRUE,"Detail"}</definedName>
    <definedName name="gfhfdh" hidden="1">{#N/A,#N/A,TRUE,"Front";#N/A,#N/A,TRUE,"Simple Letter";#N/A,#N/A,TRUE,"Inside";#N/A,#N/A,TRUE,"Contents";#N/A,#N/A,TRUE,"Basis";#N/A,#N/A,TRUE,"Inclusions";#N/A,#N/A,TRUE,"Exclusions";#N/A,#N/A,TRUE,"Areas";#N/A,#N/A,TRUE,"Summary";#N/A,#N/A,TRUE,"Detail"}</definedName>
    <definedName name="GFHFH" localSheetId="0" hidden="1">{#N/A,#N/A,TRUE,"Front";#N/A,#N/A,TRUE,"Simple Letter";#N/A,#N/A,TRUE,"Inside";#N/A,#N/A,TRUE,"Contents";#N/A,#N/A,TRUE,"Basis";#N/A,#N/A,TRUE,"Inclusions";#N/A,#N/A,TRUE,"Exclusions";#N/A,#N/A,TRUE,"Areas";#N/A,#N/A,TRUE,"Summary";#N/A,#N/A,TRUE,"Detail"}</definedName>
    <definedName name="GFHFH" localSheetId="1" hidden="1">{#N/A,#N/A,TRUE,"Front";#N/A,#N/A,TRUE,"Simple Letter";#N/A,#N/A,TRUE,"Inside";#N/A,#N/A,TRUE,"Contents";#N/A,#N/A,TRUE,"Basis";#N/A,#N/A,TRUE,"Inclusions";#N/A,#N/A,TRUE,"Exclusions";#N/A,#N/A,TRUE,"Areas";#N/A,#N/A,TRUE,"Summary";#N/A,#N/A,TRUE,"Detail"}</definedName>
    <definedName name="GFHFH" hidden="1">{#N/A,#N/A,TRUE,"Front";#N/A,#N/A,TRUE,"Simple Letter";#N/A,#N/A,TRUE,"Inside";#N/A,#N/A,TRUE,"Contents";#N/A,#N/A,TRUE,"Basis";#N/A,#N/A,TRUE,"Inclusions";#N/A,#N/A,TRUE,"Exclusions";#N/A,#N/A,TRUE,"Areas";#N/A,#N/A,TRUE,"Summary";#N/A,#N/A,TRUE,"Detail"}</definedName>
    <definedName name="GFHGFGDH" localSheetId="0" hidden="1">{#N/A,#N/A,TRUE,"Front";#N/A,#N/A,TRUE,"Simple Letter";#N/A,#N/A,TRUE,"Inside";#N/A,#N/A,TRUE,"Contents";#N/A,#N/A,TRUE,"Basis";#N/A,#N/A,TRUE,"Inclusions";#N/A,#N/A,TRUE,"Exclusions";#N/A,#N/A,TRUE,"Areas";#N/A,#N/A,TRUE,"Summary";#N/A,#N/A,TRUE,"Detail"}</definedName>
    <definedName name="GFHGFGDH" localSheetId="1" hidden="1">{#N/A,#N/A,TRUE,"Front";#N/A,#N/A,TRUE,"Simple Letter";#N/A,#N/A,TRUE,"Inside";#N/A,#N/A,TRUE,"Contents";#N/A,#N/A,TRUE,"Basis";#N/A,#N/A,TRUE,"Inclusions";#N/A,#N/A,TRUE,"Exclusions";#N/A,#N/A,TRUE,"Areas";#N/A,#N/A,TRUE,"Summary";#N/A,#N/A,TRUE,"Detail"}</definedName>
    <definedName name="GFHGFGDH" hidden="1">{#N/A,#N/A,TRUE,"Front";#N/A,#N/A,TRUE,"Simple Letter";#N/A,#N/A,TRUE,"Inside";#N/A,#N/A,TRUE,"Contents";#N/A,#N/A,TRUE,"Basis";#N/A,#N/A,TRUE,"Inclusions";#N/A,#N/A,TRUE,"Exclusions";#N/A,#N/A,TRUE,"Areas";#N/A,#N/A,TRUE,"Summary";#N/A,#N/A,TRUE,"Detail"}</definedName>
    <definedName name="gfhhgfgh" localSheetId="0" hidden="1">{#N/A,#N/A,TRUE,"Front";#N/A,#N/A,TRUE,"Simple Letter";#N/A,#N/A,TRUE,"Inside";#N/A,#N/A,TRUE,"Contents";#N/A,#N/A,TRUE,"Basis";#N/A,#N/A,TRUE,"Inclusions";#N/A,#N/A,TRUE,"Exclusions";#N/A,#N/A,TRUE,"Areas";#N/A,#N/A,TRUE,"Summary";#N/A,#N/A,TRUE,"Detail"}</definedName>
    <definedName name="gfhhgfgh" localSheetId="1" hidden="1">{#N/A,#N/A,TRUE,"Front";#N/A,#N/A,TRUE,"Simple Letter";#N/A,#N/A,TRUE,"Inside";#N/A,#N/A,TRUE,"Contents";#N/A,#N/A,TRUE,"Basis";#N/A,#N/A,TRUE,"Inclusions";#N/A,#N/A,TRUE,"Exclusions";#N/A,#N/A,TRUE,"Areas";#N/A,#N/A,TRUE,"Summary";#N/A,#N/A,TRUE,"Detail"}</definedName>
    <definedName name="gfhhgfgh" hidden="1">{#N/A,#N/A,TRUE,"Front";#N/A,#N/A,TRUE,"Simple Letter";#N/A,#N/A,TRUE,"Inside";#N/A,#N/A,TRUE,"Contents";#N/A,#N/A,TRUE,"Basis";#N/A,#N/A,TRUE,"Inclusions";#N/A,#N/A,TRUE,"Exclusions";#N/A,#N/A,TRUE,"Areas";#N/A,#N/A,TRUE,"Summary";#N/A,#N/A,TRUE,"Detail"}</definedName>
    <definedName name="gfrg" hidden="1">#REF!</definedName>
    <definedName name="gger" localSheetId="0" hidden="1">{#N/A,#N/A,TRUE,"Front";#N/A,#N/A,TRUE,"Simple Letter";#N/A,#N/A,TRUE,"Inside";#N/A,#N/A,TRUE,"Contents";#N/A,#N/A,TRUE,"Basis";#N/A,#N/A,TRUE,"Inclusions";#N/A,#N/A,TRUE,"Exclusions";#N/A,#N/A,TRUE,"Areas";#N/A,#N/A,TRUE,"Summary";#N/A,#N/A,TRUE,"Detail"}</definedName>
    <definedName name="gger" localSheetId="1" hidden="1">{#N/A,#N/A,TRUE,"Front";#N/A,#N/A,TRUE,"Simple Letter";#N/A,#N/A,TRUE,"Inside";#N/A,#N/A,TRUE,"Contents";#N/A,#N/A,TRUE,"Basis";#N/A,#N/A,TRUE,"Inclusions";#N/A,#N/A,TRUE,"Exclusions";#N/A,#N/A,TRUE,"Areas";#N/A,#N/A,TRUE,"Summary";#N/A,#N/A,TRUE,"Detail"}</definedName>
    <definedName name="gger" hidden="1">{#N/A,#N/A,TRUE,"Front";#N/A,#N/A,TRUE,"Simple Letter";#N/A,#N/A,TRUE,"Inside";#N/A,#N/A,TRUE,"Contents";#N/A,#N/A,TRUE,"Basis";#N/A,#N/A,TRUE,"Inclusions";#N/A,#N/A,TRUE,"Exclusions";#N/A,#N/A,TRUE,"Areas";#N/A,#N/A,TRUE,"Summary";#N/A,#N/A,TRUE,"Detail"}</definedName>
    <definedName name="GGG"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gfg" hidden="1">#REF!</definedName>
    <definedName name="ggjjhgg" localSheetId="0" hidden="1">{#N/A,#N/A,TRUE,"Front";#N/A,#N/A,TRUE,"Simple Letter";#N/A,#N/A,TRUE,"Inside";#N/A,#N/A,TRUE,"Contents";#N/A,#N/A,TRUE,"Basis";#N/A,#N/A,TRUE,"Inclusions";#N/A,#N/A,TRUE,"Exclusions";#N/A,#N/A,TRUE,"Areas";#N/A,#N/A,TRUE,"Summary";#N/A,#N/A,TRUE,"Detail"}</definedName>
    <definedName name="ggjjhgg" localSheetId="1" hidden="1">{#N/A,#N/A,TRUE,"Front";#N/A,#N/A,TRUE,"Simple Letter";#N/A,#N/A,TRUE,"Inside";#N/A,#N/A,TRUE,"Contents";#N/A,#N/A,TRUE,"Basis";#N/A,#N/A,TRUE,"Inclusions";#N/A,#N/A,TRUE,"Exclusions";#N/A,#N/A,TRUE,"Areas";#N/A,#N/A,TRUE,"Summary";#N/A,#N/A,TRUE,"Detail"}</definedName>
    <definedName name="ggjjhgg" hidden="1">{#N/A,#N/A,TRUE,"Front";#N/A,#N/A,TRUE,"Simple Letter";#N/A,#N/A,TRUE,"Inside";#N/A,#N/A,TRUE,"Contents";#N/A,#N/A,TRUE,"Basis";#N/A,#N/A,TRUE,"Inclusions";#N/A,#N/A,TRUE,"Exclusions";#N/A,#N/A,TRUE,"Areas";#N/A,#N/A,TRUE,"Summary";#N/A,#N/A,TRUE,"Detail"}</definedName>
    <definedName name="ggrer" localSheetId="0" hidden="1">{#N/A,#N/A,TRUE,"Front";#N/A,#N/A,TRUE,"Simple Letter";#N/A,#N/A,TRUE,"Inside";#N/A,#N/A,TRUE,"Contents";#N/A,#N/A,TRUE,"Basis";#N/A,#N/A,TRUE,"Inclusions";#N/A,#N/A,TRUE,"Exclusions";#N/A,#N/A,TRUE,"Areas";#N/A,#N/A,TRUE,"Summary";#N/A,#N/A,TRUE,"Detail"}</definedName>
    <definedName name="ggrer" localSheetId="1" hidden="1">{#N/A,#N/A,TRUE,"Front";#N/A,#N/A,TRUE,"Simple Letter";#N/A,#N/A,TRUE,"Inside";#N/A,#N/A,TRUE,"Contents";#N/A,#N/A,TRUE,"Basis";#N/A,#N/A,TRUE,"Inclusions";#N/A,#N/A,TRUE,"Exclusions";#N/A,#N/A,TRUE,"Areas";#N/A,#N/A,TRUE,"Summary";#N/A,#N/A,TRUE,"Detail"}</definedName>
    <definedName name="ggrer" hidden="1">{#N/A,#N/A,TRUE,"Front";#N/A,#N/A,TRUE,"Simple Letter";#N/A,#N/A,TRUE,"Inside";#N/A,#N/A,TRUE,"Contents";#N/A,#N/A,TRUE,"Basis";#N/A,#N/A,TRUE,"Inclusions";#N/A,#N/A,TRUE,"Exclusions";#N/A,#N/A,TRUE,"Areas";#N/A,#N/A,TRUE,"Summary";#N/A,#N/A,TRUE,"Detail"}</definedName>
    <definedName name="ggtev" localSheetId="0" hidden="1">{#N/A,#N/A,TRUE,"Front";#N/A,#N/A,TRUE,"Simple Letter";#N/A,#N/A,TRUE,"Inside";#N/A,#N/A,TRUE,"Contents";#N/A,#N/A,TRUE,"Basis";#N/A,#N/A,TRUE,"Inclusions";#N/A,#N/A,TRUE,"Exclusions";#N/A,#N/A,TRUE,"Areas";#N/A,#N/A,TRUE,"Summary";#N/A,#N/A,TRUE,"Detail"}</definedName>
    <definedName name="ggtev" localSheetId="1" hidden="1">{#N/A,#N/A,TRUE,"Front";#N/A,#N/A,TRUE,"Simple Letter";#N/A,#N/A,TRUE,"Inside";#N/A,#N/A,TRUE,"Contents";#N/A,#N/A,TRUE,"Basis";#N/A,#N/A,TRUE,"Inclusions";#N/A,#N/A,TRUE,"Exclusions";#N/A,#N/A,TRUE,"Areas";#N/A,#N/A,TRUE,"Summary";#N/A,#N/A,TRUE,"Detail"}</definedName>
    <definedName name="ggtev" hidden="1">{#N/A,#N/A,TRUE,"Front";#N/A,#N/A,TRUE,"Simple Letter";#N/A,#N/A,TRUE,"Inside";#N/A,#N/A,TRUE,"Contents";#N/A,#N/A,TRUE,"Basis";#N/A,#N/A,TRUE,"Inclusions";#N/A,#N/A,TRUE,"Exclusions";#N/A,#N/A,TRUE,"Areas";#N/A,#N/A,TRUE,"Summary";#N/A,#N/A,TRUE,"Detail"}</definedName>
    <definedName name="gh" localSheetId="0" hidden="1">{#N/A,#N/A,TRUE,"Front";#N/A,#N/A,TRUE,"Simple Letter";#N/A,#N/A,TRUE,"Inside";#N/A,#N/A,TRUE,"Contents";#N/A,#N/A,TRUE,"Basis";#N/A,#N/A,TRUE,"Inclusions";#N/A,#N/A,TRUE,"Exclusions";#N/A,#N/A,TRUE,"Areas";#N/A,#N/A,TRUE,"Summary";#N/A,#N/A,TRUE,"Detail"}</definedName>
    <definedName name="gh" localSheetId="1" hidden="1">{#N/A,#N/A,TRUE,"Front";#N/A,#N/A,TRUE,"Simple Letter";#N/A,#N/A,TRUE,"Inside";#N/A,#N/A,TRUE,"Contents";#N/A,#N/A,TRUE,"Basis";#N/A,#N/A,TRUE,"Inclusions";#N/A,#N/A,TRUE,"Exclusions";#N/A,#N/A,TRUE,"Areas";#N/A,#N/A,TRUE,"Summary";#N/A,#N/A,TRUE,"Detail"}</definedName>
    <definedName name="gh" hidden="1">{#N/A,#N/A,TRUE,"Front";#N/A,#N/A,TRUE,"Simple Letter";#N/A,#N/A,TRUE,"Inside";#N/A,#N/A,TRUE,"Contents";#N/A,#N/A,TRUE,"Basis";#N/A,#N/A,TRUE,"Inclusions";#N/A,#N/A,TRUE,"Exclusions";#N/A,#N/A,TRUE,"Areas";#N/A,#N/A,TRUE,"Summary";#N/A,#N/A,TRUE,"Detail"}</definedName>
    <definedName name="GHC" localSheetId="0" hidden="1">{#N/A,#N/A,TRUE,"Front";#N/A,#N/A,TRUE,"Simple Letter";#N/A,#N/A,TRUE,"Inside";#N/A,#N/A,TRUE,"Contents";#N/A,#N/A,TRUE,"Basis";#N/A,#N/A,TRUE,"Inclusions";#N/A,#N/A,TRUE,"Exclusions";#N/A,#N/A,TRUE,"Areas";#N/A,#N/A,TRUE,"Summary";#N/A,#N/A,TRUE,"Detail"}</definedName>
    <definedName name="GHC" localSheetId="1" hidden="1">{#N/A,#N/A,TRUE,"Front";#N/A,#N/A,TRUE,"Simple Letter";#N/A,#N/A,TRUE,"Inside";#N/A,#N/A,TRUE,"Contents";#N/A,#N/A,TRUE,"Basis";#N/A,#N/A,TRUE,"Inclusions";#N/A,#N/A,TRUE,"Exclusions";#N/A,#N/A,TRUE,"Areas";#N/A,#N/A,TRUE,"Summary";#N/A,#N/A,TRUE,"Detail"}</definedName>
    <definedName name="GHC" hidden="1">{#N/A,#N/A,TRUE,"Front";#N/A,#N/A,TRUE,"Simple Letter";#N/A,#N/A,TRUE,"Inside";#N/A,#N/A,TRUE,"Contents";#N/A,#N/A,TRUE,"Basis";#N/A,#N/A,TRUE,"Inclusions";#N/A,#N/A,TRUE,"Exclusions";#N/A,#N/A,TRUE,"Areas";#N/A,#N/A,TRUE,"Summary";#N/A,#N/A,TRUE,"Detail"}</definedName>
    <definedName name="ghdfhfgh" localSheetId="0" hidden="1">{#N/A,#N/A,TRUE,"Front";#N/A,#N/A,TRUE,"Simple Letter";#N/A,#N/A,TRUE,"Inside";#N/A,#N/A,TRUE,"Contents";#N/A,#N/A,TRUE,"Basis";#N/A,#N/A,TRUE,"Inclusions";#N/A,#N/A,TRUE,"Exclusions";#N/A,#N/A,TRUE,"Areas";#N/A,#N/A,TRUE,"Summary";#N/A,#N/A,TRUE,"Detail"}</definedName>
    <definedName name="ghdfhfgh" localSheetId="1" hidden="1">{#N/A,#N/A,TRUE,"Front";#N/A,#N/A,TRUE,"Simple Letter";#N/A,#N/A,TRUE,"Inside";#N/A,#N/A,TRUE,"Contents";#N/A,#N/A,TRUE,"Basis";#N/A,#N/A,TRUE,"Inclusions";#N/A,#N/A,TRUE,"Exclusions";#N/A,#N/A,TRUE,"Areas";#N/A,#N/A,TRUE,"Summary";#N/A,#N/A,TRUE,"Detail"}</definedName>
    <definedName name="ghdfhfgh" hidden="1">{#N/A,#N/A,TRUE,"Front";#N/A,#N/A,TRUE,"Simple Letter";#N/A,#N/A,TRUE,"Inside";#N/A,#N/A,TRUE,"Contents";#N/A,#N/A,TRUE,"Basis";#N/A,#N/A,TRUE,"Inclusions";#N/A,#N/A,TRUE,"Exclusions";#N/A,#N/A,TRUE,"Areas";#N/A,#N/A,TRUE,"Summary";#N/A,#N/A,TRUE,"Detail"}</definedName>
    <definedName name="ghffg" localSheetId="0" hidden="1">{#N/A,#N/A,TRUE,"Front";#N/A,#N/A,TRUE,"Simple Letter";#N/A,#N/A,TRUE,"Inside";#N/A,#N/A,TRUE,"Contents";#N/A,#N/A,TRUE,"Basis";#N/A,#N/A,TRUE,"Inclusions";#N/A,#N/A,TRUE,"Exclusions";#N/A,#N/A,TRUE,"Areas";#N/A,#N/A,TRUE,"Summary";#N/A,#N/A,TRUE,"Detail"}</definedName>
    <definedName name="ghffg" localSheetId="1" hidden="1">{#N/A,#N/A,TRUE,"Front";#N/A,#N/A,TRUE,"Simple Letter";#N/A,#N/A,TRUE,"Inside";#N/A,#N/A,TRUE,"Contents";#N/A,#N/A,TRUE,"Basis";#N/A,#N/A,TRUE,"Inclusions";#N/A,#N/A,TRUE,"Exclusions";#N/A,#N/A,TRUE,"Areas";#N/A,#N/A,TRUE,"Summary";#N/A,#N/A,TRUE,"Detail"}</definedName>
    <definedName name="ghffg" hidden="1">{#N/A,#N/A,TRUE,"Front";#N/A,#N/A,TRUE,"Simple Letter";#N/A,#N/A,TRUE,"Inside";#N/A,#N/A,TRUE,"Contents";#N/A,#N/A,TRUE,"Basis";#N/A,#N/A,TRUE,"Inclusions";#N/A,#N/A,TRUE,"Exclusions";#N/A,#N/A,TRUE,"Areas";#N/A,#N/A,TRUE,"Summary";#N/A,#N/A,TRUE,"Detail"}</definedName>
    <definedName name="ghffgh" localSheetId="0" hidden="1">{#N/A,#N/A,TRUE,"Front";#N/A,#N/A,TRUE,"Simple Letter";#N/A,#N/A,TRUE,"Inside";#N/A,#N/A,TRUE,"Contents";#N/A,#N/A,TRUE,"Basis";#N/A,#N/A,TRUE,"Inclusions";#N/A,#N/A,TRUE,"Exclusions";#N/A,#N/A,TRUE,"Areas";#N/A,#N/A,TRUE,"Summary";#N/A,#N/A,TRUE,"Detail"}</definedName>
    <definedName name="ghffgh" localSheetId="1" hidden="1">{#N/A,#N/A,TRUE,"Front";#N/A,#N/A,TRUE,"Simple Letter";#N/A,#N/A,TRUE,"Inside";#N/A,#N/A,TRUE,"Contents";#N/A,#N/A,TRUE,"Basis";#N/A,#N/A,TRUE,"Inclusions";#N/A,#N/A,TRUE,"Exclusions";#N/A,#N/A,TRUE,"Areas";#N/A,#N/A,TRUE,"Summary";#N/A,#N/A,TRUE,"Detail"}</definedName>
    <definedName name="ghffgh" hidden="1">{#N/A,#N/A,TRUE,"Front";#N/A,#N/A,TRUE,"Simple Letter";#N/A,#N/A,TRUE,"Inside";#N/A,#N/A,TRUE,"Contents";#N/A,#N/A,TRUE,"Basis";#N/A,#N/A,TRUE,"Inclusions";#N/A,#N/A,TRUE,"Exclusions";#N/A,#N/A,TRUE,"Areas";#N/A,#N/A,TRUE,"Summary";#N/A,#N/A,TRUE,"Detail"}</definedName>
    <definedName name="ghffhg" localSheetId="0" hidden="1">{#N/A,#N/A,TRUE,"Front";#N/A,#N/A,TRUE,"Simple Letter";#N/A,#N/A,TRUE,"Inside";#N/A,#N/A,TRUE,"Contents";#N/A,#N/A,TRUE,"Basis";#N/A,#N/A,TRUE,"Inclusions";#N/A,#N/A,TRUE,"Exclusions";#N/A,#N/A,TRUE,"Areas";#N/A,#N/A,TRUE,"Summary";#N/A,#N/A,TRUE,"Detail"}</definedName>
    <definedName name="ghffhg" localSheetId="1" hidden="1">{#N/A,#N/A,TRUE,"Front";#N/A,#N/A,TRUE,"Simple Letter";#N/A,#N/A,TRUE,"Inside";#N/A,#N/A,TRUE,"Contents";#N/A,#N/A,TRUE,"Basis";#N/A,#N/A,TRUE,"Inclusions";#N/A,#N/A,TRUE,"Exclusions";#N/A,#N/A,TRUE,"Areas";#N/A,#N/A,TRUE,"Summary";#N/A,#N/A,TRUE,"Detail"}</definedName>
    <definedName name="ghffhg" hidden="1">{#N/A,#N/A,TRUE,"Front";#N/A,#N/A,TRUE,"Simple Letter";#N/A,#N/A,TRUE,"Inside";#N/A,#N/A,TRUE,"Contents";#N/A,#N/A,TRUE,"Basis";#N/A,#N/A,TRUE,"Inclusions";#N/A,#N/A,TRUE,"Exclusions";#N/A,#N/A,TRUE,"Areas";#N/A,#N/A,TRUE,"Summary";#N/A,#N/A,TRUE,"Detail"}</definedName>
    <definedName name="GHFGHHF" localSheetId="0" hidden="1">{#N/A,#N/A,TRUE,"Front";#N/A,#N/A,TRUE,"Simple Letter";#N/A,#N/A,TRUE,"Inside";#N/A,#N/A,TRUE,"Contents";#N/A,#N/A,TRUE,"Basis";#N/A,#N/A,TRUE,"Inclusions";#N/A,#N/A,TRUE,"Exclusions";#N/A,#N/A,TRUE,"Areas";#N/A,#N/A,TRUE,"Summary";#N/A,#N/A,TRUE,"Detail"}</definedName>
    <definedName name="GHFGHHF" localSheetId="1" hidden="1">{#N/A,#N/A,TRUE,"Front";#N/A,#N/A,TRUE,"Simple Letter";#N/A,#N/A,TRUE,"Inside";#N/A,#N/A,TRUE,"Contents";#N/A,#N/A,TRUE,"Basis";#N/A,#N/A,TRUE,"Inclusions";#N/A,#N/A,TRUE,"Exclusions";#N/A,#N/A,TRUE,"Areas";#N/A,#N/A,TRUE,"Summary";#N/A,#N/A,TRUE,"Detail"}</definedName>
    <definedName name="GHFGHHF" hidden="1">{#N/A,#N/A,TRUE,"Front";#N/A,#N/A,TRUE,"Simple Letter";#N/A,#N/A,TRUE,"Inside";#N/A,#N/A,TRUE,"Contents";#N/A,#N/A,TRUE,"Basis";#N/A,#N/A,TRUE,"Inclusions";#N/A,#N/A,TRUE,"Exclusions";#N/A,#N/A,TRUE,"Areas";#N/A,#N/A,TRUE,"Summary";#N/A,#N/A,TRUE,"Detail"}</definedName>
    <definedName name="ghfhfg" localSheetId="0" hidden="1">{#N/A,#N/A,TRUE,"Front";#N/A,#N/A,TRUE,"Simple Letter";#N/A,#N/A,TRUE,"Inside";#N/A,#N/A,TRUE,"Contents";#N/A,#N/A,TRUE,"Basis";#N/A,#N/A,TRUE,"Inclusions";#N/A,#N/A,TRUE,"Exclusions";#N/A,#N/A,TRUE,"Areas";#N/A,#N/A,TRUE,"Summary";#N/A,#N/A,TRUE,"Detail"}</definedName>
    <definedName name="ghfhfg" localSheetId="1" hidden="1">{#N/A,#N/A,TRUE,"Front";#N/A,#N/A,TRUE,"Simple Letter";#N/A,#N/A,TRUE,"Inside";#N/A,#N/A,TRUE,"Contents";#N/A,#N/A,TRUE,"Basis";#N/A,#N/A,TRUE,"Inclusions";#N/A,#N/A,TRUE,"Exclusions";#N/A,#N/A,TRUE,"Areas";#N/A,#N/A,TRUE,"Summary";#N/A,#N/A,TRUE,"Detail"}</definedName>
    <definedName name="ghfhfg" hidden="1">{#N/A,#N/A,TRUE,"Front";#N/A,#N/A,TRUE,"Simple Letter";#N/A,#N/A,TRUE,"Inside";#N/A,#N/A,TRUE,"Contents";#N/A,#N/A,TRUE,"Basis";#N/A,#N/A,TRUE,"Inclusions";#N/A,#N/A,TRUE,"Exclusions";#N/A,#N/A,TRUE,"Areas";#N/A,#N/A,TRUE,"Summary";#N/A,#N/A,TRUE,"Detail"}</definedName>
    <definedName name="ghfhg" localSheetId="0" hidden="1">{#N/A,#N/A,TRUE,"Front";#N/A,#N/A,TRUE,"Simple Letter";#N/A,#N/A,TRUE,"Inside";#N/A,#N/A,TRUE,"Contents";#N/A,#N/A,TRUE,"Basis";#N/A,#N/A,TRUE,"Inclusions";#N/A,#N/A,TRUE,"Exclusions";#N/A,#N/A,TRUE,"Areas";#N/A,#N/A,TRUE,"Summary";#N/A,#N/A,TRUE,"Detail"}</definedName>
    <definedName name="ghfhg" localSheetId="1" hidden="1">{#N/A,#N/A,TRUE,"Front";#N/A,#N/A,TRUE,"Simple Letter";#N/A,#N/A,TRUE,"Inside";#N/A,#N/A,TRUE,"Contents";#N/A,#N/A,TRUE,"Basis";#N/A,#N/A,TRUE,"Inclusions";#N/A,#N/A,TRUE,"Exclusions";#N/A,#N/A,TRUE,"Areas";#N/A,#N/A,TRUE,"Summary";#N/A,#N/A,TRUE,"Detail"}</definedName>
    <definedName name="ghfhg" hidden="1">{#N/A,#N/A,TRUE,"Front";#N/A,#N/A,TRUE,"Simple Letter";#N/A,#N/A,TRUE,"Inside";#N/A,#N/A,TRUE,"Contents";#N/A,#N/A,TRUE,"Basis";#N/A,#N/A,TRUE,"Inclusions";#N/A,#N/A,TRUE,"Exclusions";#N/A,#N/A,TRUE,"Areas";#N/A,#N/A,TRUE,"Summary";#N/A,#N/A,TRUE,"Detail"}</definedName>
    <definedName name="ghfhggf" localSheetId="0" hidden="1">{#N/A,#N/A,TRUE,"Front";#N/A,#N/A,TRUE,"Simple Letter";#N/A,#N/A,TRUE,"Inside";#N/A,#N/A,TRUE,"Contents";#N/A,#N/A,TRUE,"Basis";#N/A,#N/A,TRUE,"Inclusions";#N/A,#N/A,TRUE,"Exclusions";#N/A,#N/A,TRUE,"Areas";#N/A,#N/A,TRUE,"Summary";#N/A,#N/A,TRUE,"Detail"}</definedName>
    <definedName name="ghfhggf" localSheetId="1" hidden="1">{#N/A,#N/A,TRUE,"Front";#N/A,#N/A,TRUE,"Simple Letter";#N/A,#N/A,TRUE,"Inside";#N/A,#N/A,TRUE,"Contents";#N/A,#N/A,TRUE,"Basis";#N/A,#N/A,TRUE,"Inclusions";#N/A,#N/A,TRUE,"Exclusions";#N/A,#N/A,TRUE,"Areas";#N/A,#N/A,TRUE,"Summary";#N/A,#N/A,TRUE,"Detail"}</definedName>
    <definedName name="ghfhggf" hidden="1">{#N/A,#N/A,TRUE,"Front";#N/A,#N/A,TRUE,"Simple Letter";#N/A,#N/A,TRUE,"Inside";#N/A,#N/A,TRUE,"Contents";#N/A,#N/A,TRUE,"Basis";#N/A,#N/A,TRUE,"Inclusions";#N/A,#N/A,TRUE,"Exclusions";#N/A,#N/A,TRUE,"Areas";#N/A,#N/A,TRUE,"Summary";#N/A,#N/A,TRUE,"Detail"}</definedName>
    <definedName name="GHGFHGFJGJ" localSheetId="0" hidden="1">{#N/A,#N/A,TRUE,"Front";#N/A,#N/A,TRUE,"Simple Letter";#N/A,#N/A,TRUE,"Inside";#N/A,#N/A,TRUE,"Contents";#N/A,#N/A,TRUE,"Basis";#N/A,#N/A,TRUE,"Inclusions";#N/A,#N/A,TRUE,"Exclusions";#N/A,#N/A,TRUE,"Areas";#N/A,#N/A,TRUE,"Summary";#N/A,#N/A,TRUE,"Detail"}</definedName>
    <definedName name="GHGFHGFJGJ" localSheetId="1" hidden="1">{#N/A,#N/A,TRUE,"Front";#N/A,#N/A,TRUE,"Simple Letter";#N/A,#N/A,TRUE,"Inside";#N/A,#N/A,TRUE,"Contents";#N/A,#N/A,TRUE,"Basis";#N/A,#N/A,TRUE,"Inclusions";#N/A,#N/A,TRUE,"Exclusions";#N/A,#N/A,TRUE,"Areas";#N/A,#N/A,TRUE,"Summary";#N/A,#N/A,TRUE,"Detail"}</definedName>
    <definedName name="GHGFHGFJGJ" hidden="1">{#N/A,#N/A,TRUE,"Front";#N/A,#N/A,TRUE,"Simple Letter";#N/A,#N/A,TRUE,"Inside";#N/A,#N/A,TRUE,"Contents";#N/A,#N/A,TRUE,"Basis";#N/A,#N/A,TRUE,"Inclusions";#N/A,#N/A,TRUE,"Exclusions";#N/A,#N/A,TRUE,"Areas";#N/A,#N/A,TRUE,"Summary";#N/A,#N/A,TRUE,"Detail"}</definedName>
    <definedName name="ghgg" localSheetId="0" hidden="1">{#N/A,#N/A,TRUE,"Front";#N/A,#N/A,TRUE,"Simple Letter";#N/A,#N/A,TRUE,"Inside";#N/A,#N/A,TRUE,"Contents";#N/A,#N/A,TRUE,"Basis";#N/A,#N/A,TRUE,"Inclusions";#N/A,#N/A,TRUE,"Exclusions";#N/A,#N/A,TRUE,"Areas";#N/A,#N/A,TRUE,"Summary";#N/A,#N/A,TRUE,"Detail"}</definedName>
    <definedName name="ghgg" localSheetId="1" hidden="1">{#N/A,#N/A,TRUE,"Front";#N/A,#N/A,TRUE,"Simple Letter";#N/A,#N/A,TRUE,"Inside";#N/A,#N/A,TRUE,"Contents";#N/A,#N/A,TRUE,"Basis";#N/A,#N/A,TRUE,"Inclusions";#N/A,#N/A,TRUE,"Exclusions";#N/A,#N/A,TRUE,"Areas";#N/A,#N/A,TRUE,"Summary";#N/A,#N/A,TRUE,"Detail"}</definedName>
    <definedName name="ghgg" hidden="1">{#N/A,#N/A,TRUE,"Front";#N/A,#N/A,TRUE,"Simple Letter";#N/A,#N/A,TRUE,"Inside";#N/A,#N/A,TRUE,"Contents";#N/A,#N/A,TRUE,"Basis";#N/A,#N/A,TRUE,"Inclusions";#N/A,#N/A,TRUE,"Exclusions";#N/A,#N/A,TRUE,"Areas";#N/A,#N/A,TRUE,"Summary";#N/A,#N/A,TRUE,"Detail"}</definedName>
    <definedName name="ghghd" localSheetId="0" hidden="1">{#N/A,#N/A,TRUE,"Front";#N/A,#N/A,TRUE,"Simple Letter";#N/A,#N/A,TRUE,"Inside";#N/A,#N/A,TRUE,"Contents";#N/A,#N/A,TRUE,"Basis";#N/A,#N/A,TRUE,"Inclusions";#N/A,#N/A,TRUE,"Exclusions";#N/A,#N/A,TRUE,"Areas";#N/A,#N/A,TRUE,"Summary";#N/A,#N/A,TRUE,"Detail"}</definedName>
    <definedName name="ghghd" localSheetId="1" hidden="1">{#N/A,#N/A,TRUE,"Front";#N/A,#N/A,TRUE,"Simple Letter";#N/A,#N/A,TRUE,"Inside";#N/A,#N/A,TRUE,"Contents";#N/A,#N/A,TRUE,"Basis";#N/A,#N/A,TRUE,"Inclusions";#N/A,#N/A,TRUE,"Exclusions";#N/A,#N/A,TRUE,"Areas";#N/A,#N/A,TRUE,"Summary";#N/A,#N/A,TRUE,"Detail"}</definedName>
    <definedName name="ghghd" hidden="1">{#N/A,#N/A,TRUE,"Front";#N/A,#N/A,TRUE,"Simple Letter";#N/A,#N/A,TRUE,"Inside";#N/A,#N/A,TRUE,"Contents";#N/A,#N/A,TRUE,"Basis";#N/A,#N/A,TRUE,"Inclusions";#N/A,#N/A,TRUE,"Exclusions";#N/A,#N/A,TRUE,"Areas";#N/A,#N/A,TRUE,"Summary";#N/A,#N/A,TRUE,"Detail"}</definedName>
    <definedName name="ghghgf" localSheetId="0" hidden="1">{#N/A,#N/A,TRUE,"Front";#N/A,#N/A,TRUE,"Simple Letter";#N/A,#N/A,TRUE,"Inside";#N/A,#N/A,TRUE,"Contents";#N/A,#N/A,TRUE,"Basis";#N/A,#N/A,TRUE,"Inclusions";#N/A,#N/A,TRUE,"Exclusions";#N/A,#N/A,TRUE,"Areas";#N/A,#N/A,TRUE,"Summary";#N/A,#N/A,TRUE,"Detail"}</definedName>
    <definedName name="ghghgf" localSheetId="1" hidden="1">{#N/A,#N/A,TRUE,"Front";#N/A,#N/A,TRUE,"Simple Letter";#N/A,#N/A,TRUE,"Inside";#N/A,#N/A,TRUE,"Contents";#N/A,#N/A,TRUE,"Basis";#N/A,#N/A,TRUE,"Inclusions";#N/A,#N/A,TRUE,"Exclusions";#N/A,#N/A,TRUE,"Areas";#N/A,#N/A,TRUE,"Summary";#N/A,#N/A,TRUE,"Detail"}</definedName>
    <definedName name="ghghgf" hidden="1">{#N/A,#N/A,TRUE,"Front";#N/A,#N/A,TRUE,"Simple Letter";#N/A,#N/A,TRUE,"Inside";#N/A,#N/A,TRUE,"Contents";#N/A,#N/A,TRUE,"Basis";#N/A,#N/A,TRUE,"Inclusions";#N/A,#N/A,TRUE,"Exclusions";#N/A,#N/A,TRUE,"Areas";#N/A,#N/A,TRUE,"Summary";#N/A,#N/A,TRUE,"Detail"}</definedName>
    <definedName name="ghhg" localSheetId="0" hidden="1">{#N/A,#N/A,TRUE,"Front";#N/A,#N/A,TRUE,"Simple Letter";#N/A,#N/A,TRUE,"Inside";#N/A,#N/A,TRUE,"Contents";#N/A,#N/A,TRUE,"Basis";#N/A,#N/A,TRUE,"Inclusions";#N/A,#N/A,TRUE,"Exclusions";#N/A,#N/A,TRUE,"Areas";#N/A,#N/A,TRUE,"Summary";#N/A,#N/A,TRUE,"Detail"}</definedName>
    <definedName name="ghhg" localSheetId="1" hidden="1">{#N/A,#N/A,TRUE,"Front";#N/A,#N/A,TRUE,"Simple Letter";#N/A,#N/A,TRUE,"Inside";#N/A,#N/A,TRUE,"Contents";#N/A,#N/A,TRUE,"Basis";#N/A,#N/A,TRUE,"Inclusions";#N/A,#N/A,TRUE,"Exclusions";#N/A,#N/A,TRUE,"Areas";#N/A,#N/A,TRUE,"Summary";#N/A,#N/A,TRUE,"Detail"}</definedName>
    <definedName name="ghhg" hidden="1">{#N/A,#N/A,TRUE,"Front";#N/A,#N/A,TRUE,"Simple Letter";#N/A,#N/A,TRUE,"Inside";#N/A,#N/A,TRUE,"Contents";#N/A,#N/A,TRUE,"Basis";#N/A,#N/A,TRUE,"Inclusions";#N/A,#N/A,TRUE,"Exclusions";#N/A,#N/A,TRUE,"Areas";#N/A,#N/A,TRUE,"Summary";#N/A,#N/A,TRUE,"Detail"}</definedName>
    <definedName name="GHHGHHH" localSheetId="0" hidden="1">{#N/A,#N/A,TRUE,"Front";#N/A,#N/A,TRUE,"Simple Letter";#N/A,#N/A,TRUE,"Inside";#N/A,#N/A,TRUE,"Contents";#N/A,#N/A,TRUE,"Basis";#N/A,#N/A,TRUE,"Inclusions";#N/A,#N/A,TRUE,"Exclusions";#N/A,#N/A,TRUE,"Areas";#N/A,#N/A,TRUE,"Summary";#N/A,#N/A,TRUE,"Detail"}</definedName>
    <definedName name="GHHGHHH" localSheetId="1" hidden="1">{#N/A,#N/A,TRUE,"Front";#N/A,#N/A,TRUE,"Simple Letter";#N/A,#N/A,TRUE,"Inside";#N/A,#N/A,TRUE,"Contents";#N/A,#N/A,TRUE,"Basis";#N/A,#N/A,TRUE,"Inclusions";#N/A,#N/A,TRUE,"Exclusions";#N/A,#N/A,TRUE,"Areas";#N/A,#N/A,TRUE,"Summary";#N/A,#N/A,TRUE,"Detail"}</definedName>
    <definedName name="GHHGHHH" hidden="1">{#N/A,#N/A,TRUE,"Front";#N/A,#N/A,TRUE,"Simple Letter";#N/A,#N/A,TRUE,"Inside";#N/A,#N/A,TRUE,"Contents";#N/A,#N/A,TRUE,"Basis";#N/A,#N/A,TRUE,"Inclusions";#N/A,#N/A,TRUE,"Exclusions";#N/A,#N/A,TRUE,"Areas";#N/A,#N/A,TRUE,"Summary";#N/A,#N/A,TRUE,"Detail"}</definedName>
    <definedName name="ghj" localSheetId="0" hidden="1">{#N/A,#N/A,TRUE,"Front";#N/A,#N/A,TRUE,"Simple Letter";#N/A,#N/A,TRUE,"Inside";#N/A,#N/A,TRUE,"Contents";#N/A,#N/A,TRUE,"Basis";#N/A,#N/A,TRUE,"Inclusions";#N/A,#N/A,TRUE,"Exclusions";#N/A,#N/A,TRUE,"Areas";#N/A,#N/A,TRUE,"Summary";#N/A,#N/A,TRUE,"Detail"}</definedName>
    <definedName name="ghj" localSheetId="1" hidden="1">{#N/A,#N/A,TRUE,"Front";#N/A,#N/A,TRUE,"Simple Letter";#N/A,#N/A,TRUE,"Inside";#N/A,#N/A,TRUE,"Contents";#N/A,#N/A,TRUE,"Basis";#N/A,#N/A,TRUE,"Inclusions";#N/A,#N/A,TRUE,"Exclusions";#N/A,#N/A,TRUE,"Areas";#N/A,#N/A,TRUE,"Summary";#N/A,#N/A,TRUE,"Detail"}</definedName>
    <definedName name="ghj" hidden="1">{#N/A,#N/A,TRUE,"Front";#N/A,#N/A,TRUE,"Simple Letter";#N/A,#N/A,TRUE,"Inside";#N/A,#N/A,TRUE,"Contents";#N/A,#N/A,TRUE,"Basis";#N/A,#N/A,TRUE,"Inclusions";#N/A,#N/A,TRUE,"Exclusions";#N/A,#N/A,TRUE,"Areas";#N/A,#N/A,TRUE,"Summary";#N/A,#N/A,TRUE,"Detail"}</definedName>
    <definedName name="GHK" localSheetId="0" hidden="1">{#N/A,#N/A,TRUE,"Front";#N/A,#N/A,TRUE,"Simple Letter";#N/A,#N/A,TRUE,"Inside";#N/A,#N/A,TRUE,"Contents";#N/A,#N/A,TRUE,"Basis";#N/A,#N/A,TRUE,"Inclusions";#N/A,#N/A,TRUE,"Exclusions";#N/A,#N/A,TRUE,"Areas";#N/A,#N/A,TRUE,"Summary";#N/A,#N/A,TRUE,"Detail"}</definedName>
    <definedName name="GHK" localSheetId="1" hidden="1">{#N/A,#N/A,TRUE,"Front";#N/A,#N/A,TRUE,"Simple Letter";#N/A,#N/A,TRUE,"Inside";#N/A,#N/A,TRUE,"Contents";#N/A,#N/A,TRUE,"Basis";#N/A,#N/A,TRUE,"Inclusions";#N/A,#N/A,TRUE,"Exclusions";#N/A,#N/A,TRUE,"Areas";#N/A,#N/A,TRUE,"Summary";#N/A,#N/A,TRUE,"Detail"}</definedName>
    <definedName name="GHK" hidden="1">{#N/A,#N/A,TRUE,"Front";#N/A,#N/A,TRUE,"Simple Letter";#N/A,#N/A,TRUE,"Inside";#N/A,#N/A,TRUE,"Contents";#N/A,#N/A,TRUE,"Basis";#N/A,#N/A,TRUE,"Inclusions";#N/A,#N/A,TRUE,"Exclusions";#N/A,#N/A,TRUE,"Areas";#N/A,#N/A,TRUE,"Summary";#N/A,#N/A,TRUE,"Detail"}</definedName>
    <definedName name="ghnjgf" localSheetId="0" hidden="1">{#N/A,#N/A,TRUE,"Front";#N/A,#N/A,TRUE,"Simple Letter";#N/A,#N/A,TRUE,"Inside";#N/A,#N/A,TRUE,"Contents";#N/A,#N/A,TRUE,"Basis";#N/A,#N/A,TRUE,"Inclusions";#N/A,#N/A,TRUE,"Exclusions";#N/A,#N/A,TRUE,"Areas";#N/A,#N/A,TRUE,"Summary";#N/A,#N/A,TRUE,"Detail"}</definedName>
    <definedName name="ghnjgf" localSheetId="1" hidden="1">{#N/A,#N/A,TRUE,"Front";#N/A,#N/A,TRUE,"Simple Letter";#N/A,#N/A,TRUE,"Inside";#N/A,#N/A,TRUE,"Contents";#N/A,#N/A,TRUE,"Basis";#N/A,#N/A,TRUE,"Inclusions";#N/A,#N/A,TRUE,"Exclusions";#N/A,#N/A,TRUE,"Areas";#N/A,#N/A,TRUE,"Summary";#N/A,#N/A,TRUE,"Detail"}</definedName>
    <definedName name="ghnjgf" hidden="1">{#N/A,#N/A,TRUE,"Front";#N/A,#N/A,TRUE,"Simple Letter";#N/A,#N/A,TRUE,"Inside";#N/A,#N/A,TRUE,"Contents";#N/A,#N/A,TRUE,"Basis";#N/A,#N/A,TRUE,"Inclusions";#N/A,#N/A,TRUE,"Exclusions";#N/A,#N/A,TRUE,"Areas";#N/A,#N/A,TRUE,"Summary";#N/A,#N/A,TRUE,"Detail"}</definedName>
    <definedName name="gid" localSheetId="0" hidden="1">{"'Sheet1'!$L$16"}</definedName>
    <definedName name="gid" localSheetId="1" hidden="1">{"'Sheet1'!$L$16"}</definedName>
    <definedName name="gid" hidden="1">{"'Sheet1'!$L$16"}</definedName>
    <definedName name="GIRDERDIST">#N/A</definedName>
    <definedName name="GIRDERWMS">#N/A</definedName>
    <definedName name="GIRDERWS">#N/A</definedName>
    <definedName name="gj" localSheetId="0" hidden="1">{"'Sheet1'!$L$16"}</definedName>
    <definedName name="gj" localSheetId="1" hidden="1">{"'Sheet1'!$L$16"}</definedName>
    <definedName name="gj" hidden="1">{"'Sheet1'!$L$16"}</definedName>
    <definedName name="gjgjjhgj" localSheetId="0" hidden="1">{#N/A,#N/A,TRUE,"Front";#N/A,#N/A,TRUE,"Simple Letter";#N/A,#N/A,TRUE,"Inside";#N/A,#N/A,TRUE,"Contents";#N/A,#N/A,TRUE,"Basis";#N/A,#N/A,TRUE,"Inclusions";#N/A,#N/A,TRUE,"Exclusions";#N/A,#N/A,TRUE,"Areas";#N/A,#N/A,TRUE,"Summary";#N/A,#N/A,TRUE,"Detail"}</definedName>
    <definedName name="gjgjjhgj" localSheetId="1" hidden="1">{#N/A,#N/A,TRUE,"Front";#N/A,#N/A,TRUE,"Simple Letter";#N/A,#N/A,TRUE,"Inside";#N/A,#N/A,TRUE,"Contents";#N/A,#N/A,TRUE,"Basis";#N/A,#N/A,TRUE,"Inclusions";#N/A,#N/A,TRUE,"Exclusions";#N/A,#N/A,TRUE,"Areas";#N/A,#N/A,TRUE,"Summary";#N/A,#N/A,TRUE,"Detail"}</definedName>
    <definedName name="gjgjjhgj" hidden="1">{#N/A,#N/A,TRUE,"Front";#N/A,#N/A,TRUE,"Simple Letter";#N/A,#N/A,TRUE,"Inside";#N/A,#N/A,TRUE,"Contents";#N/A,#N/A,TRUE,"Basis";#N/A,#N/A,TRUE,"Inclusions";#N/A,#N/A,TRUE,"Exclusions";#N/A,#N/A,TRUE,"Areas";#N/A,#N/A,TRUE,"Summary";#N/A,#N/A,TRUE,"Detail"}</definedName>
    <definedName name="gjhk" localSheetId="0" hidden="1">{#N/A,#N/A,TRUE,"Front";#N/A,#N/A,TRUE,"Simple Letter";#N/A,#N/A,TRUE,"Inside";#N/A,#N/A,TRUE,"Contents";#N/A,#N/A,TRUE,"Basis";#N/A,#N/A,TRUE,"Inclusions";#N/A,#N/A,TRUE,"Exclusions";#N/A,#N/A,TRUE,"Areas";#N/A,#N/A,TRUE,"Summary";#N/A,#N/A,TRUE,"Detail"}</definedName>
    <definedName name="gjhk" localSheetId="1" hidden="1">{#N/A,#N/A,TRUE,"Front";#N/A,#N/A,TRUE,"Simple Letter";#N/A,#N/A,TRUE,"Inside";#N/A,#N/A,TRUE,"Contents";#N/A,#N/A,TRUE,"Basis";#N/A,#N/A,TRUE,"Inclusions";#N/A,#N/A,TRUE,"Exclusions";#N/A,#N/A,TRUE,"Areas";#N/A,#N/A,TRUE,"Summary";#N/A,#N/A,TRUE,"Detail"}</definedName>
    <definedName name="gjhk" hidden="1">{#N/A,#N/A,TRUE,"Front";#N/A,#N/A,TRUE,"Simple Letter";#N/A,#N/A,TRUE,"Inside";#N/A,#N/A,TRUE,"Contents";#N/A,#N/A,TRUE,"Basis";#N/A,#N/A,TRUE,"Inclusions";#N/A,#N/A,TRUE,"Exclusions";#N/A,#N/A,TRUE,"Areas";#N/A,#N/A,TRUE,"Summary";#N/A,#N/A,TRUE,"Detail"}</definedName>
    <definedName name="GJMHM" localSheetId="0" hidden="1">{#N/A,#N/A,TRUE,"Front";#N/A,#N/A,TRUE,"Simple Letter";#N/A,#N/A,TRUE,"Inside";#N/A,#N/A,TRUE,"Contents";#N/A,#N/A,TRUE,"Basis";#N/A,#N/A,TRUE,"Inclusions";#N/A,#N/A,TRUE,"Exclusions";#N/A,#N/A,TRUE,"Areas";#N/A,#N/A,TRUE,"Summary";#N/A,#N/A,TRUE,"Detail"}</definedName>
    <definedName name="GJMHM" localSheetId="1" hidden="1">{#N/A,#N/A,TRUE,"Front";#N/A,#N/A,TRUE,"Simple Letter";#N/A,#N/A,TRUE,"Inside";#N/A,#N/A,TRUE,"Contents";#N/A,#N/A,TRUE,"Basis";#N/A,#N/A,TRUE,"Inclusions";#N/A,#N/A,TRUE,"Exclusions";#N/A,#N/A,TRUE,"Areas";#N/A,#N/A,TRUE,"Summary";#N/A,#N/A,TRUE,"Detail"}</definedName>
    <definedName name="GJMHM" hidden="1">{#N/A,#N/A,TRUE,"Front";#N/A,#N/A,TRUE,"Simple Letter";#N/A,#N/A,TRUE,"Inside";#N/A,#N/A,TRUE,"Contents";#N/A,#N/A,TRUE,"Basis";#N/A,#N/A,TRUE,"Inclusions";#N/A,#N/A,TRUE,"Exclusions";#N/A,#N/A,TRUE,"Areas";#N/A,#N/A,TRUE,"Summary";#N/A,#N/A,TRUE,"Detail"}</definedName>
    <definedName name="gkd" localSheetId="0" hidden="1">{"'Sheet1'!$L$16"}</definedName>
    <definedName name="gkd" localSheetId="1" hidden="1">{"'Sheet1'!$L$16"}</definedName>
    <definedName name="gkd" hidden="1">{"'Sheet1'!$L$16"}</definedName>
    <definedName name="glassbeads">#N/A</definedName>
    <definedName name="GMN" localSheetId="0" hidden="1">{"'Sheet1'!$A$4386:$N$4591"}</definedName>
    <definedName name="GMN" localSheetId="1" hidden="1">{"'Sheet1'!$A$4386:$N$4591"}</definedName>
    <definedName name="GMN" hidden="1">{"'Sheet1'!$A$4386:$N$4591"}</definedName>
    <definedName name="gmnhhg" localSheetId="0" hidden="1">{#N/A,#N/A,TRUE,"Front";#N/A,#N/A,TRUE,"Simple Letter";#N/A,#N/A,TRUE,"Inside";#N/A,#N/A,TRUE,"Contents";#N/A,#N/A,TRUE,"Basis";#N/A,#N/A,TRUE,"Inclusions";#N/A,#N/A,TRUE,"Exclusions";#N/A,#N/A,TRUE,"Areas";#N/A,#N/A,TRUE,"Summary";#N/A,#N/A,TRUE,"Detail"}</definedName>
    <definedName name="gmnhhg" localSheetId="1" hidden="1">{#N/A,#N/A,TRUE,"Front";#N/A,#N/A,TRUE,"Simple Letter";#N/A,#N/A,TRUE,"Inside";#N/A,#N/A,TRUE,"Contents";#N/A,#N/A,TRUE,"Basis";#N/A,#N/A,TRUE,"Inclusions";#N/A,#N/A,TRUE,"Exclusions";#N/A,#N/A,TRUE,"Areas";#N/A,#N/A,TRUE,"Summary";#N/A,#N/A,TRUE,"Detail"}</definedName>
    <definedName name="gmnhhg" hidden="1">{#N/A,#N/A,TRUE,"Front";#N/A,#N/A,TRUE,"Simple Letter";#N/A,#N/A,TRUE,"Inside";#N/A,#N/A,TRUE,"Contents";#N/A,#N/A,TRUE,"Basis";#N/A,#N/A,TRUE,"Inclusions";#N/A,#N/A,TRUE,"Exclusions";#N/A,#N/A,TRUE,"Areas";#N/A,#N/A,TRUE,"Summary";#N/A,#N/A,TRUE,"Detail"}</definedName>
    <definedName name="gqg" localSheetId="0" hidden="1">{#N/A,#N/A,TRUE,"Front";#N/A,#N/A,TRUE,"Simple Letter";#N/A,#N/A,TRUE,"Inside";#N/A,#N/A,TRUE,"Contents";#N/A,#N/A,TRUE,"Basis";#N/A,#N/A,TRUE,"Inclusions";#N/A,#N/A,TRUE,"Exclusions";#N/A,#N/A,TRUE,"Areas";#N/A,#N/A,TRUE,"Summary";#N/A,#N/A,TRUE,"Detail"}</definedName>
    <definedName name="gqg" localSheetId="1" hidden="1">{#N/A,#N/A,TRUE,"Front";#N/A,#N/A,TRUE,"Simple Letter";#N/A,#N/A,TRUE,"Inside";#N/A,#N/A,TRUE,"Contents";#N/A,#N/A,TRUE,"Basis";#N/A,#N/A,TRUE,"Inclusions";#N/A,#N/A,TRUE,"Exclusions";#N/A,#N/A,TRUE,"Areas";#N/A,#N/A,TRUE,"Summary";#N/A,#N/A,TRUE,"Detail"}</definedName>
    <definedName name="gqg" hidden="1">{#N/A,#N/A,TRUE,"Front";#N/A,#N/A,TRUE,"Simple Letter";#N/A,#N/A,TRUE,"Inside";#N/A,#N/A,TRUE,"Contents";#N/A,#N/A,TRUE,"Basis";#N/A,#N/A,TRUE,"Inclusions";#N/A,#N/A,TRUE,"Exclusions";#N/A,#N/A,TRUE,"Areas";#N/A,#N/A,TRUE,"Summary";#N/A,#N/A,TRUE,"Detail"}</definedName>
    <definedName name="grader">#N/A</definedName>
    <definedName name="gregt" localSheetId="0" hidden="1">{#N/A,#N/A,TRUE,"Front";#N/A,#N/A,TRUE,"Simple Letter";#N/A,#N/A,TRUE,"Inside";#N/A,#N/A,TRUE,"Contents";#N/A,#N/A,TRUE,"Basis";#N/A,#N/A,TRUE,"Inclusions";#N/A,#N/A,TRUE,"Exclusions";#N/A,#N/A,TRUE,"Areas";#N/A,#N/A,TRUE,"Summary";#N/A,#N/A,TRUE,"Detail"}</definedName>
    <definedName name="gregt" localSheetId="1" hidden="1">{#N/A,#N/A,TRUE,"Front";#N/A,#N/A,TRUE,"Simple Letter";#N/A,#N/A,TRUE,"Inside";#N/A,#N/A,TRUE,"Contents";#N/A,#N/A,TRUE,"Basis";#N/A,#N/A,TRUE,"Inclusions";#N/A,#N/A,TRUE,"Exclusions";#N/A,#N/A,TRUE,"Areas";#N/A,#N/A,TRUE,"Summary";#N/A,#N/A,TRUE,"Detail"}</definedName>
    <definedName name="gregt" hidden="1">{#N/A,#N/A,TRUE,"Front";#N/A,#N/A,TRUE,"Simple Letter";#N/A,#N/A,TRUE,"Inside";#N/A,#N/A,TRUE,"Contents";#N/A,#N/A,TRUE,"Basis";#N/A,#N/A,TRUE,"Inclusions";#N/A,#N/A,TRUE,"Exclusions";#N/A,#N/A,TRUE,"Areas";#N/A,#N/A,TRUE,"Summary";#N/A,#N/A,TRUE,"Detail"}</definedName>
    <definedName name="grere" localSheetId="0" hidden="1">{#N/A,#N/A,TRUE,"Front";#N/A,#N/A,TRUE,"Simple Letter";#N/A,#N/A,TRUE,"Inside";#N/A,#N/A,TRUE,"Contents";#N/A,#N/A,TRUE,"Basis";#N/A,#N/A,TRUE,"Inclusions";#N/A,#N/A,TRUE,"Exclusions";#N/A,#N/A,TRUE,"Areas";#N/A,#N/A,TRUE,"Summary";#N/A,#N/A,TRUE,"Detail"}</definedName>
    <definedName name="grere" localSheetId="1" hidden="1">{#N/A,#N/A,TRUE,"Front";#N/A,#N/A,TRUE,"Simple Letter";#N/A,#N/A,TRUE,"Inside";#N/A,#N/A,TRUE,"Contents";#N/A,#N/A,TRUE,"Basis";#N/A,#N/A,TRUE,"Inclusions";#N/A,#N/A,TRUE,"Exclusions";#N/A,#N/A,TRUE,"Areas";#N/A,#N/A,TRUE,"Summary";#N/A,#N/A,TRUE,"Detail"}</definedName>
    <definedName name="grere" hidden="1">{#N/A,#N/A,TRUE,"Front";#N/A,#N/A,TRUE,"Simple Letter";#N/A,#N/A,TRUE,"Inside";#N/A,#N/A,TRUE,"Contents";#N/A,#N/A,TRUE,"Basis";#N/A,#N/A,TRUE,"Inclusions";#N/A,#N/A,TRUE,"Exclusions";#N/A,#N/A,TRUE,"Areas";#N/A,#N/A,TRUE,"Summary";#N/A,#N/A,TRUE,"Detail"}</definedName>
    <definedName name="grerg" localSheetId="0" hidden="1">{#N/A,#N/A,TRUE,"Front";#N/A,#N/A,TRUE,"Simple Letter";#N/A,#N/A,TRUE,"Inside";#N/A,#N/A,TRUE,"Contents";#N/A,#N/A,TRUE,"Basis";#N/A,#N/A,TRUE,"Inclusions";#N/A,#N/A,TRUE,"Exclusions";#N/A,#N/A,TRUE,"Areas";#N/A,#N/A,TRUE,"Summary";#N/A,#N/A,TRUE,"Detail"}</definedName>
    <definedName name="grerg" localSheetId="1" hidden="1">{#N/A,#N/A,TRUE,"Front";#N/A,#N/A,TRUE,"Simple Letter";#N/A,#N/A,TRUE,"Inside";#N/A,#N/A,TRUE,"Contents";#N/A,#N/A,TRUE,"Basis";#N/A,#N/A,TRUE,"Inclusions";#N/A,#N/A,TRUE,"Exclusions";#N/A,#N/A,TRUE,"Areas";#N/A,#N/A,TRUE,"Summary";#N/A,#N/A,TRUE,"Detail"}</definedName>
    <definedName name="grerg" hidden="1">{#N/A,#N/A,TRUE,"Front";#N/A,#N/A,TRUE,"Simple Letter";#N/A,#N/A,TRUE,"Inside";#N/A,#N/A,TRUE,"Contents";#N/A,#N/A,TRUE,"Basis";#N/A,#N/A,TRUE,"Inclusions";#N/A,#N/A,TRUE,"Exclusions";#N/A,#N/A,TRUE,"Areas";#N/A,#N/A,TRUE,"Summary";#N/A,#N/A,TRUE,"Detail"}</definedName>
    <definedName name="grinstone">#N/A</definedName>
    <definedName name="groove" localSheetId="0" hidden="1">{#N/A,#N/A,TRUE,"Front";#N/A,#N/A,TRUE,"Simple Letter";#N/A,#N/A,TRUE,"Inside";#N/A,#N/A,TRUE,"Contents";#N/A,#N/A,TRUE,"Basis";#N/A,#N/A,TRUE,"Inclusions";#N/A,#N/A,TRUE,"Exclusions";#N/A,#N/A,TRUE,"Areas";#N/A,#N/A,TRUE,"Summary";#N/A,#N/A,TRUE,"Detail"}</definedName>
    <definedName name="groove" localSheetId="1" hidden="1">{#N/A,#N/A,TRUE,"Front";#N/A,#N/A,TRUE,"Simple Letter";#N/A,#N/A,TRUE,"Inside";#N/A,#N/A,TRUE,"Contents";#N/A,#N/A,TRUE,"Basis";#N/A,#N/A,TRUE,"Inclusions";#N/A,#N/A,TRUE,"Exclusions";#N/A,#N/A,TRUE,"Areas";#N/A,#N/A,TRUE,"Summary";#N/A,#N/A,TRUE,"Detail"}</definedName>
    <definedName name="groove" hidden="1">{#N/A,#N/A,TRUE,"Front";#N/A,#N/A,TRUE,"Simple Letter";#N/A,#N/A,TRUE,"Inside";#N/A,#N/A,TRUE,"Contents";#N/A,#N/A,TRUE,"Basis";#N/A,#N/A,TRUE,"Inclusions";#N/A,#N/A,TRUE,"Exclusions";#N/A,#N/A,TRUE,"Areas";#N/A,#N/A,TRUE,"Summary";#N/A,#N/A,TRUE,"Detail"}</definedName>
    <definedName name="group" localSheetId="0"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 localSheetId="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T">#REF!</definedName>
    <definedName name="groutpump">#N/A</definedName>
    <definedName name="grtr" localSheetId="0" hidden="1">{#N/A,#N/A,TRUE,"Front";#N/A,#N/A,TRUE,"Simple Letter";#N/A,#N/A,TRUE,"Inside";#N/A,#N/A,TRUE,"Contents";#N/A,#N/A,TRUE,"Basis";#N/A,#N/A,TRUE,"Inclusions";#N/A,#N/A,TRUE,"Exclusions";#N/A,#N/A,TRUE,"Areas";#N/A,#N/A,TRUE,"Summary";#N/A,#N/A,TRUE,"Detail"}</definedName>
    <definedName name="grtr" localSheetId="1" hidden="1">{#N/A,#N/A,TRUE,"Front";#N/A,#N/A,TRUE,"Simple Letter";#N/A,#N/A,TRUE,"Inside";#N/A,#N/A,TRUE,"Contents";#N/A,#N/A,TRUE,"Basis";#N/A,#N/A,TRUE,"Inclusions";#N/A,#N/A,TRUE,"Exclusions";#N/A,#N/A,TRUE,"Areas";#N/A,#N/A,TRUE,"Summary";#N/A,#N/A,TRUE,"Detail"}</definedName>
    <definedName name="grtr" hidden="1">{#N/A,#N/A,TRUE,"Front";#N/A,#N/A,TRUE,"Simple Letter";#N/A,#N/A,TRUE,"Inside";#N/A,#N/A,TRUE,"Contents";#N/A,#N/A,TRUE,"Basis";#N/A,#N/A,TRUE,"Inclusions";#N/A,#N/A,TRUE,"Exclusions";#N/A,#N/A,TRUE,"Areas";#N/A,#N/A,TRUE,"Summary";#N/A,#N/A,TRUE,"Detail"}</definedName>
    <definedName name="grttr" localSheetId="0" hidden="1">{#N/A,#N/A,TRUE,"Front";#N/A,#N/A,TRUE,"Simple Letter";#N/A,#N/A,TRUE,"Inside";#N/A,#N/A,TRUE,"Contents";#N/A,#N/A,TRUE,"Basis";#N/A,#N/A,TRUE,"Inclusions";#N/A,#N/A,TRUE,"Exclusions";#N/A,#N/A,TRUE,"Areas";#N/A,#N/A,TRUE,"Summary";#N/A,#N/A,TRUE,"Detail"}</definedName>
    <definedName name="grttr" localSheetId="1" hidden="1">{#N/A,#N/A,TRUE,"Front";#N/A,#N/A,TRUE,"Simple Letter";#N/A,#N/A,TRUE,"Inside";#N/A,#N/A,TRUE,"Contents";#N/A,#N/A,TRUE,"Basis";#N/A,#N/A,TRUE,"Inclusions";#N/A,#N/A,TRUE,"Exclusions";#N/A,#N/A,TRUE,"Areas";#N/A,#N/A,TRUE,"Summary";#N/A,#N/A,TRUE,"Detail"}</definedName>
    <definedName name="grttr" hidden="1">{#N/A,#N/A,TRUE,"Front";#N/A,#N/A,TRUE,"Simple Letter";#N/A,#N/A,TRUE,"Inside";#N/A,#N/A,TRUE,"Contents";#N/A,#N/A,TRUE,"Basis";#N/A,#N/A,TRUE,"Inclusions";#N/A,#N/A,TRUE,"Exclusions";#N/A,#N/A,TRUE,"Areas";#N/A,#N/A,TRUE,"Summary";#N/A,#N/A,TRUE,"Detail"}</definedName>
    <definedName name="gsbplantrate">#N/A</definedName>
    <definedName name="gsdga" localSheetId="0" hidden="1">{#N/A,#N/A,TRUE,"Front";#N/A,#N/A,TRUE,"Simple Letter";#N/A,#N/A,TRUE,"Inside";#N/A,#N/A,TRUE,"Contents";#N/A,#N/A,TRUE,"Basis";#N/A,#N/A,TRUE,"Inclusions";#N/A,#N/A,TRUE,"Exclusions";#N/A,#N/A,TRUE,"Areas";#N/A,#N/A,TRUE,"Summary";#N/A,#N/A,TRUE,"Detail"}</definedName>
    <definedName name="gsdga" localSheetId="1" hidden="1">{#N/A,#N/A,TRUE,"Front";#N/A,#N/A,TRUE,"Simple Letter";#N/A,#N/A,TRUE,"Inside";#N/A,#N/A,TRUE,"Contents";#N/A,#N/A,TRUE,"Basis";#N/A,#N/A,TRUE,"Inclusions";#N/A,#N/A,TRUE,"Exclusions";#N/A,#N/A,TRUE,"Areas";#N/A,#N/A,TRUE,"Summary";#N/A,#N/A,TRUE,"Detail"}</definedName>
    <definedName name="gsdga" hidden="1">{#N/A,#N/A,TRUE,"Front";#N/A,#N/A,TRUE,"Simple Letter";#N/A,#N/A,TRUE,"Inside";#N/A,#N/A,TRUE,"Contents";#N/A,#N/A,TRUE,"Basis";#N/A,#N/A,TRUE,"Inclusions";#N/A,#N/A,TRUE,"Exclusions";#N/A,#N/A,TRUE,"Areas";#N/A,#N/A,TRUE,"Summary";#N/A,#N/A,TRUE,"Detail"}</definedName>
    <definedName name="gsdgdf" localSheetId="0" hidden="1">{#N/A,#N/A,TRUE,"Front";#N/A,#N/A,TRUE,"Simple Letter";#N/A,#N/A,TRUE,"Inside";#N/A,#N/A,TRUE,"Contents";#N/A,#N/A,TRUE,"Basis";#N/A,#N/A,TRUE,"Inclusions";#N/A,#N/A,TRUE,"Exclusions";#N/A,#N/A,TRUE,"Areas";#N/A,#N/A,TRUE,"Summary";#N/A,#N/A,TRUE,"Detail"}</definedName>
    <definedName name="gsdgdf" localSheetId="1" hidden="1">{#N/A,#N/A,TRUE,"Front";#N/A,#N/A,TRUE,"Simple Letter";#N/A,#N/A,TRUE,"Inside";#N/A,#N/A,TRUE,"Contents";#N/A,#N/A,TRUE,"Basis";#N/A,#N/A,TRUE,"Inclusions";#N/A,#N/A,TRUE,"Exclusions";#N/A,#N/A,TRUE,"Areas";#N/A,#N/A,TRUE,"Summary";#N/A,#N/A,TRUE,"Detail"}</definedName>
    <definedName name="gsdgdf" hidden="1">{#N/A,#N/A,TRUE,"Front";#N/A,#N/A,TRUE,"Simple Letter";#N/A,#N/A,TRUE,"Inside";#N/A,#N/A,TRUE,"Contents";#N/A,#N/A,TRUE,"Basis";#N/A,#N/A,TRUE,"Inclusions";#N/A,#N/A,TRUE,"Exclusions";#N/A,#N/A,TRUE,"Areas";#N/A,#N/A,TRUE,"Summary";#N/A,#N/A,TRUE,"Detail"}</definedName>
    <definedName name="gspllant">#N/A</definedName>
    <definedName name="gthh" localSheetId="0" hidden="1">{#N/A,#N/A,TRUE,"Front";#N/A,#N/A,TRUE,"Simple Letter";#N/A,#N/A,TRUE,"Inside";#N/A,#N/A,TRUE,"Contents";#N/A,#N/A,TRUE,"Basis";#N/A,#N/A,TRUE,"Inclusions";#N/A,#N/A,TRUE,"Exclusions";#N/A,#N/A,TRUE,"Areas";#N/A,#N/A,TRUE,"Summary";#N/A,#N/A,TRUE,"Detail"}</definedName>
    <definedName name="gthh" localSheetId="1" hidden="1">{#N/A,#N/A,TRUE,"Front";#N/A,#N/A,TRUE,"Simple Letter";#N/A,#N/A,TRUE,"Inside";#N/A,#N/A,TRUE,"Contents";#N/A,#N/A,TRUE,"Basis";#N/A,#N/A,TRUE,"Inclusions";#N/A,#N/A,TRUE,"Exclusions";#N/A,#N/A,TRUE,"Areas";#N/A,#N/A,TRUE,"Summary";#N/A,#N/A,TRUE,"Detail"}</definedName>
    <definedName name="gthh" hidden="1">{#N/A,#N/A,TRUE,"Front";#N/A,#N/A,TRUE,"Simple Letter";#N/A,#N/A,TRUE,"Inside";#N/A,#N/A,TRUE,"Contents";#N/A,#N/A,TRUE,"Basis";#N/A,#N/A,TRUE,"Inclusions";#N/A,#N/A,TRUE,"Exclusions";#N/A,#N/A,TRUE,"Areas";#N/A,#N/A,TRUE,"Summary";#N/A,#N/A,TRUE,"Detail"}</definedName>
    <definedName name="gupta"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V" localSheetId="0" hidden="1">{#N/A,#N/A,FALSE,"CCTV"}</definedName>
    <definedName name="GV" localSheetId="1" hidden="1">{#N/A,#N/A,FALSE,"CCTV"}</definedName>
    <definedName name="GV" hidden="1">{#N/A,#N/A,FALSE,"CCTV"}</definedName>
    <definedName name="gwefh" localSheetId="0" hidden="1">{#N/A,#N/A,TRUE,"Front";#N/A,#N/A,TRUE,"Simple Letter";#N/A,#N/A,TRUE,"Inside";#N/A,#N/A,TRUE,"Contents";#N/A,#N/A,TRUE,"Basis";#N/A,#N/A,TRUE,"Inclusions";#N/A,#N/A,TRUE,"Exclusions";#N/A,#N/A,TRUE,"Areas";#N/A,#N/A,TRUE,"Summary";#N/A,#N/A,TRUE,"Detail"}</definedName>
    <definedName name="gwefh" localSheetId="1" hidden="1">{#N/A,#N/A,TRUE,"Front";#N/A,#N/A,TRUE,"Simple Letter";#N/A,#N/A,TRUE,"Inside";#N/A,#N/A,TRUE,"Contents";#N/A,#N/A,TRUE,"Basis";#N/A,#N/A,TRUE,"Inclusions";#N/A,#N/A,TRUE,"Exclusions";#N/A,#N/A,TRUE,"Areas";#N/A,#N/A,TRUE,"Summary";#N/A,#N/A,TRUE,"Detail"}</definedName>
    <definedName name="gwefh" hidden="1">{#N/A,#N/A,TRUE,"Front";#N/A,#N/A,TRUE,"Simple Letter";#N/A,#N/A,TRUE,"Inside";#N/A,#N/A,TRUE,"Contents";#N/A,#N/A,TRUE,"Basis";#N/A,#N/A,TRUE,"Inclusions";#N/A,#N/A,TRUE,"Exclusions";#N/A,#N/A,TRUE,"Areas";#N/A,#N/A,TRUE,"Summary";#N/A,#N/A,TRUE,"Detail"}</definedName>
    <definedName name="gyt" localSheetId="0" hidden="1">{#N/A,#N/A,TRUE,"Front";#N/A,#N/A,TRUE,"Simple Letter";#N/A,#N/A,TRUE,"Inside";#N/A,#N/A,TRUE,"Contents";#N/A,#N/A,TRUE,"Basis";#N/A,#N/A,TRUE,"Inclusions";#N/A,#N/A,TRUE,"Exclusions";#N/A,#N/A,TRUE,"Areas";#N/A,#N/A,TRUE,"Summary";#N/A,#N/A,TRUE,"Detail"}</definedName>
    <definedName name="gyt" localSheetId="1" hidden="1">{#N/A,#N/A,TRUE,"Front";#N/A,#N/A,TRUE,"Simple Letter";#N/A,#N/A,TRUE,"Inside";#N/A,#N/A,TRUE,"Contents";#N/A,#N/A,TRUE,"Basis";#N/A,#N/A,TRUE,"Inclusions";#N/A,#N/A,TRUE,"Exclusions";#N/A,#N/A,TRUE,"Areas";#N/A,#N/A,TRUE,"Summary";#N/A,#N/A,TRUE,"Detail"}</definedName>
    <definedName name="gyt" hidden="1">{#N/A,#N/A,TRUE,"Front";#N/A,#N/A,TRUE,"Simple Letter";#N/A,#N/A,TRUE,"Inside";#N/A,#N/A,TRUE,"Contents";#N/A,#N/A,TRUE,"Basis";#N/A,#N/A,TRUE,"Inclusions";#N/A,#N/A,TRUE,"Exclusions";#N/A,#N/A,TRUE,"Areas";#N/A,#N/A,TRUE,"Summary";#N/A,#N/A,TRUE,"Detail"}</definedName>
    <definedName name="H">#N/A</definedName>
    <definedName name="H_16">#N/A</definedName>
    <definedName name="Hammerman">#N/A</definedName>
    <definedName name="hap" localSheetId="0" hidden="1">{#N/A,#N/A,FALSE,"COVER1.XLS ";#N/A,#N/A,FALSE,"RACT1.XLS";#N/A,#N/A,FALSE,"RACT2.XLS";#N/A,#N/A,FALSE,"ECCMP";#N/A,#N/A,FALSE,"WELDER.XLS"}</definedName>
    <definedName name="hap" localSheetId="1" hidden="1">{#N/A,#N/A,FALSE,"COVER1.XLS ";#N/A,#N/A,FALSE,"RACT1.XLS";#N/A,#N/A,FALSE,"RACT2.XLS";#N/A,#N/A,FALSE,"ECCMP";#N/A,#N/A,FALSE,"WELDER.XLS"}</definedName>
    <definedName name="hap" hidden="1">{#N/A,#N/A,FALSE,"COVER1.XLS ";#N/A,#N/A,FALSE,"RACT1.XLS";#N/A,#N/A,FALSE,"RACT2.XLS";#N/A,#N/A,FALSE,"ECCMP";#N/A,#N/A,FALSE,"WELDER.XLS"}</definedName>
    <definedName name="HBGHGFGH" localSheetId="0" hidden="1">{#N/A,#N/A,TRUE,"Front";#N/A,#N/A,TRUE,"Simple Letter";#N/A,#N/A,TRUE,"Inside";#N/A,#N/A,TRUE,"Contents";#N/A,#N/A,TRUE,"Basis";#N/A,#N/A,TRUE,"Inclusions";#N/A,#N/A,TRUE,"Exclusions";#N/A,#N/A,TRUE,"Areas";#N/A,#N/A,TRUE,"Summary";#N/A,#N/A,TRUE,"Detail"}</definedName>
    <definedName name="HBGHGFGH" localSheetId="1" hidden="1">{#N/A,#N/A,TRUE,"Front";#N/A,#N/A,TRUE,"Simple Letter";#N/A,#N/A,TRUE,"Inside";#N/A,#N/A,TRUE,"Contents";#N/A,#N/A,TRUE,"Basis";#N/A,#N/A,TRUE,"Inclusions";#N/A,#N/A,TRUE,"Exclusions";#N/A,#N/A,TRUE,"Areas";#N/A,#N/A,TRUE,"Summary";#N/A,#N/A,TRUE,"Detail"}</definedName>
    <definedName name="HBGHGFGH" hidden="1">{#N/A,#N/A,TRUE,"Front";#N/A,#N/A,TRUE,"Simple Letter";#N/A,#N/A,TRUE,"Inside";#N/A,#N/A,TRUE,"Contents";#N/A,#N/A,TRUE,"Basis";#N/A,#N/A,TRUE,"Inclusions";#N/A,#N/A,TRUE,"Exclusions";#N/A,#N/A,TRUE,"Areas";#N/A,#N/A,TRUE,"Summary";#N/A,#N/A,TRUE,"Detail"}</definedName>
    <definedName name="HBKJHLA">#REF!</definedName>
    <definedName name="hcurb">#N/A</definedName>
    <definedName name="hdfhdhf" localSheetId="0" hidden="1">{#N/A,#N/A,TRUE,"Front";#N/A,#N/A,TRUE,"Simple Letter";#N/A,#N/A,TRUE,"Inside";#N/A,#N/A,TRUE,"Contents";#N/A,#N/A,TRUE,"Basis";#N/A,#N/A,TRUE,"Inclusions";#N/A,#N/A,TRUE,"Exclusions";#N/A,#N/A,TRUE,"Areas";#N/A,#N/A,TRUE,"Summary";#N/A,#N/A,TRUE,"Detail"}</definedName>
    <definedName name="hdfhdhf" localSheetId="1" hidden="1">{#N/A,#N/A,TRUE,"Front";#N/A,#N/A,TRUE,"Simple Letter";#N/A,#N/A,TRUE,"Inside";#N/A,#N/A,TRUE,"Contents";#N/A,#N/A,TRUE,"Basis";#N/A,#N/A,TRUE,"Inclusions";#N/A,#N/A,TRUE,"Exclusions";#N/A,#N/A,TRUE,"Areas";#N/A,#N/A,TRUE,"Summary";#N/A,#N/A,TRUE,"Detail"}</definedName>
    <definedName name="hdfhdhf" hidden="1">{#N/A,#N/A,TRUE,"Front";#N/A,#N/A,TRUE,"Simple Letter";#N/A,#N/A,TRUE,"Inside";#N/A,#N/A,TRUE,"Contents";#N/A,#N/A,TRUE,"Basis";#N/A,#N/A,TRUE,"Inclusions";#N/A,#N/A,TRUE,"Exclusions";#N/A,#N/A,TRUE,"Areas";#N/A,#N/A,TRUE,"Summary";#N/A,#N/A,TRUE,"Detail"}</definedName>
    <definedName name="hdgfjdhkh" localSheetId="0" hidden="1">{#N/A,#N/A,TRUE,"Front";#N/A,#N/A,TRUE,"Simple Letter";#N/A,#N/A,TRUE,"Inside";#N/A,#N/A,TRUE,"Contents";#N/A,#N/A,TRUE,"Basis";#N/A,#N/A,TRUE,"Inclusions";#N/A,#N/A,TRUE,"Exclusions";#N/A,#N/A,TRUE,"Areas";#N/A,#N/A,TRUE,"Summary";#N/A,#N/A,TRUE,"Detail"}</definedName>
    <definedName name="hdgfjdhkh" localSheetId="1" hidden="1">{#N/A,#N/A,TRUE,"Front";#N/A,#N/A,TRUE,"Simple Letter";#N/A,#N/A,TRUE,"Inside";#N/A,#N/A,TRUE,"Contents";#N/A,#N/A,TRUE,"Basis";#N/A,#N/A,TRUE,"Inclusions";#N/A,#N/A,TRUE,"Exclusions";#N/A,#N/A,TRUE,"Areas";#N/A,#N/A,TRUE,"Summary";#N/A,#N/A,TRUE,"Detail"}</definedName>
    <definedName name="hdgfjdhkh" hidden="1">{#N/A,#N/A,TRUE,"Front";#N/A,#N/A,TRUE,"Simple Letter";#N/A,#N/A,TRUE,"Inside";#N/A,#N/A,TRUE,"Contents";#N/A,#N/A,TRUE,"Basis";#N/A,#N/A,TRUE,"Inclusions";#N/A,#N/A,TRUE,"Exclusions";#N/A,#N/A,TRUE,"Areas";#N/A,#N/A,TRUE,"Summary";#N/A,#N/A,TRUE,"Detail"}</definedName>
    <definedName name="headblacksmith">#N/A</definedName>
    <definedName name="HEADER">#N/A</definedName>
    <definedName name="headmason">#N/A</definedName>
    <definedName name="hfdhd" localSheetId="0" hidden="1">{#N/A,#N/A,TRUE,"Front";#N/A,#N/A,TRUE,"Simple Letter";#N/A,#N/A,TRUE,"Inside";#N/A,#N/A,TRUE,"Contents";#N/A,#N/A,TRUE,"Basis";#N/A,#N/A,TRUE,"Inclusions";#N/A,#N/A,TRUE,"Exclusions";#N/A,#N/A,TRUE,"Areas";#N/A,#N/A,TRUE,"Summary";#N/A,#N/A,TRUE,"Detail"}</definedName>
    <definedName name="hfdhd" localSheetId="1" hidden="1">{#N/A,#N/A,TRUE,"Front";#N/A,#N/A,TRUE,"Simple Letter";#N/A,#N/A,TRUE,"Inside";#N/A,#N/A,TRUE,"Contents";#N/A,#N/A,TRUE,"Basis";#N/A,#N/A,TRUE,"Inclusions";#N/A,#N/A,TRUE,"Exclusions";#N/A,#N/A,TRUE,"Areas";#N/A,#N/A,TRUE,"Summary";#N/A,#N/A,TRUE,"Detail"}</definedName>
    <definedName name="hfdhd" hidden="1">{#N/A,#N/A,TRUE,"Front";#N/A,#N/A,TRUE,"Simple Letter";#N/A,#N/A,TRUE,"Inside";#N/A,#N/A,TRUE,"Contents";#N/A,#N/A,TRUE,"Basis";#N/A,#N/A,TRUE,"Inclusions";#N/A,#N/A,TRUE,"Exclusions";#N/A,#N/A,TRUE,"Areas";#N/A,#N/A,TRUE,"Summary";#N/A,#N/A,TRUE,"Detail"}</definedName>
    <definedName name="hfgffh" localSheetId="0" hidden="1">{#N/A,#N/A,TRUE,"Front";#N/A,#N/A,TRUE,"Simple Letter";#N/A,#N/A,TRUE,"Inside";#N/A,#N/A,TRUE,"Contents";#N/A,#N/A,TRUE,"Basis";#N/A,#N/A,TRUE,"Inclusions";#N/A,#N/A,TRUE,"Exclusions";#N/A,#N/A,TRUE,"Areas";#N/A,#N/A,TRUE,"Summary";#N/A,#N/A,TRUE,"Detail"}</definedName>
    <definedName name="hfgffh" localSheetId="1" hidden="1">{#N/A,#N/A,TRUE,"Front";#N/A,#N/A,TRUE,"Simple Letter";#N/A,#N/A,TRUE,"Inside";#N/A,#N/A,TRUE,"Contents";#N/A,#N/A,TRUE,"Basis";#N/A,#N/A,TRUE,"Inclusions";#N/A,#N/A,TRUE,"Exclusions";#N/A,#N/A,TRUE,"Areas";#N/A,#N/A,TRUE,"Summary";#N/A,#N/A,TRUE,"Detail"}</definedName>
    <definedName name="hfgffh" hidden="1">{#N/A,#N/A,TRUE,"Front";#N/A,#N/A,TRUE,"Simple Letter";#N/A,#N/A,TRUE,"Inside";#N/A,#N/A,TRUE,"Contents";#N/A,#N/A,TRUE,"Basis";#N/A,#N/A,TRUE,"Inclusions";#N/A,#N/A,TRUE,"Exclusions";#N/A,#N/A,TRUE,"Areas";#N/A,#N/A,TRUE,"Summary";#N/A,#N/A,TRUE,"Detail"}</definedName>
    <definedName name="hfgfhfhhgfgh" localSheetId="0" hidden="1">{#N/A,#N/A,TRUE,"Front";#N/A,#N/A,TRUE,"Simple Letter";#N/A,#N/A,TRUE,"Inside";#N/A,#N/A,TRUE,"Contents";#N/A,#N/A,TRUE,"Basis";#N/A,#N/A,TRUE,"Inclusions";#N/A,#N/A,TRUE,"Exclusions";#N/A,#N/A,TRUE,"Areas";#N/A,#N/A,TRUE,"Summary";#N/A,#N/A,TRUE,"Detail"}</definedName>
    <definedName name="hfgfhfhhgfgh" localSheetId="1" hidden="1">{#N/A,#N/A,TRUE,"Front";#N/A,#N/A,TRUE,"Simple Letter";#N/A,#N/A,TRUE,"Inside";#N/A,#N/A,TRUE,"Contents";#N/A,#N/A,TRUE,"Basis";#N/A,#N/A,TRUE,"Inclusions";#N/A,#N/A,TRUE,"Exclusions";#N/A,#N/A,TRUE,"Areas";#N/A,#N/A,TRUE,"Summary";#N/A,#N/A,TRUE,"Detail"}</definedName>
    <definedName name="hfgfhfhhgfgh" hidden="1">{#N/A,#N/A,TRUE,"Front";#N/A,#N/A,TRUE,"Simple Letter";#N/A,#N/A,TRUE,"Inside";#N/A,#N/A,TRUE,"Contents";#N/A,#N/A,TRUE,"Basis";#N/A,#N/A,TRUE,"Inclusions";#N/A,#N/A,TRUE,"Exclusions";#N/A,#N/A,TRUE,"Areas";#N/A,#N/A,TRUE,"Summary";#N/A,#N/A,TRUE,"Detail"}</definedName>
    <definedName name="hfghf" localSheetId="0" hidden="1">{#N/A,#N/A,TRUE,"Front";#N/A,#N/A,TRUE,"Simple Letter";#N/A,#N/A,TRUE,"Inside";#N/A,#N/A,TRUE,"Contents";#N/A,#N/A,TRUE,"Basis";#N/A,#N/A,TRUE,"Inclusions";#N/A,#N/A,TRUE,"Exclusions";#N/A,#N/A,TRUE,"Areas";#N/A,#N/A,TRUE,"Summary";#N/A,#N/A,TRUE,"Detail"}</definedName>
    <definedName name="hfghf" localSheetId="1" hidden="1">{#N/A,#N/A,TRUE,"Front";#N/A,#N/A,TRUE,"Simple Letter";#N/A,#N/A,TRUE,"Inside";#N/A,#N/A,TRUE,"Contents";#N/A,#N/A,TRUE,"Basis";#N/A,#N/A,TRUE,"Inclusions";#N/A,#N/A,TRUE,"Exclusions";#N/A,#N/A,TRUE,"Areas";#N/A,#N/A,TRUE,"Summary";#N/A,#N/A,TRUE,"Detail"}</definedName>
    <definedName name="hfghf" hidden="1">{#N/A,#N/A,TRUE,"Front";#N/A,#N/A,TRUE,"Simple Letter";#N/A,#N/A,TRUE,"Inside";#N/A,#N/A,TRUE,"Contents";#N/A,#N/A,TRUE,"Basis";#N/A,#N/A,TRUE,"Inclusions";#N/A,#N/A,TRUE,"Exclusions";#N/A,#N/A,TRUE,"Areas";#N/A,#N/A,TRUE,"Summary";#N/A,#N/A,TRUE,"Detail"}</definedName>
    <definedName name="hfghfh" localSheetId="0" hidden="1">{#N/A,#N/A,TRUE,"Front";#N/A,#N/A,TRUE,"Simple Letter";#N/A,#N/A,TRUE,"Inside";#N/A,#N/A,TRUE,"Contents";#N/A,#N/A,TRUE,"Basis";#N/A,#N/A,TRUE,"Inclusions";#N/A,#N/A,TRUE,"Exclusions";#N/A,#N/A,TRUE,"Areas";#N/A,#N/A,TRUE,"Summary";#N/A,#N/A,TRUE,"Detail"}</definedName>
    <definedName name="hfghfh" localSheetId="1" hidden="1">{#N/A,#N/A,TRUE,"Front";#N/A,#N/A,TRUE,"Simple Letter";#N/A,#N/A,TRUE,"Inside";#N/A,#N/A,TRUE,"Contents";#N/A,#N/A,TRUE,"Basis";#N/A,#N/A,TRUE,"Inclusions";#N/A,#N/A,TRUE,"Exclusions";#N/A,#N/A,TRUE,"Areas";#N/A,#N/A,TRUE,"Summary";#N/A,#N/A,TRUE,"Detail"}</definedName>
    <definedName name="hfghfh" hidden="1">{#N/A,#N/A,TRUE,"Front";#N/A,#N/A,TRUE,"Simple Letter";#N/A,#N/A,TRUE,"Inside";#N/A,#N/A,TRUE,"Contents";#N/A,#N/A,TRUE,"Basis";#N/A,#N/A,TRUE,"Inclusions";#N/A,#N/A,TRUE,"Exclusions";#N/A,#N/A,TRUE,"Areas";#N/A,#N/A,TRUE,"Summary";#N/A,#N/A,TRUE,"Detail"}</definedName>
    <definedName name="hfghh" localSheetId="0" hidden="1">{#N/A,#N/A,TRUE,"Front";#N/A,#N/A,TRUE,"Simple Letter";#N/A,#N/A,TRUE,"Inside";#N/A,#N/A,TRUE,"Contents";#N/A,#N/A,TRUE,"Basis";#N/A,#N/A,TRUE,"Inclusions";#N/A,#N/A,TRUE,"Exclusions";#N/A,#N/A,TRUE,"Areas";#N/A,#N/A,TRUE,"Summary";#N/A,#N/A,TRUE,"Detail"}</definedName>
    <definedName name="hfghh" localSheetId="1" hidden="1">{#N/A,#N/A,TRUE,"Front";#N/A,#N/A,TRUE,"Simple Letter";#N/A,#N/A,TRUE,"Inside";#N/A,#N/A,TRUE,"Contents";#N/A,#N/A,TRUE,"Basis";#N/A,#N/A,TRUE,"Inclusions";#N/A,#N/A,TRUE,"Exclusions";#N/A,#N/A,TRUE,"Areas";#N/A,#N/A,TRUE,"Summary";#N/A,#N/A,TRUE,"Detail"}</definedName>
    <definedName name="hfghh" hidden="1">{#N/A,#N/A,TRUE,"Front";#N/A,#N/A,TRUE,"Simple Letter";#N/A,#N/A,TRUE,"Inside";#N/A,#N/A,TRUE,"Contents";#N/A,#N/A,TRUE,"Basis";#N/A,#N/A,TRUE,"Inclusions";#N/A,#N/A,TRUE,"Exclusions";#N/A,#N/A,TRUE,"Areas";#N/A,#N/A,TRUE,"Summary";#N/A,#N/A,TRUE,"Detail"}</definedName>
    <definedName name="hfhfd" localSheetId="0" hidden="1">{#N/A,#N/A,TRUE,"Front";#N/A,#N/A,TRUE,"Simple Letter";#N/A,#N/A,TRUE,"Inside";#N/A,#N/A,TRUE,"Contents";#N/A,#N/A,TRUE,"Basis";#N/A,#N/A,TRUE,"Inclusions";#N/A,#N/A,TRUE,"Exclusions";#N/A,#N/A,TRUE,"Areas";#N/A,#N/A,TRUE,"Summary";#N/A,#N/A,TRUE,"Detail"}</definedName>
    <definedName name="hfhfd" localSheetId="1" hidden="1">{#N/A,#N/A,TRUE,"Front";#N/A,#N/A,TRUE,"Simple Letter";#N/A,#N/A,TRUE,"Inside";#N/A,#N/A,TRUE,"Contents";#N/A,#N/A,TRUE,"Basis";#N/A,#N/A,TRUE,"Inclusions";#N/A,#N/A,TRUE,"Exclusions";#N/A,#N/A,TRUE,"Areas";#N/A,#N/A,TRUE,"Summary";#N/A,#N/A,TRUE,"Detail"}</definedName>
    <definedName name="hfhfd" hidden="1">{#N/A,#N/A,TRUE,"Front";#N/A,#N/A,TRUE,"Simple Letter";#N/A,#N/A,TRUE,"Inside";#N/A,#N/A,TRUE,"Contents";#N/A,#N/A,TRUE,"Basis";#N/A,#N/A,TRUE,"Inclusions";#N/A,#N/A,TRUE,"Exclusions";#N/A,#N/A,TRUE,"Areas";#N/A,#N/A,TRUE,"Summary";#N/A,#N/A,TRUE,"Detail"}</definedName>
    <definedName name="HFL">#N/A</definedName>
    <definedName name="HFL_1">#N/A</definedName>
    <definedName name="HFL_19">#N/A</definedName>
    <definedName name="hg" localSheetId="0" hidden="1">{#N/A,#N/A,TRUE,"Front";#N/A,#N/A,TRUE,"Simple Letter";#N/A,#N/A,TRUE,"Inside";#N/A,#N/A,TRUE,"Contents";#N/A,#N/A,TRUE,"Basis";#N/A,#N/A,TRUE,"Inclusions";#N/A,#N/A,TRUE,"Exclusions";#N/A,#N/A,TRUE,"Areas";#N/A,#N/A,TRUE,"Summary";#N/A,#N/A,TRUE,"Detail"}</definedName>
    <definedName name="hg" localSheetId="1" hidden="1">{#N/A,#N/A,TRUE,"Front";#N/A,#N/A,TRUE,"Simple Letter";#N/A,#N/A,TRUE,"Inside";#N/A,#N/A,TRUE,"Contents";#N/A,#N/A,TRUE,"Basis";#N/A,#N/A,TRUE,"Inclusions";#N/A,#N/A,TRUE,"Exclusions";#N/A,#N/A,TRUE,"Areas";#N/A,#N/A,TRUE,"Summary";#N/A,#N/A,TRUE,"Detail"}</definedName>
    <definedName name="hg" hidden="1">{#N/A,#N/A,TRUE,"Front";#N/A,#N/A,TRUE,"Simple Letter";#N/A,#N/A,TRUE,"Inside";#N/A,#N/A,TRUE,"Contents";#N/A,#N/A,TRUE,"Basis";#N/A,#N/A,TRUE,"Inclusions";#N/A,#N/A,TRUE,"Exclusions";#N/A,#N/A,TRUE,"Areas";#N/A,#N/A,TRUE,"Summary";#N/A,#N/A,TRUE,"Detail"}</definedName>
    <definedName name="HGFHGFHG" localSheetId="0" hidden="1">{#N/A,#N/A,TRUE,"Front";#N/A,#N/A,TRUE,"Simple Letter";#N/A,#N/A,TRUE,"Inside";#N/A,#N/A,TRUE,"Contents";#N/A,#N/A,TRUE,"Basis";#N/A,#N/A,TRUE,"Inclusions";#N/A,#N/A,TRUE,"Exclusions";#N/A,#N/A,TRUE,"Areas";#N/A,#N/A,TRUE,"Summary";#N/A,#N/A,TRUE,"Detail"}</definedName>
    <definedName name="HGFHGFHG" localSheetId="1" hidden="1">{#N/A,#N/A,TRUE,"Front";#N/A,#N/A,TRUE,"Simple Letter";#N/A,#N/A,TRUE,"Inside";#N/A,#N/A,TRUE,"Contents";#N/A,#N/A,TRUE,"Basis";#N/A,#N/A,TRUE,"Inclusions";#N/A,#N/A,TRUE,"Exclusions";#N/A,#N/A,TRUE,"Areas";#N/A,#N/A,TRUE,"Summary";#N/A,#N/A,TRUE,"Detail"}</definedName>
    <definedName name="HGFHGFHG" hidden="1">{#N/A,#N/A,TRUE,"Front";#N/A,#N/A,TRUE,"Simple Letter";#N/A,#N/A,TRUE,"Inside";#N/A,#N/A,TRUE,"Contents";#N/A,#N/A,TRUE,"Basis";#N/A,#N/A,TRUE,"Inclusions";#N/A,#N/A,TRUE,"Exclusions";#N/A,#N/A,TRUE,"Areas";#N/A,#N/A,TRUE,"Summary";#N/A,#N/A,TRUE,"Detail"}</definedName>
    <definedName name="HGJGGSAF" localSheetId="0" hidden="1">{#N/A,#N/A,TRUE,"Front";#N/A,#N/A,TRUE,"Simple Letter";#N/A,#N/A,TRUE,"Inside";#N/A,#N/A,TRUE,"Contents";#N/A,#N/A,TRUE,"Basis";#N/A,#N/A,TRUE,"Inclusions";#N/A,#N/A,TRUE,"Exclusions";#N/A,#N/A,TRUE,"Areas";#N/A,#N/A,TRUE,"Summary";#N/A,#N/A,TRUE,"Detail"}</definedName>
    <definedName name="HGJGGSAF" localSheetId="1" hidden="1">{#N/A,#N/A,TRUE,"Front";#N/A,#N/A,TRUE,"Simple Letter";#N/A,#N/A,TRUE,"Inside";#N/A,#N/A,TRUE,"Contents";#N/A,#N/A,TRUE,"Basis";#N/A,#N/A,TRUE,"Inclusions";#N/A,#N/A,TRUE,"Exclusions";#N/A,#N/A,TRUE,"Areas";#N/A,#N/A,TRUE,"Summary";#N/A,#N/A,TRUE,"Detail"}</definedName>
    <definedName name="HGJGGSAF" hidden="1">{#N/A,#N/A,TRUE,"Front";#N/A,#N/A,TRUE,"Simple Letter";#N/A,#N/A,TRUE,"Inside";#N/A,#N/A,TRUE,"Contents";#N/A,#N/A,TRUE,"Basis";#N/A,#N/A,TRUE,"Inclusions";#N/A,#N/A,TRUE,"Exclusions";#N/A,#N/A,TRUE,"Areas";#N/A,#N/A,TRUE,"Summary";#N/A,#N/A,TRUE,"Detail"}</definedName>
    <definedName name="hgjhj" localSheetId="0" hidden="1">{#N/A,#N/A,TRUE,"Front";#N/A,#N/A,TRUE,"Simple Letter";#N/A,#N/A,TRUE,"Inside";#N/A,#N/A,TRUE,"Contents";#N/A,#N/A,TRUE,"Basis";#N/A,#N/A,TRUE,"Inclusions";#N/A,#N/A,TRUE,"Exclusions";#N/A,#N/A,TRUE,"Areas";#N/A,#N/A,TRUE,"Summary";#N/A,#N/A,TRUE,"Detail"}</definedName>
    <definedName name="hgjhj" localSheetId="1" hidden="1">{#N/A,#N/A,TRUE,"Front";#N/A,#N/A,TRUE,"Simple Letter";#N/A,#N/A,TRUE,"Inside";#N/A,#N/A,TRUE,"Contents";#N/A,#N/A,TRUE,"Basis";#N/A,#N/A,TRUE,"Inclusions";#N/A,#N/A,TRUE,"Exclusions";#N/A,#N/A,TRUE,"Areas";#N/A,#N/A,TRUE,"Summary";#N/A,#N/A,TRUE,"Detail"}</definedName>
    <definedName name="hgjhj" hidden="1">{#N/A,#N/A,TRUE,"Front";#N/A,#N/A,TRUE,"Simple Letter";#N/A,#N/A,TRUE,"Inside";#N/A,#N/A,TRUE,"Contents";#N/A,#N/A,TRUE,"Basis";#N/A,#N/A,TRUE,"Inclusions";#N/A,#N/A,TRUE,"Exclusions";#N/A,#N/A,TRUE,"Areas";#N/A,#N/A,TRUE,"Summary";#N/A,#N/A,TRUE,"Detail"}</definedName>
    <definedName name="hhd" localSheetId="0" hidden="1">{#N/A,#N/A,TRUE,"Front";#N/A,#N/A,TRUE,"Simple Letter";#N/A,#N/A,TRUE,"Inside";#N/A,#N/A,TRUE,"Contents";#N/A,#N/A,TRUE,"Basis";#N/A,#N/A,TRUE,"Inclusions";#N/A,#N/A,TRUE,"Exclusions";#N/A,#N/A,TRUE,"Areas";#N/A,#N/A,TRUE,"Summary";#N/A,#N/A,TRUE,"Detail"}</definedName>
    <definedName name="hhd" localSheetId="1" hidden="1">{#N/A,#N/A,TRUE,"Front";#N/A,#N/A,TRUE,"Simple Letter";#N/A,#N/A,TRUE,"Inside";#N/A,#N/A,TRUE,"Contents";#N/A,#N/A,TRUE,"Basis";#N/A,#N/A,TRUE,"Inclusions";#N/A,#N/A,TRUE,"Exclusions";#N/A,#N/A,TRUE,"Areas";#N/A,#N/A,TRUE,"Summary";#N/A,#N/A,TRUE,"Detail"}</definedName>
    <definedName name="hhd" hidden="1">{#N/A,#N/A,TRUE,"Front";#N/A,#N/A,TRUE,"Simple Letter";#N/A,#N/A,TRUE,"Inside";#N/A,#N/A,TRUE,"Contents";#N/A,#N/A,TRUE,"Basis";#N/A,#N/A,TRUE,"Inclusions";#N/A,#N/A,TRUE,"Exclusions";#N/A,#N/A,TRUE,"Areas";#N/A,#N/A,TRUE,"Summary";#N/A,#N/A,TRUE,"Detail"}</definedName>
    <definedName name="hhff" localSheetId="0" hidden="1">{#N/A,#N/A,TRUE,"Front";#N/A,#N/A,TRUE,"Simple Letter";#N/A,#N/A,TRUE,"Inside";#N/A,#N/A,TRUE,"Contents";#N/A,#N/A,TRUE,"Basis";#N/A,#N/A,TRUE,"Inclusions";#N/A,#N/A,TRUE,"Exclusions";#N/A,#N/A,TRUE,"Areas";#N/A,#N/A,TRUE,"Summary";#N/A,#N/A,TRUE,"Detail"}</definedName>
    <definedName name="hhff" localSheetId="1" hidden="1">{#N/A,#N/A,TRUE,"Front";#N/A,#N/A,TRUE,"Simple Letter";#N/A,#N/A,TRUE,"Inside";#N/A,#N/A,TRUE,"Contents";#N/A,#N/A,TRUE,"Basis";#N/A,#N/A,TRUE,"Inclusions";#N/A,#N/A,TRUE,"Exclusions";#N/A,#N/A,TRUE,"Areas";#N/A,#N/A,TRUE,"Summary";#N/A,#N/A,TRUE,"Detail"}</definedName>
    <definedName name="hhff" hidden="1">{#N/A,#N/A,TRUE,"Front";#N/A,#N/A,TRUE,"Simple Letter";#N/A,#N/A,TRUE,"Inside";#N/A,#N/A,TRUE,"Contents";#N/A,#N/A,TRUE,"Basis";#N/A,#N/A,TRUE,"Inclusions";#N/A,#N/A,TRUE,"Exclusions";#N/A,#N/A,TRUE,"Areas";#N/A,#N/A,TRUE,"Summary";#N/A,#N/A,TRUE,"Detail"}</definedName>
    <definedName name="hhh" localSheetId="0" hidden="1">{#N/A,#N/A,TRUE,"Front";#N/A,#N/A,TRUE,"Simple Letter";#N/A,#N/A,TRUE,"Inside";#N/A,#N/A,TRUE,"Contents";#N/A,#N/A,TRUE,"Basis";#N/A,#N/A,TRUE,"Inclusions";#N/A,#N/A,TRUE,"Exclusions";#N/A,#N/A,TRUE,"Areas";#N/A,#N/A,TRUE,"Summary";#N/A,#N/A,TRUE,"Detail"}</definedName>
    <definedName name="hhh" localSheetId="1" hidden="1">{#N/A,#N/A,TRUE,"Front";#N/A,#N/A,TRUE,"Simple Letter";#N/A,#N/A,TRUE,"Inside";#N/A,#N/A,TRUE,"Contents";#N/A,#N/A,TRUE,"Basis";#N/A,#N/A,TRUE,"Inclusions";#N/A,#N/A,TRUE,"Exclusions";#N/A,#N/A,TRUE,"Areas";#N/A,#N/A,TRUE,"Summary";#N/A,#N/A,TRUE,"Detail"}</definedName>
    <definedName name="hhh" hidden="1">{#N/A,#N/A,TRUE,"Front";#N/A,#N/A,TRUE,"Simple Letter";#N/A,#N/A,TRUE,"Inside";#N/A,#N/A,TRUE,"Contents";#N/A,#N/A,TRUE,"Basis";#N/A,#N/A,TRUE,"Inclusions";#N/A,#N/A,TRUE,"Exclusions";#N/A,#N/A,TRUE,"Areas";#N/A,#N/A,TRUE,"Summary";#N/A,#N/A,TRUE,"Detail"}</definedName>
    <definedName name="hi">#N/A</definedName>
    <definedName name="HiddenRows" hidden="1">#REF!</definedName>
    <definedName name="Hitech1" localSheetId="0" hidden="1">{#N/A,#N/A,FALSE,"Aging Summary";#N/A,#N/A,FALSE,"Ratio Analysis";#N/A,#N/A,FALSE,"Test 120 Day Accts";#N/A,#N/A,FALSE,"Tickmarks"}</definedName>
    <definedName name="Hitech1" localSheetId="1" hidden="1">{#N/A,#N/A,FALSE,"Aging Summary";#N/A,#N/A,FALSE,"Ratio Analysis";#N/A,#N/A,FALSE,"Test 120 Day Accts";#N/A,#N/A,FALSE,"Tickmarks"}</definedName>
    <definedName name="Hitech1" hidden="1">{#N/A,#N/A,FALSE,"Aging Summary";#N/A,#N/A,FALSE,"Ratio Analysis";#N/A,#N/A,FALSE,"Test 120 Day Accts";#N/A,#N/A,FALSE,"Tickmarks"}</definedName>
    <definedName name="Hiway">#REF!</definedName>
    <definedName name="hj" localSheetId="0" hidden="1">{"'Sheet1'!$L$16"}</definedName>
    <definedName name="hj" localSheetId="1" hidden="1">{"'Sheet1'!$L$16"}</definedName>
    <definedName name="hj" hidden="1">{"'Sheet1'!$L$16"}</definedName>
    <definedName name="hjuj" hidden="1">#REF!</definedName>
    <definedName name="hkjjhkhkhk" localSheetId="0" hidden="1">{#N/A,#N/A,TRUE,"Front";#N/A,#N/A,TRUE,"Simple Letter";#N/A,#N/A,TRUE,"Inside";#N/A,#N/A,TRUE,"Contents";#N/A,#N/A,TRUE,"Basis";#N/A,#N/A,TRUE,"Inclusions";#N/A,#N/A,TRUE,"Exclusions";#N/A,#N/A,TRUE,"Areas";#N/A,#N/A,TRUE,"Summary";#N/A,#N/A,TRUE,"Detail"}</definedName>
    <definedName name="hkjjhkhkhk" localSheetId="1" hidden="1">{#N/A,#N/A,TRUE,"Front";#N/A,#N/A,TRUE,"Simple Letter";#N/A,#N/A,TRUE,"Inside";#N/A,#N/A,TRUE,"Contents";#N/A,#N/A,TRUE,"Basis";#N/A,#N/A,TRUE,"Inclusions";#N/A,#N/A,TRUE,"Exclusions";#N/A,#N/A,TRUE,"Areas";#N/A,#N/A,TRUE,"Summary";#N/A,#N/A,TRUE,"Detail"}</definedName>
    <definedName name="hkjjhkhkhk" hidden="1">{#N/A,#N/A,TRUE,"Front";#N/A,#N/A,TRUE,"Simple Letter";#N/A,#N/A,TRUE,"Inside";#N/A,#N/A,TRUE,"Contents";#N/A,#N/A,TRUE,"Basis";#N/A,#N/A,TRUE,"Inclusions";#N/A,#N/A,TRUE,"Exclusions";#N/A,#N/A,TRUE,"Areas";#N/A,#N/A,TRUE,"Summary";#N/A,#N/A,TRUE,"Detail"}</definedName>
    <definedName name="hmplant">#N/A</definedName>
    <definedName name="ho">#N/A</definedName>
    <definedName name="hotmixplant">#N/A</definedName>
    <definedName name="hotmixsmall">#N/A</definedName>
    <definedName name="Hp">#N/A</definedName>
    <definedName name="HRGHRRERE" localSheetId="0" hidden="1">{#N/A,#N/A,TRUE,"Front";#N/A,#N/A,TRUE,"Simple Letter";#N/A,#N/A,TRUE,"Inside";#N/A,#N/A,TRUE,"Contents";#N/A,#N/A,TRUE,"Basis";#N/A,#N/A,TRUE,"Inclusions";#N/A,#N/A,TRUE,"Exclusions";#N/A,#N/A,TRUE,"Areas";#N/A,#N/A,TRUE,"Summary";#N/A,#N/A,TRUE,"Detail"}</definedName>
    <definedName name="HRGHRRERE" localSheetId="1" hidden="1">{#N/A,#N/A,TRUE,"Front";#N/A,#N/A,TRUE,"Simple Letter";#N/A,#N/A,TRUE,"Inside";#N/A,#N/A,TRUE,"Contents";#N/A,#N/A,TRUE,"Basis";#N/A,#N/A,TRUE,"Inclusions";#N/A,#N/A,TRUE,"Exclusions";#N/A,#N/A,TRUE,"Areas";#N/A,#N/A,TRUE,"Summary";#N/A,#N/A,TRUE,"Detail"}</definedName>
    <definedName name="HRGHRRERE" hidden="1">{#N/A,#N/A,TRUE,"Front";#N/A,#N/A,TRUE,"Simple Letter";#N/A,#N/A,TRUE,"Inside";#N/A,#N/A,TRUE,"Contents";#N/A,#N/A,TRUE,"Basis";#N/A,#N/A,TRUE,"Inclusions";#N/A,#N/A,TRUE,"Exclusions";#N/A,#N/A,TRUE,"Areas";#N/A,#N/A,TRUE,"Summary";#N/A,#N/A,TRUE,"Detail"}</definedName>
    <definedName name="hrr" localSheetId="0" hidden="1">{#N/A,#N/A,TRUE,"Front";#N/A,#N/A,TRUE,"Simple Letter";#N/A,#N/A,TRUE,"Inside";#N/A,#N/A,TRUE,"Contents";#N/A,#N/A,TRUE,"Basis";#N/A,#N/A,TRUE,"Inclusions";#N/A,#N/A,TRUE,"Exclusions";#N/A,#N/A,TRUE,"Areas";#N/A,#N/A,TRUE,"Summary";#N/A,#N/A,TRUE,"Detail"}</definedName>
    <definedName name="hrr" localSheetId="1" hidden="1">{#N/A,#N/A,TRUE,"Front";#N/A,#N/A,TRUE,"Simple Letter";#N/A,#N/A,TRUE,"Inside";#N/A,#N/A,TRUE,"Contents";#N/A,#N/A,TRUE,"Basis";#N/A,#N/A,TRUE,"Inclusions";#N/A,#N/A,TRUE,"Exclusions";#N/A,#N/A,TRUE,"Areas";#N/A,#N/A,TRUE,"Summary";#N/A,#N/A,TRUE,"Detail"}</definedName>
    <definedName name="hrr" hidden="1">{#N/A,#N/A,TRUE,"Front";#N/A,#N/A,TRUE,"Simple Letter";#N/A,#N/A,TRUE,"Inside";#N/A,#N/A,TRUE,"Contents";#N/A,#N/A,TRUE,"Basis";#N/A,#N/A,TRUE,"Inclusions";#N/A,#N/A,TRUE,"Exclusions";#N/A,#N/A,TRUE,"Areas";#N/A,#N/A,TRUE,"Summary";#N/A,#N/A,TRUE,"Detail"}</definedName>
    <definedName name="hsjha" localSheetId="0" hidden="1">{#N/A,#N/A,TRUE,"Front";#N/A,#N/A,TRUE,"Simple Letter";#N/A,#N/A,TRUE,"Inside";#N/A,#N/A,TRUE,"Contents";#N/A,#N/A,TRUE,"Basis";#N/A,#N/A,TRUE,"Inclusions";#N/A,#N/A,TRUE,"Exclusions";#N/A,#N/A,TRUE,"Areas";#N/A,#N/A,TRUE,"Summary";#N/A,#N/A,TRUE,"Detail"}</definedName>
    <definedName name="hsjha" localSheetId="1" hidden="1">{#N/A,#N/A,TRUE,"Front";#N/A,#N/A,TRUE,"Simple Letter";#N/A,#N/A,TRUE,"Inside";#N/A,#N/A,TRUE,"Contents";#N/A,#N/A,TRUE,"Basis";#N/A,#N/A,TRUE,"Inclusions";#N/A,#N/A,TRUE,"Exclusions";#N/A,#N/A,TRUE,"Areas";#N/A,#N/A,TRUE,"Summary";#N/A,#N/A,TRUE,"Detail"}</definedName>
    <definedName name="hsjha" hidden="1">{#N/A,#N/A,TRUE,"Front";#N/A,#N/A,TRUE,"Simple Letter";#N/A,#N/A,TRUE,"Inside";#N/A,#N/A,TRUE,"Contents";#N/A,#N/A,TRUE,"Basis";#N/A,#N/A,TRUE,"Inclusions";#N/A,#N/A,TRUE,"Exclusions";#N/A,#N/A,TRUE,"Areas";#N/A,#N/A,TRUE,"Summary";#N/A,#N/A,TRUE,"Detail"}</definedName>
    <definedName name="htggf" localSheetId="0" hidden="1">{#N/A,#N/A,TRUE,"Front";#N/A,#N/A,TRUE,"Simple Letter";#N/A,#N/A,TRUE,"Inside";#N/A,#N/A,TRUE,"Contents";#N/A,#N/A,TRUE,"Basis";#N/A,#N/A,TRUE,"Inclusions";#N/A,#N/A,TRUE,"Exclusions";#N/A,#N/A,TRUE,"Areas";#N/A,#N/A,TRUE,"Summary";#N/A,#N/A,TRUE,"Detail"}</definedName>
    <definedName name="htggf" localSheetId="1" hidden="1">{#N/A,#N/A,TRUE,"Front";#N/A,#N/A,TRUE,"Simple Letter";#N/A,#N/A,TRUE,"Inside";#N/A,#N/A,TRUE,"Contents";#N/A,#N/A,TRUE,"Basis";#N/A,#N/A,TRUE,"Inclusions";#N/A,#N/A,TRUE,"Exclusions";#N/A,#N/A,TRUE,"Areas";#N/A,#N/A,TRUE,"Summary";#N/A,#N/A,TRUE,"Detail"}</definedName>
    <definedName name="htggf" hidden="1">{#N/A,#N/A,TRUE,"Front";#N/A,#N/A,TRUE,"Simple Letter";#N/A,#N/A,TRUE,"Inside";#N/A,#N/A,TRUE,"Contents";#N/A,#N/A,TRUE,"Basis";#N/A,#N/A,TRUE,"Inclusions";#N/A,#N/A,TRUE,"Exclusions";#N/A,#N/A,TRUE,"Areas";#N/A,#N/A,TRUE,"Summary";#N/A,#N/A,TRUE,"Detail"}</definedName>
    <definedName name="HTML" localSheetId="0" hidden="1">{"'장비'!$A$3:$M$12"}</definedName>
    <definedName name="HTML" localSheetId="1" hidden="1">{"'장비'!$A$3:$M$12"}</definedName>
    <definedName name="HTML" hidden="1">{"'장비'!$A$3:$M$12"}</definedName>
    <definedName name="HTML_CodePage" hidden="1">1252</definedName>
    <definedName name="HTML_Control" localSheetId="0" hidden="1">{"'Sheet1'!$A$4386:$N$4591"}</definedName>
    <definedName name="HTML_Control" localSheetId="1" hidden="1">{"'Sheet1'!$A$4386:$N$4591"}</definedName>
    <definedName name="HTML_Control" hidden="1">{"'Sheet1'!$A$4386:$N$4591"}</definedName>
    <definedName name="HTML_control2" localSheetId="0" hidden="1">{"'Sheet1'!$A$4386:$N$4591"}</definedName>
    <definedName name="HTML_control2" localSheetId="1" hidden="1">{"'Sheet1'!$A$4386:$N$4591"}</definedName>
    <definedName name="HTML_control2" hidden="1">{"'Sheet1'!$A$4386:$N$4591"}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4" hidden="1">TRUE</definedName>
    <definedName name="HTML_OS" hidden="1">0</definedName>
    <definedName name="HTML_PathFile" hidden="1">"A:\MyHTML.htm"</definedName>
    <definedName name="HTML_Title" hidden="1">"SGSDaily Progress Report Piyaj toDharoi Pipeline"</definedName>
    <definedName name="httr" localSheetId="0" hidden="1">{#N/A,#N/A,TRUE,"Front";#N/A,#N/A,TRUE,"Simple Letter";#N/A,#N/A,TRUE,"Inside";#N/A,#N/A,TRUE,"Contents";#N/A,#N/A,TRUE,"Basis";#N/A,#N/A,TRUE,"Inclusions";#N/A,#N/A,TRUE,"Exclusions";#N/A,#N/A,TRUE,"Areas";#N/A,#N/A,TRUE,"Summary";#N/A,#N/A,TRUE,"Detail"}</definedName>
    <definedName name="httr" localSheetId="1" hidden="1">{#N/A,#N/A,TRUE,"Front";#N/A,#N/A,TRUE,"Simple Letter";#N/A,#N/A,TRUE,"Inside";#N/A,#N/A,TRUE,"Contents";#N/A,#N/A,TRUE,"Basis";#N/A,#N/A,TRUE,"Inclusions";#N/A,#N/A,TRUE,"Exclusions";#N/A,#N/A,TRUE,"Areas";#N/A,#N/A,TRUE,"Summary";#N/A,#N/A,TRUE,"Detail"}</definedName>
    <definedName name="httr" hidden="1">{#N/A,#N/A,TRUE,"Front";#N/A,#N/A,TRUE,"Simple Letter";#N/A,#N/A,TRUE,"Inside";#N/A,#N/A,TRUE,"Contents";#N/A,#N/A,TRUE,"Basis";#N/A,#N/A,TRUE,"Inclusions";#N/A,#N/A,TRUE,"Exclusions";#N/A,#N/A,TRUE,"Areas";#N/A,#N/A,TRUE,"Summary";#N/A,#N/A,TRUE,"Detail"}</definedName>
    <definedName name="humepipe1200">#N/A</definedName>
    <definedName name="Hw">#REF!</definedName>
    <definedName name="hy" localSheetId="0" hidden="1">{#N/A,#N/A,TRUE,"Front";#N/A,#N/A,TRUE,"Simple Letter";#N/A,#N/A,TRUE,"Inside";#N/A,#N/A,TRUE,"Contents";#N/A,#N/A,TRUE,"Basis";#N/A,#N/A,TRUE,"Inclusions";#N/A,#N/A,TRUE,"Exclusions";#N/A,#N/A,TRUE,"Areas";#N/A,#N/A,TRUE,"Summary";#N/A,#N/A,TRUE,"Detail"}</definedName>
    <definedName name="hy" localSheetId="1" hidden="1">{#N/A,#N/A,TRUE,"Front";#N/A,#N/A,TRUE,"Simple Letter";#N/A,#N/A,TRUE,"Inside";#N/A,#N/A,TRUE,"Contents";#N/A,#N/A,TRUE,"Basis";#N/A,#N/A,TRUE,"Inclusions";#N/A,#N/A,TRUE,"Exclusions";#N/A,#N/A,TRUE,"Areas";#N/A,#N/A,TRUE,"Summary";#N/A,#N/A,TRUE,"Detail"}</definedName>
    <definedName name="hy" hidden="1">{#N/A,#N/A,TRUE,"Front";#N/A,#N/A,TRUE,"Simple Letter";#N/A,#N/A,TRUE,"Inside";#N/A,#N/A,TRUE,"Contents";#N/A,#N/A,TRUE,"Basis";#N/A,#N/A,TRUE,"Inclusions";#N/A,#N/A,TRUE,"Exclusions";#N/A,#N/A,TRUE,"Areas";#N/A,#N/A,TRUE,"Summary";#N/A,#N/A,TRUE,"Detail"}</definedName>
    <definedName name="hydexcavator">#N/A</definedName>
    <definedName name="hyjy" localSheetId="0" hidden="1">{#N/A,#N/A,TRUE,"Front";#N/A,#N/A,TRUE,"Simple Letter";#N/A,#N/A,TRUE,"Inside";#N/A,#N/A,TRUE,"Contents";#N/A,#N/A,TRUE,"Basis";#N/A,#N/A,TRUE,"Inclusions";#N/A,#N/A,TRUE,"Exclusions";#N/A,#N/A,TRUE,"Areas";#N/A,#N/A,TRUE,"Summary";#N/A,#N/A,TRUE,"Detail"}</definedName>
    <definedName name="hyjy" localSheetId="1" hidden="1">{#N/A,#N/A,TRUE,"Front";#N/A,#N/A,TRUE,"Simple Letter";#N/A,#N/A,TRUE,"Inside";#N/A,#N/A,TRUE,"Contents";#N/A,#N/A,TRUE,"Basis";#N/A,#N/A,TRUE,"Inclusions";#N/A,#N/A,TRUE,"Exclusions";#N/A,#N/A,TRUE,"Areas";#N/A,#N/A,TRUE,"Summary";#N/A,#N/A,TRUE,"Detail"}</definedName>
    <definedName name="hyjy" hidden="1">{#N/A,#N/A,TRUE,"Front";#N/A,#N/A,TRUE,"Simple Letter";#N/A,#N/A,TRUE,"Inside";#N/A,#N/A,TRUE,"Contents";#N/A,#N/A,TRUE,"Basis";#N/A,#N/A,TRUE,"Inclusions";#N/A,#N/A,TRUE,"Exclusions";#N/A,#N/A,TRUE,"Areas";#N/A,#N/A,TRUE,"Summary";#N/A,#N/A,TRUE,"Detail"}</definedName>
    <definedName name="hysdpcc">#N/A</definedName>
    <definedName name="hyuguy" localSheetId="0" hidden="1">{#N/A,#N/A,TRUE,"Front";#N/A,#N/A,TRUE,"Simple Letter";#N/A,#N/A,TRUE,"Inside";#N/A,#N/A,TRUE,"Contents";#N/A,#N/A,TRUE,"Basis";#N/A,#N/A,TRUE,"Inclusions";#N/A,#N/A,TRUE,"Exclusions";#N/A,#N/A,TRUE,"Areas";#N/A,#N/A,TRUE,"Summary";#N/A,#N/A,TRUE,"Detail"}</definedName>
    <definedName name="hyuguy" localSheetId="1" hidden="1">{#N/A,#N/A,TRUE,"Front";#N/A,#N/A,TRUE,"Simple Letter";#N/A,#N/A,TRUE,"Inside";#N/A,#N/A,TRUE,"Contents";#N/A,#N/A,TRUE,"Basis";#N/A,#N/A,TRUE,"Inclusions";#N/A,#N/A,TRUE,"Exclusions";#N/A,#N/A,TRUE,"Areas";#N/A,#N/A,TRUE,"Summary";#N/A,#N/A,TRUE,"Detail"}</definedName>
    <definedName name="hyuguy" hidden="1">{#N/A,#N/A,TRUE,"Front";#N/A,#N/A,TRUE,"Simple Letter";#N/A,#N/A,TRUE,"Inside";#N/A,#N/A,TRUE,"Contents";#N/A,#N/A,TRUE,"Basis";#N/A,#N/A,TRUE,"Inclusions";#N/A,#N/A,TRUE,"Exclusions";#N/A,#N/A,TRUE,"Areas";#N/A,#N/A,TRUE,"Summary";#N/A,#N/A,TRUE,"Detail"}</definedName>
    <definedName name="I.3.b.iii">#REF!</definedName>
    <definedName name="I.3.b.iii_22">#REF!</definedName>
    <definedName name="I.3.b.iii_23">#REF!</definedName>
    <definedName name="I.3.b.iii_26">#REF!</definedName>
    <definedName name="I.3.b.iii_27">#REF!</definedName>
    <definedName name="I.3.b.iv">#REF!</definedName>
    <definedName name="I.3.b.iv_22">#REF!</definedName>
    <definedName name="I.3.b.iv_23">#REF!</definedName>
    <definedName name="I.3.b.iv_26">#REF!</definedName>
    <definedName name="I.3.b.iv_27">#REF!</definedName>
    <definedName name="I.3.c">#REF!</definedName>
    <definedName name="I.3.c_22">#REF!</definedName>
    <definedName name="I.3.c_23">#REF!</definedName>
    <definedName name="I.3.c_26">#REF!</definedName>
    <definedName name="I.3.c_27">#REF!</definedName>
    <definedName name="ICGD">#N/A</definedName>
    <definedName name="ICGTHK">#N/A</definedName>
    <definedName name="ICGW">#N/A</definedName>
    <definedName name="idc" localSheetId="0" hidden="1">{#N/A,#N/A,TRUE,"Front";#N/A,#N/A,TRUE,"Simple Letter";#N/A,#N/A,TRUE,"Inside";#N/A,#N/A,TRUE,"Contents";#N/A,#N/A,TRUE,"Basis";#N/A,#N/A,TRUE,"Inclusions";#N/A,#N/A,TRUE,"Exclusions";#N/A,#N/A,TRUE,"Areas";#N/A,#N/A,TRUE,"Summary";#N/A,#N/A,TRUE,"Detail"}</definedName>
    <definedName name="idc" localSheetId="1" hidden="1">{#N/A,#N/A,TRUE,"Front";#N/A,#N/A,TRUE,"Simple Letter";#N/A,#N/A,TRUE,"Inside";#N/A,#N/A,TRUE,"Contents";#N/A,#N/A,TRUE,"Basis";#N/A,#N/A,TRUE,"Inclusions";#N/A,#N/A,TRUE,"Exclusions";#N/A,#N/A,TRUE,"Areas";#N/A,#N/A,TRUE,"Summary";#N/A,#N/A,TRUE,"Detail"}</definedName>
    <definedName name="idc" hidden="1">{#N/A,#N/A,TRUE,"Front";#N/A,#N/A,TRUE,"Simple Letter";#N/A,#N/A,TRUE,"Inside";#N/A,#N/A,TRUE,"Contents";#N/A,#N/A,TRUE,"Basis";#N/A,#N/A,TRUE,"Inclusions";#N/A,#N/A,TRUE,"Exclusions";#N/A,#N/A,TRUE,"Areas";#N/A,#N/A,TRUE,"Summary";#N/A,#N/A,TRUE,"Detail"}</definedName>
    <definedName name="idiot" localSheetId="0" hidden="1">{"dep. full detail",#N/A,FALSE,"annex";"3cd annex",#N/A,FALSE,"annex";"co. dep.",#N/A,FALSE,"annex"}</definedName>
    <definedName name="idiot" localSheetId="1" hidden="1">{"dep. full detail",#N/A,FALSE,"annex";"3cd annex",#N/A,FALSE,"annex";"co. dep.",#N/A,FALSE,"annex"}</definedName>
    <definedName name="idiot" hidden="1">{"dep. full detail",#N/A,FALSE,"annex";"3cd annex",#N/A,FALSE,"annex";"co. dep.",#N/A,FALSE,"annex"}</definedName>
    <definedName name="ie" localSheetId="0" hidden="1">{"'Sheet1'!$L$16"}</definedName>
    <definedName name="ie" localSheetId="1" hidden="1">{"'Sheet1'!$L$16"}</definedName>
    <definedName name="ie" hidden="1">{"'Sheet1'!$L$16"}</definedName>
    <definedName name="ii" localSheetId="0" hidden="1">{#N/A,#N/A,TRUE,"Front";#N/A,#N/A,TRUE,"Simple Letter";#N/A,#N/A,TRUE,"Inside";#N/A,#N/A,TRUE,"Contents";#N/A,#N/A,TRUE,"Basis";#N/A,#N/A,TRUE,"Inclusions";#N/A,#N/A,TRUE,"Exclusions";#N/A,#N/A,TRUE,"Areas";#N/A,#N/A,TRUE,"Summary";#N/A,#N/A,TRUE,"Detail"}</definedName>
    <definedName name="ii" localSheetId="1" hidden="1">{#N/A,#N/A,TRUE,"Front";#N/A,#N/A,TRUE,"Simple Letter";#N/A,#N/A,TRUE,"Inside";#N/A,#N/A,TRUE,"Contents";#N/A,#N/A,TRUE,"Basis";#N/A,#N/A,TRUE,"Inclusions";#N/A,#N/A,TRUE,"Exclusions";#N/A,#N/A,TRUE,"Areas";#N/A,#N/A,TRUE,"Summary";#N/A,#N/A,TRUE,"Detail"}</definedName>
    <definedName name="ii" hidden="1">{#N/A,#N/A,TRUE,"Front";#N/A,#N/A,TRUE,"Simple Letter";#N/A,#N/A,TRUE,"Inside";#N/A,#N/A,TRUE,"Contents";#N/A,#N/A,TRUE,"Basis";#N/A,#N/A,TRUE,"Inclusions";#N/A,#N/A,TRUE,"Exclusions";#N/A,#N/A,TRUE,"Areas";#N/A,#N/A,TRUE,"Summary";#N/A,#N/A,TRUE,"Detail"}</definedName>
    <definedName name="immn" localSheetId="0" hidden="1">{#N/A,#N/A,TRUE,"Front";#N/A,#N/A,TRUE,"Simple Letter";#N/A,#N/A,TRUE,"Inside";#N/A,#N/A,TRUE,"Contents";#N/A,#N/A,TRUE,"Basis";#N/A,#N/A,TRUE,"Inclusions";#N/A,#N/A,TRUE,"Exclusions";#N/A,#N/A,TRUE,"Areas";#N/A,#N/A,TRUE,"Summary";#N/A,#N/A,TRUE,"Detail"}</definedName>
    <definedName name="immn" localSheetId="1" hidden="1">{#N/A,#N/A,TRUE,"Front";#N/A,#N/A,TRUE,"Simple Letter";#N/A,#N/A,TRUE,"Inside";#N/A,#N/A,TRUE,"Contents";#N/A,#N/A,TRUE,"Basis";#N/A,#N/A,TRUE,"Inclusions";#N/A,#N/A,TRUE,"Exclusions";#N/A,#N/A,TRUE,"Areas";#N/A,#N/A,TRUE,"Summary";#N/A,#N/A,TRUE,"Detail"}</definedName>
    <definedName name="immn" hidden="1">{#N/A,#N/A,TRUE,"Front";#N/A,#N/A,TRUE,"Simple Letter";#N/A,#N/A,TRUE,"Inside";#N/A,#N/A,TRUE,"Contents";#N/A,#N/A,TRUE,"Basis";#N/A,#N/A,TRUE,"Inclusions";#N/A,#N/A,TRUE,"Exclusions";#N/A,#N/A,TRUE,"Areas";#N/A,#N/A,TRUE,"Summary";#N/A,#N/A,TRUE,"Detail"}</definedName>
    <definedName name="In" localSheetId="0" hidden="1">{#N/A,#N/A,FALSE,"gc (2)"}</definedName>
    <definedName name="In" localSheetId="1" hidden="1">{#N/A,#N/A,FALSE,"gc (2)"}</definedName>
    <definedName name="In" hidden="1">{#N/A,#N/A,FALSE,"gc (2)"}</definedName>
    <definedName name="inAst1">#N/A</definedName>
    <definedName name="inAst3">#N/A</definedName>
    <definedName name="inAst4">#N/A</definedName>
    <definedName name="incgl">#N/A</definedName>
    <definedName name="Incurr" localSheetId="0" hidden="1">{#N/A,#N/A,FALSE,"gc (2)"}</definedName>
    <definedName name="Incurr" localSheetId="1" hidden="1">{#N/A,#N/A,FALSE,"gc (2)"}</definedName>
    <definedName name="Incurr" hidden="1">{#N/A,#N/A,FALSE,"gc (2)"}</definedName>
    <definedName name="Indirect" localSheetId="0" hidden="1">{"Total Indirect Manpower",#N/A,FALSE,"J";"Total Direct Manpower",#N/A,FALSE,"J";"Direct Structural Manpower",#N/A,FALSE,"J";"Direct Mechanical Manpower",#N/A,FALSE,"J";"Direct Piping Manpower",#N/A,FALSE,"J";"Direct Tanks Manpower",#N/A,FALSE,"J";"Direct ElecInstrSS Manpower",#N/A,FALSE,"J"}</definedName>
    <definedName name="Indirect" localSheetId="1" hidden="1">{"Total Indirect Manpower",#N/A,FALSE,"J";"Total Direct Manpower",#N/A,FALSE,"J";"Direct Structural Manpower",#N/A,FALSE,"J";"Direct Mechanical Manpower",#N/A,FALSE,"J";"Direct Piping Manpower",#N/A,FALSE,"J";"Direct Tanks Manpower",#N/A,FALSE,"J";"Direct ElecInstrSS Manpower",#N/A,FALSE,"J"}</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exudl">#N/A</definedName>
    <definedName name="infr_old_budget" hidden="1">#REF!</definedName>
    <definedName name="INFRASTRUCTURE_ENTRY">#REF!</definedName>
    <definedName name="ING" localSheetId="0" hidden="1">{#N/A,#N/A,TRUE,"Front";#N/A,#N/A,TRUE,"Simple Letter";#N/A,#N/A,TRUE,"Inside";#N/A,#N/A,TRUE,"Contents";#N/A,#N/A,TRUE,"Basis";#N/A,#N/A,TRUE,"Inclusions";#N/A,#N/A,TRUE,"Exclusions";#N/A,#N/A,TRUE,"Areas";#N/A,#N/A,TRUE,"Summary";#N/A,#N/A,TRUE,"Detail"}</definedName>
    <definedName name="ING" localSheetId="1" hidden="1">{#N/A,#N/A,TRUE,"Front";#N/A,#N/A,TRUE,"Simple Letter";#N/A,#N/A,TRUE,"Inside";#N/A,#N/A,TRUE,"Contents";#N/A,#N/A,TRUE,"Basis";#N/A,#N/A,TRUE,"Inclusions";#N/A,#N/A,TRUE,"Exclusions";#N/A,#N/A,TRUE,"Areas";#N/A,#N/A,TRUE,"Summary";#N/A,#N/A,TRUE,"Detail"}</definedName>
    <definedName name="ING" hidden="1">{#N/A,#N/A,TRUE,"Front";#N/A,#N/A,TRUE,"Simple Letter";#N/A,#N/A,TRUE,"Inside";#N/A,#N/A,TRUE,"Contents";#N/A,#N/A,TRUE,"Basis";#N/A,#N/A,TRUE,"Inclusions";#N/A,#N/A,TRUE,"Exclusions";#N/A,#N/A,TRUE,"Areas";#N/A,#N/A,TRUE,"Summary";#N/A,#N/A,TRUE,"Detail"}</definedName>
    <definedName name="io" localSheetId="0" hidden="1">{#N/A,#N/A,TRUE,"Front";#N/A,#N/A,TRUE,"Simple Letter";#N/A,#N/A,TRUE,"Inside";#N/A,#N/A,TRUE,"Contents";#N/A,#N/A,TRUE,"Basis";#N/A,#N/A,TRUE,"Inclusions";#N/A,#N/A,TRUE,"Exclusions";#N/A,#N/A,TRUE,"Areas";#N/A,#N/A,TRUE,"Summary";#N/A,#N/A,TRUE,"Detail"}</definedName>
    <definedName name="io" localSheetId="1" hidden="1">{#N/A,#N/A,TRUE,"Front";#N/A,#N/A,TRUE,"Simple Letter";#N/A,#N/A,TRUE,"Inside";#N/A,#N/A,TRUE,"Contents";#N/A,#N/A,TRUE,"Basis";#N/A,#N/A,TRUE,"Inclusions";#N/A,#N/A,TRUE,"Exclusions";#N/A,#N/A,TRUE,"Areas";#N/A,#N/A,TRUE,"Summary";#N/A,#N/A,TRUE,"Detail"}</definedName>
    <definedName name="io" hidden="1">{#N/A,#N/A,TRUE,"Front";#N/A,#N/A,TRUE,"Simple Letter";#N/A,#N/A,TRUE,"Inside";#N/A,#N/A,TRUE,"Contents";#N/A,#N/A,TRUE,"Basis";#N/A,#N/A,TRUE,"Inclusions";#N/A,#N/A,TRUE,"Exclusions";#N/A,#N/A,TRUE,"Areas";#N/A,#N/A,TRUE,"Summary";#N/A,#N/A,TRUE,"Detail"}</definedName>
    <definedName name="iop" localSheetId="0" hidden="1">{"'Sheet1'!$L$16"}</definedName>
    <definedName name="iop" localSheetId="1" hidden="1">{"'Sheet1'!$L$16"}</definedName>
    <definedName name="iop" hidden="1">{"'Sheet1'!$L$16"}</definedName>
    <definedName name="ipc">#REF!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39125.8198842593</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i2_1">#N/A</definedName>
    <definedName name="Iri2_19">#N/A</definedName>
    <definedName name="ITT">#N/A</definedName>
    <definedName name="ITT_1">#N/A</definedName>
    <definedName name="ITT_19">#N/A</definedName>
    <definedName name="iu" localSheetId="0" hidden="1">{#N/A,#N/A,TRUE,"Financials";#N/A,#N/A,TRUE,"Operating Statistics";#N/A,#N/A,TRUE,"Capex &amp; Depreciation";#N/A,#N/A,TRUE,"Debt"}</definedName>
    <definedName name="iu" localSheetId="1" hidden="1">{#N/A,#N/A,TRUE,"Financials";#N/A,#N/A,TRUE,"Operating Statistics";#N/A,#N/A,TRUE,"Capex &amp; Depreciation";#N/A,#N/A,TRUE,"Debt"}</definedName>
    <definedName name="iu" hidden="1">{#N/A,#N/A,TRUE,"Financials";#N/A,#N/A,TRUE,"Operating Statistics";#N/A,#N/A,TRUE,"Capex &amp; Depreciation";#N/A,#N/A,TRUE,"Debt"}</definedName>
    <definedName name="IWT">#N/A</definedName>
    <definedName name="IWT_1">#N/A</definedName>
    <definedName name="IWT_19">#N/A</definedName>
    <definedName name="J">#REF!</definedName>
    <definedName name="J.2">#REF!</definedName>
    <definedName name="J.2_22">#REF!</definedName>
    <definedName name="J.2_23">#REF!</definedName>
    <definedName name="J.2_26">#REF!</definedName>
    <definedName name="J.2_27">#REF!</definedName>
    <definedName name="J.5">#REF!</definedName>
    <definedName name="J.5_22">#REF!</definedName>
    <definedName name="J.5_23">#REF!</definedName>
    <definedName name="J.5_26">#REF!</definedName>
    <definedName name="J.5_27">#REF!</definedName>
    <definedName name="J_18">#N/A</definedName>
    <definedName name="J_22">#REF!</definedName>
    <definedName name="J_23">#REF!</definedName>
    <definedName name="J_26">#REF!</definedName>
    <definedName name="J_27">#REF!</definedName>
    <definedName name="JACK">#REF!</definedName>
    <definedName name="jaghsdjas" hidden="1">#REF!</definedName>
    <definedName name="jai" localSheetId="0" hidden="1">{#N/A,#N/A,TRUE,"Front";#N/A,#N/A,TRUE,"Simple Letter";#N/A,#N/A,TRUE,"Inside";#N/A,#N/A,TRUE,"Contents";#N/A,#N/A,TRUE,"Basis";#N/A,#N/A,TRUE,"Inclusions";#N/A,#N/A,TRUE,"Exclusions";#N/A,#N/A,TRUE,"Areas";#N/A,#N/A,TRUE,"Summary";#N/A,#N/A,TRUE,"Detail"}</definedName>
    <definedName name="jai" localSheetId="1" hidden="1">{#N/A,#N/A,TRUE,"Front";#N/A,#N/A,TRUE,"Simple Letter";#N/A,#N/A,TRUE,"Inside";#N/A,#N/A,TRUE,"Contents";#N/A,#N/A,TRUE,"Basis";#N/A,#N/A,TRUE,"Inclusions";#N/A,#N/A,TRUE,"Exclusions";#N/A,#N/A,TRUE,"Areas";#N/A,#N/A,TRUE,"Summary";#N/A,#N/A,TRUE,"Detail"}</definedName>
    <definedName name="jai" hidden="1">{#N/A,#N/A,TRUE,"Front";#N/A,#N/A,TRUE,"Simple Letter";#N/A,#N/A,TRUE,"Inside";#N/A,#N/A,TRUE,"Contents";#N/A,#N/A,TRUE,"Basis";#N/A,#N/A,TRUE,"Inclusions";#N/A,#N/A,TRUE,"Exclusions";#N/A,#N/A,TRUE,"Areas";#N/A,#N/A,TRUE,"Summary";#N/A,#N/A,TRUE,"Detail"}</definedName>
    <definedName name="Jay" localSheetId="0" hidden="1">{#N/A,#N/A,FALSE,"gc (2)"}</definedName>
    <definedName name="Jay" localSheetId="1" hidden="1">{#N/A,#N/A,FALSE,"gc (2)"}</definedName>
    <definedName name="Jay" hidden="1">{#N/A,#N/A,FALSE,"gc (2)"}</definedName>
    <definedName name="jhdjhd" localSheetId="0" hidden="1">{"Bsheet",#N/A,FALSE,"Details";"P&amp;l",#N/A,FALSE,"Details";"Schedule",#N/A,FALSE,"Details";"Details",#N/A,FALSE,"Details";"Annexue II",#N/A,FALSE,"Details";"Branch Bs",#N/A,FALSE,"Details";"Branch PL",#N/A,FALSE,"Details"}</definedName>
    <definedName name="jhdjhd" localSheetId="1" hidden="1">{"Bsheet",#N/A,FALSE,"Details";"P&amp;l",#N/A,FALSE,"Details";"Schedule",#N/A,FALSE,"Details";"Details",#N/A,FALSE,"Details";"Annexue II",#N/A,FALSE,"Details";"Branch Bs",#N/A,FALSE,"Details";"Branch PL",#N/A,FALSE,"Details"}</definedName>
    <definedName name="jhdjhd" hidden="1">{"Bsheet",#N/A,FALSE,"Details";"P&amp;l",#N/A,FALSE,"Details";"Schedule",#N/A,FALSE,"Details";"Details",#N/A,FALSE,"Details";"Annexue II",#N/A,FALSE,"Details";"Branch Bs",#N/A,FALSE,"Details";"Branch PL",#N/A,FALSE,"Details"}</definedName>
    <definedName name="JHGJGFF" localSheetId="0" hidden="1">{#N/A,#N/A,TRUE,"Front";#N/A,#N/A,TRUE,"Simple Letter";#N/A,#N/A,TRUE,"Inside";#N/A,#N/A,TRUE,"Contents";#N/A,#N/A,TRUE,"Basis";#N/A,#N/A,TRUE,"Inclusions";#N/A,#N/A,TRUE,"Exclusions";#N/A,#N/A,TRUE,"Areas";#N/A,#N/A,TRUE,"Summary";#N/A,#N/A,TRUE,"Detail"}</definedName>
    <definedName name="JHGJGFF" localSheetId="1" hidden="1">{#N/A,#N/A,TRUE,"Front";#N/A,#N/A,TRUE,"Simple Letter";#N/A,#N/A,TRUE,"Inside";#N/A,#N/A,TRUE,"Contents";#N/A,#N/A,TRUE,"Basis";#N/A,#N/A,TRUE,"Inclusions";#N/A,#N/A,TRUE,"Exclusions";#N/A,#N/A,TRUE,"Areas";#N/A,#N/A,TRUE,"Summary";#N/A,#N/A,TRUE,"Detail"}</definedName>
    <definedName name="JHGJGFF" hidden="1">{#N/A,#N/A,TRUE,"Front";#N/A,#N/A,TRUE,"Simple Letter";#N/A,#N/A,TRUE,"Inside";#N/A,#N/A,TRUE,"Contents";#N/A,#N/A,TRUE,"Basis";#N/A,#N/A,TRUE,"Inclusions";#N/A,#N/A,TRUE,"Exclusions";#N/A,#N/A,TRUE,"Areas";#N/A,#N/A,TRUE,"Summary";#N/A,#N/A,TRUE,"Detail"}</definedName>
    <definedName name="jhguyb" localSheetId="0" hidden="1">{#N/A,#N/A,TRUE,"Front";#N/A,#N/A,TRUE,"Simple Letter";#N/A,#N/A,TRUE,"Inside";#N/A,#N/A,TRUE,"Contents";#N/A,#N/A,TRUE,"Basis";#N/A,#N/A,TRUE,"Inclusions";#N/A,#N/A,TRUE,"Exclusions";#N/A,#N/A,TRUE,"Areas";#N/A,#N/A,TRUE,"Summary";#N/A,#N/A,TRUE,"Detail"}</definedName>
    <definedName name="jhguyb" localSheetId="1" hidden="1">{#N/A,#N/A,TRUE,"Front";#N/A,#N/A,TRUE,"Simple Letter";#N/A,#N/A,TRUE,"Inside";#N/A,#N/A,TRUE,"Contents";#N/A,#N/A,TRUE,"Basis";#N/A,#N/A,TRUE,"Inclusions";#N/A,#N/A,TRUE,"Exclusions";#N/A,#N/A,TRUE,"Areas";#N/A,#N/A,TRUE,"Summary";#N/A,#N/A,TRUE,"Detail"}</definedName>
    <definedName name="jhguyb" hidden="1">{#N/A,#N/A,TRUE,"Front";#N/A,#N/A,TRUE,"Simple Letter";#N/A,#N/A,TRUE,"Inside";#N/A,#N/A,TRUE,"Contents";#N/A,#N/A,TRUE,"Basis";#N/A,#N/A,TRUE,"Inclusions";#N/A,#N/A,TRUE,"Exclusions";#N/A,#N/A,TRUE,"Areas";#N/A,#N/A,TRUE,"Summary";#N/A,#N/A,TRUE,"Detail"}</definedName>
    <definedName name="JHH" localSheetId="0" hidden="1">{#N/A,#N/A,TRUE,"Front";#N/A,#N/A,TRUE,"Simple Letter";#N/A,#N/A,TRUE,"Inside";#N/A,#N/A,TRUE,"Contents";#N/A,#N/A,TRUE,"Basis";#N/A,#N/A,TRUE,"Inclusions";#N/A,#N/A,TRUE,"Exclusions";#N/A,#N/A,TRUE,"Areas";#N/A,#N/A,TRUE,"Summary";#N/A,#N/A,TRUE,"Detail"}</definedName>
    <definedName name="JHH" localSheetId="1" hidden="1">{#N/A,#N/A,TRUE,"Front";#N/A,#N/A,TRUE,"Simple Letter";#N/A,#N/A,TRUE,"Inside";#N/A,#N/A,TRUE,"Contents";#N/A,#N/A,TRUE,"Basis";#N/A,#N/A,TRUE,"Inclusions";#N/A,#N/A,TRUE,"Exclusions";#N/A,#N/A,TRUE,"Areas";#N/A,#N/A,TRUE,"Summary";#N/A,#N/A,TRUE,"Detail"}</definedName>
    <definedName name="JHH" hidden="1">{#N/A,#N/A,TRUE,"Front";#N/A,#N/A,TRUE,"Simple Letter";#N/A,#N/A,TRUE,"Inside";#N/A,#N/A,TRUE,"Contents";#N/A,#N/A,TRUE,"Basis";#N/A,#N/A,TRUE,"Inclusions";#N/A,#N/A,TRUE,"Exclusions";#N/A,#N/A,TRUE,"Areas";#N/A,#N/A,TRUE,"Summary";#N/A,#N/A,TRUE,"Detail"}</definedName>
    <definedName name="JHHH" localSheetId="0" hidden="1">{#N/A,#N/A,TRUE,"Front";#N/A,#N/A,TRUE,"Simple Letter";#N/A,#N/A,TRUE,"Inside";#N/A,#N/A,TRUE,"Contents";#N/A,#N/A,TRUE,"Basis";#N/A,#N/A,TRUE,"Inclusions";#N/A,#N/A,TRUE,"Exclusions";#N/A,#N/A,TRUE,"Areas";#N/A,#N/A,TRUE,"Summary";#N/A,#N/A,TRUE,"Detail"}</definedName>
    <definedName name="JHHH" localSheetId="1" hidden="1">{#N/A,#N/A,TRUE,"Front";#N/A,#N/A,TRUE,"Simple Letter";#N/A,#N/A,TRUE,"Inside";#N/A,#N/A,TRUE,"Contents";#N/A,#N/A,TRUE,"Basis";#N/A,#N/A,TRUE,"Inclusions";#N/A,#N/A,TRUE,"Exclusions";#N/A,#N/A,TRUE,"Areas";#N/A,#N/A,TRUE,"Summary";#N/A,#N/A,TRUE,"Detail"}</definedName>
    <definedName name="JHHH" hidden="1">{#N/A,#N/A,TRUE,"Front";#N/A,#N/A,TRUE,"Simple Letter";#N/A,#N/A,TRUE,"Inside";#N/A,#N/A,TRUE,"Contents";#N/A,#N/A,TRUE,"Basis";#N/A,#N/A,TRUE,"Inclusions";#N/A,#N/A,TRUE,"Exclusions";#N/A,#N/A,TRUE,"Areas";#N/A,#N/A,TRUE,"Summary";#N/A,#N/A,TRUE,"Detail"}</definedName>
    <definedName name="JHJKVBHN" localSheetId="0" hidden="1">{#N/A,#N/A,TRUE,"Front";#N/A,#N/A,TRUE,"Simple Letter";#N/A,#N/A,TRUE,"Inside";#N/A,#N/A,TRUE,"Contents";#N/A,#N/A,TRUE,"Basis";#N/A,#N/A,TRUE,"Inclusions";#N/A,#N/A,TRUE,"Exclusions";#N/A,#N/A,TRUE,"Areas";#N/A,#N/A,TRUE,"Summary";#N/A,#N/A,TRUE,"Detail"}</definedName>
    <definedName name="JHJKVBHN" localSheetId="1" hidden="1">{#N/A,#N/A,TRUE,"Front";#N/A,#N/A,TRUE,"Simple Letter";#N/A,#N/A,TRUE,"Inside";#N/A,#N/A,TRUE,"Contents";#N/A,#N/A,TRUE,"Basis";#N/A,#N/A,TRUE,"Inclusions";#N/A,#N/A,TRUE,"Exclusions";#N/A,#N/A,TRUE,"Areas";#N/A,#N/A,TRUE,"Summary";#N/A,#N/A,TRUE,"Detail"}</definedName>
    <definedName name="JHJKVBHN" hidden="1">{#N/A,#N/A,TRUE,"Front";#N/A,#N/A,TRUE,"Simple Letter";#N/A,#N/A,TRUE,"Inside";#N/A,#N/A,TRUE,"Contents";#N/A,#N/A,TRUE,"Basis";#N/A,#N/A,TRUE,"Inclusions";#N/A,#N/A,TRUE,"Exclusions";#N/A,#N/A,TRUE,"Areas";#N/A,#N/A,TRUE,"Summary";#N/A,#N/A,TRUE,"Detail"}</definedName>
    <definedName name="jih" localSheetId="0" hidden="1">{#N/A,#N/A,TRUE,"Front";#N/A,#N/A,TRUE,"Simple Letter";#N/A,#N/A,TRUE,"Inside";#N/A,#N/A,TRUE,"Contents";#N/A,#N/A,TRUE,"Basis";#N/A,#N/A,TRUE,"Inclusions";#N/A,#N/A,TRUE,"Exclusions";#N/A,#N/A,TRUE,"Areas";#N/A,#N/A,TRUE,"Summary";#N/A,#N/A,TRUE,"Detail"}</definedName>
    <definedName name="jih" localSheetId="1" hidden="1">{#N/A,#N/A,TRUE,"Front";#N/A,#N/A,TRUE,"Simple Letter";#N/A,#N/A,TRUE,"Inside";#N/A,#N/A,TRUE,"Contents";#N/A,#N/A,TRUE,"Basis";#N/A,#N/A,TRUE,"Inclusions";#N/A,#N/A,TRUE,"Exclusions";#N/A,#N/A,TRUE,"Areas";#N/A,#N/A,TRUE,"Summary";#N/A,#N/A,TRUE,"Detail"}</definedName>
    <definedName name="jih" hidden="1">{#N/A,#N/A,TRUE,"Front";#N/A,#N/A,TRUE,"Simple Letter";#N/A,#N/A,TRUE,"Inside";#N/A,#N/A,TRUE,"Contents";#N/A,#N/A,TRUE,"Basis";#N/A,#N/A,TRUE,"Inclusions";#N/A,#N/A,TRUE,"Exclusions";#N/A,#N/A,TRUE,"Areas";#N/A,#N/A,TRUE,"Summary";#N/A,#N/A,TRUE,"Detail"}</definedName>
    <definedName name="JJFHJFGFF" localSheetId="0" hidden="1">{#N/A,#N/A,TRUE,"Front";#N/A,#N/A,TRUE,"Simple Letter";#N/A,#N/A,TRUE,"Inside";#N/A,#N/A,TRUE,"Contents";#N/A,#N/A,TRUE,"Basis";#N/A,#N/A,TRUE,"Inclusions";#N/A,#N/A,TRUE,"Exclusions";#N/A,#N/A,TRUE,"Areas";#N/A,#N/A,TRUE,"Summary";#N/A,#N/A,TRUE,"Detail"}</definedName>
    <definedName name="JJFHJFGFF" localSheetId="1" hidden="1">{#N/A,#N/A,TRUE,"Front";#N/A,#N/A,TRUE,"Simple Letter";#N/A,#N/A,TRUE,"Inside";#N/A,#N/A,TRUE,"Contents";#N/A,#N/A,TRUE,"Basis";#N/A,#N/A,TRUE,"Inclusions";#N/A,#N/A,TRUE,"Exclusions";#N/A,#N/A,TRUE,"Areas";#N/A,#N/A,TRUE,"Summary";#N/A,#N/A,TRUE,"Detail"}</definedName>
    <definedName name="JJFHJFGFF" hidden="1">{#N/A,#N/A,TRUE,"Front";#N/A,#N/A,TRUE,"Simple Letter";#N/A,#N/A,TRUE,"Inside";#N/A,#N/A,TRUE,"Contents";#N/A,#N/A,TRUE,"Basis";#N/A,#N/A,TRUE,"Inclusions";#N/A,#N/A,TRUE,"Exclusions";#N/A,#N/A,TRUE,"Areas";#N/A,#N/A,TRUE,"Summary";#N/A,#N/A,TRUE,"Detail"}</definedName>
    <definedName name="jk" localSheetId="0" hidden="1">{#N/A,#N/A,TRUE,"Front";#N/A,#N/A,TRUE,"Simple Letter";#N/A,#N/A,TRUE,"Inside";#N/A,#N/A,TRUE,"Contents";#N/A,#N/A,TRUE,"Basis";#N/A,#N/A,TRUE,"Inclusions";#N/A,#N/A,TRUE,"Exclusions";#N/A,#N/A,TRUE,"Areas";#N/A,#N/A,TRUE,"Summary";#N/A,#N/A,TRUE,"Detail"}</definedName>
    <definedName name="jk" localSheetId="1" hidden="1">{#N/A,#N/A,TRUE,"Front";#N/A,#N/A,TRUE,"Simple Letter";#N/A,#N/A,TRUE,"Inside";#N/A,#N/A,TRUE,"Contents";#N/A,#N/A,TRUE,"Basis";#N/A,#N/A,TRUE,"Inclusions";#N/A,#N/A,TRUE,"Exclusions";#N/A,#N/A,TRUE,"Areas";#N/A,#N/A,TRUE,"Summary";#N/A,#N/A,TRUE,"Detail"}</definedName>
    <definedName name="jk" hidden="1">{#N/A,#N/A,TRUE,"Front";#N/A,#N/A,TRUE,"Simple Letter";#N/A,#N/A,TRUE,"Inside";#N/A,#N/A,TRUE,"Contents";#N/A,#N/A,TRUE,"Basis";#N/A,#N/A,TRUE,"Inclusions";#N/A,#N/A,TRUE,"Exclusions";#N/A,#N/A,TRUE,"Areas";#N/A,#N/A,TRUE,"Summary";#N/A,#N/A,TRUE,"Detail"}</definedName>
    <definedName name="jkhjkhdg">#REF!</definedName>
    <definedName name="jkjk" localSheetId="0" hidden="1">{#N/A,#N/A,TRUE,"Front";#N/A,#N/A,TRUE,"Simple Letter";#N/A,#N/A,TRUE,"Inside";#N/A,#N/A,TRUE,"Contents";#N/A,#N/A,TRUE,"Basis";#N/A,#N/A,TRUE,"Inclusions";#N/A,#N/A,TRUE,"Exclusions";#N/A,#N/A,TRUE,"Areas";#N/A,#N/A,TRUE,"Summary";#N/A,#N/A,TRUE,"Detail"}</definedName>
    <definedName name="jkjk" localSheetId="1" hidden="1">{#N/A,#N/A,TRUE,"Front";#N/A,#N/A,TRUE,"Simple Letter";#N/A,#N/A,TRUE,"Inside";#N/A,#N/A,TRUE,"Contents";#N/A,#N/A,TRUE,"Basis";#N/A,#N/A,TRUE,"Inclusions";#N/A,#N/A,TRUE,"Exclusions";#N/A,#N/A,TRUE,"Areas";#N/A,#N/A,TRUE,"Summary";#N/A,#N/A,TRUE,"Detail"}</definedName>
    <definedName name="jkjk" hidden="1">{#N/A,#N/A,TRUE,"Front";#N/A,#N/A,TRUE,"Simple Letter";#N/A,#N/A,TRUE,"Inside";#N/A,#N/A,TRUE,"Contents";#N/A,#N/A,TRUE,"Basis";#N/A,#N/A,TRUE,"Inclusions";#N/A,#N/A,TRUE,"Exclusions";#N/A,#N/A,TRUE,"Areas";#N/A,#N/A,TRUE,"Summary";#N/A,#N/A,TRUE,"Detail"}</definedName>
    <definedName name="JKVBHB" localSheetId="0" hidden="1">{#N/A,#N/A,TRUE,"Front";#N/A,#N/A,TRUE,"Simple Letter";#N/A,#N/A,TRUE,"Inside";#N/A,#N/A,TRUE,"Contents";#N/A,#N/A,TRUE,"Basis";#N/A,#N/A,TRUE,"Inclusions";#N/A,#N/A,TRUE,"Exclusions";#N/A,#N/A,TRUE,"Areas";#N/A,#N/A,TRUE,"Summary";#N/A,#N/A,TRUE,"Detail"}</definedName>
    <definedName name="JKVBHB" localSheetId="1" hidden="1">{#N/A,#N/A,TRUE,"Front";#N/A,#N/A,TRUE,"Simple Letter";#N/A,#N/A,TRUE,"Inside";#N/A,#N/A,TRUE,"Contents";#N/A,#N/A,TRUE,"Basis";#N/A,#N/A,TRUE,"Inclusions";#N/A,#N/A,TRUE,"Exclusions";#N/A,#N/A,TRUE,"Areas";#N/A,#N/A,TRUE,"Summary";#N/A,#N/A,TRUE,"Detail"}</definedName>
    <definedName name="JKVBHB" hidden="1">{#N/A,#N/A,TRUE,"Front";#N/A,#N/A,TRUE,"Simple Letter";#N/A,#N/A,TRUE,"Inside";#N/A,#N/A,TRUE,"Contents";#N/A,#N/A,TRUE,"Basis";#N/A,#N/A,TRUE,"Inclusions";#N/A,#N/A,TRUE,"Exclusions";#N/A,#N/A,TRUE,"Areas";#N/A,#N/A,TRUE,"Summary";#N/A,#N/A,TRUE,"Detail"}</definedName>
    <definedName name="jpg" localSheetId="0" hidden="1">{#N/A,#N/A,TRUE,"Front";#N/A,#N/A,TRUE,"Simple Letter";#N/A,#N/A,TRUE,"Inside";#N/A,#N/A,TRUE,"Contents";#N/A,#N/A,TRUE,"Basis";#N/A,#N/A,TRUE,"Inclusions";#N/A,#N/A,TRUE,"Exclusions";#N/A,#N/A,TRUE,"Areas";#N/A,#N/A,TRUE,"Summary";#N/A,#N/A,TRUE,"Detail"}</definedName>
    <definedName name="jpg" localSheetId="1" hidden="1">{#N/A,#N/A,TRUE,"Front";#N/A,#N/A,TRUE,"Simple Letter";#N/A,#N/A,TRUE,"Inside";#N/A,#N/A,TRUE,"Contents";#N/A,#N/A,TRUE,"Basis";#N/A,#N/A,TRUE,"Inclusions";#N/A,#N/A,TRUE,"Exclusions";#N/A,#N/A,TRUE,"Areas";#N/A,#N/A,TRUE,"Summary";#N/A,#N/A,TRUE,"Detail"}</definedName>
    <definedName name="jpg" hidden="1">{#N/A,#N/A,TRUE,"Front";#N/A,#N/A,TRUE,"Simple Letter";#N/A,#N/A,TRUE,"Inside";#N/A,#N/A,TRUE,"Contents";#N/A,#N/A,TRUE,"Basis";#N/A,#N/A,TRUE,"Inclusions";#N/A,#N/A,TRUE,"Exclusions";#N/A,#N/A,TRUE,"Areas";#N/A,#N/A,TRUE,"Summary";#N/A,#N/A,TRUE,"Detail"}</definedName>
    <definedName name="JT" localSheetId="0" hidden="1">{#N/A,#N/A,TRUE,"Flooring "}</definedName>
    <definedName name="JT" localSheetId="1" hidden="1">{#N/A,#N/A,TRUE,"Flooring "}</definedName>
    <definedName name="JT" hidden="1">{#N/A,#N/A,TRUE,"Flooring "}</definedName>
    <definedName name="ju" localSheetId="0" hidden="1">{#N/A,#N/A,TRUE,"Front";#N/A,#N/A,TRUE,"Simple Letter";#N/A,#N/A,TRUE,"Inside";#N/A,#N/A,TRUE,"Contents";#N/A,#N/A,TRUE,"Basis";#N/A,#N/A,TRUE,"Inclusions";#N/A,#N/A,TRUE,"Exclusions";#N/A,#N/A,TRUE,"Areas";#N/A,#N/A,TRUE,"Summary";#N/A,#N/A,TRUE,"Detail"}</definedName>
    <definedName name="ju" localSheetId="1" hidden="1">{#N/A,#N/A,TRUE,"Front";#N/A,#N/A,TRUE,"Simple Letter";#N/A,#N/A,TRUE,"Inside";#N/A,#N/A,TRUE,"Contents";#N/A,#N/A,TRUE,"Basis";#N/A,#N/A,TRUE,"Inclusions";#N/A,#N/A,TRUE,"Exclusions";#N/A,#N/A,TRUE,"Areas";#N/A,#N/A,TRUE,"Summary";#N/A,#N/A,TRUE,"Detail"}</definedName>
    <definedName name="ju" hidden="1">{#N/A,#N/A,TRUE,"Front";#N/A,#N/A,TRUE,"Simple Letter";#N/A,#N/A,TRUE,"Inside";#N/A,#N/A,TRUE,"Contents";#N/A,#N/A,TRUE,"Basis";#N/A,#N/A,TRUE,"Inclusions";#N/A,#N/A,TRUE,"Exclusions";#N/A,#N/A,TRUE,"Areas";#N/A,#N/A,TRUE,"Summary";#N/A,#N/A,TRUE,"Detail"}</definedName>
    <definedName name="jug" localSheetId="0" hidden="1">{#N/A,#N/A,TRUE,"Front";#N/A,#N/A,TRUE,"Simple Letter";#N/A,#N/A,TRUE,"Inside";#N/A,#N/A,TRUE,"Contents";#N/A,#N/A,TRUE,"Basis";#N/A,#N/A,TRUE,"Inclusions";#N/A,#N/A,TRUE,"Exclusions";#N/A,#N/A,TRUE,"Areas";#N/A,#N/A,TRUE,"Summary";#N/A,#N/A,TRUE,"Detail"}</definedName>
    <definedName name="jug" localSheetId="1" hidden="1">{#N/A,#N/A,TRUE,"Front";#N/A,#N/A,TRUE,"Simple Letter";#N/A,#N/A,TRUE,"Inside";#N/A,#N/A,TRUE,"Contents";#N/A,#N/A,TRUE,"Basis";#N/A,#N/A,TRUE,"Inclusions";#N/A,#N/A,TRUE,"Exclusions";#N/A,#N/A,TRUE,"Areas";#N/A,#N/A,TRUE,"Summary";#N/A,#N/A,TRUE,"Detail"}</definedName>
    <definedName name="jug" hidden="1">{#N/A,#N/A,TRUE,"Front";#N/A,#N/A,TRUE,"Simple Letter";#N/A,#N/A,TRUE,"Inside";#N/A,#N/A,TRUE,"Contents";#N/A,#N/A,TRUE,"Basis";#N/A,#N/A,TRUE,"Inclusions";#N/A,#N/A,TRUE,"Exclusions";#N/A,#N/A,TRUE,"Areas";#N/A,#N/A,TRUE,"Summary";#N/A,#N/A,TRUE,"Detail"}</definedName>
    <definedName name="jujnkl" localSheetId="0" hidden="1">{#N/A,#N/A,TRUE,"Front";#N/A,#N/A,TRUE,"Simple Letter";#N/A,#N/A,TRUE,"Inside";#N/A,#N/A,TRUE,"Contents";#N/A,#N/A,TRUE,"Basis";#N/A,#N/A,TRUE,"Inclusions";#N/A,#N/A,TRUE,"Exclusions";#N/A,#N/A,TRUE,"Areas";#N/A,#N/A,TRUE,"Summary";#N/A,#N/A,TRUE,"Detail"}</definedName>
    <definedName name="jujnkl" localSheetId="1" hidden="1">{#N/A,#N/A,TRUE,"Front";#N/A,#N/A,TRUE,"Simple Letter";#N/A,#N/A,TRUE,"Inside";#N/A,#N/A,TRUE,"Contents";#N/A,#N/A,TRUE,"Basis";#N/A,#N/A,TRUE,"Inclusions";#N/A,#N/A,TRUE,"Exclusions";#N/A,#N/A,TRUE,"Areas";#N/A,#N/A,TRUE,"Summary";#N/A,#N/A,TRUE,"Detail"}</definedName>
    <definedName name="jujnkl" hidden="1">{#N/A,#N/A,TRUE,"Front";#N/A,#N/A,TRUE,"Simple Letter";#N/A,#N/A,TRUE,"Inside";#N/A,#N/A,TRUE,"Contents";#N/A,#N/A,TRUE,"Basis";#N/A,#N/A,TRUE,"Inclusions";#N/A,#N/A,TRUE,"Exclusions";#N/A,#N/A,TRUE,"Areas";#N/A,#N/A,TRUE,"Summary";#N/A,#N/A,TRUE,"Detail"}</definedName>
    <definedName name="July09sub" localSheetId="0" hidden="1">{#N/A,#N/A,TRUE,"Front";#N/A,#N/A,TRUE,"Simple Letter";#N/A,#N/A,TRUE,"Inside";#N/A,#N/A,TRUE,"Contents";#N/A,#N/A,TRUE,"Basis";#N/A,#N/A,TRUE,"Inclusions";#N/A,#N/A,TRUE,"Exclusions";#N/A,#N/A,TRUE,"Areas";#N/A,#N/A,TRUE,"Summary";#N/A,#N/A,TRUE,"Detail"}</definedName>
    <definedName name="July09sub" localSheetId="1" hidden="1">{#N/A,#N/A,TRUE,"Front";#N/A,#N/A,TRUE,"Simple Letter";#N/A,#N/A,TRUE,"Inside";#N/A,#N/A,TRUE,"Contents";#N/A,#N/A,TRUE,"Basis";#N/A,#N/A,TRUE,"Inclusions";#N/A,#N/A,TRUE,"Exclusions";#N/A,#N/A,TRUE,"Areas";#N/A,#N/A,TRUE,"Summary";#N/A,#N/A,TRUE,"Detail"}</definedName>
    <definedName name="July09sub" hidden="1">{#N/A,#N/A,TRUE,"Front";#N/A,#N/A,TRUE,"Simple Letter";#N/A,#N/A,TRUE,"Inside";#N/A,#N/A,TRUE,"Contents";#N/A,#N/A,TRUE,"Basis";#N/A,#N/A,TRUE,"Inclusions";#N/A,#N/A,TRUE,"Exclusions";#N/A,#N/A,TRUE,"Areas";#N/A,#N/A,TRUE,"Summary";#N/A,#N/A,TRUE,"Detail"}</definedName>
    <definedName name="JUMBO">#REF!</definedName>
    <definedName name="juy" localSheetId="0" hidden="1">{#N/A,#N/A,TRUE,"Front";#N/A,#N/A,TRUE,"Simple Letter";#N/A,#N/A,TRUE,"Inside";#N/A,#N/A,TRUE,"Contents";#N/A,#N/A,TRUE,"Basis";#N/A,#N/A,TRUE,"Inclusions";#N/A,#N/A,TRUE,"Exclusions";#N/A,#N/A,TRUE,"Areas";#N/A,#N/A,TRUE,"Summary";#N/A,#N/A,TRUE,"Detail"}</definedName>
    <definedName name="juy" localSheetId="1" hidden="1">{#N/A,#N/A,TRUE,"Front";#N/A,#N/A,TRUE,"Simple Letter";#N/A,#N/A,TRUE,"Inside";#N/A,#N/A,TRUE,"Contents";#N/A,#N/A,TRUE,"Basis";#N/A,#N/A,TRUE,"Inclusions";#N/A,#N/A,TRUE,"Exclusions";#N/A,#N/A,TRUE,"Areas";#N/A,#N/A,TRUE,"Summary";#N/A,#N/A,TRUE,"Detail"}</definedName>
    <definedName name="juy" hidden="1">{#N/A,#N/A,TRUE,"Front";#N/A,#N/A,TRUE,"Simple Letter";#N/A,#N/A,TRUE,"Inside";#N/A,#N/A,TRUE,"Contents";#N/A,#N/A,TRUE,"Basis";#N/A,#N/A,TRUE,"Inclusions";#N/A,#N/A,TRUE,"Exclusions";#N/A,#N/A,TRUE,"Areas";#N/A,#N/A,TRUE,"Summary";#N/A,#N/A,TRUE,"Detail"}</definedName>
    <definedName name="JWM" localSheetId="0" hidden="1">{#N/A,#N/A,TRUE,"Front";#N/A,#N/A,TRUE,"Simple Letter";#N/A,#N/A,TRUE,"Inside";#N/A,#N/A,TRUE,"Contents";#N/A,#N/A,TRUE,"Basis";#N/A,#N/A,TRUE,"Inclusions";#N/A,#N/A,TRUE,"Exclusions";#N/A,#N/A,TRUE,"Areas";#N/A,#N/A,TRUE,"Summary";#N/A,#N/A,TRUE,"Detail"}</definedName>
    <definedName name="JWM" localSheetId="1" hidden="1">{#N/A,#N/A,TRUE,"Front";#N/A,#N/A,TRUE,"Simple Letter";#N/A,#N/A,TRUE,"Inside";#N/A,#N/A,TRUE,"Contents";#N/A,#N/A,TRUE,"Basis";#N/A,#N/A,TRUE,"Inclusions";#N/A,#N/A,TRUE,"Exclusions";#N/A,#N/A,TRUE,"Areas";#N/A,#N/A,TRUE,"Summary";#N/A,#N/A,TRUE,"Detail"}</definedName>
    <definedName name="JWM" hidden="1">{#N/A,#N/A,TRUE,"Front";#N/A,#N/A,TRUE,"Simple Letter";#N/A,#N/A,TRUE,"Inside";#N/A,#N/A,TRUE,"Contents";#N/A,#N/A,TRUE,"Basis";#N/A,#N/A,TRUE,"Inclusions";#N/A,#N/A,TRUE,"Exclusions";#N/A,#N/A,TRUE,"Areas";#N/A,#N/A,TRUE,"Summary";#N/A,#N/A,TRUE,"Detail"}</definedName>
    <definedName name="jyoti" localSheetId="0" hidden="1">{#N/A,#N/A,FALSE,"mpph1";#N/A,#N/A,FALSE,"mpmseb";#N/A,#N/A,FALSE,"mpph2"}</definedName>
    <definedName name="jyoti" localSheetId="1" hidden="1">{#N/A,#N/A,FALSE,"mpph1";#N/A,#N/A,FALSE,"mpmseb";#N/A,#N/A,FALSE,"mpph2"}</definedName>
    <definedName name="jyoti" hidden="1">{#N/A,#N/A,FALSE,"mpph1";#N/A,#N/A,FALSE,"mpmseb";#N/A,#N/A,FALSE,"mpph2"}</definedName>
    <definedName name="kadam" localSheetId="0" hidden="1">{#N/A,#N/A,TRUE,"Front";#N/A,#N/A,TRUE,"Simple Letter";#N/A,#N/A,TRUE,"Inside";#N/A,#N/A,TRUE,"Contents";#N/A,#N/A,TRUE,"Basis";#N/A,#N/A,TRUE,"Inclusions";#N/A,#N/A,TRUE,"Exclusions";#N/A,#N/A,TRUE,"Areas";#N/A,#N/A,TRUE,"Summary";#N/A,#N/A,TRUE,"Detail"}</definedName>
    <definedName name="kadam" localSheetId="1" hidden="1">{#N/A,#N/A,TRUE,"Front";#N/A,#N/A,TRUE,"Simple Letter";#N/A,#N/A,TRUE,"Inside";#N/A,#N/A,TRUE,"Contents";#N/A,#N/A,TRUE,"Basis";#N/A,#N/A,TRUE,"Inclusions";#N/A,#N/A,TRUE,"Exclusions";#N/A,#N/A,TRUE,"Areas";#N/A,#N/A,TRUE,"Summary";#N/A,#N/A,TRUE,"Detail"}</definedName>
    <definedName name="kadam" hidden="1">{#N/A,#N/A,TRUE,"Front";#N/A,#N/A,TRUE,"Simple Letter";#N/A,#N/A,TRUE,"Inside";#N/A,#N/A,TRUE,"Contents";#N/A,#N/A,TRUE,"Basis";#N/A,#N/A,TRUE,"Inclusions";#N/A,#N/A,TRUE,"Exclusions";#N/A,#N/A,TRUE,"Areas";#N/A,#N/A,TRUE,"Summary";#N/A,#N/A,TRUE,"Detail"}</definedName>
    <definedName name="kalk1" localSheetId="0" hidden="1">{"Kalk_druck",#N/A,FALSE,"Kalk";#N/A,#N/A,FALSE,"Risiken";"AllgKost_Druck",#N/A,FALSE,"AllgKost";"KompKost_Druck",#N/A,FALSE,"KompKost"}</definedName>
    <definedName name="kalk1" localSheetId="1" hidden="1">{"Kalk_druck",#N/A,FALSE,"Kalk";#N/A,#N/A,FALSE,"Risiken";"AllgKost_Druck",#N/A,FALSE,"AllgKost";"KompKost_Druck",#N/A,FALSE,"KompKost"}</definedName>
    <definedName name="kalk1" hidden="1">{"Kalk_druck",#N/A,FALSE,"Kalk";#N/A,#N/A,FALSE,"Risiken";"AllgKost_Druck",#N/A,FALSE,"AllgKost";"KompKost_Druck",#N/A,FALSE,"KompKost"}</definedName>
    <definedName name="kalk3" localSheetId="0" hidden="1">{"Kalk_druck",#N/A,FALSE,"Kalk";#N/A,#N/A,FALSE,"Risiken";"AllgKost_Druck",#N/A,FALSE,"AllgKost";"KompKost_Druck",#N/A,FALSE,"KompKost"}</definedName>
    <definedName name="kalk3" localSheetId="1" hidden="1">{"Kalk_druck",#N/A,FALSE,"Kalk";#N/A,#N/A,FALSE,"Risiken";"AllgKost_Druck",#N/A,FALSE,"AllgKost";"KompKost_Druck",#N/A,FALSE,"KompKost"}</definedName>
    <definedName name="kalk3" hidden="1">{"Kalk_druck",#N/A,FALSE,"Kalk";#N/A,#N/A,FALSE,"Risiken";"AllgKost_Druck",#N/A,FALSE,"AllgKost";"KompKost_Druck",#N/A,FALSE,"KompKost"}</definedName>
    <definedName name="Kavi" localSheetId="0" hidden="1">{#N/A,#N/A,TRUE,"Front";#N/A,#N/A,TRUE,"Simple Letter";#N/A,#N/A,TRUE,"Inside";#N/A,#N/A,TRUE,"Contents";#N/A,#N/A,TRUE,"Basis";#N/A,#N/A,TRUE,"Inclusions";#N/A,#N/A,TRUE,"Exclusions";#N/A,#N/A,TRUE,"Areas";#N/A,#N/A,TRUE,"Summary";#N/A,#N/A,TRUE,"Detail"}</definedName>
    <definedName name="Kavi" localSheetId="1" hidden="1">{#N/A,#N/A,TRUE,"Front";#N/A,#N/A,TRUE,"Simple Letter";#N/A,#N/A,TRUE,"Inside";#N/A,#N/A,TRUE,"Contents";#N/A,#N/A,TRUE,"Basis";#N/A,#N/A,TRUE,"Inclusions";#N/A,#N/A,TRUE,"Exclusions";#N/A,#N/A,TRUE,"Areas";#N/A,#N/A,TRUE,"Summary";#N/A,#N/A,TRUE,"Detail"}</definedName>
    <definedName name="Kavi" hidden="1">{#N/A,#N/A,TRUE,"Front";#N/A,#N/A,TRUE,"Simple Letter";#N/A,#N/A,TRUE,"Inside";#N/A,#N/A,TRUE,"Contents";#N/A,#N/A,TRUE,"Basis";#N/A,#N/A,TRUE,"Inclusions";#N/A,#N/A,TRUE,"Exclusions";#N/A,#N/A,TRUE,"Areas";#N/A,#N/A,TRUE,"Summary";#N/A,#N/A,TRUE,"Detail"}</definedName>
    <definedName name="Kerbcast">#N/A</definedName>
    <definedName name="KERBW">#N/A</definedName>
    <definedName name="key" hidden="1">#REF!</definedName>
    <definedName name="KGFKLFD" localSheetId="0" hidden="1">{#N/A,#N/A,TRUE,"Front";#N/A,#N/A,TRUE,"Simple Letter";#N/A,#N/A,TRUE,"Inside";#N/A,#N/A,TRUE,"Contents";#N/A,#N/A,TRUE,"Basis";#N/A,#N/A,TRUE,"Inclusions";#N/A,#N/A,TRUE,"Exclusions";#N/A,#N/A,TRUE,"Areas";#N/A,#N/A,TRUE,"Summary";#N/A,#N/A,TRUE,"Detail"}</definedName>
    <definedName name="KGFKLFD" localSheetId="1" hidden="1">{#N/A,#N/A,TRUE,"Front";#N/A,#N/A,TRUE,"Simple Letter";#N/A,#N/A,TRUE,"Inside";#N/A,#N/A,TRUE,"Contents";#N/A,#N/A,TRUE,"Basis";#N/A,#N/A,TRUE,"Inclusions";#N/A,#N/A,TRUE,"Exclusions";#N/A,#N/A,TRUE,"Areas";#N/A,#N/A,TRUE,"Summary";#N/A,#N/A,TRUE,"Detail"}</definedName>
    <definedName name="KGFKLFD" hidden="1">{#N/A,#N/A,TRUE,"Front";#N/A,#N/A,TRUE,"Simple Letter";#N/A,#N/A,TRUE,"Inside";#N/A,#N/A,TRUE,"Contents";#N/A,#N/A,TRUE,"Basis";#N/A,#N/A,TRUE,"Inclusions";#N/A,#N/A,TRUE,"Exclusions";#N/A,#N/A,TRUE,"Areas";#N/A,#N/A,TRUE,"Summary";#N/A,#N/A,TRUE,"Detail"}</definedName>
    <definedName name="khalasi">#N/A</definedName>
    <definedName name="khj" localSheetId="0" hidden="1">{#N/A,#N/A,TRUE,"Front";#N/A,#N/A,TRUE,"Simple Letter";#N/A,#N/A,TRUE,"Inside";#N/A,#N/A,TRUE,"Contents";#N/A,#N/A,TRUE,"Basis";#N/A,#N/A,TRUE,"Inclusions";#N/A,#N/A,TRUE,"Exclusions";#N/A,#N/A,TRUE,"Areas";#N/A,#N/A,TRUE,"Summary";#N/A,#N/A,TRUE,"Detail"}</definedName>
    <definedName name="khj" localSheetId="1" hidden="1">{#N/A,#N/A,TRUE,"Front";#N/A,#N/A,TRUE,"Simple Letter";#N/A,#N/A,TRUE,"Inside";#N/A,#N/A,TRUE,"Contents";#N/A,#N/A,TRUE,"Basis";#N/A,#N/A,TRUE,"Inclusions";#N/A,#N/A,TRUE,"Exclusions";#N/A,#N/A,TRUE,"Areas";#N/A,#N/A,TRUE,"Summary";#N/A,#N/A,TRUE,"Detail"}</definedName>
    <definedName name="khj" hidden="1">{#N/A,#N/A,TRUE,"Front";#N/A,#N/A,TRUE,"Simple Letter";#N/A,#N/A,TRUE,"Inside";#N/A,#N/A,TRUE,"Contents";#N/A,#N/A,TRUE,"Basis";#N/A,#N/A,TRUE,"Inclusions";#N/A,#N/A,TRUE,"Exclusions";#N/A,#N/A,TRUE,"Areas";#N/A,#N/A,TRUE,"Summary";#N/A,#N/A,TRUE,"Detail"}</definedName>
    <definedName name="kil" localSheetId="0" hidden="1">{#N/A,#N/A,TRUE,"Front";#N/A,#N/A,TRUE,"Simple Letter";#N/A,#N/A,TRUE,"Inside";#N/A,#N/A,TRUE,"Contents";#N/A,#N/A,TRUE,"Basis";#N/A,#N/A,TRUE,"Inclusions";#N/A,#N/A,TRUE,"Exclusions";#N/A,#N/A,TRUE,"Areas";#N/A,#N/A,TRUE,"Summary";#N/A,#N/A,TRUE,"Detail"}</definedName>
    <definedName name="kil" localSheetId="1" hidden="1">{#N/A,#N/A,TRUE,"Front";#N/A,#N/A,TRUE,"Simple Letter";#N/A,#N/A,TRUE,"Inside";#N/A,#N/A,TRUE,"Contents";#N/A,#N/A,TRUE,"Basis";#N/A,#N/A,TRUE,"Inclusions";#N/A,#N/A,TRUE,"Exclusions";#N/A,#N/A,TRUE,"Areas";#N/A,#N/A,TRUE,"Summary";#N/A,#N/A,TRUE,"Detail"}</definedName>
    <definedName name="kil" hidden="1">{#N/A,#N/A,TRUE,"Front";#N/A,#N/A,TRUE,"Simple Letter";#N/A,#N/A,TRUE,"Inside";#N/A,#N/A,TRUE,"Contents";#N/A,#N/A,TRUE,"Basis";#N/A,#N/A,TRUE,"Inclusions";#N/A,#N/A,TRUE,"Exclusions";#N/A,#N/A,TRUE,"Areas";#N/A,#N/A,TRUE,"Summary";#N/A,#N/A,TRUE,"Detail"}</definedName>
    <definedName name="kir" localSheetId="0" hidden="1">{#N/A,#N/A,TRUE,"Front";#N/A,#N/A,TRUE,"Simple Letter";#N/A,#N/A,TRUE,"Inside";#N/A,#N/A,TRUE,"Contents";#N/A,#N/A,TRUE,"Basis";#N/A,#N/A,TRUE,"Inclusions";#N/A,#N/A,TRUE,"Exclusions";#N/A,#N/A,TRUE,"Areas";#N/A,#N/A,TRUE,"Summary";#N/A,#N/A,TRUE,"Detail"}</definedName>
    <definedName name="kir" localSheetId="1" hidden="1">{#N/A,#N/A,TRUE,"Front";#N/A,#N/A,TRUE,"Simple Letter";#N/A,#N/A,TRUE,"Inside";#N/A,#N/A,TRUE,"Contents";#N/A,#N/A,TRUE,"Basis";#N/A,#N/A,TRUE,"Inclusions";#N/A,#N/A,TRUE,"Exclusions";#N/A,#N/A,TRUE,"Areas";#N/A,#N/A,TRUE,"Summary";#N/A,#N/A,TRUE,"Detail"}</definedName>
    <definedName name="kir" hidden="1">{#N/A,#N/A,TRUE,"Front";#N/A,#N/A,TRUE,"Simple Letter";#N/A,#N/A,TRUE,"Inside";#N/A,#N/A,TRUE,"Contents";#N/A,#N/A,TRUE,"Basis";#N/A,#N/A,TRUE,"Inclusions";#N/A,#N/A,TRUE,"Exclusions";#N/A,#N/A,TRUE,"Areas";#N/A,#N/A,TRUE,"Summary";#N/A,#N/A,TRUE,"Detail"}</definedName>
    <definedName name="kj" hidden="1">#REF!</definedName>
    <definedName name="kju" localSheetId="0" hidden="1">{#N/A,#N/A,TRUE,"Front";#N/A,#N/A,TRUE,"Simple Letter";#N/A,#N/A,TRUE,"Inside";#N/A,#N/A,TRUE,"Contents";#N/A,#N/A,TRUE,"Basis";#N/A,#N/A,TRUE,"Inclusions";#N/A,#N/A,TRUE,"Exclusions";#N/A,#N/A,TRUE,"Areas";#N/A,#N/A,TRUE,"Summary";#N/A,#N/A,TRUE,"Detail"}</definedName>
    <definedName name="kju" localSheetId="1" hidden="1">{#N/A,#N/A,TRUE,"Front";#N/A,#N/A,TRUE,"Simple Letter";#N/A,#N/A,TRUE,"Inside";#N/A,#N/A,TRUE,"Contents";#N/A,#N/A,TRUE,"Basis";#N/A,#N/A,TRUE,"Inclusions";#N/A,#N/A,TRUE,"Exclusions";#N/A,#N/A,TRUE,"Areas";#N/A,#N/A,TRUE,"Summary";#N/A,#N/A,TRUE,"Detail"}</definedName>
    <definedName name="kju" hidden="1">{#N/A,#N/A,TRUE,"Front";#N/A,#N/A,TRUE,"Simple Letter";#N/A,#N/A,TRUE,"Inside";#N/A,#N/A,TRUE,"Contents";#N/A,#N/A,TRUE,"Basis";#N/A,#N/A,TRUE,"Inclusions";#N/A,#N/A,TRUE,"Exclusions";#N/A,#N/A,TRUE,"Areas";#N/A,#N/A,TRUE,"Summary";#N/A,#N/A,TRUE,"Detail"}</definedName>
    <definedName name="kkk"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kkk"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kkk"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KLDNG" localSheetId="0" hidden="1">{#N/A,#N/A,TRUE,"Front";#N/A,#N/A,TRUE,"Simple Letter";#N/A,#N/A,TRUE,"Inside";#N/A,#N/A,TRUE,"Contents";#N/A,#N/A,TRUE,"Basis";#N/A,#N/A,TRUE,"Inclusions";#N/A,#N/A,TRUE,"Exclusions";#N/A,#N/A,TRUE,"Areas";#N/A,#N/A,TRUE,"Summary";#N/A,#N/A,TRUE,"Detail"}</definedName>
    <definedName name="KLDNG" localSheetId="1" hidden="1">{#N/A,#N/A,TRUE,"Front";#N/A,#N/A,TRUE,"Simple Letter";#N/A,#N/A,TRUE,"Inside";#N/A,#N/A,TRUE,"Contents";#N/A,#N/A,TRUE,"Basis";#N/A,#N/A,TRUE,"Inclusions";#N/A,#N/A,TRUE,"Exclusions";#N/A,#N/A,TRUE,"Areas";#N/A,#N/A,TRUE,"Summary";#N/A,#N/A,TRUE,"Detail"}</definedName>
    <definedName name="KLDNG" hidden="1">{#N/A,#N/A,TRUE,"Front";#N/A,#N/A,TRUE,"Simple Letter";#N/A,#N/A,TRUE,"Inside";#N/A,#N/A,TRUE,"Contents";#N/A,#N/A,TRUE,"Basis";#N/A,#N/A,TRUE,"Inclusions";#N/A,#N/A,TRUE,"Exclusions";#N/A,#N/A,TRUE,"Areas";#N/A,#N/A,TRUE,"Summary";#N/A,#N/A,TRUE,"Detail"}</definedName>
    <definedName name="klkloo" localSheetId="0" hidden="1">{#N/A,#N/A,TRUE,"Front";#N/A,#N/A,TRUE,"Simple Letter";#N/A,#N/A,TRUE,"Inside";#N/A,#N/A,TRUE,"Contents";#N/A,#N/A,TRUE,"Basis";#N/A,#N/A,TRUE,"Inclusions";#N/A,#N/A,TRUE,"Exclusions";#N/A,#N/A,TRUE,"Areas";#N/A,#N/A,TRUE,"Summary";#N/A,#N/A,TRUE,"Detail"}</definedName>
    <definedName name="klkloo" localSheetId="1" hidden="1">{#N/A,#N/A,TRUE,"Front";#N/A,#N/A,TRUE,"Simple Letter";#N/A,#N/A,TRUE,"Inside";#N/A,#N/A,TRUE,"Contents";#N/A,#N/A,TRUE,"Basis";#N/A,#N/A,TRUE,"Inclusions";#N/A,#N/A,TRUE,"Exclusions";#N/A,#N/A,TRUE,"Areas";#N/A,#N/A,TRUE,"Summary";#N/A,#N/A,TRUE,"Detail"}</definedName>
    <definedName name="klkloo" hidden="1">{#N/A,#N/A,TRUE,"Front";#N/A,#N/A,TRUE,"Simple Letter";#N/A,#N/A,TRUE,"Inside";#N/A,#N/A,TRUE,"Contents";#N/A,#N/A,TRUE,"Basis";#N/A,#N/A,TRUE,"Inclusions";#N/A,#N/A,TRUE,"Exclusions";#N/A,#N/A,TRUE,"Areas";#N/A,#N/A,TRUE,"Summary";#N/A,#N/A,TRUE,"Detail"}</definedName>
    <definedName name="koljl" localSheetId="0" hidden="1">{#N/A,#N/A,TRUE,"Front";#N/A,#N/A,TRUE,"Simple Letter";#N/A,#N/A,TRUE,"Inside";#N/A,#N/A,TRUE,"Contents";#N/A,#N/A,TRUE,"Basis";#N/A,#N/A,TRUE,"Inclusions";#N/A,#N/A,TRUE,"Exclusions";#N/A,#N/A,TRUE,"Areas";#N/A,#N/A,TRUE,"Summary";#N/A,#N/A,TRUE,"Detail"}</definedName>
    <definedName name="koljl" localSheetId="1" hidden="1">{#N/A,#N/A,TRUE,"Front";#N/A,#N/A,TRUE,"Simple Letter";#N/A,#N/A,TRUE,"Inside";#N/A,#N/A,TRUE,"Contents";#N/A,#N/A,TRUE,"Basis";#N/A,#N/A,TRUE,"Inclusions";#N/A,#N/A,TRUE,"Exclusions";#N/A,#N/A,TRUE,"Areas";#N/A,#N/A,TRUE,"Summary";#N/A,#N/A,TRUE,"Detail"}</definedName>
    <definedName name="koljl" hidden="1">{#N/A,#N/A,TRUE,"Front";#N/A,#N/A,TRUE,"Simple Letter";#N/A,#N/A,TRUE,"Inside";#N/A,#N/A,TRUE,"Contents";#N/A,#N/A,TRUE,"Basis";#N/A,#N/A,TRUE,"Inclusions";#N/A,#N/A,TRUE,"Exclusions";#N/A,#N/A,TRUE,"Areas";#N/A,#N/A,TRUE,"Summary";#N/A,#N/A,TRUE,"Detail"}</definedName>
    <definedName name="kolk" localSheetId="0" hidden="1">{#N/A,#N/A,TRUE,"Front";#N/A,#N/A,TRUE,"Simple Letter";#N/A,#N/A,TRUE,"Inside";#N/A,#N/A,TRUE,"Contents";#N/A,#N/A,TRUE,"Basis";#N/A,#N/A,TRUE,"Inclusions";#N/A,#N/A,TRUE,"Exclusions";#N/A,#N/A,TRUE,"Areas";#N/A,#N/A,TRUE,"Summary";#N/A,#N/A,TRUE,"Detail"}</definedName>
    <definedName name="kolk" localSheetId="1" hidden="1">{#N/A,#N/A,TRUE,"Front";#N/A,#N/A,TRUE,"Simple Letter";#N/A,#N/A,TRUE,"Inside";#N/A,#N/A,TRUE,"Contents";#N/A,#N/A,TRUE,"Basis";#N/A,#N/A,TRUE,"Inclusions";#N/A,#N/A,TRUE,"Exclusions";#N/A,#N/A,TRUE,"Areas";#N/A,#N/A,TRUE,"Summary";#N/A,#N/A,TRUE,"Detail"}</definedName>
    <definedName name="kolk" hidden="1">{#N/A,#N/A,TRUE,"Front";#N/A,#N/A,TRUE,"Simple Letter";#N/A,#N/A,TRUE,"Inside";#N/A,#N/A,TRUE,"Contents";#N/A,#N/A,TRUE,"Basis";#N/A,#N/A,TRUE,"Inclusions";#N/A,#N/A,TRUE,"Exclusions";#N/A,#N/A,TRUE,"Areas";#N/A,#N/A,TRUE,"Summary";#N/A,#N/A,TRUE,"Detail"}</definedName>
    <definedName name="kp" localSheetId="0" hidden="1">{#N/A,#N/A,TRUE,"Front";#N/A,#N/A,TRUE,"Simple Letter";#N/A,#N/A,TRUE,"Inside";#N/A,#N/A,TRUE,"Contents";#N/A,#N/A,TRUE,"Basis";#N/A,#N/A,TRUE,"Inclusions";#N/A,#N/A,TRUE,"Exclusions";#N/A,#N/A,TRUE,"Areas";#N/A,#N/A,TRUE,"Summary";#N/A,#N/A,TRUE,"Detail"}</definedName>
    <definedName name="kp" localSheetId="1" hidden="1">{#N/A,#N/A,TRUE,"Front";#N/A,#N/A,TRUE,"Simple Letter";#N/A,#N/A,TRUE,"Inside";#N/A,#N/A,TRUE,"Contents";#N/A,#N/A,TRUE,"Basis";#N/A,#N/A,TRUE,"Inclusions";#N/A,#N/A,TRUE,"Exclusions";#N/A,#N/A,TRUE,"Areas";#N/A,#N/A,TRUE,"Summary";#N/A,#N/A,TRUE,"Detail"}</definedName>
    <definedName name="kp" hidden="1">{#N/A,#N/A,TRUE,"Front";#N/A,#N/A,TRUE,"Simple Letter";#N/A,#N/A,TRUE,"Inside";#N/A,#N/A,TRUE,"Contents";#N/A,#N/A,TRUE,"Basis";#N/A,#N/A,TRUE,"Inclusions";#N/A,#N/A,TRUE,"Exclusions";#N/A,#N/A,TRUE,"Areas";#N/A,#N/A,TRUE,"Summary";#N/A,#N/A,TRUE,"Detail"}</definedName>
    <definedName name="krs" localSheetId="0" hidden="1">{#N/A,#N/A,TRUE,"Front";#N/A,#N/A,TRUE,"Simple Letter";#N/A,#N/A,TRUE,"Inside";#N/A,#N/A,TRUE,"Contents";#N/A,#N/A,TRUE,"Basis";#N/A,#N/A,TRUE,"Inclusions";#N/A,#N/A,TRUE,"Exclusions";#N/A,#N/A,TRUE,"Areas";#N/A,#N/A,TRUE,"Summary";#N/A,#N/A,TRUE,"Detail"}</definedName>
    <definedName name="krs" localSheetId="1" hidden="1">{#N/A,#N/A,TRUE,"Front";#N/A,#N/A,TRUE,"Simple Letter";#N/A,#N/A,TRUE,"Inside";#N/A,#N/A,TRUE,"Contents";#N/A,#N/A,TRUE,"Basis";#N/A,#N/A,TRUE,"Inclusions";#N/A,#N/A,TRUE,"Exclusions";#N/A,#N/A,TRUE,"Areas";#N/A,#N/A,TRUE,"Summary";#N/A,#N/A,TRUE,"Detail"}</definedName>
    <definedName name="krs" hidden="1">{#N/A,#N/A,TRUE,"Front";#N/A,#N/A,TRUE,"Simple Letter";#N/A,#N/A,TRUE,"Inside";#N/A,#N/A,TRUE,"Contents";#N/A,#N/A,TRUE,"Basis";#N/A,#N/A,TRUE,"Inclusions";#N/A,#N/A,TRUE,"Exclusions";#N/A,#N/A,TRUE,"Areas";#N/A,#N/A,TRUE,"Summary";#N/A,#N/A,TRUE,"Detail"}</definedName>
    <definedName name="kskk" localSheetId="0" hidden="1">{#N/A,#N/A,FALSE,"COVER.XLS";#N/A,#N/A,FALSE,"RACT1.XLS";#N/A,#N/A,FALSE,"RACT2.XLS";#N/A,#N/A,FALSE,"ECCMP";#N/A,#N/A,FALSE,"WELDER.XLS"}</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ui" localSheetId="0" hidden="1">{#N/A,#N/A,TRUE,"Front";#N/A,#N/A,TRUE,"Simple Letter";#N/A,#N/A,TRUE,"Inside";#N/A,#N/A,TRUE,"Contents";#N/A,#N/A,TRUE,"Basis";#N/A,#N/A,TRUE,"Inclusions";#N/A,#N/A,TRUE,"Exclusions";#N/A,#N/A,TRUE,"Areas";#N/A,#N/A,TRUE,"Summary";#N/A,#N/A,TRUE,"Detail"}</definedName>
    <definedName name="kui" localSheetId="1" hidden="1">{#N/A,#N/A,TRUE,"Front";#N/A,#N/A,TRUE,"Simple Letter";#N/A,#N/A,TRUE,"Inside";#N/A,#N/A,TRUE,"Contents";#N/A,#N/A,TRUE,"Basis";#N/A,#N/A,TRUE,"Inclusions";#N/A,#N/A,TRUE,"Exclusions";#N/A,#N/A,TRUE,"Areas";#N/A,#N/A,TRUE,"Summary";#N/A,#N/A,TRUE,"Detail"}</definedName>
    <definedName name="kui" hidden="1">{#N/A,#N/A,TRUE,"Front";#N/A,#N/A,TRUE,"Simple Letter";#N/A,#N/A,TRUE,"Inside";#N/A,#N/A,TRUE,"Contents";#N/A,#N/A,TRUE,"Basis";#N/A,#N/A,TRUE,"Inclusions";#N/A,#N/A,TRUE,"Exclusions";#N/A,#N/A,TRUE,"Areas";#N/A,#N/A,TRUE,"Summary";#N/A,#N/A,TRUE,"Detail"}</definedName>
    <definedName name="kvs" localSheetId="0" hidden="1">{#N/A,#N/A,FALSE,"COVER1.XLS ";#N/A,#N/A,FALSE,"RACT1.XLS";#N/A,#N/A,FALSE,"RACT2.XLS";#N/A,#N/A,FALSE,"ECCMP";#N/A,#N/A,FALSE,"WELDER.XLS"}</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LAC">#REF!</definedName>
    <definedName name="LACS">#REF!</definedName>
    <definedName name="lakh">#REF!</definedName>
    <definedName name="LALA" localSheetId="0" hidden="1">{#N/A,#N/A,TRUE,"Front";#N/A,#N/A,TRUE,"Simple Letter";#N/A,#N/A,TRUE,"Inside";#N/A,#N/A,TRUE,"Contents";#N/A,#N/A,TRUE,"Basis";#N/A,#N/A,TRUE,"Inclusions";#N/A,#N/A,TRUE,"Exclusions";#N/A,#N/A,TRUE,"Areas";#N/A,#N/A,TRUE,"Summary";#N/A,#N/A,TRUE,"Detail"}</definedName>
    <definedName name="LALA" localSheetId="1" hidden="1">{#N/A,#N/A,TRUE,"Front";#N/A,#N/A,TRUE,"Simple Letter";#N/A,#N/A,TRUE,"Inside";#N/A,#N/A,TRUE,"Contents";#N/A,#N/A,TRUE,"Basis";#N/A,#N/A,TRUE,"Inclusions";#N/A,#N/A,TRUE,"Exclusions";#N/A,#N/A,TRUE,"Areas";#N/A,#N/A,TRUE,"Summary";#N/A,#N/A,TRUE,"Detail"}</definedName>
    <definedName name="LALA" hidden="1">{#N/A,#N/A,TRUE,"Front";#N/A,#N/A,TRUE,"Simple Letter";#N/A,#N/A,TRUE,"Inside";#N/A,#N/A,TRUE,"Contents";#N/A,#N/A,TRUE,"Basis";#N/A,#N/A,TRUE,"Inclusions";#N/A,#N/A,TRUE,"Exclusions";#N/A,#N/A,TRUE,"Areas";#N/A,#N/A,TRUE,"Summary";#N/A,#N/A,TRUE,"Detail"}</definedName>
    <definedName name="Lcan">#N/A</definedName>
    <definedName name="le">#N/A</definedName>
    <definedName name="len">#N/A</definedName>
    <definedName name="limcount" hidden="1">1</definedName>
    <definedName name="LK" localSheetId="0"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LK" localSheetId="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LK"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LKJ" localSheetId="0" hidden="1">{#N/A,#N/A,TRUE,"Front";#N/A,#N/A,TRUE,"Simple Letter";#N/A,#N/A,TRUE,"Inside";#N/A,#N/A,TRUE,"Contents";#N/A,#N/A,TRUE,"Basis";#N/A,#N/A,TRUE,"Inclusions";#N/A,#N/A,TRUE,"Exclusions";#N/A,#N/A,TRUE,"Areas";#N/A,#N/A,TRUE,"Summary";#N/A,#N/A,TRUE,"Detail"}</definedName>
    <definedName name="LKJ" localSheetId="1" hidden="1">{#N/A,#N/A,TRUE,"Front";#N/A,#N/A,TRUE,"Simple Letter";#N/A,#N/A,TRUE,"Inside";#N/A,#N/A,TRUE,"Contents";#N/A,#N/A,TRUE,"Basis";#N/A,#N/A,TRUE,"Inclusions";#N/A,#N/A,TRUE,"Exclusions";#N/A,#N/A,TRUE,"Areas";#N/A,#N/A,TRUE,"Summary";#N/A,#N/A,TRUE,"Detail"}</definedName>
    <definedName name="LKJ" hidden="1">{#N/A,#N/A,TRUE,"Front";#N/A,#N/A,TRUE,"Simple Letter";#N/A,#N/A,TRUE,"Inside";#N/A,#N/A,TRUE,"Contents";#N/A,#N/A,TRUE,"Basis";#N/A,#N/A,TRUE,"Inclusions";#N/A,#N/A,TRUE,"Exclusions";#N/A,#N/A,TRUE,"Areas";#N/A,#N/A,TRUE,"Summary";#N/A,#N/A,TRUE,"Detail"}</definedName>
    <definedName name="lkl" localSheetId="0" hidden="1">{#N/A,#N/A,TRUE,"Front";#N/A,#N/A,TRUE,"Simple Letter";#N/A,#N/A,TRUE,"Inside";#N/A,#N/A,TRUE,"Contents";#N/A,#N/A,TRUE,"Basis";#N/A,#N/A,TRUE,"Inclusions";#N/A,#N/A,TRUE,"Exclusions";#N/A,#N/A,TRUE,"Areas";#N/A,#N/A,TRUE,"Summary";#N/A,#N/A,TRUE,"Detail"}</definedName>
    <definedName name="lkl" localSheetId="1" hidden="1">{#N/A,#N/A,TRUE,"Front";#N/A,#N/A,TRUE,"Simple Letter";#N/A,#N/A,TRUE,"Inside";#N/A,#N/A,TRUE,"Contents";#N/A,#N/A,TRUE,"Basis";#N/A,#N/A,TRUE,"Inclusions";#N/A,#N/A,TRUE,"Exclusions";#N/A,#N/A,TRUE,"Areas";#N/A,#N/A,TRUE,"Summary";#N/A,#N/A,TRUE,"Detail"}</definedName>
    <definedName name="lkl" hidden="1">{#N/A,#N/A,TRUE,"Front";#N/A,#N/A,TRUE,"Simple Letter";#N/A,#N/A,TRUE,"Inside";#N/A,#N/A,TRUE,"Contents";#N/A,#N/A,TRUE,"Basis";#N/A,#N/A,TRUE,"Inclusions";#N/A,#N/A,TRUE,"Exclusions";#N/A,#N/A,TRUE,"Areas";#N/A,#N/A,TRUE,"Summary";#N/A,#N/A,TRUE,"Detail"}</definedName>
    <definedName name="lkoj" localSheetId="0" hidden="1">{#N/A,#N/A,TRUE,"Front";#N/A,#N/A,TRUE,"Simple Letter";#N/A,#N/A,TRUE,"Inside";#N/A,#N/A,TRUE,"Contents";#N/A,#N/A,TRUE,"Basis";#N/A,#N/A,TRUE,"Inclusions";#N/A,#N/A,TRUE,"Exclusions";#N/A,#N/A,TRUE,"Areas";#N/A,#N/A,TRUE,"Summary";#N/A,#N/A,TRUE,"Detail"}</definedName>
    <definedName name="lkoj" localSheetId="1" hidden="1">{#N/A,#N/A,TRUE,"Front";#N/A,#N/A,TRUE,"Simple Letter";#N/A,#N/A,TRUE,"Inside";#N/A,#N/A,TRUE,"Contents";#N/A,#N/A,TRUE,"Basis";#N/A,#N/A,TRUE,"Inclusions";#N/A,#N/A,TRUE,"Exclusions";#N/A,#N/A,TRUE,"Areas";#N/A,#N/A,TRUE,"Summary";#N/A,#N/A,TRUE,"Detail"}</definedName>
    <definedName name="lkoj" hidden="1">{#N/A,#N/A,TRUE,"Front";#N/A,#N/A,TRUE,"Simple Letter";#N/A,#N/A,TRUE,"Inside";#N/A,#N/A,TRUE,"Contents";#N/A,#N/A,TRUE,"Basis";#N/A,#N/A,TRUE,"Inclusions";#N/A,#N/A,TRUE,"Exclusions";#N/A,#N/A,TRUE,"Areas";#N/A,#N/A,TRUE,"Summary";#N/A,#N/A,TRUE,"Detail"}</definedName>
    <definedName name="lkop" localSheetId="0" hidden="1">{#N/A,#N/A,TRUE,"Front";#N/A,#N/A,TRUE,"Simple Letter";#N/A,#N/A,TRUE,"Inside";#N/A,#N/A,TRUE,"Contents";#N/A,#N/A,TRUE,"Basis";#N/A,#N/A,TRUE,"Inclusions";#N/A,#N/A,TRUE,"Exclusions";#N/A,#N/A,TRUE,"Areas";#N/A,#N/A,TRUE,"Summary";#N/A,#N/A,TRUE,"Detail"}</definedName>
    <definedName name="lkop" localSheetId="1" hidden="1">{#N/A,#N/A,TRUE,"Front";#N/A,#N/A,TRUE,"Simple Letter";#N/A,#N/A,TRUE,"Inside";#N/A,#N/A,TRUE,"Contents";#N/A,#N/A,TRUE,"Basis";#N/A,#N/A,TRUE,"Inclusions";#N/A,#N/A,TRUE,"Exclusions";#N/A,#N/A,TRUE,"Areas";#N/A,#N/A,TRUE,"Summary";#N/A,#N/A,TRUE,"Detail"}</definedName>
    <definedName name="lkop" hidden="1">{#N/A,#N/A,TRUE,"Front";#N/A,#N/A,TRUE,"Simple Letter";#N/A,#N/A,TRUE,"Inside";#N/A,#N/A,TRUE,"Contents";#N/A,#N/A,TRUE,"Basis";#N/A,#N/A,TRUE,"Inclusions";#N/A,#N/A,TRUE,"Exclusions";#N/A,#N/A,TRUE,"Areas";#N/A,#N/A,TRUE,"Summary";#N/A,#N/A,TRUE,"Detail"}</definedName>
    <definedName name="LKOU" localSheetId="0" hidden="1">{#N/A,#N/A,TRUE,"Front";#N/A,#N/A,TRUE,"Simple Letter";#N/A,#N/A,TRUE,"Inside";#N/A,#N/A,TRUE,"Contents";#N/A,#N/A,TRUE,"Basis";#N/A,#N/A,TRUE,"Inclusions";#N/A,#N/A,TRUE,"Exclusions";#N/A,#N/A,TRUE,"Areas";#N/A,#N/A,TRUE,"Summary";#N/A,#N/A,TRUE,"Detail"}</definedName>
    <definedName name="LKOU" localSheetId="1" hidden="1">{#N/A,#N/A,TRUE,"Front";#N/A,#N/A,TRUE,"Simple Letter";#N/A,#N/A,TRUE,"Inside";#N/A,#N/A,TRUE,"Contents";#N/A,#N/A,TRUE,"Basis";#N/A,#N/A,TRUE,"Inclusions";#N/A,#N/A,TRUE,"Exclusions";#N/A,#N/A,TRUE,"Areas";#N/A,#N/A,TRUE,"Summary";#N/A,#N/A,TRUE,"Detail"}</definedName>
    <definedName name="LKOU" hidden="1">{#N/A,#N/A,TRUE,"Front";#N/A,#N/A,TRUE,"Simple Letter";#N/A,#N/A,TRUE,"Inside";#N/A,#N/A,TRUE,"Contents";#N/A,#N/A,TRUE,"Basis";#N/A,#N/A,TRUE,"Inclusions";#N/A,#N/A,TRUE,"Exclusions";#N/A,#N/A,TRUE,"Areas";#N/A,#N/A,TRUE,"Summary";#N/A,#N/A,TRUE,"Detail"}</definedName>
    <definedName name="LKUY" localSheetId="0" hidden="1">{#N/A,#N/A,TRUE,"Front";#N/A,#N/A,TRUE,"Simple Letter";#N/A,#N/A,TRUE,"Inside";#N/A,#N/A,TRUE,"Contents";#N/A,#N/A,TRUE,"Basis";#N/A,#N/A,TRUE,"Inclusions";#N/A,#N/A,TRUE,"Exclusions";#N/A,#N/A,TRUE,"Areas";#N/A,#N/A,TRUE,"Summary";#N/A,#N/A,TRUE,"Detail"}</definedName>
    <definedName name="LKUY" localSheetId="1" hidden="1">{#N/A,#N/A,TRUE,"Front";#N/A,#N/A,TRUE,"Simple Letter";#N/A,#N/A,TRUE,"Inside";#N/A,#N/A,TRUE,"Contents";#N/A,#N/A,TRUE,"Basis";#N/A,#N/A,TRUE,"Inclusions";#N/A,#N/A,TRUE,"Exclusions";#N/A,#N/A,TRUE,"Areas";#N/A,#N/A,TRUE,"Summary";#N/A,#N/A,TRUE,"Detail"}</definedName>
    <definedName name="LKUY" hidden="1">{#N/A,#N/A,TRUE,"Front";#N/A,#N/A,TRUE,"Simple Letter";#N/A,#N/A,TRUE,"Inside";#N/A,#N/A,TRUE,"Contents";#N/A,#N/A,TRUE,"Basis";#N/A,#N/A,TRUE,"Inclusions";#N/A,#N/A,TRUE,"Exclusions";#N/A,#N/A,TRUE,"Areas";#N/A,#N/A,TRUE,"Summary";#N/A,#N/A,TRUE,"Detail"}</definedName>
    <definedName name="LLALALLA" localSheetId="0" hidden="1">{#N/A,#N/A,TRUE,"Front";#N/A,#N/A,TRUE,"Simple Letter";#N/A,#N/A,TRUE,"Inside";#N/A,#N/A,TRUE,"Contents";#N/A,#N/A,TRUE,"Basis";#N/A,#N/A,TRUE,"Inclusions";#N/A,#N/A,TRUE,"Exclusions";#N/A,#N/A,TRUE,"Areas";#N/A,#N/A,TRUE,"Summary";#N/A,#N/A,TRUE,"Detail"}</definedName>
    <definedName name="LLALALLA" localSheetId="1" hidden="1">{#N/A,#N/A,TRUE,"Front";#N/A,#N/A,TRUE,"Simple Letter";#N/A,#N/A,TRUE,"Inside";#N/A,#N/A,TRUE,"Contents";#N/A,#N/A,TRUE,"Basis";#N/A,#N/A,TRUE,"Inclusions";#N/A,#N/A,TRUE,"Exclusions";#N/A,#N/A,TRUE,"Areas";#N/A,#N/A,TRUE,"Summary";#N/A,#N/A,TRUE,"Detail"}</definedName>
    <definedName name="LLALALLA" hidden="1">{#N/A,#N/A,TRUE,"Front";#N/A,#N/A,TRUE,"Simple Letter";#N/A,#N/A,TRUE,"Inside";#N/A,#N/A,TRUE,"Contents";#N/A,#N/A,TRUE,"Basis";#N/A,#N/A,TRUE,"Inclusions";#N/A,#N/A,TRUE,"Exclusions";#N/A,#N/A,TRUE,"Areas";#N/A,#N/A,TRUE,"Summary";#N/A,#N/A,TRUE,"Detail"}</definedName>
    <definedName name="lll"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o"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lllo"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lllo"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lmfa">#N/A</definedName>
    <definedName name="lmfa_1">#N/A</definedName>
    <definedName name="lmfa_19">#N/A</definedName>
    <definedName name="lmfr">#N/A</definedName>
    <definedName name="lmfr_1">#N/A</definedName>
    <definedName name="lmfr_19">#N/A</definedName>
    <definedName name="lo">#N/A</definedName>
    <definedName name="loader">#N/A</definedName>
    <definedName name="LOCAL_STAFF">#REF!</definedName>
    <definedName name="LOCAL_STAFF_ENTRY">#REF!</definedName>
    <definedName name="LOCO">#REF!</definedName>
    <definedName name="loi" localSheetId="0" hidden="1">{#N/A,#N/A,TRUE,"Front";#N/A,#N/A,TRUE,"Simple Letter";#N/A,#N/A,TRUE,"Inside";#N/A,#N/A,TRUE,"Contents";#N/A,#N/A,TRUE,"Basis";#N/A,#N/A,TRUE,"Inclusions";#N/A,#N/A,TRUE,"Exclusions";#N/A,#N/A,TRUE,"Areas";#N/A,#N/A,TRUE,"Summary";#N/A,#N/A,TRUE,"Detail"}</definedName>
    <definedName name="loi" localSheetId="1" hidden="1">{#N/A,#N/A,TRUE,"Front";#N/A,#N/A,TRUE,"Simple Letter";#N/A,#N/A,TRUE,"Inside";#N/A,#N/A,TRUE,"Contents";#N/A,#N/A,TRUE,"Basis";#N/A,#N/A,TRUE,"Inclusions";#N/A,#N/A,TRUE,"Exclusions";#N/A,#N/A,TRUE,"Areas";#N/A,#N/A,TRUE,"Summary";#N/A,#N/A,TRUE,"Detail"}</definedName>
    <definedName name="loi" hidden="1">{#N/A,#N/A,TRUE,"Front";#N/A,#N/A,TRUE,"Simple Letter";#N/A,#N/A,TRUE,"Inside";#N/A,#N/A,TRUE,"Contents";#N/A,#N/A,TRUE,"Basis";#N/A,#N/A,TRUE,"Inclusions";#N/A,#N/A,TRUE,"Exclusions";#N/A,#N/A,TRUE,"Areas";#N/A,#N/A,TRUE,"Summary";#N/A,#N/A,TRUE,"Detail"}</definedName>
    <definedName name="lok" localSheetId="0" hidden="1">{#N/A,#N/A,TRUE,"Front";#N/A,#N/A,TRUE,"Simple Letter";#N/A,#N/A,TRUE,"Inside";#N/A,#N/A,TRUE,"Contents";#N/A,#N/A,TRUE,"Basis";#N/A,#N/A,TRUE,"Inclusions";#N/A,#N/A,TRUE,"Exclusions";#N/A,#N/A,TRUE,"Areas";#N/A,#N/A,TRUE,"Summary";#N/A,#N/A,TRUE,"Detail"}</definedName>
    <definedName name="lok" localSheetId="1" hidden="1">{#N/A,#N/A,TRUE,"Front";#N/A,#N/A,TRUE,"Simple Letter";#N/A,#N/A,TRUE,"Inside";#N/A,#N/A,TRUE,"Contents";#N/A,#N/A,TRUE,"Basis";#N/A,#N/A,TRUE,"Inclusions";#N/A,#N/A,TRUE,"Exclusions";#N/A,#N/A,TRUE,"Areas";#N/A,#N/A,TRUE,"Summary";#N/A,#N/A,TRUE,"Detail"}</definedName>
    <definedName name="lok" hidden="1">{#N/A,#N/A,TRUE,"Front";#N/A,#N/A,TRUE,"Simple Letter";#N/A,#N/A,TRUE,"Inside";#N/A,#N/A,TRUE,"Contents";#N/A,#N/A,TRUE,"Basis";#N/A,#N/A,TRUE,"Inclusions";#N/A,#N/A,TRUE,"Exclusions";#N/A,#N/A,TRUE,"Areas";#N/A,#N/A,TRUE,"Summary";#N/A,#N/A,TRUE,"Detail"}</definedName>
    <definedName name="LOP" localSheetId="0" hidden="1">{#N/A,#N/A,TRUE,"Front";#N/A,#N/A,TRUE,"Simple Letter";#N/A,#N/A,TRUE,"Inside";#N/A,#N/A,TRUE,"Contents";#N/A,#N/A,TRUE,"Basis";#N/A,#N/A,TRUE,"Inclusions";#N/A,#N/A,TRUE,"Exclusions";#N/A,#N/A,TRUE,"Areas";#N/A,#N/A,TRUE,"Summary";#N/A,#N/A,TRUE,"Detail"}</definedName>
    <definedName name="LOP" localSheetId="1" hidden="1">{#N/A,#N/A,TRUE,"Front";#N/A,#N/A,TRUE,"Simple Letter";#N/A,#N/A,TRUE,"Inside";#N/A,#N/A,TRUE,"Contents";#N/A,#N/A,TRUE,"Basis";#N/A,#N/A,TRUE,"Inclusions";#N/A,#N/A,TRUE,"Exclusions";#N/A,#N/A,TRUE,"Areas";#N/A,#N/A,TRUE,"Summary";#N/A,#N/A,TRUE,"Detail"}</definedName>
    <definedName name="LOP" hidden="1">{#N/A,#N/A,TRUE,"Front";#N/A,#N/A,TRUE,"Simple Letter";#N/A,#N/A,TRUE,"Inside";#N/A,#N/A,TRUE,"Contents";#N/A,#N/A,TRUE,"Basis";#N/A,#N/A,TRUE,"Inclusions";#N/A,#N/A,TRUE,"Exclusions";#N/A,#N/A,TRUE,"Areas";#N/A,#N/A,TRUE,"Summary";#N/A,#N/A,TRUE,"Detail"}</definedName>
    <definedName name="lumnm" localSheetId="0" hidden="1">{#N/A,#N/A,TRUE,"Front";#N/A,#N/A,TRUE,"Simple Letter";#N/A,#N/A,TRUE,"Inside";#N/A,#N/A,TRUE,"Contents";#N/A,#N/A,TRUE,"Basis";#N/A,#N/A,TRUE,"Inclusions";#N/A,#N/A,TRUE,"Exclusions";#N/A,#N/A,TRUE,"Areas";#N/A,#N/A,TRUE,"Summary";#N/A,#N/A,TRUE,"Detail"}</definedName>
    <definedName name="lumnm" localSheetId="1" hidden="1">{#N/A,#N/A,TRUE,"Front";#N/A,#N/A,TRUE,"Simple Letter";#N/A,#N/A,TRUE,"Inside";#N/A,#N/A,TRUE,"Contents";#N/A,#N/A,TRUE,"Basis";#N/A,#N/A,TRUE,"Inclusions";#N/A,#N/A,TRUE,"Exclusions";#N/A,#N/A,TRUE,"Areas";#N/A,#N/A,TRUE,"Summary";#N/A,#N/A,TRUE,"Detail"}</definedName>
    <definedName name="lumnm" hidden="1">{#N/A,#N/A,TRUE,"Front";#N/A,#N/A,TRUE,"Simple Letter";#N/A,#N/A,TRUE,"Inside";#N/A,#N/A,TRUE,"Contents";#N/A,#N/A,TRUE,"Basis";#N/A,#N/A,TRUE,"Inclusions";#N/A,#N/A,TRUE,"Exclusions";#N/A,#N/A,TRUE,"Areas";#N/A,#N/A,TRUE,"Summary";#N/A,#N/A,TRUE,"Detail"}</definedName>
    <definedName name="LWL">#N/A</definedName>
    <definedName name="LWL_1">#N/A</definedName>
    <definedName name="LWL_19">#N/A</definedName>
    <definedName name="m" localSheetId="0" hidden="1">{#N/A,#N/A,TRUE,"Front";#N/A,#N/A,TRUE,"Simple Letter";#N/A,#N/A,TRUE,"Inside";#N/A,#N/A,TRUE,"Contents";#N/A,#N/A,TRUE,"Basis";#N/A,#N/A,TRUE,"Inclusions";#N/A,#N/A,TRUE,"Exclusions";#N/A,#N/A,TRUE,"Areas";#N/A,#N/A,TRUE,"Summary";#N/A,#N/A,TRUE,"Detail"}</definedName>
    <definedName name="m" localSheetId="1" hidden="1">{#N/A,#N/A,TRUE,"Front";#N/A,#N/A,TRUE,"Simple Letter";#N/A,#N/A,TRUE,"Inside";#N/A,#N/A,TRUE,"Contents";#N/A,#N/A,TRUE,"Basis";#N/A,#N/A,TRUE,"Inclusions";#N/A,#N/A,TRUE,"Exclusions";#N/A,#N/A,TRUE,"Areas";#N/A,#N/A,TRUE,"Summary";#N/A,#N/A,TRUE,"Detail"}</definedName>
    <definedName name="m" hidden="1">{#N/A,#N/A,TRUE,"Front";#N/A,#N/A,TRUE,"Simple Letter";#N/A,#N/A,TRUE,"Inside";#N/A,#N/A,TRUE,"Contents";#N/A,#N/A,TRUE,"Basis";#N/A,#N/A,TRUE,"Inclusions";#N/A,#N/A,TRUE,"Exclusions";#N/A,#N/A,TRUE,"Areas";#N/A,#N/A,TRUE,"Summary";#N/A,#N/A,TRUE,"Detail"}</definedName>
    <definedName name="m20deckpcc">#N/A</definedName>
    <definedName name="m20deckpcc_1">#N/A</definedName>
    <definedName name="m20deckpcc_19">#N/A</definedName>
    <definedName name="Machinary"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ary" localSheetId="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E_EQUIPMENT">#REF!</definedName>
    <definedName name="MACHINE_EQUIPMENT_ENTRY">#REF!</definedName>
    <definedName name="machinery">#REF!</definedName>
    <definedName name="mak" hidden="1">#REF!</definedName>
    <definedName name="manure">#N/A</definedName>
    <definedName name="Marathe" localSheetId="0" hidden="1">{#N/A,#N/A,FALSE,"mpph1";#N/A,#N/A,FALSE,"mpmseb";#N/A,#N/A,FALSE,"mpph2"}</definedName>
    <definedName name="Marathe" localSheetId="1" hidden="1">{#N/A,#N/A,FALSE,"mpph1";#N/A,#N/A,FALSE,"mpmseb";#N/A,#N/A,FALSE,"mpph2"}</definedName>
    <definedName name="Marathe" hidden="1">{#N/A,#N/A,FALSE,"mpph1";#N/A,#N/A,FALSE,"mpmseb";#N/A,#N/A,FALSE,"mpph2"}</definedName>
    <definedName name="markingmachine">#N/A</definedName>
    <definedName name="mason">#N/A</definedName>
    <definedName name="mason2">#N/A</definedName>
    <definedName name="masonhelper">#N/A</definedName>
    <definedName name="mastcooker">#N/A</definedName>
    <definedName name="mat" localSheetId="0" hidden="1">{#N/A,#N/A,TRUE,"Front";#N/A,#N/A,TRUE,"Simple Letter";#N/A,#N/A,TRUE,"Inside";#N/A,#N/A,TRUE,"Contents";#N/A,#N/A,TRUE,"Basis";#N/A,#N/A,TRUE,"Inclusions";#N/A,#N/A,TRUE,"Exclusions";#N/A,#N/A,TRUE,"Areas";#N/A,#N/A,TRUE,"Summary";#N/A,#N/A,TRUE,"Detail"}</definedName>
    <definedName name="mat" localSheetId="1" hidden="1">{#N/A,#N/A,TRUE,"Front";#N/A,#N/A,TRUE,"Simple Letter";#N/A,#N/A,TRUE,"Inside";#N/A,#N/A,TRUE,"Contents";#N/A,#N/A,TRUE,"Basis";#N/A,#N/A,TRUE,"Inclusions";#N/A,#N/A,TRUE,"Exclusions";#N/A,#N/A,TRUE,"Areas";#N/A,#N/A,TRUE,"Summary";#N/A,#N/A,TRUE,"Detail"}</definedName>
    <definedName name="mat" hidden="1">{#N/A,#N/A,TRUE,"Front";#N/A,#N/A,TRUE,"Simple Letter";#N/A,#N/A,TRUE,"Inside";#N/A,#N/A,TRUE,"Contents";#N/A,#N/A,TRUE,"Basis";#N/A,#N/A,TRUE,"Inclusions";#N/A,#N/A,TRUE,"Exclusions";#N/A,#N/A,TRUE,"Areas";#N/A,#N/A,TRUE,"Summary";#N/A,#N/A,TRUE,"Detail"}</definedName>
    <definedName name="MAT_RATE_ENTRY">#REF!</definedName>
    <definedName name="Mate">#N/A</definedName>
    <definedName name="MaxSNo">#REF!</definedName>
    <definedName name="Mazdoor">#N/A</definedName>
    <definedName name="Mc" localSheetId="0" hidden="1">{#N/A,#N/A,TRUE,"Front";#N/A,#N/A,TRUE,"Simple Letter";#N/A,#N/A,TRUE,"Inside";#N/A,#N/A,TRUE,"Contents";#N/A,#N/A,TRUE,"Basis";#N/A,#N/A,TRUE,"Inclusions";#N/A,#N/A,TRUE,"Exclusions";#N/A,#N/A,TRUE,"Areas";#N/A,#N/A,TRUE,"Summary";#N/A,#N/A,TRUE,"Detail"}</definedName>
    <definedName name="Mc" localSheetId="1" hidden="1">{#N/A,#N/A,TRUE,"Front";#N/A,#N/A,TRUE,"Simple Letter";#N/A,#N/A,TRUE,"Inside";#N/A,#N/A,TRUE,"Contents";#N/A,#N/A,TRUE,"Basis";#N/A,#N/A,TRUE,"Inclusions";#N/A,#N/A,TRUE,"Exclusions";#N/A,#N/A,TRUE,"Areas";#N/A,#N/A,TRUE,"Summary";#N/A,#N/A,TRUE,"Detail"}</definedName>
    <definedName name="Mc" hidden="1">{#N/A,#N/A,TRUE,"Front";#N/A,#N/A,TRUE,"Simple Letter";#N/A,#N/A,TRUE,"Inside";#N/A,#N/A,TRUE,"Contents";#N/A,#N/A,TRUE,"Basis";#N/A,#N/A,TRUE,"Inclusions";#N/A,#N/A,TRUE,"Exclusions";#N/A,#N/A,TRUE,"Areas";#N/A,#N/A,TRUE,"Summary";#N/A,#N/A,TRUE,"Detail"}</definedName>
    <definedName name="MCAR">#REF!</definedName>
    <definedName name="MCBDB" localSheetId="0" hidden="1">{#N/A,#N/A,FALSE,"mpph1";#N/A,#N/A,FALSE,"mpmseb";#N/A,#N/A,FALSE,"mpph2"}</definedName>
    <definedName name="MCBDB" localSheetId="1" hidden="1">{#N/A,#N/A,FALSE,"mpph1";#N/A,#N/A,FALSE,"mpmseb";#N/A,#N/A,FALSE,"mpph2"}</definedName>
    <definedName name="MCBDB" hidden="1">{#N/A,#N/A,FALSE,"mpph1";#N/A,#N/A,FALSE,"mpmseb";#N/A,#N/A,FALSE,"mpph2"}</definedName>
    <definedName name="measu" localSheetId="0" hidden="1">{#N/A,#N/A,TRUE,"Front";#N/A,#N/A,TRUE,"Simple Letter";#N/A,#N/A,TRUE,"Inside";#N/A,#N/A,TRUE,"Contents";#N/A,#N/A,TRUE,"Basis";#N/A,#N/A,TRUE,"Inclusions";#N/A,#N/A,TRUE,"Exclusions";#N/A,#N/A,TRUE,"Areas";#N/A,#N/A,TRUE,"Summary";#N/A,#N/A,TRUE,"Detail"}</definedName>
    <definedName name="measu" localSheetId="1" hidden="1">{#N/A,#N/A,TRUE,"Front";#N/A,#N/A,TRUE,"Simple Letter";#N/A,#N/A,TRUE,"Inside";#N/A,#N/A,TRUE,"Contents";#N/A,#N/A,TRUE,"Basis";#N/A,#N/A,TRUE,"Inclusions";#N/A,#N/A,TRUE,"Exclusions";#N/A,#N/A,TRUE,"Areas";#N/A,#N/A,TRUE,"Summary";#N/A,#N/A,TRUE,"Detail"}</definedName>
    <definedName name="measu" hidden="1">{#N/A,#N/A,TRUE,"Front";#N/A,#N/A,TRUE,"Simple Letter";#N/A,#N/A,TRUE,"Inside";#N/A,#N/A,TRUE,"Contents";#N/A,#N/A,TRUE,"Basis";#N/A,#N/A,TRUE,"Inclusions";#N/A,#N/A,TRUE,"Exclusions";#N/A,#N/A,TRUE,"Areas";#N/A,#N/A,TRUE,"Summary";#N/A,#N/A,TRUE,"Detail"}</definedName>
    <definedName name="measur" localSheetId="0" hidden="1">{#N/A,#N/A,TRUE,"Front";#N/A,#N/A,TRUE,"Simple Letter";#N/A,#N/A,TRUE,"Inside";#N/A,#N/A,TRUE,"Contents";#N/A,#N/A,TRUE,"Basis";#N/A,#N/A,TRUE,"Inclusions";#N/A,#N/A,TRUE,"Exclusions";#N/A,#N/A,TRUE,"Areas";#N/A,#N/A,TRUE,"Summary";#N/A,#N/A,TRUE,"Detail"}</definedName>
    <definedName name="measur" localSheetId="1" hidden="1">{#N/A,#N/A,TRUE,"Front";#N/A,#N/A,TRUE,"Simple Letter";#N/A,#N/A,TRUE,"Inside";#N/A,#N/A,TRUE,"Contents";#N/A,#N/A,TRUE,"Basis";#N/A,#N/A,TRUE,"Inclusions";#N/A,#N/A,TRUE,"Exclusions";#N/A,#N/A,TRUE,"Areas";#N/A,#N/A,TRUE,"Summary";#N/A,#N/A,TRUE,"Detail"}</definedName>
    <definedName name="measur" hidden="1">{#N/A,#N/A,TRUE,"Front";#N/A,#N/A,TRUE,"Simple Letter";#N/A,#N/A,TRUE,"Inside";#N/A,#N/A,TRUE,"Contents";#N/A,#N/A,TRUE,"Basis";#N/A,#N/A,TRUE,"Inclusions";#N/A,#N/A,TRUE,"Exclusions";#N/A,#N/A,TRUE,"Areas";#N/A,#N/A,TRUE,"Summary";#N/A,#N/A,TRUE,"Detail"}</definedName>
    <definedName name="mechbroom">#N/A</definedName>
    <definedName name="MEP" localSheetId="0" hidden="1">{#N/A,#N/A,TRUE,"Front";#N/A,#N/A,TRUE,"Simple Letter";#N/A,#N/A,TRUE,"Inside";#N/A,#N/A,TRUE,"Contents";#N/A,#N/A,TRUE,"Basis";#N/A,#N/A,TRUE,"Inclusions";#N/A,#N/A,TRUE,"Exclusions";#N/A,#N/A,TRUE,"Areas";#N/A,#N/A,TRUE,"Summary";#N/A,#N/A,TRUE,"Detail"}</definedName>
    <definedName name="MEP" localSheetId="1"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#REF!</definedName>
    <definedName name="mffnfj" localSheetId="0" hidden="1">{#N/A,#N/A,TRUE,"Front";#N/A,#N/A,TRUE,"Simple Letter";#N/A,#N/A,TRUE,"Inside";#N/A,#N/A,TRUE,"Contents";#N/A,#N/A,TRUE,"Basis";#N/A,#N/A,TRUE,"Inclusions";#N/A,#N/A,TRUE,"Exclusions";#N/A,#N/A,TRUE,"Areas";#N/A,#N/A,TRUE,"Summary";#N/A,#N/A,TRUE,"Detail"}</definedName>
    <definedName name="mffnfj" localSheetId="1" hidden="1">{#N/A,#N/A,TRUE,"Front";#N/A,#N/A,TRUE,"Simple Letter";#N/A,#N/A,TRUE,"Inside";#N/A,#N/A,TRUE,"Contents";#N/A,#N/A,TRUE,"Basis";#N/A,#N/A,TRUE,"Inclusions";#N/A,#N/A,TRUE,"Exclusions";#N/A,#N/A,TRUE,"Areas";#N/A,#N/A,TRUE,"Summary";#N/A,#N/A,TRUE,"Detail"}</definedName>
    <definedName name="mffnfj" hidden="1">{#N/A,#N/A,TRUE,"Front";#N/A,#N/A,TRUE,"Simple Letter";#N/A,#N/A,TRUE,"Inside";#N/A,#N/A,TRUE,"Contents";#N/A,#N/A,TRUE,"Basis";#N/A,#N/A,TRUE,"Inclusions";#N/A,#N/A,TRUE,"Exclusions";#N/A,#N/A,TRUE,"Areas";#N/A,#N/A,TRUE,"Summary";#N/A,#N/A,TRUE,"Detail"}</definedName>
    <definedName name="MFSVMRGKF" localSheetId="0" hidden="1">{#N/A,#N/A,TRUE,"Front";#N/A,#N/A,TRUE,"Simple Letter";#N/A,#N/A,TRUE,"Inside";#N/A,#N/A,TRUE,"Contents";#N/A,#N/A,TRUE,"Basis";#N/A,#N/A,TRUE,"Inclusions";#N/A,#N/A,TRUE,"Exclusions";#N/A,#N/A,TRUE,"Areas";#N/A,#N/A,TRUE,"Summary";#N/A,#N/A,TRUE,"Detail"}</definedName>
    <definedName name="MFSVMRGKF" localSheetId="1" hidden="1">{#N/A,#N/A,TRUE,"Front";#N/A,#N/A,TRUE,"Simple Letter";#N/A,#N/A,TRUE,"Inside";#N/A,#N/A,TRUE,"Contents";#N/A,#N/A,TRUE,"Basis";#N/A,#N/A,TRUE,"Inclusions";#N/A,#N/A,TRUE,"Exclusions";#N/A,#N/A,TRUE,"Areas";#N/A,#N/A,TRUE,"Summary";#N/A,#N/A,TRUE,"Detail"}</definedName>
    <definedName name="MFSVMRGKF" hidden="1">{#N/A,#N/A,TRUE,"Front";#N/A,#N/A,TRUE,"Simple Letter";#N/A,#N/A,TRUE,"Inside";#N/A,#N/A,TRUE,"Contents";#N/A,#N/A,TRUE,"Basis";#N/A,#N/A,TRUE,"Inclusions";#N/A,#N/A,TRUE,"Exclusions";#N/A,#N/A,TRUE,"Areas";#N/A,#N/A,TRUE,"Summary";#N/A,#N/A,TRUE,"Detail"}</definedName>
    <definedName name="mggjn" localSheetId="0" hidden="1">{#N/A,#N/A,TRUE,"Front";#N/A,#N/A,TRUE,"Simple Letter";#N/A,#N/A,TRUE,"Inside";#N/A,#N/A,TRUE,"Contents";#N/A,#N/A,TRUE,"Basis";#N/A,#N/A,TRUE,"Inclusions";#N/A,#N/A,TRUE,"Exclusions";#N/A,#N/A,TRUE,"Areas";#N/A,#N/A,TRUE,"Summary";#N/A,#N/A,TRUE,"Detail"}</definedName>
    <definedName name="mggjn" localSheetId="1" hidden="1">{#N/A,#N/A,TRUE,"Front";#N/A,#N/A,TRUE,"Simple Letter";#N/A,#N/A,TRUE,"Inside";#N/A,#N/A,TRUE,"Contents";#N/A,#N/A,TRUE,"Basis";#N/A,#N/A,TRUE,"Inclusions";#N/A,#N/A,TRUE,"Exclusions";#N/A,#N/A,TRUE,"Areas";#N/A,#N/A,TRUE,"Summary";#N/A,#N/A,TRUE,"Detail"}</definedName>
    <definedName name="mggjn" hidden="1">{#N/A,#N/A,TRUE,"Front";#N/A,#N/A,TRUE,"Simple Letter";#N/A,#N/A,TRUE,"Inside";#N/A,#N/A,TRUE,"Contents";#N/A,#N/A,TRUE,"Basis";#N/A,#N/A,TRUE,"Inclusions";#N/A,#N/A,TRUE,"Exclusions";#N/A,#N/A,TRUE,"Areas";#N/A,#N/A,TRUE,"Summary";#N/A,#N/A,TRUE,"Detail"}</definedName>
    <definedName name="mgs" localSheetId="0" hidden="1">{#N/A,#N/A,TRUE,"Front";#N/A,#N/A,TRUE,"Simple Letter";#N/A,#N/A,TRUE,"Inside";#N/A,#N/A,TRUE,"Contents";#N/A,#N/A,TRUE,"Basis";#N/A,#N/A,TRUE,"Inclusions";#N/A,#N/A,TRUE,"Exclusions";#N/A,#N/A,TRUE,"Areas";#N/A,#N/A,TRUE,"Summary";#N/A,#N/A,TRUE,"Detail"}</definedName>
    <definedName name="mgs" localSheetId="1" hidden="1">{#N/A,#N/A,TRUE,"Front";#N/A,#N/A,TRUE,"Simple Letter";#N/A,#N/A,TRUE,"Inside";#N/A,#N/A,TRUE,"Contents";#N/A,#N/A,TRUE,"Basis";#N/A,#N/A,TRUE,"Inclusions";#N/A,#N/A,TRUE,"Exclusions";#N/A,#N/A,TRUE,"Areas";#N/A,#N/A,TRUE,"Summary";#N/A,#N/A,TRUE,"Detail"}</definedName>
    <definedName name="mgs" hidden="1">{#N/A,#N/A,TRUE,"Front";#N/A,#N/A,TRUE,"Simple Letter";#N/A,#N/A,TRUE,"Inside";#N/A,#N/A,TRUE,"Contents";#N/A,#N/A,TRUE,"Basis";#N/A,#N/A,TRUE,"Inclusions";#N/A,#N/A,TRUE,"Exclusions";#N/A,#N/A,TRUE,"Areas";#N/A,#N/A,TRUE,"Summary";#N/A,#N/A,TRUE,"Detail"}</definedName>
    <definedName name="mhjj" localSheetId="0" hidden="1">{"'Bill No. 7'!$A$1:$G$32"}</definedName>
    <definedName name="mhjj" localSheetId="1" hidden="1">{"'Bill No. 7'!$A$1:$G$32"}</definedName>
    <definedName name="mhjj" hidden="1">{"'Bill No. 7'!$A$1:$G$32"}</definedName>
    <definedName name="mhsplca">#N/A</definedName>
    <definedName name="mihhm" localSheetId="0" hidden="1">{#N/A,#N/A,TRUE,"Front";#N/A,#N/A,TRUE,"Simple Letter";#N/A,#N/A,TRUE,"Inside";#N/A,#N/A,TRUE,"Contents";#N/A,#N/A,TRUE,"Basis";#N/A,#N/A,TRUE,"Inclusions";#N/A,#N/A,TRUE,"Exclusions";#N/A,#N/A,TRUE,"Areas";#N/A,#N/A,TRUE,"Summary";#N/A,#N/A,TRUE,"Detail"}</definedName>
    <definedName name="mihhm" localSheetId="1" hidden="1">{#N/A,#N/A,TRUE,"Front";#N/A,#N/A,TRUE,"Simple Letter";#N/A,#N/A,TRUE,"Inside";#N/A,#N/A,TRUE,"Contents";#N/A,#N/A,TRUE,"Basis";#N/A,#N/A,TRUE,"Inclusions";#N/A,#N/A,TRUE,"Exclusions";#N/A,#N/A,TRUE,"Areas";#N/A,#N/A,TRUE,"Summary";#N/A,#N/A,TRUE,"Detail"}</definedName>
    <definedName name="mihhm" hidden="1">{#N/A,#N/A,TRUE,"Front";#N/A,#N/A,TRUE,"Simple Letter";#N/A,#N/A,TRUE,"Inside";#N/A,#N/A,TRUE,"Contents";#N/A,#N/A,TRUE,"Basis";#N/A,#N/A,TRUE,"Inclusions";#N/A,#N/A,TRUE,"Exclusions";#N/A,#N/A,TRUE,"Areas";#N/A,#N/A,TRUE,"Summary";#N/A,#N/A,TRUE,"Detail"}</definedName>
    <definedName name="MinSNo">#REF!</definedName>
    <definedName name="Miss" localSheetId="0" hidden="1">{#N/A,#N/A,TRUE,"Front";#N/A,#N/A,TRUE,"Simple Letter";#N/A,#N/A,TRUE,"Inside";#N/A,#N/A,TRUE,"Contents";#N/A,#N/A,TRUE,"Basis";#N/A,#N/A,TRUE,"Inclusions";#N/A,#N/A,TRUE,"Exclusions";#N/A,#N/A,TRUE,"Areas";#N/A,#N/A,TRUE,"Summary";#N/A,#N/A,TRUE,"Detail"}</definedName>
    <definedName name="Miss" localSheetId="1" hidden="1">{#N/A,#N/A,TRUE,"Front";#N/A,#N/A,TRUE,"Simple Letter";#N/A,#N/A,TRUE,"Inside";#N/A,#N/A,TRUE,"Contents";#N/A,#N/A,TRUE,"Basis";#N/A,#N/A,TRUE,"Inclusions";#N/A,#N/A,TRUE,"Exclusions";#N/A,#N/A,TRUE,"Areas";#N/A,#N/A,TRUE,"Summary";#N/A,#N/A,TRUE,"Detail"}</definedName>
    <definedName name="Miss" hidden="1">{#N/A,#N/A,TRUE,"Front";#N/A,#N/A,TRUE,"Simple Letter";#N/A,#N/A,TRUE,"Inside";#N/A,#N/A,TRUE,"Contents";#N/A,#N/A,TRUE,"Basis";#N/A,#N/A,TRUE,"Inclusions";#N/A,#N/A,TRUE,"Exclusions";#N/A,#N/A,TRUE,"Areas";#N/A,#N/A,TRUE,"Summary";#N/A,#N/A,TRUE,"Detail"}</definedName>
    <definedName name="Mix_15">#REF!</definedName>
    <definedName name="Mix_30">#REF!</definedName>
    <definedName name="mixer">#N/A</definedName>
    <definedName name="mixer4028">#N/A</definedName>
    <definedName name="MJNNNN" localSheetId="0" hidden="1">{#N/A,#N/A,TRUE,"Front";#N/A,#N/A,TRUE,"Simple Letter";#N/A,#N/A,TRUE,"Inside";#N/A,#N/A,TRUE,"Contents";#N/A,#N/A,TRUE,"Basis";#N/A,#N/A,TRUE,"Inclusions";#N/A,#N/A,TRUE,"Exclusions";#N/A,#N/A,TRUE,"Areas";#N/A,#N/A,TRUE,"Summary";#N/A,#N/A,TRUE,"Detail"}</definedName>
    <definedName name="MJNNNN" localSheetId="1" hidden="1">{#N/A,#N/A,TRUE,"Front";#N/A,#N/A,TRUE,"Simple Letter";#N/A,#N/A,TRUE,"Inside";#N/A,#N/A,TRUE,"Contents";#N/A,#N/A,TRUE,"Basis";#N/A,#N/A,TRUE,"Inclusions";#N/A,#N/A,TRUE,"Exclusions";#N/A,#N/A,TRUE,"Areas";#N/A,#N/A,TRUE,"Summary";#N/A,#N/A,TRUE,"Detail"}</definedName>
    <definedName name="MJNNNN" hidden="1">{#N/A,#N/A,TRUE,"Front";#N/A,#N/A,TRUE,"Simple Letter";#N/A,#N/A,TRUE,"Inside";#N/A,#N/A,TRUE,"Contents";#N/A,#N/A,TRUE,"Basis";#N/A,#N/A,TRUE,"Inclusions";#N/A,#N/A,TRUE,"Exclusions";#N/A,#N/A,TRUE,"Areas";#N/A,#N/A,TRUE,"Summary";#N/A,#N/A,TRUE,"Detail"}</definedName>
    <definedName name="MKF" localSheetId="0" hidden="1">{#N/A,#N/A,TRUE,"Front";#N/A,#N/A,TRUE,"Simple Letter";#N/A,#N/A,TRUE,"Inside";#N/A,#N/A,TRUE,"Contents";#N/A,#N/A,TRUE,"Basis";#N/A,#N/A,TRUE,"Inclusions";#N/A,#N/A,TRUE,"Exclusions";#N/A,#N/A,TRUE,"Areas";#N/A,#N/A,TRUE,"Summary";#N/A,#N/A,TRUE,"Detail"}</definedName>
    <definedName name="MKF" localSheetId="1" hidden="1">{#N/A,#N/A,TRUE,"Front";#N/A,#N/A,TRUE,"Simple Letter";#N/A,#N/A,TRUE,"Inside";#N/A,#N/A,TRUE,"Contents";#N/A,#N/A,TRUE,"Basis";#N/A,#N/A,TRUE,"Inclusions";#N/A,#N/A,TRUE,"Exclusions";#N/A,#N/A,TRUE,"Areas";#N/A,#N/A,TRUE,"Summary";#N/A,#N/A,TRUE,"Detail"}</definedName>
    <definedName name="MKF" hidden="1">{#N/A,#N/A,TRUE,"Front";#N/A,#N/A,TRUE,"Simple Letter";#N/A,#N/A,TRUE,"Inside";#N/A,#N/A,TRUE,"Contents";#N/A,#N/A,TRUE,"Basis";#N/A,#N/A,TRUE,"Inclusions";#N/A,#N/A,TRUE,"Exclusions";#N/A,#N/A,TRUE,"Areas";#N/A,#N/A,TRUE,"Summary";#N/A,#N/A,TRUE,"Detail"}</definedName>
    <definedName name="MKFF" localSheetId="0" hidden="1">{#N/A,#N/A,TRUE,"Front";#N/A,#N/A,TRUE,"Simple Letter";#N/A,#N/A,TRUE,"Inside";#N/A,#N/A,TRUE,"Contents";#N/A,#N/A,TRUE,"Basis";#N/A,#N/A,TRUE,"Inclusions";#N/A,#N/A,TRUE,"Exclusions";#N/A,#N/A,TRUE,"Areas";#N/A,#N/A,TRUE,"Summary";#N/A,#N/A,TRUE,"Detail"}</definedName>
    <definedName name="MKFF" localSheetId="1" hidden="1">{#N/A,#N/A,TRUE,"Front";#N/A,#N/A,TRUE,"Simple Letter";#N/A,#N/A,TRUE,"Inside";#N/A,#N/A,TRUE,"Contents";#N/A,#N/A,TRUE,"Basis";#N/A,#N/A,TRUE,"Inclusions";#N/A,#N/A,TRUE,"Exclusions";#N/A,#N/A,TRUE,"Areas";#N/A,#N/A,TRUE,"Summary";#N/A,#N/A,TRUE,"Detail"}</definedName>
    <definedName name="MKFF" hidden="1">{#N/A,#N/A,TRUE,"Front";#N/A,#N/A,TRUE,"Simple Letter";#N/A,#N/A,TRUE,"Inside";#N/A,#N/A,TRUE,"Contents";#N/A,#N/A,TRUE,"Basis";#N/A,#N/A,TRUE,"Inclusions";#N/A,#N/A,TRUE,"Exclusions";#N/A,#N/A,TRUE,"Areas";#N/A,#N/A,TRUE,"Summary";#N/A,#N/A,TRUE,"Detail"}</definedName>
    <definedName name="MKLFEINSDF" localSheetId="0" hidden="1">{#N/A,#N/A,TRUE,"Front";#N/A,#N/A,TRUE,"Simple Letter";#N/A,#N/A,TRUE,"Inside";#N/A,#N/A,TRUE,"Contents";#N/A,#N/A,TRUE,"Basis";#N/A,#N/A,TRUE,"Inclusions";#N/A,#N/A,TRUE,"Exclusions";#N/A,#N/A,TRUE,"Areas";#N/A,#N/A,TRUE,"Summary";#N/A,#N/A,TRUE,"Detail"}</definedName>
    <definedName name="MKLFEINSDF" localSheetId="1" hidden="1">{#N/A,#N/A,TRUE,"Front";#N/A,#N/A,TRUE,"Simple Letter";#N/A,#N/A,TRUE,"Inside";#N/A,#N/A,TRUE,"Contents";#N/A,#N/A,TRUE,"Basis";#N/A,#N/A,TRUE,"Inclusions";#N/A,#N/A,TRUE,"Exclusions";#N/A,#N/A,TRUE,"Areas";#N/A,#N/A,TRUE,"Summary";#N/A,#N/A,TRUE,"Detail"}</definedName>
    <definedName name="MKLFEINSDF" hidden="1">{#N/A,#N/A,TRUE,"Front";#N/A,#N/A,TRUE,"Simple Letter";#N/A,#N/A,TRUE,"Inside";#N/A,#N/A,TRUE,"Contents";#N/A,#N/A,TRUE,"Basis";#N/A,#N/A,TRUE,"Inclusions";#N/A,#N/A,TRUE,"Exclusions";#N/A,#N/A,TRUE,"Areas";#N/A,#N/A,TRUE,"Summary";#N/A,#N/A,TRUE,"Detail"}</definedName>
    <definedName name="MKLO" localSheetId="0" hidden="1">{#N/A,#N/A,TRUE,"Front";#N/A,#N/A,TRUE,"Simple Letter";#N/A,#N/A,TRUE,"Inside";#N/A,#N/A,TRUE,"Contents";#N/A,#N/A,TRUE,"Basis";#N/A,#N/A,TRUE,"Inclusions";#N/A,#N/A,TRUE,"Exclusions";#N/A,#N/A,TRUE,"Areas";#N/A,#N/A,TRUE,"Summary";#N/A,#N/A,TRUE,"Detail"}</definedName>
    <definedName name="MKLO" localSheetId="1" hidden="1">{#N/A,#N/A,TRUE,"Front";#N/A,#N/A,TRUE,"Simple Letter";#N/A,#N/A,TRUE,"Inside";#N/A,#N/A,TRUE,"Contents";#N/A,#N/A,TRUE,"Basis";#N/A,#N/A,TRUE,"Inclusions";#N/A,#N/A,TRUE,"Exclusions";#N/A,#N/A,TRUE,"Areas";#N/A,#N/A,TRUE,"Summary";#N/A,#N/A,TRUE,"Detail"}</definedName>
    <definedName name="MKLO" hidden="1">{#N/A,#N/A,TRUE,"Front";#N/A,#N/A,TRUE,"Simple Letter";#N/A,#N/A,TRUE,"Inside";#N/A,#N/A,TRUE,"Contents";#N/A,#N/A,TRUE,"Basis";#N/A,#N/A,TRUE,"Inclusions";#N/A,#N/A,TRUE,"Exclusions";#N/A,#N/A,TRUE,"Areas";#N/A,#N/A,TRUE,"Summary";#N/A,#N/A,TRUE,"Detail"}</definedName>
    <definedName name="ml" localSheetId="0" hidden="1">{"'장비'!$A$3:$M$12"}</definedName>
    <definedName name="ml" localSheetId="1" hidden="1">{"'장비'!$A$3:$M$12"}</definedName>
    <definedName name="ml" hidden="1">{"'장비'!$A$3:$M$12"}</definedName>
    <definedName name="mlgkjgng" localSheetId="0" hidden="1">{#N/A,#N/A,TRUE,"Front";#N/A,#N/A,TRUE,"Simple Letter";#N/A,#N/A,TRUE,"Inside";#N/A,#N/A,TRUE,"Contents";#N/A,#N/A,TRUE,"Basis";#N/A,#N/A,TRUE,"Inclusions";#N/A,#N/A,TRUE,"Exclusions";#N/A,#N/A,TRUE,"Areas";#N/A,#N/A,TRUE,"Summary";#N/A,#N/A,TRUE,"Detail"}</definedName>
    <definedName name="mlgkjgng" localSheetId="1" hidden="1">{#N/A,#N/A,TRUE,"Front";#N/A,#N/A,TRUE,"Simple Letter";#N/A,#N/A,TRUE,"Inside";#N/A,#N/A,TRUE,"Contents";#N/A,#N/A,TRUE,"Basis";#N/A,#N/A,TRUE,"Inclusions";#N/A,#N/A,TRUE,"Exclusions";#N/A,#N/A,TRUE,"Areas";#N/A,#N/A,TRUE,"Summary";#N/A,#N/A,TRUE,"Detail"}</definedName>
    <definedName name="mlgkjgng" hidden="1">{#N/A,#N/A,TRUE,"Front";#N/A,#N/A,TRUE,"Simple Letter";#N/A,#N/A,TRUE,"Inside";#N/A,#N/A,TRUE,"Contents";#N/A,#N/A,TRUE,"Basis";#N/A,#N/A,TRUE,"Inclusions";#N/A,#N/A,TRUE,"Exclusions";#N/A,#N/A,TRUE,"Areas";#N/A,#N/A,TRUE,"Summary";#N/A,#N/A,TRUE,"Detail"}</definedName>
    <definedName name="MLOKUY" localSheetId="0" hidden="1">{#N/A,#N/A,TRUE,"Front";#N/A,#N/A,TRUE,"Simple Letter";#N/A,#N/A,TRUE,"Inside";#N/A,#N/A,TRUE,"Contents";#N/A,#N/A,TRUE,"Basis";#N/A,#N/A,TRUE,"Inclusions";#N/A,#N/A,TRUE,"Exclusions";#N/A,#N/A,TRUE,"Areas";#N/A,#N/A,TRUE,"Summary";#N/A,#N/A,TRUE,"Detail"}</definedName>
    <definedName name="MLOKUY" localSheetId="1" hidden="1">{#N/A,#N/A,TRUE,"Front";#N/A,#N/A,TRUE,"Simple Letter";#N/A,#N/A,TRUE,"Inside";#N/A,#N/A,TRUE,"Contents";#N/A,#N/A,TRUE,"Basis";#N/A,#N/A,TRUE,"Inclusions";#N/A,#N/A,TRUE,"Exclusions";#N/A,#N/A,TRUE,"Areas";#N/A,#N/A,TRUE,"Summary";#N/A,#N/A,TRUE,"Detail"}</definedName>
    <definedName name="MLOKUY" hidden="1">{#N/A,#N/A,TRUE,"Front";#N/A,#N/A,TRUE,"Simple Letter";#N/A,#N/A,TRUE,"Inside";#N/A,#N/A,TRUE,"Contents";#N/A,#N/A,TRUE,"Basis";#N/A,#N/A,TRUE,"Inclusions";#N/A,#N/A,TRUE,"Exclusions";#N/A,#N/A,TRUE,"Areas";#N/A,#N/A,TRUE,"Summary";#N/A,#N/A,TRUE,"Detail"}</definedName>
    <definedName name="mmm" localSheetId="0" hidden="1">{#N/A,#N/A,TRUE,"1? ????";#N/A,#N/A,TRUE,"1-2? ?????";#N/A,#N/A,TRUE,"2? ??";#N/A,#N/A,TRUE,"2??? ????";#N/A,#N/A,TRUE,"3(1)? ????";#N/A,#N/A,TRUE,"??????";#N/A,#N/A,TRUE,"3(1)?7 ????";#N/A,#N/A,TRUE,"5? ???";#N/A,#N/A,TRUE,"5?2 ???(?)";#N/A,#N/A,TRUE,"6? ????";#N/A,#N/A,TRUE,"6? ??(?)";#N/A,#N/A,TRUE,"6? ??(?)";#N/A,#N/A,TRUE,"????";#N/A,#N/A,TRUE,"6-6(3)? ??(??)";#N/A,#N/A,TRUE,"9? ???(?)";#N/A,#N/A,TRUE,"9? ???(?)";#N/A,#N/A,TRUE,"10(3)? ????";#N/A,#N/A,TRUE,"10(4)? ????"}</definedName>
    <definedName name="mmm" localSheetId="1" hidden="1">{#N/A,#N/A,TRUE,"1? ????";#N/A,#N/A,TRUE,"1-2? ?????";#N/A,#N/A,TRUE,"2? ??";#N/A,#N/A,TRUE,"2??? ????";#N/A,#N/A,TRUE,"3(1)? ????";#N/A,#N/A,TRUE,"??????";#N/A,#N/A,TRUE,"3(1)?7 ????";#N/A,#N/A,TRUE,"5? ???";#N/A,#N/A,TRUE,"5?2 ???(?)";#N/A,#N/A,TRUE,"6? ????";#N/A,#N/A,TRUE,"6? ??(?)";#N/A,#N/A,TRUE,"6? ??(?)";#N/A,#N/A,TRUE,"????";#N/A,#N/A,TRUE,"6-6(3)? ??(??)";#N/A,#N/A,TRUE,"9? ???(?)";#N/A,#N/A,TRUE,"9? ???(?)";#N/A,#N/A,TRUE,"10(3)? ????";#N/A,#N/A,TRUE,"10(4)? ????"}</definedName>
    <definedName name="mmm" hidden="1">{#N/A,#N/A,TRUE,"1? ????";#N/A,#N/A,TRUE,"1-2? ?????";#N/A,#N/A,TRUE,"2? ??";#N/A,#N/A,TRUE,"2??? ????";#N/A,#N/A,TRUE,"3(1)? ????";#N/A,#N/A,TRUE,"??????";#N/A,#N/A,TRUE,"3(1)?7 ????";#N/A,#N/A,TRUE,"5? ???";#N/A,#N/A,TRUE,"5?2 ???(?)";#N/A,#N/A,TRUE,"6? ????";#N/A,#N/A,TRUE,"6? ??(?)";#N/A,#N/A,TRUE,"6? ??(?)";#N/A,#N/A,TRUE,"????";#N/A,#N/A,TRUE,"6-6(3)? ??(??)";#N/A,#N/A,TRUE,"9? ???(?)";#N/A,#N/A,TRUE,"9? ???(?)";#N/A,#N/A,TRUE,"10(3)? ????";#N/A,#N/A,TRUE,"10(4)? ????"}</definedName>
    <definedName name="mmm_1">#N/A</definedName>
    <definedName name="mmm_19">#N/A</definedName>
    <definedName name="MN" localSheetId="0" hidden="1">{#N/A,#N/A,TRUE,"Front";#N/A,#N/A,TRUE,"Simple Letter";#N/A,#N/A,TRUE,"Inside";#N/A,#N/A,TRUE,"Contents";#N/A,#N/A,TRUE,"Basis";#N/A,#N/A,TRUE,"Inclusions";#N/A,#N/A,TRUE,"Exclusions";#N/A,#N/A,TRUE,"Areas";#N/A,#N/A,TRUE,"Summary";#N/A,#N/A,TRUE,"Detail"}</definedName>
    <definedName name="MN" localSheetId="1" hidden="1">{#N/A,#N/A,TRUE,"Front";#N/A,#N/A,TRUE,"Simple Letter";#N/A,#N/A,TRUE,"Inside";#N/A,#N/A,TRUE,"Contents";#N/A,#N/A,TRUE,"Basis";#N/A,#N/A,TRUE,"Inclusions";#N/A,#N/A,TRUE,"Exclusions";#N/A,#N/A,TRUE,"Areas";#N/A,#N/A,TRUE,"Summary";#N/A,#N/A,TRUE,"Detail"}</definedName>
    <definedName name="MN" hidden="1">{#N/A,#N/A,TRUE,"Front";#N/A,#N/A,TRUE,"Simple Letter";#N/A,#N/A,TRUE,"Inside";#N/A,#N/A,TRUE,"Contents";#N/A,#N/A,TRUE,"Basis";#N/A,#N/A,TRUE,"Inclusions";#N/A,#N/A,TRUE,"Exclusions";#N/A,#N/A,TRUE,"Areas";#N/A,#N/A,TRUE,"Summary";#N/A,#N/A,TRUE,"Detail"}</definedName>
    <definedName name="mnjn" localSheetId="0" hidden="1">{#N/A,#N/A,TRUE,"Front";#N/A,#N/A,TRUE,"Simple Letter";#N/A,#N/A,TRUE,"Inside";#N/A,#N/A,TRUE,"Contents";#N/A,#N/A,TRUE,"Basis";#N/A,#N/A,TRUE,"Inclusions";#N/A,#N/A,TRUE,"Exclusions";#N/A,#N/A,TRUE,"Areas";#N/A,#N/A,TRUE,"Summary";#N/A,#N/A,TRUE,"Detail"}</definedName>
    <definedName name="mnjn" localSheetId="1" hidden="1">{#N/A,#N/A,TRUE,"Front";#N/A,#N/A,TRUE,"Simple Letter";#N/A,#N/A,TRUE,"Inside";#N/A,#N/A,TRUE,"Contents";#N/A,#N/A,TRUE,"Basis";#N/A,#N/A,TRUE,"Inclusions";#N/A,#N/A,TRUE,"Exclusions";#N/A,#N/A,TRUE,"Areas";#N/A,#N/A,TRUE,"Summary";#N/A,#N/A,TRUE,"Detail"}</definedName>
    <definedName name="mnjn" hidden="1">{#N/A,#N/A,TRUE,"Front";#N/A,#N/A,TRUE,"Simple Letter";#N/A,#N/A,TRUE,"Inside";#N/A,#N/A,TRUE,"Contents";#N/A,#N/A,TRUE,"Basis";#N/A,#N/A,TRUE,"Inclusions";#N/A,#N/A,TRUE,"Exclusions";#N/A,#N/A,TRUE,"Areas";#N/A,#N/A,TRUE,"Summary";#N/A,#N/A,TRUE,"Detail"}</definedName>
    <definedName name="mnmbb" localSheetId="0" hidden="1">{#N/A,#N/A,TRUE,"Front";#N/A,#N/A,TRUE,"Simple Letter";#N/A,#N/A,TRUE,"Inside";#N/A,#N/A,TRUE,"Contents";#N/A,#N/A,TRUE,"Basis";#N/A,#N/A,TRUE,"Inclusions";#N/A,#N/A,TRUE,"Exclusions";#N/A,#N/A,TRUE,"Areas";#N/A,#N/A,TRUE,"Summary";#N/A,#N/A,TRUE,"Detail"}</definedName>
    <definedName name="mnmbb" localSheetId="1" hidden="1">{#N/A,#N/A,TRUE,"Front";#N/A,#N/A,TRUE,"Simple Letter";#N/A,#N/A,TRUE,"Inside";#N/A,#N/A,TRUE,"Contents";#N/A,#N/A,TRUE,"Basis";#N/A,#N/A,TRUE,"Inclusions";#N/A,#N/A,TRUE,"Exclusions";#N/A,#N/A,TRUE,"Areas";#N/A,#N/A,TRUE,"Summary";#N/A,#N/A,TRUE,"Detail"}</definedName>
    <definedName name="mnmbb" hidden="1">{#N/A,#N/A,TRUE,"Front";#N/A,#N/A,TRUE,"Simple Letter";#N/A,#N/A,TRUE,"Inside";#N/A,#N/A,TRUE,"Contents";#N/A,#N/A,TRUE,"Basis";#N/A,#N/A,TRUE,"Inclusions";#N/A,#N/A,TRUE,"Exclusions";#N/A,#N/A,TRUE,"Areas";#N/A,#N/A,TRUE,"Summary";#N/A,#N/A,TRUE,"Detail"}</definedName>
    <definedName name="mo" localSheetId="0" hidden="1">{#N/A,#N/A,TRUE,"Front";#N/A,#N/A,TRUE,"Simple Letter";#N/A,#N/A,TRUE,"Inside";#N/A,#N/A,TRUE,"Contents";#N/A,#N/A,TRUE,"Basis";#N/A,#N/A,TRUE,"Inclusions";#N/A,#N/A,TRUE,"Exclusions";#N/A,#N/A,TRUE,"Areas";#N/A,#N/A,TRUE,"Summary";#N/A,#N/A,TRUE,"Detail"}</definedName>
    <definedName name="mo" localSheetId="1" hidden="1">{#N/A,#N/A,TRUE,"Front";#N/A,#N/A,TRUE,"Simple Letter";#N/A,#N/A,TRUE,"Inside";#N/A,#N/A,TRUE,"Contents";#N/A,#N/A,TRUE,"Basis";#N/A,#N/A,TRUE,"Inclusions";#N/A,#N/A,TRUE,"Exclusions";#N/A,#N/A,TRUE,"Areas";#N/A,#N/A,TRUE,"Summary";#N/A,#N/A,TRUE,"Detail"}</definedName>
    <definedName name="mo" hidden="1">{#N/A,#N/A,TRUE,"Front";#N/A,#N/A,TRUE,"Simple Letter";#N/A,#N/A,TRUE,"Inside";#N/A,#N/A,TRUE,"Contents";#N/A,#N/A,TRUE,"Basis";#N/A,#N/A,TRUE,"Inclusions";#N/A,#N/A,TRUE,"Exclusions";#N/A,#N/A,TRUE,"Areas";#N/A,#N/A,TRUE,"Summary";#N/A,#N/A,TRUE,"Detail"}</definedName>
    <definedName name="MOP">#N/A</definedName>
    <definedName name="MP" localSheetId="0" hidden="1">{#N/A,#N/A,FALSE,"CCTV"}</definedName>
    <definedName name="MP" localSheetId="1" hidden="1">{#N/A,#N/A,FALSE,"CCTV"}</definedName>
    <definedName name="MP" hidden="1">{#N/A,#N/A,FALSE,"CCTV"}</definedName>
    <definedName name="mr">#N/A</definedName>
    <definedName name="mr10resi"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den" localSheetId="0" hidden="1">{#N/A,#N/A,TRUE,"Financials";#N/A,#N/A,TRUE,"Operating Statistics";#N/A,#N/A,TRUE,"Capex &amp; Depreciation";#N/A,#N/A,TRUE,"Debt"}</definedName>
    <definedName name="mr10residen" localSheetId="1" hidden="1">{#N/A,#N/A,TRUE,"Financials";#N/A,#N/A,TRUE,"Operating Statistics";#N/A,#N/A,TRUE,"Capex &amp; Depreciation";#N/A,#N/A,TRUE,"Debt"}</definedName>
    <definedName name="mr10residen" hidden="1">{#N/A,#N/A,TRUE,"Financials";#N/A,#N/A,TRUE,"Operating Statistics";#N/A,#N/A,TRUE,"Capex &amp; Depreciation";#N/A,#N/A,TRUE,"Debt"}</definedName>
    <definedName name="msbars">#N/A</definedName>
    <definedName name="mssplantrate">#N/A</definedName>
    <definedName name="mta" localSheetId="0" hidden="1">{#N/A,#N/A,TRUE,"Front";#N/A,#N/A,TRUE,"Simple Letter";#N/A,#N/A,TRUE,"Inside";#N/A,#N/A,TRUE,"Contents";#N/A,#N/A,TRUE,"Basis";#N/A,#N/A,TRUE,"Inclusions";#N/A,#N/A,TRUE,"Exclusions";#N/A,#N/A,TRUE,"Areas";#N/A,#N/A,TRUE,"Summary";#N/A,#N/A,TRUE,"Detail"}</definedName>
    <definedName name="mta" localSheetId="1" hidden="1">{#N/A,#N/A,TRUE,"Front";#N/A,#N/A,TRUE,"Simple Letter";#N/A,#N/A,TRUE,"Inside";#N/A,#N/A,TRUE,"Contents";#N/A,#N/A,TRUE,"Basis";#N/A,#N/A,TRUE,"Inclusions";#N/A,#N/A,TRUE,"Exclusions";#N/A,#N/A,TRUE,"Areas";#N/A,#N/A,TRUE,"Summary";#N/A,#N/A,TRUE,"Detail"}</definedName>
    <definedName name="mta" hidden="1">{#N/A,#N/A,TRUE,"Front";#N/A,#N/A,TRUE,"Simple Letter";#N/A,#N/A,TRUE,"Inside";#N/A,#N/A,TRUE,"Contents";#N/A,#N/A,TRUE,"Basis";#N/A,#N/A,TRUE,"Inclusions";#N/A,#N/A,TRUE,"Exclusions";#N/A,#N/A,TRUE,"Areas";#N/A,#N/A,TRUE,"Summary";#N/A,#N/A,TRUE,"Detail"}</definedName>
    <definedName name="mukesh" localSheetId="0" hidden="1">{#N/A,#N/A,TRUE,"Front";#N/A,#N/A,TRUE,"Simple Letter";#N/A,#N/A,TRUE,"Inside";#N/A,#N/A,TRUE,"Contents";#N/A,#N/A,TRUE,"Basis";#N/A,#N/A,TRUE,"Inclusions";#N/A,#N/A,TRUE,"Exclusions";#N/A,#N/A,TRUE,"Areas";#N/A,#N/A,TRUE,"Summary";#N/A,#N/A,TRUE,"Detail"}</definedName>
    <definedName name="mukesh" localSheetId="1" hidden="1">{#N/A,#N/A,TRUE,"Front";#N/A,#N/A,TRUE,"Simple Letter";#N/A,#N/A,TRUE,"Inside";#N/A,#N/A,TRUE,"Contents";#N/A,#N/A,TRUE,"Basis";#N/A,#N/A,TRUE,"Inclusions";#N/A,#N/A,TRUE,"Exclusions";#N/A,#N/A,TRUE,"Areas";#N/A,#N/A,TRUE,"Summary";#N/A,#N/A,TRUE,"Detail"}</definedName>
    <definedName name="mukesh" hidden="1">{#N/A,#N/A,TRUE,"Front";#N/A,#N/A,TRUE,"Simple Letter";#N/A,#N/A,TRUE,"Inside";#N/A,#N/A,TRUE,"Contents";#N/A,#N/A,TRUE,"Basis";#N/A,#N/A,TRUE,"Inclusions";#N/A,#N/A,TRUE,"Exclusions";#N/A,#N/A,TRUE,"Areas";#N/A,#N/A,TRUE,"Summary";#N/A,#N/A,TRUE,"Detail"}</definedName>
    <definedName name="Mullions" localSheetId="0" hidden="1">{#N/A,#N/A,TRUE,"Front";#N/A,#N/A,TRUE,"Simple Letter";#N/A,#N/A,TRUE,"Inside";#N/A,#N/A,TRUE,"Contents";#N/A,#N/A,TRUE,"Basis";#N/A,#N/A,TRUE,"Inclusions";#N/A,#N/A,TRUE,"Exclusions";#N/A,#N/A,TRUE,"Areas";#N/A,#N/A,TRUE,"Summary";#N/A,#N/A,TRUE,"Detail"}</definedName>
    <definedName name="Mullions" localSheetId="1" hidden="1">{#N/A,#N/A,TRUE,"Front";#N/A,#N/A,TRUE,"Simple Letter";#N/A,#N/A,TRUE,"Inside";#N/A,#N/A,TRUE,"Contents";#N/A,#N/A,TRUE,"Basis";#N/A,#N/A,TRUE,"Inclusions";#N/A,#N/A,TRUE,"Exclusions";#N/A,#N/A,TRUE,"Areas";#N/A,#N/A,TRUE,"Summary";#N/A,#N/A,TRUE,"Detail"}</definedName>
    <definedName name="Mullions" hidden="1">{#N/A,#N/A,TRUE,"Front";#N/A,#N/A,TRUE,"Simple Letter";#N/A,#N/A,TRUE,"Inside";#N/A,#N/A,TRUE,"Contents";#N/A,#N/A,TRUE,"Basis";#N/A,#N/A,TRUE,"Inclusions";#N/A,#N/A,TRUE,"Exclusions";#N/A,#N/A,TRUE,"Areas";#N/A,#N/A,TRUE,"Summary";#N/A,#N/A,TRUE,"Detail"}</definedName>
    <definedName name="Muram">#N/A</definedName>
    <definedName name="muramfillpcc">#N/A</definedName>
    <definedName name="na"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me">#REF!</definedName>
    <definedName name="nandan"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ndan" localSheetId="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c" localSheetId="0" hidden="1">{#N/A,#N/A,TRUE,"Front";#N/A,#N/A,TRUE,"Simple Letter";#N/A,#N/A,TRUE,"Inside";#N/A,#N/A,TRUE,"Contents";#N/A,#N/A,TRUE,"Basis";#N/A,#N/A,TRUE,"Inclusions";#N/A,#N/A,TRUE,"Exclusions";#N/A,#N/A,TRUE,"Areas";#N/A,#N/A,TRUE,"Summary";#N/A,#N/A,TRUE,"Detail"}</definedName>
    <definedName name="nbc" localSheetId="1" hidden="1">{#N/A,#N/A,TRUE,"Front";#N/A,#N/A,TRUE,"Simple Letter";#N/A,#N/A,TRUE,"Inside";#N/A,#N/A,TRUE,"Contents";#N/A,#N/A,TRUE,"Basis";#N/A,#N/A,TRUE,"Inclusions";#N/A,#N/A,TRUE,"Exclusions";#N/A,#N/A,TRUE,"Areas";#N/A,#N/A,TRUE,"Summary";#N/A,#N/A,TRUE,"Detail"}</definedName>
    <definedName name="nbc" hidden="1">{#N/A,#N/A,TRUE,"Front";#N/A,#N/A,TRUE,"Simple Letter";#N/A,#N/A,TRUE,"Inside";#N/A,#N/A,TRUE,"Contents";#N/A,#N/A,TRUE,"Basis";#N/A,#N/A,TRUE,"Inclusions";#N/A,#N/A,TRUE,"Exclusions";#N/A,#N/A,TRUE,"Areas";#N/A,#N/A,TRUE,"Summary";#N/A,#N/A,TRUE,"Detail"}</definedName>
    <definedName name="NBHBM" localSheetId="0" hidden="1">{#N/A,#N/A,TRUE,"Front";#N/A,#N/A,TRUE,"Simple Letter";#N/A,#N/A,TRUE,"Inside";#N/A,#N/A,TRUE,"Contents";#N/A,#N/A,TRUE,"Basis";#N/A,#N/A,TRUE,"Inclusions";#N/A,#N/A,TRUE,"Exclusions";#N/A,#N/A,TRUE,"Areas";#N/A,#N/A,TRUE,"Summary";#N/A,#N/A,TRUE,"Detail"}</definedName>
    <definedName name="NBHBM" localSheetId="1" hidden="1">{#N/A,#N/A,TRUE,"Front";#N/A,#N/A,TRUE,"Simple Letter";#N/A,#N/A,TRUE,"Inside";#N/A,#N/A,TRUE,"Contents";#N/A,#N/A,TRUE,"Basis";#N/A,#N/A,TRUE,"Inclusions";#N/A,#N/A,TRUE,"Exclusions";#N/A,#N/A,TRUE,"Areas";#N/A,#N/A,TRUE,"Summary";#N/A,#N/A,TRUE,"Detail"}</definedName>
    <definedName name="NBHBM" hidden="1">{#N/A,#N/A,TRUE,"Front";#N/A,#N/A,TRUE,"Simple Letter";#N/A,#N/A,TRUE,"Inside";#N/A,#N/A,TRUE,"Contents";#N/A,#N/A,TRUE,"Basis";#N/A,#N/A,TRUE,"Inclusions";#N/A,#N/A,TRUE,"Exclusions";#N/A,#N/A,TRUE,"Areas";#N/A,#N/A,TRUE,"Summary";#N/A,#N/A,TRUE,"Detail"}</definedName>
    <definedName name="neoprene">#N/A</definedName>
    <definedName name="New_19">#N/A</definedName>
    <definedName name="NEWNA"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ME" localSheetId="0" hidden="1">{#N/A,#N/A,FALSE,"CCTV"}</definedName>
    <definedName name="NEWNAME" localSheetId="1" hidden="1">{#N/A,#N/A,FALSE,"CCTV"}</definedName>
    <definedName name="NEWNAME" hidden="1">{#N/A,#N/A,FALSE,"CCTV"}</definedName>
    <definedName name="ng"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ng"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ng"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nggnn" localSheetId="0" hidden="1">{#N/A,#N/A,TRUE,"Front";#N/A,#N/A,TRUE,"Simple Letter";#N/A,#N/A,TRUE,"Inside";#N/A,#N/A,TRUE,"Contents";#N/A,#N/A,TRUE,"Basis";#N/A,#N/A,TRUE,"Inclusions";#N/A,#N/A,TRUE,"Exclusions";#N/A,#N/A,TRUE,"Areas";#N/A,#N/A,TRUE,"Summary";#N/A,#N/A,TRUE,"Detail"}</definedName>
    <definedName name="nggnn" localSheetId="1" hidden="1">{#N/A,#N/A,TRUE,"Front";#N/A,#N/A,TRUE,"Simple Letter";#N/A,#N/A,TRUE,"Inside";#N/A,#N/A,TRUE,"Contents";#N/A,#N/A,TRUE,"Basis";#N/A,#N/A,TRUE,"Inclusions";#N/A,#N/A,TRUE,"Exclusions";#N/A,#N/A,TRUE,"Areas";#N/A,#N/A,TRUE,"Summary";#N/A,#N/A,TRUE,"Detail"}</definedName>
    <definedName name="nggnn" hidden="1">{#N/A,#N/A,TRUE,"Front";#N/A,#N/A,TRUE,"Simple Letter";#N/A,#N/A,TRUE,"Inside";#N/A,#N/A,TRUE,"Contents";#N/A,#N/A,TRUE,"Basis";#N/A,#N/A,TRUE,"Inclusions";#N/A,#N/A,TRUE,"Exclusions";#N/A,#N/A,TRUE,"Areas";#N/A,#N/A,TRUE,"Summary";#N/A,#N/A,TRUE,"Detail"}</definedName>
    <definedName name="NH4hume600">#N/A</definedName>
    <definedName name="nhnhm" localSheetId="0" hidden="1">{#N/A,#N/A,TRUE,"Front";#N/A,#N/A,TRUE,"Simple Letter";#N/A,#N/A,TRUE,"Inside";#N/A,#N/A,TRUE,"Contents";#N/A,#N/A,TRUE,"Basis";#N/A,#N/A,TRUE,"Inclusions";#N/A,#N/A,TRUE,"Exclusions";#N/A,#N/A,TRUE,"Areas";#N/A,#N/A,TRUE,"Summary";#N/A,#N/A,TRUE,"Detail"}</definedName>
    <definedName name="nhnhm" localSheetId="1" hidden="1">{#N/A,#N/A,TRUE,"Front";#N/A,#N/A,TRUE,"Simple Letter";#N/A,#N/A,TRUE,"Inside";#N/A,#N/A,TRUE,"Contents";#N/A,#N/A,TRUE,"Basis";#N/A,#N/A,TRUE,"Inclusions";#N/A,#N/A,TRUE,"Exclusions";#N/A,#N/A,TRUE,"Areas";#N/A,#N/A,TRUE,"Summary";#N/A,#N/A,TRUE,"Detail"}</definedName>
    <definedName name="nhnhm" hidden="1">{#N/A,#N/A,TRUE,"Front";#N/A,#N/A,TRUE,"Simple Letter";#N/A,#N/A,TRUE,"Inside";#N/A,#N/A,TRUE,"Contents";#N/A,#N/A,TRUE,"Basis";#N/A,#N/A,TRUE,"Inclusions";#N/A,#N/A,TRUE,"Exclusions";#N/A,#N/A,TRUE,"Areas";#N/A,#N/A,TRUE,"Summary";#N/A,#N/A,TRUE,"Detail"}</definedName>
    <definedName name="Nitin" hidden="1">#REF!</definedName>
    <definedName name="nnnnnnnnnnnnnnnnnnnnnnnnnnnnnnn" localSheetId="0" hidden="1">{#N/A,#N/A,TRUE,"1? ????";#N/A,#N/A,TRUE,"1-2? ?????";#N/A,#N/A,TRUE,"2? ??";#N/A,#N/A,TRUE,"2??? ????";#N/A,#N/A,TRUE,"3(1)? ????";#N/A,#N/A,TRUE,"??????";#N/A,#N/A,TRUE,"3(1)?7 ????";#N/A,#N/A,TRUE,"5? ???";#N/A,#N/A,TRUE,"5?2 ???(?)";#N/A,#N/A,TRUE,"6? ????";#N/A,#N/A,TRUE,"6? ??(?)";#N/A,#N/A,TRUE,"6? ??(?)";#N/A,#N/A,TRUE,"????";#N/A,#N/A,TRUE,"6-6(3)? ??(??)";#N/A,#N/A,TRUE,"9? ???(?)";#N/A,#N/A,TRUE,"9? ???(?)";#N/A,#N/A,TRUE,"10(3)? ????";#N/A,#N/A,TRUE,"10(4)? ????"}</definedName>
    <definedName name="nnnnnnnnnnnnnnnnnnnnnnnnnnnnnnn" localSheetId="1" hidden="1">{#N/A,#N/A,TRUE,"1? ????";#N/A,#N/A,TRUE,"1-2? ?????";#N/A,#N/A,TRUE,"2? ??";#N/A,#N/A,TRUE,"2??? ????";#N/A,#N/A,TRUE,"3(1)? ????";#N/A,#N/A,TRUE,"??????";#N/A,#N/A,TRUE,"3(1)?7 ????";#N/A,#N/A,TRUE,"5? ???";#N/A,#N/A,TRUE,"5?2 ???(?)";#N/A,#N/A,TRUE,"6? ????";#N/A,#N/A,TRUE,"6? ??(?)";#N/A,#N/A,TRUE,"6? ??(?)";#N/A,#N/A,TRUE,"????";#N/A,#N/A,TRUE,"6-6(3)? ??(??)";#N/A,#N/A,TRUE,"9? ???(?)";#N/A,#N/A,TRUE,"9? ???(?)";#N/A,#N/A,TRUE,"10(3)? ????";#N/A,#N/A,TRUE,"10(4)? ????"}</definedName>
    <definedName name="nnnnnnnnnnnnnnnnnnnnnnnnnnnnnnn" hidden="1">{#N/A,#N/A,TRUE,"1? ????";#N/A,#N/A,TRUE,"1-2? ?????";#N/A,#N/A,TRUE,"2? ??";#N/A,#N/A,TRUE,"2??? ????";#N/A,#N/A,TRUE,"3(1)? ????";#N/A,#N/A,TRUE,"??????";#N/A,#N/A,TRUE,"3(1)?7 ????";#N/A,#N/A,TRUE,"5? ???";#N/A,#N/A,TRUE,"5?2 ???(?)";#N/A,#N/A,TRUE,"6? ????";#N/A,#N/A,TRUE,"6? ??(?)";#N/A,#N/A,TRUE,"6? ??(?)";#N/A,#N/A,TRUE,"????";#N/A,#N/A,TRUE,"6-6(3)? ??(??)";#N/A,#N/A,TRUE,"9? ???(?)";#N/A,#N/A,TRUE,"9? ???(?)";#N/A,#N/A,TRUE,"10(3)? ????";#N/A,#N/A,TRUE,"10(4)? ????"}</definedName>
    <definedName name="No_hrs">#REF!</definedName>
    <definedName name="nol" localSheetId="0" hidden="1">{#N/A,#N/A,FALSE,"91NOLCB";#N/A,#N/A,FALSE,"92NOLCB";#N/A,#N/A,FALSE,"93NOLCB"}</definedName>
    <definedName name="nol" localSheetId="1" hidden="1">{#N/A,#N/A,FALSE,"91NOLCB";#N/A,#N/A,FALSE,"92NOLCB";#N/A,#N/A,FALSE,"93NOLCB"}</definedName>
    <definedName name="nol" hidden="1">{#N/A,#N/A,FALSE,"91NOLCB";#N/A,#N/A,FALSE,"92NOLCB";#N/A,#N/A,FALSE,"93NOLCB"}</definedName>
    <definedName name="np2hp300">#N/A</definedName>
    <definedName name="np3hp450">#N/A</definedName>
    <definedName name="NP3HP600">#N/A</definedName>
    <definedName name="NP3HP750">#N/A</definedName>
    <definedName name="NP4hume1.2">#N/A</definedName>
    <definedName name="NP4hume1000">#N/A</definedName>
    <definedName name="NP4hume300">#N/A</definedName>
    <definedName name="NP4hume450">#N/A</definedName>
    <definedName name="NP4hume900">#N/A</definedName>
    <definedName name="nsdff" localSheetId="0" hidden="1">{#N/A,#N/A,TRUE,"Front";#N/A,#N/A,TRUE,"Simple Letter";#N/A,#N/A,TRUE,"Inside";#N/A,#N/A,TRUE,"Contents";#N/A,#N/A,TRUE,"Basis";#N/A,#N/A,TRUE,"Inclusions";#N/A,#N/A,TRUE,"Exclusions";#N/A,#N/A,TRUE,"Areas";#N/A,#N/A,TRUE,"Summary";#N/A,#N/A,TRUE,"Detail"}</definedName>
    <definedName name="nsdff" localSheetId="1" hidden="1">{#N/A,#N/A,TRUE,"Front";#N/A,#N/A,TRUE,"Simple Letter";#N/A,#N/A,TRUE,"Inside";#N/A,#N/A,TRUE,"Contents";#N/A,#N/A,TRUE,"Basis";#N/A,#N/A,TRUE,"Inclusions";#N/A,#N/A,TRUE,"Exclusions";#N/A,#N/A,TRUE,"Areas";#N/A,#N/A,TRUE,"Summary";#N/A,#N/A,TRUE,"Detail"}</definedName>
    <definedName name="nsdff" hidden="1">{#N/A,#N/A,TRUE,"Front";#N/A,#N/A,TRUE,"Simple Letter";#N/A,#N/A,TRUE,"Inside";#N/A,#N/A,TRUE,"Contents";#N/A,#N/A,TRUE,"Basis";#N/A,#N/A,TRUE,"Inclusions";#N/A,#N/A,TRUE,"Exclusions";#N/A,#N/A,TRUE,"Areas";#N/A,#N/A,TRUE,"Summary";#N/A,#N/A,TRUE,"Detail"}</definedName>
    <definedName name="NSL">#N/A</definedName>
    <definedName name="NSL_1">#N/A</definedName>
    <definedName name="NSL_19">#N/A</definedName>
    <definedName name="nss" localSheetId="0" hidden="1">{#N/A,#N/A,FALSE,"consu_cover";#N/A,#N/A,FALSE,"consu_strategy";#N/A,#N/A,FALSE,"consu_flow";#N/A,#N/A,FALSE,"Summary_reqmt";#N/A,#N/A,FALSE,"field_ppg";#N/A,#N/A,FALSE,"ppg_shop";#N/A,#N/A,FALSE,"strl";#N/A,#N/A,FALSE,"tankages";#N/A,#N/A,FALSE,"gases"}</definedName>
    <definedName name="nss" localSheetId="1" hidden="1">{#N/A,#N/A,FALSE,"consu_cover";#N/A,#N/A,FALSE,"consu_strategy";#N/A,#N/A,FALSE,"consu_flow";#N/A,#N/A,FALSE,"Summary_reqmt";#N/A,#N/A,FALSE,"field_ppg";#N/A,#N/A,FALSE,"ppg_shop";#N/A,#N/A,FALSE,"strl";#N/A,#N/A,FALSE,"tankages";#N/A,#N/A,FALSE,"gases"}</definedName>
    <definedName name="nss" hidden="1">{#N/A,#N/A,FALSE,"consu_cover";#N/A,#N/A,FALSE,"consu_strategy";#N/A,#N/A,FALSE,"consu_flow";#N/A,#N/A,FALSE,"Summary_reqmt";#N/A,#N/A,FALSE,"field_ppg";#N/A,#N/A,FALSE,"ppg_shop";#N/A,#N/A,FALSE,"strl";#N/A,#N/A,FALSE,"tankages";#N/A,#N/A,FALSE,"gases"}</definedName>
    <definedName name="nujnnnb" localSheetId="0" hidden="1">{#N/A,#N/A,TRUE,"Front";#N/A,#N/A,TRUE,"Simple Letter";#N/A,#N/A,TRUE,"Inside";#N/A,#N/A,TRUE,"Contents";#N/A,#N/A,TRUE,"Basis";#N/A,#N/A,TRUE,"Inclusions";#N/A,#N/A,TRUE,"Exclusions";#N/A,#N/A,TRUE,"Areas";#N/A,#N/A,TRUE,"Summary";#N/A,#N/A,TRUE,"Detail"}</definedName>
    <definedName name="nujnnnb" localSheetId="1" hidden="1">{#N/A,#N/A,TRUE,"Front";#N/A,#N/A,TRUE,"Simple Letter";#N/A,#N/A,TRUE,"Inside";#N/A,#N/A,TRUE,"Contents";#N/A,#N/A,TRUE,"Basis";#N/A,#N/A,TRUE,"Inclusions";#N/A,#N/A,TRUE,"Exclusions";#N/A,#N/A,TRUE,"Areas";#N/A,#N/A,TRUE,"Summary";#N/A,#N/A,TRUE,"Detail"}</definedName>
    <definedName name="nujnnnb" hidden="1">{#N/A,#N/A,TRUE,"Front";#N/A,#N/A,TRUE,"Simple Letter";#N/A,#N/A,TRUE,"Inside";#N/A,#N/A,TRUE,"Contents";#N/A,#N/A,TRUE,"Basis";#N/A,#N/A,TRUE,"Inclusions";#N/A,#N/A,TRUE,"Exclusions";#N/A,#N/A,TRUE,"Areas";#N/A,#N/A,TRUE,"Summary";#N/A,#N/A,TRUE,"Detail"}</definedName>
    <definedName name="nujun" localSheetId="0" hidden="1">{#N/A,#N/A,TRUE,"Front";#N/A,#N/A,TRUE,"Simple Letter";#N/A,#N/A,TRUE,"Inside";#N/A,#N/A,TRUE,"Contents";#N/A,#N/A,TRUE,"Basis";#N/A,#N/A,TRUE,"Inclusions";#N/A,#N/A,TRUE,"Exclusions";#N/A,#N/A,TRUE,"Areas";#N/A,#N/A,TRUE,"Summary";#N/A,#N/A,TRUE,"Detail"}</definedName>
    <definedName name="nujun" localSheetId="1" hidden="1">{#N/A,#N/A,TRUE,"Front";#N/A,#N/A,TRUE,"Simple Letter";#N/A,#N/A,TRUE,"Inside";#N/A,#N/A,TRUE,"Contents";#N/A,#N/A,TRUE,"Basis";#N/A,#N/A,TRUE,"Inclusions";#N/A,#N/A,TRUE,"Exclusions";#N/A,#N/A,TRUE,"Areas";#N/A,#N/A,TRUE,"Summary";#N/A,#N/A,TRUE,"Detail"}</definedName>
    <definedName name="nujun" hidden="1">{#N/A,#N/A,TRUE,"Front";#N/A,#N/A,TRUE,"Simple Letter";#N/A,#N/A,TRUE,"Inside";#N/A,#N/A,TRUE,"Contents";#N/A,#N/A,TRUE,"Basis";#N/A,#N/A,TRUE,"Inclusions";#N/A,#N/A,TRUE,"Exclusions";#N/A,#N/A,TRUE,"Areas";#N/A,#N/A,TRUE,"Summary";#N/A,#N/A,TRUE,"Detail"}</definedName>
    <definedName name="num2text">#REF!</definedName>
    <definedName name="nut">#N/A</definedName>
    <definedName name="nutg" localSheetId="0" hidden="1">{#N/A,#N/A,TRUE,"Front";#N/A,#N/A,TRUE,"Simple Letter";#N/A,#N/A,TRUE,"Inside";#N/A,#N/A,TRUE,"Contents";#N/A,#N/A,TRUE,"Basis";#N/A,#N/A,TRUE,"Inclusions";#N/A,#N/A,TRUE,"Exclusions";#N/A,#N/A,TRUE,"Areas";#N/A,#N/A,TRUE,"Summary";#N/A,#N/A,TRUE,"Detail"}</definedName>
    <definedName name="nutg" localSheetId="1" hidden="1">{#N/A,#N/A,TRUE,"Front";#N/A,#N/A,TRUE,"Simple Letter";#N/A,#N/A,TRUE,"Inside";#N/A,#N/A,TRUE,"Contents";#N/A,#N/A,TRUE,"Basis";#N/A,#N/A,TRUE,"Inclusions";#N/A,#N/A,TRUE,"Exclusions";#N/A,#N/A,TRUE,"Areas";#N/A,#N/A,TRUE,"Summary";#N/A,#N/A,TRUE,"Detail"}</definedName>
    <definedName name="nutg" hidden="1">{#N/A,#N/A,TRUE,"Front";#N/A,#N/A,TRUE,"Simple Letter";#N/A,#N/A,TRUE,"Inside";#N/A,#N/A,TRUE,"Contents";#N/A,#N/A,TRUE,"Basis";#N/A,#N/A,TRUE,"Inclusions";#N/A,#N/A,TRUE,"Exclusions";#N/A,#N/A,TRUE,"Areas";#N/A,#N/A,TRUE,"Summary";#N/A,#N/A,TRUE,"Detail"}</definedName>
    <definedName name="o" localSheetId="0" hidden="1">{#N/A,#N/A,TRUE,"Front";#N/A,#N/A,TRUE,"Simple Letter";#N/A,#N/A,TRUE,"Inside";#N/A,#N/A,TRUE,"Contents";#N/A,#N/A,TRUE,"Basis";#N/A,#N/A,TRUE,"Inclusions";#N/A,#N/A,TRUE,"Exclusions";#N/A,#N/A,TRUE,"Areas";#N/A,#N/A,TRUE,"Summary";#N/A,#N/A,TRUE,"Detail"}</definedName>
    <definedName name="o" localSheetId="1" hidden="1">{#N/A,#N/A,TRUE,"Front";#N/A,#N/A,TRUE,"Simple Letter";#N/A,#N/A,TRUE,"Inside";#N/A,#N/A,TRUE,"Contents";#N/A,#N/A,TRUE,"Basis";#N/A,#N/A,TRUE,"Inclusions";#N/A,#N/A,TRUE,"Exclusions";#N/A,#N/A,TRUE,"Areas";#N/A,#N/A,TRUE,"Summary";#N/A,#N/A,TRUE,"Detail"}</definedName>
    <definedName name="o" hidden="1">{#N/A,#N/A,TRUE,"Front";#N/A,#N/A,TRUE,"Simple Letter";#N/A,#N/A,TRUE,"Inside";#N/A,#N/A,TRUE,"Contents";#N/A,#N/A,TRUE,"Basis";#N/A,#N/A,TRUE,"Inclusions";#N/A,#N/A,TRUE,"Exclusions";#N/A,#N/A,TRUE,"Areas";#N/A,#N/A,TRUE,"Summary";#N/A,#N/A,TRUE,"Detail"}</definedName>
    <definedName name="oAst1">#N/A</definedName>
    <definedName name="oAst2">#N/A</definedName>
    <definedName name="oAst2_1">#N/A</definedName>
    <definedName name="oAst2_19">#N/A</definedName>
    <definedName name="oAst3">#N/A</definedName>
    <definedName name="oAst4">#N/A</definedName>
    <definedName name="ocgl">#N/A</definedName>
    <definedName name="ODH" hidden="1">#REF!</definedName>
    <definedName name="oexudl">#N/A</definedName>
    <definedName name="oiyu" localSheetId="0" hidden="1">{#N/A,#N/A,TRUE,"Front";#N/A,#N/A,TRUE,"Simple Letter";#N/A,#N/A,TRUE,"Inside";#N/A,#N/A,TRUE,"Contents";#N/A,#N/A,TRUE,"Basis";#N/A,#N/A,TRUE,"Inclusions";#N/A,#N/A,TRUE,"Exclusions";#N/A,#N/A,TRUE,"Areas";#N/A,#N/A,TRUE,"Summary";#N/A,#N/A,TRUE,"Detail"}</definedName>
    <definedName name="oiyu" localSheetId="1" hidden="1">{#N/A,#N/A,TRUE,"Front";#N/A,#N/A,TRUE,"Simple Letter";#N/A,#N/A,TRUE,"Inside";#N/A,#N/A,TRUE,"Contents";#N/A,#N/A,TRUE,"Basis";#N/A,#N/A,TRUE,"Inclusions";#N/A,#N/A,TRUE,"Exclusions";#N/A,#N/A,TRUE,"Areas";#N/A,#N/A,TRUE,"Summary";#N/A,#N/A,TRUE,"Detail"}</definedName>
    <definedName name="oiyu" hidden="1">{#N/A,#N/A,TRUE,"Front";#N/A,#N/A,TRUE,"Simple Letter";#N/A,#N/A,TRUE,"Inside";#N/A,#N/A,TRUE,"Contents";#N/A,#N/A,TRUE,"Basis";#N/A,#N/A,TRUE,"Inclusions";#N/A,#N/A,TRUE,"Exclusions";#N/A,#N/A,TRUE,"Areas";#N/A,#N/A,TRUE,"Summary";#N/A,#N/A,TRUE,"Detail"}</definedName>
    <definedName name="ok" localSheetId="0" hidden="1">{#N/A,#N/A,TRUE,"Front";#N/A,#N/A,TRUE,"Simple Letter";#N/A,#N/A,TRUE,"Inside";#N/A,#N/A,TRUE,"Contents";#N/A,#N/A,TRUE,"Basis";#N/A,#N/A,TRUE,"Inclusions";#N/A,#N/A,TRUE,"Exclusions";#N/A,#N/A,TRUE,"Areas";#N/A,#N/A,TRUE,"Summary";#N/A,#N/A,TRUE,"Detail"}</definedName>
    <definedName name="ok" localSheetId="1" hidden="1">{#N/A,#N/A,TRUE,"Front";#N/A,#N/A,TRUE,"Simple Letter";#N/A,#N/A,TRUE,"Inside";#N/A,#N/A,TRUE,"Contents";#N/A,#N/A,TRUE,"Basis";#N/A,#N/A,TRUE,"Inclusions";#N/A,#N/A,TRUE,"Exclusions";#N/A,#N/A,TRUE,"Areas";#N/A,#N/A,TRUE,"Summary";#N/A,#N/A,TRUE,"Detail"}</definedName>
    <definedName name="ok" hidden="1">{#N/A,#N/A,TRUE,"Front";#N/A,#N/A,TRUE,"Simple Letter";#N/A,#N/A,TRUE,"Inside";#N/A,#N/A,TRUE,"Contents";#N/A,#N/A,TRUE,"Basis";#N/A,#N/A,TRUE,"Inclusions";#N/A,#N/A,TRUE,"Exclusions";#N/A,#N/A,TRUE,"Areas";#N/A,#N/A,TRUE,"Summary";#N/A,#N/A,TRUE,"Detail"}</definedName>
    <definedName name="old_cbay" localSheetId="0" hidden="1">{#N/A,#N/A,FALSE,"Income";#N/A,#N/A,FALSE,"Cost of Goods Sold";#N/A,#N/A,FALSE,"Other Costs";#N/A,#N/A,FALSE,"Other Income";#N/A,#N/A,FALSE,"Taxes";#N/A,#N/A,FALSE,"Other Deductions";#N/A,#N/A,FALSE,"Compensation of Officers"}</definedName>
    <definedName name="old_cbay" localSheetId="1" hidden="1">{#N/A,#N/A,FALSE,"Income";#N/A,#N/A,FALSE,"Cost of Goods Sold";#N/A,#N/A,FALSE,"Other Costs";#N/A,#N/A,FALSE,"Other Income";#N/A,#N/A,FALSE,"Taxes";#N/A,#N/A,FALSE,"Other Deductions";#N/A,#N/A,FALSE,"Compensation of Officers"}</definedName>
    <definedName name="old_cbay" hidden="1">{#N/A,#N/A,FALSE,"Income";#N/A,#N/A,FALSE,"Cost of Goods Sold";#N/A,#N/A,FALSE,"Other Costs";#N/A,#N/A,FALSE,"Other Income";#N/A,#N/A,FALSE,"Taxes";#N/A,#N/A,FALSE,"Other Deductions";#N/A,#N/A,FALSE,"Compensation of Officers"}</definedName>
    <definedName name="old5.1" localSheetId="0" hidden="1">{#N/A,#N/A,FALSE,"Income";#N/A,#N/A,FALSE,"Cost of Goods Sold";#N/A,#N/A,FALSE,"Other Costs";#N/A,#N/A,FALSE,"Other Income";#N/A,#N/A,FALSE,"Taxes";#N/A,#N/A,FALSE,"Other Deductions";#N/A,#N/A,FALSE,"Compensation of Officers"}</definedName>
    <definedName name="old5.1" localSheetId="1" hidden="1">{#N/A,#N/A,FALSE,"Income";#N/A,#N/A,FALSE,"Cost of Goods Sold";#N/A,#N/A,FALSE,"Other Costs";#N/A,#N/A,FALSE,"Other Income";#N/A,#N/A,FALSE,"Taxes";#N/A,#N/A,FALSE,"Other Deductions";#N/A,#N/A,FALSE,"Compensation of Officers"}</definedName>
    <definedName name="old5.1" hidden="1">{#N/A,#N/A,FALSE,"Income";#N/A,#N/A,FALSE,"Cost of Goods Sold";#N/A,#N/A,FALSE,"Other Costs";#N/A,#N/A,FALSE,"Other Income";#N/A,#N/A,FALSE,"Taxes";#N/A,#N/A,FALSE,"Other Deductions";#N/A,#N/A,FALSE,"Compensation of Officers"}</definedName>
    <definedName name="old9.1" localSheetId="0" hidden="1">{#N/A,#N/A,FALSE,"Income";#N/A,#N/A,FALSE,"Cost of Goods Sold";#N/A,#N/A,FALSE,"Other Costs";#N/A,#N/A,FALSE,"Other Income";#N/A,#N/A,FALSE,"Taxes";#N/A,#N/A,FALSE,"Other Deductions";#N/A,#N/A,FALSE,"Compensation of Officers"}</definedName>
    <definedName name="old9.1" localSheetId="1" hidden="1">{#N/A,#N/A,FALSE,"Income";#N/A,#N/A,FALSE,"Cost of Goods Sold";#N/A,#N/A,FALSE,"Other Costs";#N/A,#N/A,FALSE,"Other Income";#N/A,#N/A,FALSE,"Taxes";#N/A,#N/A,FALSE,"Other Deductions";#N/A,#N/A,FALSE,"Compensation of Officers"}</definedName>
    <definedName name="old9.1" hidden="1">{#N/A,#N/A,FALSE,"Income";#N/A,#N/A,FALSE,"Cost of Goods Sold";#N/A,#N/A,FALSE,"Other Costs";#N/A,#N/A,FALSE,"Other Income";#N/A,#N/A,FALSE,"Taxes";#N/A,#N/A,FALSE,"Other Deductions";#N/A,#N/A,FALSE,"Compensation of Officers"}</definedName>
    <definedName name="oll" localSheetId="0" hidden="1">{#N/A,#N/A,TRUE,"Front";#N/A,#N/A,TRUE,"Simple Letter";#N/A,#N/A,TRUE,"Inside";#N/A,#N/A,TRUE,"Contents";#N/A,#N/A,TRUE,"Basis";#N/A,#N/A,TRUE,"Inclusions";#N/A,#N/A,TRUE,"Exclusions";#N/A,#N/A,TRUE,"Areas";#N/A,#N/A,TRUE,"Summary";#N/A,#N/A,TRUE,"Detail"}</definedName>
    <definedName name="oll" localSheetId="1" hidden="1">{#N/A,#N/A,TRUE,"Front";#N/A,#N/A,TRUE,"Simple Letter";#N/A,#N/A,TRUE,"Inside";#N/A,#N/A,TRUE,"Contents";#N/A,#N/A,TRUE,"Basis";#N/A,#N/A,TRUE,"Inclusions";#N/A,#N/A,TRUE,"Exclusions";#N/A,#N/A,TRUE,"Areas";#N/A,#N/A,TRUE,"Summary";#N/A,#N/A,TRUE,"Detail"}</definedName>
    <definedName name="oll" hidden="1">{#N/A,#N/A,TRUE,"Front";#N/A,#N/A,TRUE,"Simple Letter";#N/A,#N/A,TRUE,"Inside";#N/A,#N/A,TRUE,"Contents";#N/A,#N/A,TRUE,"Basis";#N/A,#N/A,TRUE,"Inclusions";#N/A,#N/A,TRUE,"Exclusions";#N/A,#N/A,TRUE,"Areas";#N/A,#N/A,TRUE,"Summary";#N/A,#N/A,TRUE,"Detail"}</definedName>
    <definedName name="omaxm1">#N/A</definedName>
    <definedName name="omaxm2">#N/A</definedName>
    <definedName name="omaxm3">#N/A</definedName>
    <definedName name="omaxm4">#N/A</definedName>
    <definedName name="omnj" localSheetId="0" hidden="1">{#N/A,#N/A,TRUE,"Front";#N/A,#N/A,TRUE,"Simple Letter";#N/A,#N/A,TRUE,"Inside";#N/A,#N/A,TRUE,"Contents";#N/A,#N/A,TRUE,"Basis";#N/A,#N/A,TRUE,"Inclusions";#N/A,#N/A,TRUE,"Exclusions";#N/A,#N/A,TRUE,"Areas";#N/A,#N/A,TRUE,"Summary";#N/A,#N/A,TRUE,"Detail"}</definedName>
    <definedName name="omnj" localSheetId="1" hidden="1">{#N/A,#N/A,TRUE,"Front";#N/A,#N/A,TRUE,"Simple Letter";#N/A,#N/A,TRUE,"Inside";#N/A,#N/A,TRUE,"Contents";#N/A,#N/A,TRUE,"Basis";#N/A,#N/A,TRUE,"Inclusions";#N/A,#N/A,TRUE,"Exclusions";#N/A,#N/A,TRUE,"Areas";#N/A,#N/A,TRUE,"Summary";#N/A,#N/A,TRUE,"Detail"}</definedName>
    <definedName name="omnj" hidden="1">{#N/A,#N/A,TRUE,"Front";#N/A,#N/A,TRUE,"Simple Letter";#N/A,#N/A,TRUE,"Inside";#N/A,#N/A,TRUE,"Contents";#N/A,#N/A,TRUE,"Basis";#N/A,#N/A,TRUE,"Inclusions";#N/A,#N/A,TRUE,"Exclusions";#N/A,#N/A,TRUE,"Areas";#N/A,#N/A,TRUE,"Summary";#N/A,#N/A,TRUE,"Detail"}</definedName>
    <definedName name="oo" localSheetId="0" hidden="1">{#N/A,#N/A,TRUE,"Front";#N/A,#N/A,TRUE,"Simple Letter";#N/A,#N/A,TRUE,"Inside";#N/A,#N/A,TRUE,"Contents";#N/A,#N/A,TRUE,"Basis";#N/A,#N/A,TRUE,"Inclusions";#N/A,#N/A,TRUE,"Exclusions";#N/A,#N/A,TRUE,"Areas";#N/A,#N/A,TRUE,"Summary";#N/A,#N/A,TRUE,"Detail"}</definedName>
    <definedName name="oo" localSheetId="1" hidden="1">{#N/A,#N/A,TRUE,"Front";#N/A,#N/A,TRUE,"Simple Letter";#N/A,#N/A,TRUE,"Inside";#N/A,#N/A,TRUE,"Contents";#N/A,#N/A,TRUE,"Basis";#N/A,#N/A,TRUE,"Inclusions";#N/A,#N/A,TRUE,"Exclusions";#N/A,#N/A,TRUE,"Areas";#N/A,#N/A,TRUE,"Summary";#N/A,#N/A,TRUE,"Detail"}</definedName>
    <definedName name="oo" hidden="1">{#N/A,#N/A,TRUE,"Front";#N/A,#N/A,TRUE,"Simple Letter";#N/A,#N/A,TRUE,"Inside";#N/A,#N/A,TRUE,"Contents";#N/A,#N/A,TRUE,"Basis";#N/A,#N/A,TRUE,"Inclusions";#N/A,#N/A,TRUE,"Exclusions";#N/A,#N/A,TRUE,"Areas";#N/A,#N/A,TRUE,"Summary";#N/A,#N/A,TRUE,"Detail"}</definedName>
    <definedName name="ooo" localSheetId="0" hidden="1">{#N/A,#N/A,TRUE,"Front";#N/A,#N/A,TRUE,"Simple Letter";#N/A,#N/A,TRUE,"Inside";#N/A,#N/A,TRUE,"Contents";#N/A,#N/A,TRUE,"Basis";#N/A,#N/A,TRUE,"Inclusions";#N/A,#N/A,TRUE,"Exclusions";#N/A,#N/A,TRUE,"Areas";#N/A,#N/A,TRUE,"Summary";#N/A,#N/A,TRUE,"Detail"}</definedName>
    <definedName name="ooo" localSheetId="1" hidden="1">{#N/A,#N/A,TRUE,"Front";#N/A,#N/A,TRUE,"Simple Letter";#N/A,#N/A,TRUE,"Inside";#N/A,#N/A,TRUE,"Contents";#N/A,#N/A,TRUE,"Basis";#N/A,#N/A,TRUE,"Inclusions";#N/A,#N/A,TRUE,"Exclusions";#N/A,#N/A,TRUE,"Areas";#N/A,#N/A,TRUE,"Summary";#N/A,#N/A,TRUE,"Detail"}</definedName>
    <definedName name="ooo" hidden="1">{#N/A,#N/A,TRUE,"Front";#N/A,#N/A,TRUE,"Simple Letter";#N/A,#N/A,TRUE,"Inside";#N/A,#N/A,TRUE,"Contents";#N/A,#N/A,TRUE,"Basis";#N/A,#N/A,TRUE,"Inclusions";#N/A,#N/A,TRUE,"Exclusions";#N/A,#N/A,TRUE,"Areas";#N/A,#N/A,TRUE,"Summary";#N/A,#N/A,TRUE,"Detail"}</definedName>
    <definedName name="oooo" localSheetId="0" hidden="1">{#N/A,#N/A,TRUE,"Front";#N/A,#N/A,TRUE,"Simple Letter";#N/A,#N/A,TRUE,"Inside";#N/A,#N/A,TRUE,"Contents";#N/A,#N/A,TRUE,"Basis";#N/A,#N/A,TRUE,"Inclusions";#N/A,#N/A,TRUE,"Exclusions";#N/A,#N/A,TRUE,"Areas";#N/A,#N/A,TRUE,"Summary";#N/A,#N/A,TRUE,"Detail"}</definedName>
    <definedName name="oooo" localSheetId="1" hidden="1">{#N/A,#N/A,TRUE,"Front";#N/A,#N/A,TRUE,"Simple Letter";#N/A,#N/A,TRUE,"Inside";#N/A,#N/A,TRUE,"Contents";#N/A,#N/A,TRUE,"Basis";#N/A,#N/A,TRUE,"Inclusions";#N/A,#N/A,TRUE,"Exclusions";#N/A,#N/A,TRUE,"Areas";#N/A,#N/A,TRUE,"Summary";#N/A,#N/A,TRUE,"Detail"}</definedName>
    <definedName name="oooo" hidden="1">{#N/A,#N/A,TRUE,"Front";#N/A,#N/A,TRUE,"Simple Letter";#N/A,#N/A,TRUE,"Inside";#N/A,#N/A,TRUE,"Contents";#N/A,#N/A,TRUE,"Basis";#N/A,#N/A,TRUE,"Inclusions";#N/A,#N/A,TRUE,"Exclusions";#N/A,#N/A,TRUE,"Areas";#N/A,#N/A,TRUE,"Summary";#N/A,#N/A,TRUE,"Detail"}</definedName>
    <definedName name="ooooooooooo" localSheetId="0" hidden="1">{#N/A,#N/A,TRUE,"Front";#N/A,#N/A,TRUE,"Simple Letter";#N/A,#N/A,TRUE,"Inside";#N/A,#N/A,TRUE,"Contents";#N/A,#N/A,TRUE,"Basis";#N/A,#N/A,TRUE,"Inclusions";#N/A,#N/A,TRUE,"Exclusions";#N/A,#N/A,TRUE,"Areas";#N/A,#N/A,TRUE,"Summary";#N/A,#N/A,TRUE,"Detail"}</definedName>
    <definedName name="ooooooooooo" localSheetId="1" hidden="1">{#N/A,#N/A,TRUE,"Front";#N/A,#N/A,TRUE,"Simple Letter";#N/A,#N/A,TRUE,"Inside";#N/A,#N/A,TRUE,"Contents";#N/A,#N/A,TRUE,"Basis";#N/A,#N/A,TRUE,"Inclusions";#N/A,#N/A,TRUE,"Exclusions";#N/A,#N/A,TRUE,"Areas";#N/A,#N/A,TRUE,"Summary";#N/A,#N/A,TRUE,"Detail"}</definedName>
    <definedName name="ooooooooooo" hidden="1">{#N/A,#N/A,TRUE,"Front";#N/A,#N/A,TRUE,"Simple Letter";#N/A,#N/A,TRUE,"Inside";#N/A,#N/A,TRUE,"Contents";#N/A,#N/A,TRUE,"Basis";#N/A,#N/A,TRUE,"Inclusions";#N/A,#N/A,TRUE,"Exclusions";#N/A,#N/A,TRUE,"Areas";#N/A,#N/A,TRUE,"Summary";#N/A,#N/A,TRUE,"Detail"}</definedName>
    <definedName name="OR" localSheetId="0" hidden="1">{#N/A,#N/A,TRUE,"Front";#N/A,#N/A,TRUE,"Simple Letter";#N/A,#N/A,TRUE,"Inside";#N/A,#N/A,TRUE,"Contents";#N/A,#N/A,TRUE,"Basis";#N/A,#N/A,TRUE,"Inclusions";#N/A,#N/A,TRUE,"Exclusions";#N/A,#N/A,TRUE,"Areas";#N/A,#N/A,TRUE,"Summary";#N/A,#N/A,TRUE,"Detail"}</definedName>
    <definedName name="OR" localSheetId="1" hidden="1">{#N/A,#N/A,TRUE,"Front";#N/A,#N/A,TRUE,"Simple Letter";#N/A,#N/A,TRUE,"Inside";#N/A,#N/A,TRUE,"Contents";#N/A,#N/A,TRUE,"Basis";#N/A,#N/A,TRUE,"Inclusions";#N/A,#N/A,TRUE,"Exclusions";#N/A,#N/A,TRUE,"Areas";#N/A,#N/A,TRUE,"Summary";#N/A,#N/A,TRUE,"Detail"}</definedName>
    <definedName name="OR" hidden="1">{#N/A,#N/A,TRUE,"Front";#N/A,#N/A,TRUE,"Simple Letter";#N/A,#N/A,TRUE,"Inside";#N/A,#N/A,TRUE,"Contents";#N/A,#N/A,TRUE,"Basis";#N/A,#N/A,TRUE,"Inclusions";#N/A,#N/A,TRUE,"Exclusions";#N/A,#N/A,TRUE,"Areas";#N/A,#N/A,TRUE,"Summary";#N/A,#N/A,TRUE,"Detail"}</definedName>
    <definedName name="OrderTable" hidden="1">#REF!</definedName>
    <definedName name="OrdinaryRodBinder">#N/A</definedName>
    <definedName name="organ" localSheetId="0" hidden="1">{#N/A,#N/A,TRUE,"Front";#N/A,#N/A,TRUE,"Simple Letter";#N/A,#N/A,TRUE,"Inside";#N/A,#N/A,TRUE,"Contents";#N/A,#N/A,TRUE,"Basis";#N/A,#N/A,TRUE,"Inclusions";#N/A,#N/A,TRUE,"Exclusions";#N/A,#N/A,TRUE,"Areas";#N/A,#N/A,TRUE,"Summary";#N/A,#N/A,TRUE,"Detail"}</definedName>
    <definedName name="organ" localSheetId="1" hidden="1">{#N/A,#N/A,TRUE,"Front";#N/A,#N/A,TRUE,"Simple Letter";#N/A,#N/A,TRUE,"Inside";#N/A,#N/A,TRUE,"Contents";#N/A,#N/A,TRUE,"Basis";#N/A,#N/A,TRUE,"Inclusions";#N/A,#N/A,TRUE,"Exclusions";#N/A,#N/A,TRUE,"Areas";#N/A,#N/A,TRUE,"Summary";#N/A,#N/A,TRUE,"Detail"}</definedName>
    <definedName name="organ" hidden="1">{#N/A,#N/A,TRUE,"Front";#N/A,#N/A,TRUE,"Simple Letter";#N/A,#N/A,TRUE,"Inside";#N/A,#N/A,TRUE,"Contents";#N/A,#N/A,TRUE,"Basis";#N/A,#N/A,TRUE,"Inclusions";#N/A,#N/A,TRUE,"Exclusions";#N/A,#N/A,TRUE,"Areas";#N/A,#N/A,TRUE,"Summary";#N/A,#N/A,TRUE,"Detail"}</definedName>
    <definedName name="orrr" localSheetId="0" hidden="1">{#N/A,#N/A,TRUE,"Front";#N/A,#N/A,TRUE,"Simple Letter";#N/A,#N/A,TRUE,"Inside";#N/A,#N/A,TRUE,"Contents";#N/A,#N/A,TRUE,"Basis";#N/A,#N/A,TRUE,"Inclusions";#N/A,#N/A,TRUE,"Exclusions";#N/A,#N/A,TRUE,"Areas";#N/A,#N/A,TRUE,"Summary";#N/A,#N/A,TRUE,"Detail"}</definedName>
    <definedName name="orrr" localSheetId="1" hidden="1">{#N/A,#N/A,TRUE,"Front";#N/A,#N/A,TRUE,"Simple Letter";#N/A,#N/A,TRUE,"Inside";#N/A,#N/A,TRUE,"Contents";#N/A,#N/A,TRUE,"Basis";#N/A,#N/A,TRUE,"Inclusions";#N/A,#N/A,TRUE,"Exclusions";#N/A,#N/A,TRUE,"Areas";#N/A,#N/A,TRUE,"Summary";#N/A,#N/A,TRUE,"Detail"}</definedName>
    <definedName name="orrr" hidden="1">{#N/A,#N/A,TRUE,"Front";#N/A,#N/A,TRUE,"Simple Letter";#N/A,#N/A,TRUE,"Inside";#N/A,#N/A,TRUE,"Contents";#N/A,#N/A,TRUE,"Basis";#N/A,#N/A,TRUE,"Inclusions";#N/A,#N/A,TRUE,"Exclusions";#N/A,#N/A,TRUE,"Areas";#N/A,#N/A,TRUE,"Summary";#N/A,#N/A,TRUE,"Detail"}</definedName>
    <definedName name="Others" localSheetId="0" hidden="1">{#N/A,#N/A,FALSE,"COVER1.XLS ";#N/A,#N/A,FALSE,"RACT1.XLS";#N/A,#N/A,FALSE,"RACT2.XLS";#N/A,#N/A,FALSE,"ECCMP";#N/A,#N/A,FALSE,"WELDER.XLS"}</definedName>
    <definedName name="Others" localSheetId="1" hidden="1">{#N/A,#N/A,FALSE,"COVER1.XLS ";#N/A,#N/A,FALSE,"RACT1.XLS";#N/A,#N/A,FALSE,"RACT2.XLS";#N/A,#N/A,FALSE,"ECCMP";#N/A,#N/A,FALSE,"WELDER.XLS"}</definedName>
    <definedName name="Others" hidden="1">{#N/A,#N/A,FALSE,"COVER1.XLS ";#N/A,#N/A,FALSE,"RACT1.XLS";#N/A,#N/A,FALSE,"RACT2.XLS";#N/A,#N/A,FALSE,"ECCMP";#N/A,#N/A,FALSE,"WELDER.XLS"}</definedName>
    <definedName name="oudl">#N/A</definedName>
    <definedName name="OVER_HEADS_ENTRY">#REF!</definedName>
    <definedName name="OVERHEADS">#REF!</definedName>
    <definedName name="Ownership" localSheetId="0" hidden="1">OFFSET([0]!Data.Top.Left,1,0)</definedName>
    <definedName name="Ownership" localSheetId="1" hidden="1">OFFSET([0]!Data.Top.Left,1,0)</definedName>
    <definedName name="Ownership" hidden="1">OFFSET([0]!Data.Top.Left,1,0)</definedName>
    <definedName name="p">#N/A</definedName>
    <definedName name="painter">#N/A</definedName>
    <definedName name="pal" localSheetId="0" hidden="1">{#N/A,#N/A,TRUE,"Front";#N/A,#N/A,TRUE,"Simple Letter";#N/A,#N/A,TRUE,"Inside";#N/A,#N/A,TRUE,"Contents";#N/A,#N/A,TRUE,"Basis";#N/A,#N/A,TRUE,"Inclusions";#N/A,#N/A,TRUE,"Exclusions";#N/A,#N/A,TRUE,"Areas";#N/A,#N/A,TRUE,"Summary";#N/A,#N/A,TRUE,"Detail"}</definedName>
    <definedName name="pal" localSheetId="1" hidden="1">{#N/A,#N/A,TRUE,"Front";#N/A,#N/A,TRUE,"Simple Letter";#N/A,#N/A,TRUE,"Inside";#N/A,#N/A,TRUE,"Contents";#N/A,#N/A,TRUE,"Basis";#N/A,#N/A,TRUE,"Inclusions";#N/A,#N/A,TRUE,"Exclusions";#N/A,#N/A,TRUE,"Areas";#N/A,#N/A,TRUE,"Summary";#N/A,#N/A,TRUE,"Detail"}</definedName>
    <definedName name="pal" hidden="1">{#N/A,#N/A,TRUE,"Front";#N/A,#N/A,TRUE,"Simple Letter";#N/A,#N/A,TRUE,"Inside";#N/A,#N/A,TRUE,"Contents";#N/A,#N/A,TRUE,"Basis";#N/A,#N/A,TRUE,"Inclusions";#N/A,#N/A,TRUE,"Exclusions";#N/A,#N/A,TRUE,"Areas";#N/A,#N/A,TRUE,"Summary";#N/A,#N/A,TRUE,"Detail"}</definedName>
    <definedName name="parapet">#N/A</definedName>
    <definedName name="parse" hidden="1">#REF!</definedName>
    <definedName name="paver">#N/A</definedName>
    <definedName name="pavpaint">#N/A</definedName>
    <definedName name="Pbot">#N/A</definedName>
    <definedName name="Pbot_1">#N/A</definedName>
    <definedName name="Pbot_19">#N/A</definedName>
    <definedName name="pcc1.3.6pcc">#N/A</definedName>
    <definedName name="pccm15foundnpcc">#N/A</definedName>
    <definedName name="PERC">#REF!</definedName>
    <definedName name="photo" localSheetId="0" hidden="1">{#N/A,#N/A,TRUE,"Front";#N/A,#N/A,TRUE,"Simple Letter";#N/A,#N/A,TRUE,"Inside";#N/A,#N/A,TRUE,"Contents";#N/A,#N/A,TRUE,"Basis";#N/A,#N/A,TRUE,"Inclusions";#N/A,#N/A,TRUE,"Exclusions";#N/A,#N/A,TRUE,"Areas";#N/A,#N/A,TRUE,"Summary";#N/A,#N/A,TRUE,"Detail"}</definedName>
    <definedName name="photo" localSheetId="1" hidden="1">{#N/A,#N/A,TRUE,"Front";#N/A,#N/A,TRUE,"Simple Letter";#N/A,#N/A,TRUE,"Inside";#N/A,#N/A,TRUE,"Contents";#N/A,#N/A,TRUE,"Basis";#N/A,#N/A,TRUE,"Inclusions";#N/A,#N/A,TRUE,"Exclusions";#N/A,#N/A,TRUE,"Areas";#N/A,#N/A,TRUE,"Summary";#N/A,#N/A,TRUE,"Detail"}</definedName>
    <definedName name="photo" hidden="1">{#N/A,#N/A,TRUE,"Front";#N/A,#N/A,TRUE,"Simple Letter";#N/A,#N/A,TRUE,"Inside";#N/A,#N/A,TRUE,"Contents";#N/A,#N/A,TRUE,"Basis";#N/A,#N/A,TRUE,"Inclusions";#N/A,#N/A,TRUE,"Exclusions";#N/A,#N/A,TRUE,"Areas";#N/A,#N/A,TRUE,"Summary";#N/A,#N/A,TRUE,"Detail"}</definedName>
    <definedName name="Pier">#N/A</definedName>
    <definedName name="piercap">#N/A</definedName>
    <definedName name="pile">#N/A</definedName>
    <definedName name="pilecap">#N/A</definedName>
    <definedName name="pilingrig">#N/A</definedName>
    <definedName name="pj" localSheetId="0" hidden="1">{#N/A,#N/A,TRUE,"Front";#N/A,#N/A,TRUE,"Simple Letter";#N/A,#N/A,TRUE,"Inside";#N/A,#N/A,TRUE,"Contents";#N/A,#N/A,TRUE,"Basis";#N/A,#N/A,TRUE,"Inclusions";#N/A,#N/A,TRUE,"Exclusions";#N/A,#N/A,TRUE,"Areas";#N/A,#N/A,TRUE,"Summary";#N/A,#N/A,TRUE,"Detail"}</definedName>
    <definedName name="pj" localSheetId="1" hidden="1">{#N/A,#N/A,TRUE,"Front";#N/A,#N/A,TRUE,"Simple Letter";#N/A,#N/A,TRUE,"Inside";#N/A,#N/A,TRUE,"Contents";#N/A,#N/A,TRUE,"Basis";#N/A,#N/A,TRUE,"Inclusions";#N/A,#N/A,TRUE,"Exclusions";#N/A,#N/A,TRUE,"Areas";#N/A,#N/A,TRUE,"Summary";#N/A,#N/A,TRUE,"Detail"}</definedName>
    <definedName name="pj" hidden="1">{#N/A,#N/A,TRUE,"Front";#N/A,#N/A,TRUE,"Simple Letter";#N/A,#N/A,TRUE,"Inside";#N/A,#N/A,TRUE,"Contents";#N/A,#N/A,TRUE,"Basis";#N/A,#N/A,TRUE,"Inclusions";#N/A,#N/A,TRUE,"Exclusions";#N/A,#N/A,TRUE,"Areas";#N/A,#N/A,TRUE,"Summary";#N/A,#N/A,TRUE,"Detail"}</definedName>
    <definedName name="pkg" localSheetId="0" hidden="1">{#N/A,#N/A,TRUE,"Front";#N/A,#N/A,TRUE,"Simple Letter";#N/A,#N/A,TRUE,"Inside";#N/A,#N/A,TRUE,"Contents";#N/A,#N/A,TRUE,"Basis";#N/A,#N/A,TRUE,"Inclusions";#N/A,#N/A,TRUE,"Exclusions";#N/A,#N/A,TRUE,"Areas";#N/A,#N/A,TRUE,"Summary";#N/A,#N/A,TRUE,"Detail"}</definedName>
    <definedName name="pkg" localSheetId="1" hidden="1">{#N/A,#N/A,TRUE,"Front";#N/A,#N/A,TRUE,"Simple Letter";#N/A,#N/A,TRUE,"Inside";#N/A,#N/A,TRUE,"Contents";#N/A,#N/A,TRUE,"Basis";#N/A,#N/A,TRUE,"Inclusions";#N/A,#N/A,TRUE,"Exclusions";#N/A,#N/A,TRUE,"Areas";#N/A,#N/A,TRUE,"Summary";#N/A,#N/A,TRUE,"Detail"}</definedName>
    <definedName name="pkg" hidden="1">{#N/A,#N/A,TRUE,"Front";#N/A,#N/A,TRUE,"Simple Letter";#N/A,#N/A,TRUE,"Inside";#N/A,#N/A,TRUE,"Contents";#N/A,#N/A,TRUE,"Basis";#N/A,#N/A,TRUE,"Inclusions";#N/A,#N/A,TRUE,"Exclusions";#N/A,#N/A,TRUE,"Areas";#N/A,#N/A,TRUE,"Summary";#N/A,#N/A,TRUE,"Detail"}</definedName>
    <definedName name="plast1.3pcc">#N/A</definedName>
    <definedName name="platecompactor">#N/A</definedName>
    <definedName name="plcablvl">#N/A</definedName>
    <definedName name="plcath">#N/A</definedName>
    <definedName name="plcawdl">#N/A</definedName>
    <definedName name="plcawdt">#N/A</definedName>
    <definedName name="ploi" localSheetId="0" hidden="1">{#N/A,#N/A,TRUE,"Front";#N/A,#N/A,TRUE,"Simple Letter";#N/A,#N/A,TRUE,"Inside";#N/A,#N/A,TRUE,"Contents";#N/A,#N/A,TRUE,"Basis";#N/A,#N/A,TRUE,"Inclusions";#N/A,#N/A,TRUE,"Exclusions";#N/A,#N/A,TRUE,"Areas";#N/A,#N/A,TRUE,"Summary";#N/A,#N/A,TRUE,"Detail"}</definedName>
    <definedName name="ploi" localSheetId="1" hidden="1">{#N/A,#N/A,TRUE,"Front";#N/A,#N/A,TRUE,"Simple Letter";#N/A,#N/A,TRUE,"Inside";#N/A,#N/A,TRUE,"Contents";#N/A,#N/A,TRUE,"Basis";#N/A,#N/A,TRUE,"Inclusions";#N/A,#N/A,TRUE,"Exclusions";#N/A,#N/A,TRUE,"Areas";#N/A,#N/A,TRUE,"Summary";#N/A,#N/A,TRUE,"Detail"}</definedName>
    <definedName name="ploi" hidden="1">{#N/A,#N/A,TRUE,"Front";#N/A,#N/A,TRUE,"Simple Letter";#N/A,#N/A,TRUE,"Inside";#N/A,#N/A,TRUE,"Contents";#N/A,#N/A,TRUE,"Basis";#N/A,#N/A,TRUE,"Inclusions";#N/A,#N/A,TRUE,"Exclusions";#N/A,#N/A,TRUE,"Areas";#N/A,#N/A,TRUE,"Summary";#N/A,#N/A,TRUE,"Detail"}</definedName>
    <definedName name="plumber">#N/A</definedName>
    <definedName name="pot">#N/A</definedName>
    <definedName name="ppl" localSheetId="0" hidden="1">{#N/A,#N/A,FALSE,"gc (2)"}</definedName>
    <definedName name="ppl" localSheetId="1" hidden="1">{#N/A,#N/A,FALSE,"gc (2)"}</definedName>
    <definedName name="ppl" hidden="1">{#N/A,#N/A,FALSE,"gc (2)"}</definedName>
    <definedName name="ppppp" localSheetId="0" hidden="1">{#N/A,#N/A,TRUE,"Front";#N/A,#N/A,TRUE,"Simple Letter";#N/A,#N/A,TRUE,"Inside";#N/A,#N/A,TRUE,"Contents";#N/A,#N/A,TRUE,"Basis";#N/A,#N/A,TRUE,"Inclusions";#N/A,#N/A,TRUE,"Exclusions";#N/A,#N/A,TRUE,"Areas";#N/A,#N/A,TRUE,"Summary";#N/A,#N/A,TRUE,"Detail"}</definedName>
    <definedName name="ppppp" localSheetId="1" hidden="1">{#N/A,#N/A,TRUE,"Front";#N/A,#N/A,TRUE,"Simple Letter";#N/A,#N/A,TRUE,"Inside";#N/A,#N/A,TRUE,"Contents";#N/A,#N/A,TRUE,"Basis";#N/A,#N/A,TRUE,"Inclusions";#N/A,#N/A,TRUE,"Exclusions";#N/A,#N/A,TRUE,"Areas";#N/A,#N/A,TRUE,"Summary";#N/A,#N/A,TRUE,"Detail"}</definedName>
    <definedName name="ppppp" hidden="1">{#N/A,#N/A,TRUE,"Front";#N/A,#N/A,TRUE,"Simple Letter";#N/A,#N/A,TRUE,"Inside";#N/A,#N/A,TRUE,"Contents";#N/A,#N/A,TRUE,"Basis";#N/A,#N/A,TRUE,"Inclusions";#N/A,#N/A,TRUE,"Exclusions";#N/A,#N/A,TRUE,"Areas";#N/A,#N/A,TRUE,"Summary";#N/A,#N/A,TRUE,"Detail"}</definedName>
    <definedName name="prcathm">#N/A</definedName>
    <definedName name="prcawi">#N/A</definedName>
    <definedName name="prdia">#N/A</definedName>
    <definedName name="PRE" localSheetId="0" hidden="1">{#N/A,#N/A,FALSE,"COVER.XLS";#N/A,#N/A,FALSE,"RACT1.XLS";#N/A,#N/A,FALSE,"RACT2.XLS";#N/A,#N/A,FALSE,"ECCMP";#N/A,#N/A,FALSE,"WELDER.XLS"}</definedName>
    <definedName name="PRE" localSheetId="1" hidden="1">{#N/A,#N/A,FALSE,"COVER.XLS";#N/A,#N/A,FALSE,"RACT1.XLS";#N/A,#N/A,FALSE,"RACT2.XLS";#N/A,#N/A,FALSE,"ECCMP";#N/A,#N/A,FALSE,"WELDER.XLS"}</definedName>
    <definedName name="PRE" hidden="1">{#N/A,#N/A,FALSE,"COVER.XLS";#N/A,#N/A,FALSE,"RACT1.XLS";#N/A,#N/A,FALSE,"RACT2.XLS";#N/A,#N/A,FALSE,"ECCMP";#N/A,#N/A,FALSE,"WELDER.XLS"}</definedName>
    <definedName name="PREAMBLE" localSheetId="0" hidden="1">{#N/A,#N/A,FALSE,"COVER.XLS";#N/A,#N/A,FALSE,"RACT1.XLS";#N/A,#N/A,FALSE,"RACT2.XLS";#N/A,#N/A,FALSE,"ECCMP";#N/A,#N/A,FALSE,"WELDER.XLS"}</definedName>
    <definedName name="PREAMBLE" localSheetId="1" hidden="1">{#N/A,#N/A,FALSE,"COVER.XLS";#N/A,#N/A,FALSE,"RACT1.XLS";#N/A,#N/A,FALSE,"RACT2.XLS";#N/A,#N/A,FALSE,"ECCMP";#N/A,#N/A,FALSE,"WELDER.XLS"}</definedName>
    <definedName name="PREAMBLE" hidden="1">{#N/A,#N/A,FALSE,"COVER.XLS";#N/A,#N/A,FALSE,"RACT1.XLS";#N/A,#N/A,FALSE,"RACT2.XLS";#N/A,#N/A,FALSE,"ECCMP";#N/A,#N/A,FALSE,"WELDER.XLS"}</definedName>
    <definedName name="prelimnaries" localSheetId="0" hidden="1">{#N/A,#N/A,TRUE,"Front";#N/A,#N/A,TRUE,"Simple Letter";#N/A,#N/A,TRUE,"Inside";#N/A,#N/A,TRUE,"Contents";#N/A,#N/A,TRUE,"Basis";#N/A,#N/A,TRUE,"Inclusions";#N/A,#N/A,TRUE,"Exclusions";#N/A,#N/A,TRUE,"Areas";#N/A,#N/A,TRUE,"Summary";#N/A,#N/A,TRUE,"Detail"}</definedName>
    <definedName name="prelimnaries" localSheetId="1" hidden="1">{#N/A,#N/A,TRUE,"Front";#N/A,#N/A,TRUE,"Simple Letter";#N/A,#N/A,TRUE,"Inside";#N/A,#N/A,TRUE,"Contents";#N/A,#N/A,TRUE,"Basis";#N/A,#N/A,TRUE,"Inclusions";#N/A,#N/A,TRUE,"Exclusions";#N/A,#N/A,TRUE,"Areas";#N/A,#N/A,TRUE,"Summary";#N/A,#N/A,TRUE,"Detail"}</definedName>
    <definedName name="prelimnaries" hidden="1">{#N/A,#N/A,TRUE,"Front";#N/A,#N/A,TRUE,"Simple Letter";#N/A,#N/A,TRUE,"Inside";#N/A,#N/A,TRUE,"Contents";#N/A,#N/A,TRUE,"Basis";#N/A,#N/A,TRUE,"Inclusions";#N/A,#N/A,TRUE,"Exclusions";#N/A,#N/A,TRUE,"Areas";#N/A,#N/A,TRUE,"Summary";#N/A,#N/A,TRUE,"Detail"}</definedName>
    <definedName name="premoulded">#N/A</definedName>
    <definedName name="_xlnm.Print_Area" localSheetId="2">'Derived Items'!$A$1:$G$69</definedName>
    <definedName name="_xlnm.Print_Area" localSheetId="0">'Grand summary '!$A$1:$E$38</definedName>
    <definedName name="_xlnm.Print_Area" localSheetId="3">'NT#01'!$A$1:$G$21</definedName>
    <definedName name="_xlnm.Print_Area" localSheetId="1">'Part-A &amp; B_BOQ '!$A$1:$K$2653</definedName>
    <definedName name="_xlnm.Print_Area">#REF!</definedName>
    <definedName name="print_title">#REF!</definedName>
    <definedName name="_xlnm.Print_Titles" localSheetId="2">'Derived Items'!$3:$3</definedName>
    <definedName name="_xlnm.Print_Titles" localSheetId="3">'NT#01'!$3:$3</definedName>
    <definedName name="_xlnm.Print_Titles" localSheetId="1">'Part-A &amp; B_BOQ '!$3:$4</definedName>
    <definedName name="Prod_6hrs">#REF!</definedName>
    <definedName name="Prod6hrs">#REF!</definedName>
    <definedName name="ProdForm" hidden="1">#REF!</definedName>
    <definedName name="Prodn_6hrs">#REF!</definedName>
    <definedName name="Product" hidden="1">#REF!</definedName>
    <definedName name="Production6hrs">#REF!</definedName>
    <definedName name="profit" localSheetId="0" hidden="1">{#N/A,"Good",TRUE,"Sheet1";#N/A,"Normal",TRUE,"Sheet1";#N/A,"Bad",TRUE,"Sheet1"}</definedName>
    <definedName name="profit" localSheetId="1" hidden="1">{#N/A,"Good",TRUE,"Sheet1";#N/A,"Normal",TRUE,"Sheet1";#N/A,"Bad",TRUE,"Sheet1"}</definedName>
    <definedName name="profit" hidden="1">{#N/A,"Good",TRUE,"Sheet1";#N/A,"Normal",TRUE,"Sheet1";#N/A,"Bad",TRUE,"Sheet1"}</definedName>
    <definedName name="Ptop">#N/A</definedName>
    <definedName name="Ptop_1">#N/A</definedName>
    <definedName name="Ptop_19">#N/A</definedName>
    <definedName name="Ptroller">#N/A</definedName>
    <definedName name="PUB_FileID" hidden="1">"L10003363.xls"</definedName>
    <definedName name="PUB_UserID" hidden="1">"MAYERX"</definedName>
    <definedName name="PUMP">#REF!</definedName>
    <definedName name="pvcpipe100">#N/A</definedName>
    <definedName name="pvcpipe150">#N/A</definedName>
    <definedName name="pvcpipe50">#N/A</definedName>
    <definedName name="q" localSheetId="0"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q" localSheetId="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q"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q_18">#N/A</definedName>
    <definedName name="qater" localSheetId="0" hidden="1">{#N/A,#N/A,TRUE,"Front";#N/A,#N/A,TRUE,"Simple Letter";#N/A,#N/A,TRUE,"Inside";#N/A,#N/A,TRUE,"Contents";#N/A,#N/A,TRUE,"Basis";#N/A,#N/A,TRUE,"Inclusions";#N/A,#N/A,TRUE,"Exclusions";#N/A,#N/A,TRUE,"Areas";#N/A,#N/A,TRUE,"Summary";#N/A,#N/A,TRUE,"Detail"}</definedName>
    <definedName name="qater" localSheetId="1" hidden="1">{#N/A,#N/A,TRUE,"Front";#N/A,#N/A,TRUE,"Simple Letter";#N/A,#N/A,TRUE,"Inside";#N/A,#N/A,TRUE,"Contents";#N/A,#N/A,TRUE,"Basis";#N/A,#N/A,TRUE,"Inclusions";#N/A,#N/A,TRUE,"Exclusions";#N/A,#N/A,TRUE,"Areas";#N/A,#N/A,TRUE,"Summary";#N/A,#N/A,TRUE,"Detail"}</definedName>
    <definedName name="qater" hidden="1">{#N/A,#N/A,TRUE,"Front";#N/A,#N/A,TRUE,"Simple Letter";#N/A,#N/A,TRUE,"Inside";#N/A,#N/A,TRUE,"Contents";#N/A,#N/A,TRUE,"Basis";#N/A,#N/A,TRUE,"Inclusions";#N/A,#N/A,TRUE,"Exclusions";#N/A,#N/A,TRUE,"Areas";#N/A,#N/A,TRUE,"Summary";#N/A,#N/A,TRUE,"Detail"}</definedName>
    <definedName name="qcreport" localSheetId="0" hidden="1">{#N/A,#N/A,TRUE,"Front";#N/A,#N/A,TRUE,"Simple Letter";#N/A,#N/A,TRUE,"Inside";#N/A,#N/A,TRUE,"Contents";#N/A,#N/A,TRUE,"Basis";#N/A,#N/A,TRUE,"Inclusions";#N/A,#N/A,TRUE,"Exclusions";#N/A,#N/A,TRUE,"Areas";#N/A,#N/A,TRUE,"Summary";#N/A,#N/A,TRUE,"Detail"}</definedName>
    <definedName name="qcreport" localSheetId="1" hidden="1">{#N/A,#N/A,TRUE,"Front";#N/A,#N/A,TRUE,"Simple Letter";#N/A,#N/A,TRUE,"Inside";#N/A,#N/A,TRUE,"Contents";#N/A,#N/A,TRUE,"Basis";#N/A,#N/A,TRUE,"Inclusions";#N/A,#N/A,TRUE,"Exclusions";#N/A,#N/A,TRUE,"Areas";#N/A,#N/A,TRUE,"Summary";#N/A,#N/A,TRUE,"Detail"}</definedName>
    <definedName name="qcreport" hidden="1">{#N/A,#N/A,TRUE,"Front";#N/A,#N/A,TRUE,"Simple Letter";#N/A,#N/A,TRUE,"Inside";#N/A,#N/A,TRUE,"Contents";#N/A,#N/A,TRUE,"Basis";#N/A,#N/A,TRUE,"Inclusions";#N/A,#N/A,TRUE,"Exclusions";#N/A,#N/A,TRUE,"Areas";#N/A,#N/A,TRUE,"Summary";#N/A,#N/A,TRUE,"Detail"}</definedName>
    <definedName name="qewr" hidden="1">#REF!</definedName>
    <definedName name="qnetlat">#N/A</definedName>
    <definedName name="qnetlat_1">#N/A</definedName>
    <definedName name="qnetlat_19">#N/A</definedName>
    <definedName name="qnetseis">#N/A</definedName>
    <definedName name="qnetseis_1">#N/A</definedName>
    <definedName name="qnetseis_19">#N/A</definedName>
    <definedName name="qq" localSheetId="0" hidden="1">{#N/A,#N/A,TRUE,"Front";#N/A,#N/A,TRUE,"Simple Letter";#N/A,#N/A,TRUE,"Inside";#N/A,#N/A,TRUE,"Contents";#N/A,#N/A,TRUE,"Basis";#N/A,#N/A,TRUE,"Inclusions";#N/A,#N/A,TRUE,"Exclusions";#N/A,#N/A,TRUE,"Areas";#N/A,#N/A,TRUE,"Summary";#N/A,#N/A,TRUE,"Detail"}</definedName>
    <definedName name="qq" localSheetId="1" hidden="1">{#N/A,#N/A,TRUE,"Front";#N/A,#N/A,TRUE,"Simple Letter";#N/A,#N/A,TRUE,"Inside";#N/A,#N/A,TRUE,"Contents";#N/A,#N/A,TRUE,"Basis";#N/A,#N/A,TRUE,"Inclusions";#N/A,#N/A,TRUE,"Exclusions";#N/A,#N/A,TRUE,"Areas";#N/A,#N/A,TRUE,"Summary";#N/A,#N/A,TRUE,"Detail"}</definedName>
    <definedName name="qq" hidden="1">{#N/A,#N/A,TRUE,"Front";#N/A,#N/A,TRUE,"Simple Letter";#N/A,#N/A,TRUE,"Inside";#N/A,#N/A,TRUE,"Contents";#N/A,#N/A,TRUE,"Basis";#N/A,#N/A,TRUE,"Inclusions";#N/A,#N/A,TRUE,"Exclusions";#N/A,#N/A,TRUE,"Areas";#N/A,#N/A,TRUE,"Summary";#N/A,#N/A,TRUE,"Detail"}</definedName>
    <definedName name="QS" localSheetId="0" hidden="1">{#N/A,#N/A,TRUE,"Front";#N/A,#N/A,TRUE,"Simple Letter";#N/A,#N/A,TRUE,"Inside";#N/A,#N/A,TRUE,"Contents";#N/A,#N/A,TRUE,"Basis";#N/A,#N/A,TRUE,"Inclusions";#N/A,#N/A,TRUE,"Exclusions";#N/A,#N/A,TRUE,"Areas";#N/A,#N/A,TRUE,"Summary";#N/A,#N/A,TRUE,"Detail"}</definedName>
    <definedName name="QS" localSheetId="1" hidden="1">{#N/A,#N/A,TRUE,"Front";#N/A,#N/A,TRUE,"Simple Letter";#N/A,#N/A,TRUE,"Inside";#N/A,#N/A,TRUE,"Contents";#N/A,#N/A,TRUE,"Basis";#N/A,#N/A,TRUE,"Inclusions";#N/A,#N/A,TRUE,"Exclusions";#N/A,#N/A,TRUE,"Areas";#N/A,#N/A,TRUE,"Summary";#N/A,#N/A,TRUE,"Detail"}</definedName>
    <definedName name="QS" hidden="1">{#N/A,#N/A,TRUE,"Front";#N/A,#N/A,TRUE,"Simple Letter";#N/A,#N/A,TRUE,"Inside";#N/A,#N/A,TRUE,"Contents";#N/A,#N/A,TRUE,"Basis";#N/A,#N/A,TRUE,"Inclusions";#N/A,#N/A,TRUE,"Exclusions";#N/A,#N/A,TRUE,"Areas";#N/A,#N/A,TRUE,"Summary";#N/A,#N/A,TRUE,"Detail"}</definedName>
    <definedName name="qttty" localSheetId="0" hidden="1">{#N/A,#N/A,TRUE,"Front";#N/A,#N/A,TRUE,"Simple Letter";#N/A,#N/A,TRUE,"Inside";#N/A,#N/A,TRUE,"Contents";#N/A,#N/A,TRUE,"Basis";#N/A,#N/A,TRUE,"Inclusions";#N/A,#N/A,TRUE,"Exclusions";#N/A,#N/A,TRUE,"Areas";#N/A,#N/A,TRUE,"Summary";#N/A,#N/A,TRUE,"Detail"}</definedName>
    <definedName name="qttty" localSheetId="1" hidden="1">{#N/A,#N/A,TRUE,"Front";#N/A,#N/A,TRUE,"Simple Letter";#N/A,#N/A,TRUE,"Inside";#N/A,#N/A,TRUE,"Contents";#N/A,#N/A,TRUE,"Basis";#N/A,#N/A,TRUE,"Inclusions";#N/A,#N/A,TRUE,"Exclusions";#N/A,#N/A,TRUE,"Areas";#N/A,#N/A,TRUE,"Summary";#N/A,#N/A,TRUE,"Detail"}</definedName>
    <definedName name="qttty" hidden="1">{#N/A,#N/A,TRUE,"Front";#N/A,#N/A,TRUE,"Simple Letter";#N/A,#N/A,TRUE,"Inside";#N/A,#N/A,TRUE,"Contents";#N/A,#N/A,TRUE,"Basis";#N/A,#N/A,TRUE,"Inclusions";#N/A,#N/A,TRUE,"Exclusions";#N/A,#N/A,TRUE,"Areas";#N/A,#N/A,TRUE,"Summary";#N/A,#N/A,TRUE,"Detail"}</definedName>
    <definedName name="qwe" localSheetId="0" hidden="1">{#N/A,#N/A,TRUE,"Front";#N/A,#N/A,TRUE,"Simple Letter";#N/A,#N/A,TRUE,"Inside";#N/A,#N/A,TRUE,"Contents";#N/A,#N/A,TRUE,"Basis";#N/A,#N/A,TRUE,"Inclusions";#N/A,#N/A,TRUE,"Exclusions";#N/A,#N/A,TRUE,"Areas";#N/A,#N/A,TRUE,"Summary";#N/A,#N/A,TRUE,"Detail"}</definedName>
    <definedName name="qwe" localSheetId="1" hidden="1">{#N/A,#N/A,TRUE,"Front";#N/A,#N/A,TRUE,"Simple Letter";#N/A,#N/A,TRUE,"Inside";#N/A,#N/A,TRUE,"Contents";#N/A,#N/A,TRUE,"Basis";#N/A,#N/A,TRUE,"Inclusions";#N/A,#N/A,TRUE,"Exclusions";#N/A,#N/A,TRUE,"Areas";#N/A,#N/A,TRUE,"Summary";#N/A,#N/A,TRUE,"Detail"}</definedName>
    <definedName name="qwe" hidden="1">{#N/A,#N/A,TRUE,"Front";#N/A,#N/A,TRUE,"Simple Letter";#N/A,#N/A,TRUE,"Inside";#N/A,#N/A,TRUE,"Contents";#N/A,#N/A,TRUE,"Basis";#N/A,#N/A,TRUE,"Inclusions";#N/A,#N/A,TRUE,"Exclusions";#N/A,#N/A,TRUE,"Areas";#N/A,#N/A,TRUE,"Summary";#N/A,#N/A,TRUE,"Detail"}</definedName>
    <definedName name="qwertyu" localSheetId="0" hidden="1">{#N/A,#N/A,TRUE,"Front";#N/A,#N/A,TRUE,"Simple Letter";#N/A,#N/A,TRUE,"Inside";#N/A,#N/A,TRUE,"Contents";#N/A,#N/A,TRUE,"Basis";#N/A,#N/A,TRUE,"Inclusions";#N/A,#N/A,TRUE,"Exclusions";#N/A,#N/A,TRUE,"Areas";#N/A,#N/A,TRUE,"Summary";#N/A,#N/A,TRUE,"Detail"}</definedName>
    <definedName name="qwertyu" localSheetId="1" hidden="1">{#N/A,#N/A,TRUE,"Front";#N/A,#N/A,TRUE,"Simple Letter";#N/A,#N/A,TRUE,"Inside";#N/A,#N/A,TRUE,"Contents";#N/A,#N/A,TRUE,"Basis";#N/A,#N/A,TRUE,"Inclusions";#N/A,#N/A,TRUE,"Exclusions";#N/A,#N/A,TRUE,"Areas";#N/A,#N/A,TRUE,"Summary";#N/A,#N/A,TRUE,"Detail"}</definedName>
    <definedName name="qwertyu" hidden="1">{#N/A,#N/A,TRUE,"Front";#N/A,#N/A,TRUE,"Simple Letter";#N/A,#N/A,TRUE,"Inside";#N/A,#N/A,TRUE,"Contents";#N/A,#N/A,TRUE,"Basis";#N/A,#N/A,TRUE,"Inclusions";#N/A,#N/A,TRUE,"Exclusions";#N/A,#N/A,TRUE,"Areas";#N/A,#N/A,TRUE,"Summary";#N/A,#N/A,TRUE,"Detail"}</definedName>
    <definedName name="QZ" localSheetId="0" hidden="1">{#N/A,#N/A,TRUE,"Front";#N/A,#N/A,TRUE,"Simple Letter";#N/A,#N/A,TRUE,"Inside";#N/A,#N/A,TRUE,"Contents";#N/A,#N/A,TRUE,"Basis";#N/A,#N/A,TRUE,"Inclusions";#N/A,#N/A,TRUE,"Exclusions";#N/A,#N/A,TRUE,"Areas";#N/A,#N/A,TRUE,"Summary";#N/A,#N/A,TRUE,"Detail"}</definedName>
    <definedName name="QZ" localSheetId="1" hidden="1">{#N/A,#N/A,TRUE,"Front";#N/A,#N/A,TRUE,"Simple Letter";#N/A,#N/A,TRUE,"Inside";#N/A,#N/A,TRUE,"Contents";#N/A,#N/A,TRUE,"Basis";#N/A,#N/A,TRUE,"Inclusions";#N/A,#N/A,TRUE,"Exclusions";#N/A,#N/A,TRUE,"Areas";#N/A,#N/A,TRUE,"Summary";#N/A,#N/A,TRUE,"Detail"}</definedName>
    <definedName name="QZ" hidden="1">{#N/A,#N/A,TRUE,"Front";#N/A,#N/A,TRUE,"Simple Letter";#N/A,#N/A,TRUE,"Inside";#N/A,#N/A,TRUE,"Contents";#N/A,#N/A,TRUE,"Basis";#N/A,#N/A,TRUE,"Inclusions";#N/A,#N/A,TRUE,"Exclusions";#N/A,#N/A,TRUE,"Areas";#N/A,#N/A,TRUE,"Summary";#N/A,#N/A,TRUE,"Detail"}</definedName>
    <definedName name="r.1">#N/A</definedName>
    <definedName name="RA" localSheetId="0" hidden="1">{#N/A,#N/A,TRUE,"Front";#N/A,#N/A,TRUE,"Simple Letter";#N/A,#N/A,TRUE,"Inside";#N/A,#N/A,TRUE,"Contents";#N/A,#N/A,TRUE,"Basis";#N/A,#N/A,TRUE,"Inclusions";#N/A,#N/A,TRUE,"Exclusions";#N/A,#N/A,TRUE,"Areas";#N/A,#N/A,TRUE,"Summary";#N/A,#N/A,TRUE,"Detail"}</definedName>
    <definedName name="RA" localSheetId="1" hidden="1">{#N/A,#N/A,TRUE,"Front";#N/A,#N/A,TRUE,"Simple Letter";#N/A,#N/A,TRUE,"Inside";#N/A,#N/A,TRUE,"Contents";#N/A,#N/A,TRUE,"Basis";#N/A,#N/A,TRUE,"Inclusions";#N/A,#N/A,TRUE,"Exclusions";#N/A,#N/A,TRUE,"Areas";#N/A,#N/A,TRUE,"Summary";#N/A,#N/A,TRUE,"Detail"}</definedName>
    <definedName name="RA" hidden="1">{#N/A,#N/A,TRUE,"Front";#N/A,#N/A,TRUE,"Simple Letter";#N/A,#N/A,TRUE,"Inside";#N/A,#N/A,TRUE,"Contents";#N/A,#N/A,TRUE,"Basis";#N/A,#N/A,TRUE,"Inclusions";#N/A,#N/A,TRUE,"Exclusions";#N/A,#N/A,TRUE,"Areas";#N/A,#N/A,TRUE,"Summary";#N/A,#N/A,TRUE,"Detail"}</definedName>
    <definedName name="RABJJ" localSheetId="0" hidden="1">{#N/A,#N/A,TRUE,"Front";#N/A,#N/A,TRUE,"Simple Letter";#N/A,#N/A,TRUE,"Inside";#N/A,#N/A,TRUE,"Contents";#N/A,#N/A,TRUE,"Basis";#N/A,#N/A,TRUE,"Inclusions";#N/A,#N/A,TRUE,"Exclusions";#N/A,#N/A,TRUE,"Areas";#N/A,#N/A,TRUE,"Summary";#N/A,#N/A,TRUE,"Detail"}</definedName>
    <definedName name="RABJJ" localSheetId="1" hidden="1">{#N/A,#N/A,TRUE,"Front";#N/A,#N/A,TRUE,"Simple Letter";#N/A,#N/A,TRUE,"Inside";#N/A,#N/A,TRUE,"Contents";#N/A,#N/A,TRUE,"Basis";#N/A,#N/A,TRUE,"Inclusions";#N/A,#N/A,TRUE,"Exclusions";#N/A,#N/A,TRUE,"Areas";#N/A,#N/A,TRUE,"Summary";#N/A,#N/A,TRUE,"Detail"}</definedName>
    <definedName name="RABJJ" hidden="1">{#N/A,#N/A,TRUE,"Front";#N/A,#N/A,TRUE,"Simple Letter";#N/A,#N/A,TRUE,"Inside";#N/A,#N/A,TRUE,"Contents";#N/A,#N/A,TRUE,"Basis";#N/A,#N/A,TRUE,"Inclusions";#N/A,#N/A,TRUE,"Exclusions";#N/A,#N/A,TRUE,"Areas";#N/A,#N/A,TRUE,"Summary";#N/A,#N/A,TRUE,"Detail"}</definedName>
    <definedName name="rad" localSheetId="0" hidden="1">{#N/A,#N/A,TRUE,"Front";#N/A,#N/A,TRUE,"Simple Letter";#N/A,#N/A,TRUE,"Inside";#N/A,#N/A,TRUE,"Contents";#N/A,#N/A,TRUE,"Basis";#N/A,#N/A,TRUE,"Inclusions";#N/A,#N/A,TRUE,"Exclusions";#N/A,#N/A,TRUE,"Areas";#N/A,#N/A,TRUE,"Summary";#N/A,#N/A,TRUE,"Detail"}</definedName>
    <definedName name="rad" localSheetId="1" hidden="1">{#N/A,#N/A,TRUE,"Front";#N/A,#N/A,TRUE,"Simple Letter";#N/A,#N/A,TRUE,"Inside";#N/A,#N/A,TRUE,"Contents";#N/A,#N/A,TRUE,"Basis";#N/A,#N/A,TRUE,"Inclusions";#N/A,#N/A,TRUE,"Exclusions";#N/A,#N/A,TRUE,"Areas";#N/A,#N/A,TRUE,"Summary";#N/A,#N/A,TRUE,"Detail"}</definedName>
    <definedName name="rad" hidden="1">{#N/A,#N/A,TRUE,"Front";#N/A,#N/A,TRUE,"Simple Letter";#N/A,#N/A,TRUE,"Inside";#N/A,#N/A,TRUE,"Contents";#N/A,#N/A,TRUE,"Basis";#N/A,#N/A,TRUE,"Inclusions";#N/A,#N/A,TRUE,"Exclusions";#N/A,#N/A,TRUE,"Areas";#N/A,#N/A,TRUE,"Summary";#N/A,#N/A,TRUE,"Detail"}</definedName>
    <definedName name="RADAR">#REF!</definedName>
    <definedName name="Raj" localSheetId="0" hidden="1">{"'Sheet1'!$A$4386:$N$4591"}</definedName>
    <definedName name="Raj" localSheetId="1" hidden="1">{"'Sheet1'!$A$4386:$N$4591"}</definedName>
    <definedName name="Raj" hidden="1">{"'Sheet1'!$A$4386:$N$4591"}</definedName>
    <definedName name="ram" localSheetId="0" hidden="1">{"dep. full detail",#N/A,FALSE,"annex";"3cd annex",#N/A,FALSE,"annex";"co. dep.",#N/A,FALSE,"annex"}</definedName>
    <definedName name="ram" localSheetId="1" hidden="1">{"dep. full detail",#N/A,FALSE,"annex";"3cd annex",#N/A,FALSE,"annex";"co. dep.",#N/A,FALSE,"annex"}</definedName>
    <definedName name="ram" hidden="1">{"dep. full detail",#N/A,FALSE,"annex";"3cd annex",#N/A,FALSE,"annex";"co. dep.",#N/A,FALSE,"annex"}</definedName>
    <definedName name="ramj" localSheetId="0" hidden="1">{#N/A,#N/A,TRUE,"Front";#N/A,#N/A,TRUE,"Simple Letter";#N/A,#N/A,TRUE,"Inside";#N/A,#N/A,TRUE,"Contents";#N/A,#N/A,TRUE,"Basis";#N/A,#N/A,TRUE,"Inclusions";#N/A,#N/A,TRUE,"Exclusions";#N/A,#N/A,TRUE,"Areas";#N/A,#N/A,TRUE,"Summary";#N/A,#N/A,TRUE,"Detail"}</definedName>
    <definedName name="ramj" localSheetId="1" hidden="1">{#N/A,#N/A,TRUE,"Front";#N/A,#N/A,TRUE,"Simple Letter";#N/A,#N/A,TRUE,"Inside";#N/A,#N/A,TRUE,"Contents";#N/A,#N/A,TRUE,"Basis";#N/A,#N/A,TRUE,"Inclusions";#N/A,#N/A,TRUE,"Exclusions";#N/A,#N/A,TRUE,"Areas";#N/A,#N/A,TRUE,"Summary";#N/A,#N/A,TRUE,"Detail"}</definedName>
    <definedName name="ramj" hidden="1">{#N/A,#N/A,TRUE,"Front";#N/A,#N/A,TRUE,"Simple Letter";#N/A,#N/A,TRUE,"Inside";#N/A,#N/A,TRUE,"Contents";#N/A,#N/A,TRUE,"Basis";#N/A,#N/A,TRUE,"Inclusions";#N/A,#N/A,TRUE,"Exclusions";#N/A,#N/A,TRUE,"Areas";#N/A,#N/A,TRUE,"Summary";#N/A,#N/A,TRUE,"Detail"}</definedName>
    <definedName name="ramu" localSheetId="0" hidden="1">{#N/A,#N/A,TRUE,"Front";#N/A,#N/A,TRUE,"Simple Letter";#N/A,#N/A,TRUE,"Inside";#N/A,#N/A,TRUE,"Contents";#N/A,#N/A,TRUE,"Basis";#N/A,#N/A,TRUE,"Inclusions";#N/A,#N/A,TRUE,"Exclusions";#N/A,#N/A,TRUE,"Areas";#N/A,#N/A,TRUE,"Summary";#N/A,#N/A,TRUE,"Detail"}</definedName>
    <definedName name="ramu" localSheetId="1" hidden="1">{#N/A,#N/A,TRUE,"Front";#N/A,#N/A,TRUE,"Simple Letter";#N/A,#N/A,TRUE,"Inside";#N/A,#N/A,TRUE,"Contents";#N/A,#N/A,TRUE,"Basis";#N/A,#N/A,TRUE,"Inclusions";#N/A,#N/A,TRUE,"Exclusions";#N/A,#N/A,TRUE,"Areas";#N/A,#N/A,TRUE,"Summary";#N/A,#N/A,TRUE,"Detail"}</definedName>
    <definedName name="ramu" hidden="1">{#N/A,#N/A,TRUE,"Front";#N/A,#N/A,TRUE,"Simple Letter";#N/A,#N/A,TRUE,"Inside";#N/A,#N/A,TRUE,"Contents";#N/A,#N/A,TRUE,"Basis";#N/A,#N/A,TRUE,"Inclusions";#N/A,#N/A,TRUE,"Exclusions";#N/A,#N/A,TRUE,"Areas";#N/A,#N/A,TRUE,"Summary";#N/A,#N/A,TRUE,"Detail"}</definedName>
    <definedName name="RATE">#REF!</definedName>
    <definedName name="Rate_6">#N/A</definedName>
    <definedName name="rate0">#REF!</definedName>
    <definedName name="RATEST">#N/A</definedName>
    <definedName name="ravi" localSheetId="0" hidden="1">{#N/A,#N/A,TRUE,"Front";#N/A,#N/A,TRUE,"Simple Letter";#N/A,#N/A,TRUE,"Inside";#N/A,#N/A,TRUE,"Contents";#N/A,#N/A,TRUE,"Basis";#N/A,#N/A,TRUE,"Inclusions";#N/A,#N/A,TRUE,"Exclusions";#N/A,#N/A,TRUE,"Areas";#N/A,#N/A,TRUE,"Summary";#N/A,#N/A,TRUE,"Detail"}</definedName>
    <definedName name="ravi" localSheetId="1" hidden="1">{#N/A,#N/A,TRUE,"Front";#N/A,#N/A,TRUE,"Simple Letter";#N/A,#N/A,TRUE,"Inside";#N/A,#N/A,TRUE,"Contents";#N/A,#N/A,TRUE,"Basis";#N/A,#N/A,TRUE,"Inclusions";#N/A,#N/A,TRUE,"Exclusions";#N/A,#N/A,TRUE,"Areas";#N/A,#N/A,TRUE,"Summary";#N/A,#N/A,TRUE,"Detail"}</definedName>
    <definedName name="ravi" hidden="1">{#N/A,#N/A,TRUE,"Front";#N/A,#N/A,TRUE,"Simple Letter";#N/A,#N/A,TRUE,"Inside";#N/A,#N/A,TRUE,"Contents";#N/A,#N/A,TRUE,"Basis";#N/A,#N/A,TRUE,"Inclusions";#N/A,#N/A,TRUE,"Exclusions";#N/A,#N/A,TRUE,"Areas";#N/A,#N/A,TRUE,"Summary";#N/A,#N/A,TRUE,"Detail"}</definedName>
    <definedName name="RCArea" hidden="1">#REF!</definedName>
    <definedName name="rccm20pcc">#N/A</definedName>
    <definedName name="rccm30pcc">#N/A</definedName>
    <definedName name="rd" localSheetId="0" hidden="1">{#N/A,#N/A,FALSE,"One Pager";#N/A,#N/A,FALSE,"Technical"}</definedName>
    <definedName name="rd" localSheetId="1" hidden="1">{#N/A,#N/A,FALSE,"One Pager";#N/A,#N/A,FALSE,"Technical"}</definedName>
    <definedName name="rd" hidden="1">{#N/A,#N/A,FALSE,"One Pager";#N/A,#N/A,FALSE,"Technical"}</definedName>
    <definedName name="Rdeck">#N/A</definedName>
    <definedName name="Rdeck_1">#N/A</definedName>
    <definedName name="Rdeck_19">#N/A</definedName>
    <definedName name="RDN" localSheetId="0" hidden="1">{#N/A,#N/A,FALSE,"COVER.XLS";#N/A,#N/A,FALSE,"RACT1.XLS";#N/A,#N/A,FALSE,"RACT2.XLS";#N/A,#N/A,FALSE,"ECCMP";#N/A,#N/A,FALSE,"WELDER.XLS"}</definedName>
    <definedName name="RDN" localSheetId="1" hidden="1">{#N/A,#N/A,FALSE,"COVER.XLS";#N/A,#N/A,FALSE,"RACT1.XLS";#N/A,#N/A,FALSE,"RACT2.XLS";#N/A,#N/A,FALSE,"ECCMP";#N/A,#N/A,FALSE,"WELDER.XLS"}</definedName>
    <definedName name="RDN" hidden="1">{#N/A,#N/A,FALSE,"COVER.XLS";#N/A,#N/A,FALSE,"RACT1.XLS";#N/A,#N/A,FALSE,"RACT2.XLS";#N/A,#N/A,FALSE,"ECCMP";#N/A,#N/A,FALSE,"WELDER.XLS"}</definedName>
    <definedName name="re" localSheetId="0" hidden="1">{#N/A,#N/A,TRUE,"Front";#N/A,#N/A,TRUE,"Simple Letter";#N/A,#N/A,TRUE,"Inside";#N/A,#N/A,TRUE,"Contents";#N/A,#N/A,TRUE,"Basis";#N/A,#N/A,TRUE,"Inclusions";#N/A,#N/A,TRUE,"Exclusions";#N/A,#N/A,TRUE,"Areas";#N/A,#N/A,TRUE,"Summary";#N/A,#N/A,TRUE,"Detail"}</definedName>
    <definedName name="re" localSheetId="1" hidden="1">{#N/A,#N/A,TRUE,"Front";#N/A,#N/A,TRUE,"Simple Letter";#N/A,#N/A,TRUE,"Inside";#N/A,#N/A,TRUE,"Contents";#N/A,#N/A,TRUE,"Basis";#N/A,#N/A,TRUE,"Inclusions";#N/A,#N/A,TRUE,"Exclusions";#N/A,#N/A,TRUE,"Areas";#N/A,#N/A,TRUE,"Summary";#N/A,#N/A,TRUE,"Detail"}</definedName>
    <definedName name="re" hidden="1">{#N/A,#N/A,TRUE,"Front";#N/A,#N/A,TRUE,"Simple Letter";#N/A,#N/A,TRUE,"Inside";#N/A,#N/A,TRUE,"Contents";#N/A,#N/A,TRUE,"Basis";#N/A,#N/A,TRUE,"Inclusions";#N/A,#N/A,TRUE,"Exclusions";#N/A,#N/A,TRUE,"Areas";#N/A,#N/A,TRUE,"Summary";#N/A,#N/A,TRUE,"Detail"}</definedName>
    <definedName name="REC" localSheetId="0" hidden="1">{#N/A,#N/A,TRUE,"Front";#N/A,#N/A,TRUE,"Simple Letter";#N/A,#N/A,TRUE,"Inside";#N/A,#N/A,TRUE,"Contents";#N/A,#N/A,TRUE,"Basis";#N/A,#N/A,TRUE,"Inclusions";#N/A,#N/A,TRUE,"Exclusions";#N/A,#N/A,TRUE,"Areas";#N/A,#N/A,TRUE,"Summary";#N/A,#N/A,TRUE,"Detail"}</definedName>
    <definedName name="REC" localSheetId="1" hidden="1">{#N/A,#N/A,TRUE,"Front";#N/A,#N/A,TRUE,"Simple Letter";#N/A,#N/A,TRUE,"Inside";#N/A,#N/A,TRUE,"Contents";#N/A,#N/A,TRUE,"Basis";#N/A,#N/A,TRUE,"Inclusions";#N/A,#N/A,TRUE,"Exclusions";#N/A,#N/A,TRUE,"Areas";#N/A,#N/A,TRUE,"Summary";#N/A,#N/A,TRUE,"Detail"}</definedName>
    <definedName name="REC" hidden="1">{#N/A,#N/A,TRUE,"Front";#N/A,#N/A,TRUE,"Simple Letter";#N/A,#N/A,TRUE,"Inside";#N/A,#N/A,TRUE,"Contents";#N/A,#N/A,TRUE,"Basis";#N/A,#N/A,TRUE,"Inclusions";#N/A,#N/A,TRUE,"Exclusions";#N/A,#N/A,TRUE,"Areas";#N/A,#N/A,TRUE,"Summary";#N/A,#N/A,TRUE,"Detail"}</definedName>
    <definedName name="_xlnm.Recorder">#REF!</definedName>
    <definedName name="REGULAR_STAFF">#REF!</definedName>
    <definedName name="REGULAR_STAFF_ENTRY">#REF!</definedName>
    <definedName name="rename" localSheetId="0" hidden="1">{#N/A,#N/A,TRUE,"Front";#N/A,#N/A,TRUE,"Simple Letter";#N/A,#N/A,TRUE,"Inside";#N/A,#N/A,TRUE,"Contents";#N/A,#N/A,TRUE,"Basis";#N/A,#N/A,TRUE,"Inclusions";#N/A,#N/A,TRUE,"Exclusions";#N/A,#N/A,TRUE,"Areas";#N/A,#N/A,TRUE,"Summary";#N/A,#N/A,TRUE,"Detail"}</definedName>
    <definedName name="rename" localSheetId="1" hidden="1">{#N/A,#N/A,TRUE,"Front";#N/A,#N/A,TRUE,"Simple Letter";#N/A,#N/A,TRUE,"Inside";#N/A,#N/A,TRUE,"Contents";#N/A,#N/A,TRUE,"Basis";#N/A,#N/A,TRUE,"Inclusions";#N/A,#N/A,TRUE,"Exclusions";#N/A,#N/A,TRUE,"Areas";#N/A,#N/A,TRUE,"Summary";#N/A,#N/A,TRUE,"Detail"}</definedName>
    <definedName name="rename" hidden="1">{#N/A,#N/A,TRUE,"Front";#N/A,#N/A,TRUE,"Simple Letter";#N/A,#N/A,TRUE,"Inside";#N/A,#N/A,TRUE,"Contents";#N/A,#N/A,TRUE,"Basis";#N/A,#N/A,TRUE,"Inclusions";#N/A,#N/A,TRUE,"Exclusions";#N/A,#N/A,TRUE,"Areas";#N/A,#N/A,TRUE,"Summary";#N/A,#N/A,TRUE,"Detail"}</definedName>
    <definedName name="renamedetailcalk" localSheetId="0" hidden="1">{#N/A,#N/A,FALSE,"Kalk"}</definedName>
    <definedName name="renamedetailcalk" localSheetId="1" hidden="1">{#N/A,#N/A,FALSE,"Kalk"}</definedName>
    <definedName name="renamedetailcalk" hidden="1">{#N/A,#N/A,FALSE,"Kalk"}</definedName>
    <definedName name="report" localSheetId="0" hidden="1">{#N/A,#N/A,TRUE,"Front";#N/A,#N/A,TRUE,"Simple Letter";#N/A,#N/A,TRUE,"Inside";#N/A,#N/A,TRUE,"Contents";#N/A,#N/A,TRUE,"Basis";#N/A,#N/A,TRUE,"Inclusions";#N/A,#N/A,TRUE,"Exclusions";#N/A,#N/A,TRUE,"Areas";#N/A,#N/A,TRUE,"Summary";#N/A,#N/A,TRUE,"Detail"}</definedName>
    <definedName name="report" localSheetId="1" hidden="1">{#N/A,#N/A,TRUE,"Front";#N/A,#N/A,TRUE,"Simple Letter";#N/A,#N/A,TRUE,"Inside";#N/A,#N/A,TRUE,"Contents";#N/A,#N/A,TRUE,"Basis";#N/A,#N/A,TRUE,"Inclusions";#N/A,#N/A,TRUE,"Exclusions";#N/A,#N/A,TRUE,"Areas";#N/A,#N/A,TRUE,"Summary";#N/A,#N/A,TRUE,"Detail"}</definedName>
    <definedName name="report" hidden="1">{#N/A,#N/A,TRUE,"Front";#N/A,#N/A,TRUE,"Simple Letter";#N/A,#N/A,TRUE,"Inside";#N/A,#N/A,TRUE,"Contents";#N/A,#N/A,TRUE,"Basis";#N/A,#N/A,TRUE,"Inclusions";#N/A,#N/A,TRUE,"Exclusions";#N/A,#N/A,TRUE,"Areas";#N/A,#N/A,TRUE,"Summary";#N/A,#N/A,TRUE,"Detail"}</definedName>
    <definedName name="report2" localSheetId="0" hidden="1">{#N/A,#N/A,TRUE,"Front";#N/A,#N/A,TRUE,"Simple Letter";#N/A,#N/A,TRUE,"Inside";#N/A,#N/A,TRUE,"Contents";#N/A,#N/A,TRUE,"Basis";#N/A,#N/A,TRUE,"Inclusions";#N/A,#N/A,TRUE,"Exclusions";#N/A,#N/A,TRUE,"Areas";#N/A,#N/A,TRUE,"Summary";#N/A,#N/A,TRUE,"Detail"}</definedName>
    <definedName name="report2" localSheetId="1" hidden="1">{#N/A,#N/A,TRUE,"Front";#N/A,#N/A,TRUE,"Simple Letter";#N/A,#N/A,TRUE,"Inside";#N/A,#N/A,TRUE,"Contents";#N/A,#N/A,TRUE,"Basis";#N/A,#N/A,TRUE,"Inclusions";#N/A,#N/A,TRUE,"Exclusions";#N/A,#N/A,TRUE,"Areas";#N/A,#N/A,TRUE,"Summary";#N/A,#N/A,TRUE,"Detail"}</definedName>
    <definedName name="report2" hidden="1">{#N/A,#N/A,TRUE,"Front";#N/A,#N/A,TRUE,"Simple Letter";#N/A,#N/A,TRUE,"Inside";#N/A,#N/A,TRUE,"Contents";#N/A,#N/A,TRUE,"Basis";#N/A,#N/A,TRUE,"Inclusions";#N/A,#N/A,TRUE,"Exclusions";#N/A,#N/A,TRUE,"Areas";#N/A,#N/A,TRUE,"Summary";#N/A,#N/A,TRUE,"Detail"}</definedName>
    <definedName name="reports" localSheetId="0" hidden="1">{#N/A,#N/A,TRUE,"Front";#N/A,#N/A,TRUE,"Simple Letter";#N/A,#N/A,TRUE,"Inside";#N/A,#N/A,TRUE,"Contents";#N/A,#N/A,TRUE,"Basis";#N/A,#N/A,TRUE,"Inclusions";#N/A,#N/A,TRUE,"Exclusions";#N/A,#N/A,TRUE,"Areas";#N/A,#N/A,TRUE,"Summary";#N/A,#N/A,TRUE,"Detail"}</definedName>
    <definedName name="reports" localSheetId="1" hidden="1">{#N/A,#N/A,TRUE,"Front";#N/A,#N/A,TRUE,"Simple Letter";#N/A,#N/A,TRUE,"Inside";#N/A,#N/A,TRUE,"Contents";#N/A,#N/A,TRUE,"Basis";#N/A,#N/A,TRUE,"Inclusions";#N/A,#N/A,TRUE,"Exclusions";#N/A,#N/A,TRUE,"Areas";#N/A,#N/A,TRUE,"Summary";#N/A,#N/A,TRUE,"Detail"}</definedName>
    <definedName name="reports" hidden="1">{#N/A,#N/A,TRUE,"Front";#N/A,#N/A,TRUE,"Simple Letter";#N/A,#N/A,TRUE,"Inside";#N/A,#N/A,TRUE,"Contents";#N/A,#N/A,TRUE,"Basis";#N/A,#N/A,TRUE,"Inclusions";#N/A,#N/A,TRUE,"Exclusions";#N/A,#N/A,TRUE,"Areas";#N/A,#N/A,TRUE,"Summary";#N/A,#N/A,TRUE,"Detail"}</definedName>
    <definedName name="repot" localSheetId="0" hidden="1">{#N/A,#N/A,TRUE,"Front";#N/A,#N/A,TRUE,"Simple Letter";#N/A,#N/A,TRUE,"Inside";#N/A,#N/A,TRUE,"Contents";#N/A,#N/A,TRUE,"Basis";#N/A,#N/A,TRUE,"Inclusions";#N/A,#N/A,TRUE,"Exclusions";#N/A,#N/A,TRUE,"Areas";#N/A,#N/A,TRUE,"Summary";#N/A,#N/A,TRUE,"Detail"}</definedName>
    <definedName name="repot" localSheetId="1" hidden="1">{#N/A,#N/A,TRUE,"Front";#N/A,#N/A,TRUE,"Simple Letter";#N/A,#N/A,TRUE,"Inside";#N/A,#N/A,TRUE,"Contents";#N/A,#N/A,TRUE,"Basis";#N/A,#N/A,TRUE,"Inclusions";#N/A,#N/A,TRUE,"Exclusions";#N/A,#N/A,TRUE,"Areas";#N/A,#N/A,TRUE,"Summary";#N/A,#N/A,TRUE,"Detail"}</definedName>
    <definedName name="repot" hidden="1">{#N/A,#N/A,TRUE,"Front";#N/A,#N/A,TRUE,"Simple Letter";#N/A,#N/A,TRUE,"Inside";#N/A,#N/A,TRUE,"Contents";#N/A,#N/A,TRUE,"Basis";#N/A,#N/A,TRUE,"Inclusions";#N/A,#N/A,TRUE,"Exclusions";#N/A,#N/A,TRUE,"Areas";#N/A,#N/A,TRUE,"Summary";#N/A,#N/A,TRUE,"Detail"}</definedName>
    <definedName name="REREWREEW" localSheetId="0" hidden="1">{#N/A,#N/A,TRUE,"Front";#N/A,#N/A,TRUE,"Simple Letter";#N/A,#N/A,TRUE,"Inside";#N/A,#N/A,TRUE,"Contents";#N/A,#N/A,TRUE,"Basis";#N/A,#N/A,TRUE,"Inclusions";#N/A,#N/A,TRUE,"Exclusions";#N/A,#N/A,TRUE,"Areas";#N/A,#N/A,TRUE,"Summary";#N/A,#N/A,TRUE,"Detail"}</definedName>
    <definedName name="REREWREEW" localSheetId="1" hidden="1">{#N/A,#N/A,TRUE,"Front";#N/A,#N/A,TRUE,"Simple Letter";#N/A,#N/A,TRUE,"Inside";#N/A,#N/A,TRUE,"Contents";#N/A,#N/A,TRUE,"Basis";#N/A,#N/A,TRUE,"Inclusions";#N/A,#N/A,TRUE,"Exclusions";#N/A,#N/A,TRUE,"Areas";#N/A,#N/A,TRUE,"Summary";#N/A,#N/A,TRUE,"Detail"}</definedName>
    <definedName name="REREWREEW" hidden="1">{#N/A,#N/A,TRUE,"Front";#N/A,#N/A,TRUE,"Simple Letter";#N/A,#N/A,TRUE,"Inside";#N/A,#N/A,TRUE,"Contents";#N/A,#N/A,TRUE,"Basis";#N/A,#N/A,TRUE,"Inclusions";#N/A,#N/A,TRUE,"Exclusions";#N/A,#N/A,TRUE,"Areas";#N/A,#N/A,TRUE,"Summary";#N/A,#N/A,TRUE,"Detail"}</definedName>
    <definedName name="res_sum" localSheetId="0" hidden="1">{#N/A,#N/A,FALSE,"COVER1.XLS ";#N/A,#N/A,FALSE,"RACT1.XLS";#N/A,#N/A,FALSE,"RACT2.XLS";#N/A,#N/A,FALSE,"ECCMP";#N/A,#N/A,FALSE,"WELDER.XLS"}</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t" localSheetId="0" hidden="1">{"Total Indirect Manpower",#N/A,FALSE,"J";"Total Direct Manpower",#N/A,FALSE,"J";"Direct Structural Manpower",#N/A,FALSE,"J";"Direct Mechanical Manpower",#N/A,FALSE,"J";"Direct Piping Manpower",#N/A,FALSE,"J";"Direct Tanks Manpower",#N/A,FALSE,"J";"Direct ElecInstrSS Manpower",#N/A,FALSE,"J"}</definedName>
    <definedName name="ret" localSheetId="1" hidden="1">{"Total Indirect Manpower",#N/A,FALSE,"J";"Total Direct Manpower",#N/A,FALSE,"J";"Direct Structural Manpower",#N/A,FALSE,"J";"Direct Mechanical Manpower",#N/A,FALSE,"J";"Direct Piping Manpower",#N/A,FALSE,"J";"Direct Tanks Manpower",#N/A,FALSE,"J";"Direct ElecInstrSS Manpower",#N/A,FALSE,"J"}</definedName>
    <definedName name="ret" hidden="1">{"Total Indirect Manpower",#N/A,FALSE,"J";"Total Direct Manpower",#N/A,FALSE,"J";"Direct Structural Manpower",#N/A,FALSE,"J";"Direct Mechanical Manpower",#N/A,FALSE,"J";"Direct Piping Manpower",#N/A,FALSE,"J";"Direct Tanks Manpower",#N/A,FALSE,"J";"Direct ElecInstrSS Manpower",#N/A,FALSE,"J"}</definedName>
    <definedName name="reu" localSheetId="0" hidden="1">{#N/A,#N/A,FALSE,"gc (2)"}</definedName>
    <definedName name="reu" localSheetId="1" hidden="1">{#N/A,#N/A,FALSE,"gc (2)"}</definedName>
    <definedName name="reu" hidden="1">{#N/A,#N/A,FALSE,"gc (2)"}</definedName>
    <definedName name="reya" localSheetId="0" hidden="1">{"office ltcg",#N/A,FALSE,"gain01";"IT LTCG",#N/A,FALSE,"gain01"}</definedName>
    <definedName name="reya" localSheetId="1" hidden="1">{"office ltcg",#N/A,FALSE,"gain01";"IT LTCG",#N/A,FALSE,"gain01"}</definedName>
    <definedName name="reya" hidden="1">{"office ltcg",#N/A,FALSE,"gain01";"IT LTCG",#N/A,FALSE,"gain01"}</definedName>
    <definedName name="RF" localSheetId="0" hidden="1">{#N/A,#N/A,FALSE,"CCTV"}</definedName>
    <definedName name="RF" localSheetId="1" hidden="1">{#N/A,#N/A,FALSE,"CCTV"}</definedName>
    <definedName name="RF" hidden="1">{#N/A,#N/A,FALSE,"CCTV"}</definedName>
    <definedName name="RFG" localSheetId="0" hidden="1">{#N/A,#N/A,TRUE,"Front";#N/A,#N/A,TRUE,"Simple Letter";#N/A,#N/A,TRUE,"Inside";#N/A,#N/A,TRUE,"Contents";#N/A,#N/A,TRUE,"Basis";#N/A,#N/A,TRUE,"Inclusions";#N/A,#N/A,TRUE,"Exclusions";#N/A,#N/A,TRUE,"Areas";#N/A,#N/A,TRUE,"Summary";#N/A,#N/A,TRUE,"Detail"}</definedName>
    <definedName name="RFG" localSheetId="1" hidden="1">{#N/A,#N/A,TRUE,"Front";#N/A,#N/A,TRUE,"Simple Letter";#N/A,#N/A,TRUE,"Inside";#N/A,#N/A,TRUE,"Contents";#N/A,#N/A,TRUE,"Basis";#N/A,#N/A,TRUE,"Inclusions";#N/A,#N/A,TRUE,"Exclusions";#N/A,#N/A,TRUE,"Areas";#N/A,#N/A,TRUE,"Summary";#N/A,#N/A,TRUE,"Detail"}</definedName>
    <definedName name="RFG" hidden="1">{#N/A,#N/A,TRUE,"Front";#N/A,#N/A,TRUE,"Simple Letter";#N/A,#N/A,TRUE,"Inside";#N/A,#N/A,TRUE,"Contents";#N/A,#N/A,TRUE,"Basis";#N/A,#N/A,TRUE,"Inclusions";#N/A,#N/A,TRUE,"Exclusions";#N/A,#N/A,TRUE,"Areas";#N/A,#N/A,TRUE,"Summary";#N/A,#N/A,TRUE,"Detail"}</definedName>
    <definedName name="rgeg" localSheetId="0" hidden="1">{#N/A,#N/A,TRUE,"Front";#N/A,#N/A,TRUE,"Simple Letter";#N/A,#N/A,TRUE,"Inside";#N/A,#N/A,TRUE,"Contents";#N/A,#N/A,TRUE,"Basis";#N/A,#N/A,TRUE,"Inclusions";#N/A,#N/A,TRUE,"Exclusions";#N/A,#N/A,TRUE,"Areas";#N/A,#N/A,TRUE,"Summary";#N/A,#N/A,TRUE,"Detail"}</definedName>
    <definedName name="rgeg" localSheetId="1" hidden="1">{#N/A,#N/A,TRUE,"Front";#N/A,#N/A,TRUE,"Simple Letter";#N/A,#N/A,TRUE,"Inside";#N/A,#N/A,TRUE,"Contents";#N/A,#N/A,TRUE,"Basis";#N/A,#N/A,TRUE,"Inclusions";#N/A,#N/A,TRUE,"Exclusions";#N/A,#N/A,TRUE,"Areas";#N/A,#N/A,TRUE,"Summary";#N/A,#N/A,TRUE,"Detail"}</definedName>
    <definedName name="rgeg" hidden="1">{#N/A,#N/A,TRUE,"Front";#N/A,#N/A,TRUE,"Simple Letter";#N/A,#N/A,TRUE,"Inside";#N/A,#N/A,TRUE,"Contents";#N/A,#N/A,TRUE,"Basis";#N/A,#N/A,TRUE,"Inclusions";#N/A,#N/A,TRUE,"Exclusions";#N/A,#N/A,TRUE,"Areas";#N/A,#N/A,TRUE,"Summary";#N/A,#N/A,TRUE,"Detail"}</definedName>
    <definedName name="rid" localSheetId="0" hidden="1">{"'Sheet1'!$L$16"}</definedName>
    <definedName name="rid" localSheetId="1" hidden="1">{"'Sheet1'!$L$16"}</definedName>
    <definedName name="rid" hidden="1">{"'Sheet1'!$L$16"}</definedName>
    <definedName name="ripal" localSheetId="0" hidden="1">{#N/A,#N/A,FALSE,"gc (2)"}</definedName>
    <definedName name="ripal" localSheetId="1" hidden="1">{#N/A,#N/A,FALSE,"gc (2)"}</definedName>
    <definedName name="ripal" hidden="1">{#N/A,#N/A,FALSE,"gc (2)"}</definedName>
    <definedName name="rl">#N/A</definedName>
    <definedName name="RLLmax">#N/A</definedName>
    <definedName name="RLLmax_1">#N/A</definedName>
    <definedName name="RLLmax_19">#N/A</definedName>
    <definedName name="roadexcavation1pcc">#N/A</definedName>
    <definedName name="roller">#N/A</definedName>
    <definedName name="ROTARY">#REF!</definedName>
    <definedName name="roughstone">#N/A</definedName>
    <definedName name="rr" localSheetId="0" hidden="1">{#N/A,#N/A,FALSE,"consu_cover";#N/A,#N/A,FALSE,"consu_strategy";#N/A,#N/A,FALSE,"consu_flow";#N/A,#N/A,FALSE,"Summary_reqmt";#N/A,#N/A,FALSE,"field_ppg";#N/A,#N/A,FALSE,"ppg_shop";#N/A,#N/A,FALSE,"strl";#N/A,#N/A,FALSE,"tankages";#N/A,#N/A,FALSE,"gases"}</definedName>
    <definedName name="rr" localSheetId="1" hidden="1">{#N/A,#N/A,FALSE,"consu_cover";#N/A,#N/A,FALSE,"consu_strategy";#N/A,#N/A,FALSE,"consu_flow";#N/A,#N/A,FALSE,"Summary_reqmt";#N/A,#N/A,FALSE,"field_ppg";#N/A,#N/A,FALSE,"ppg_shop";#N/A,#N/A,FALSE,"strl";#N/A,#N/A,FALSE,"tankages";#N/A,#N/A,FALSE,"gases"}</definedName>
    <definedName name="rr" hidden="1">{#N/A,#N/A,FALSE,"consu_cover";#N/A,#N/A,FALSE,"consu_strategy";#N/A,#N/A,FALSE,"consu_flow";#N/A,#N/A,FALSE,"Summary_reqmt";#N/A,#N/A,FALSE,"field_ppg";#N/A,#N/A,FALSE,"ppg_shop";#N/A,#N/A,FALSE,"strl";#N/A,#N/A,FALSE,"tankages";#N/A,#N/A,FALSE,"gases"}</definedName>
    <definedName name="RRTRTRTR" localSheetId="0" hidden="1">{#N/A,#N/A,TRUE,"Front";#N/A,#N/A,TRUE,"Simple Letter";#N/A,#N/A,TRUE,"Inside";#N/A,#N/A,TRUE,"Contents";#N/A,#N/A,TRUE,"Basis";#N/A,#N/A,TRUE,"Inclusions";#N/A,#N/A,TRUE,"Exclusions";#N/A,#N/A,TRUE,"Areas";#N/A,#N/A,TRUE,"Summary";#N/A,#N/A,TRUE,"Detail"}</definedName>
    <definedName name="RRTRTRTR" localSheetId="1" hidden="1">{#N/A,#N/A,TRUE,"Front";#N/A,#N/A,TRUE,"Simple Letter";#N/A,#N/A,TRUE,"Inside";#N/A,#N/A,TRUE,"Contents";#N/A,#N/A,TRUE,"Basis";#N/A,#N/A,TRUE,"Inclusions";#N/A,#N/A,TRUE,"Exclusions";#N/A,#N/A,TRUE,"Areas";#N/A,#N/A,TRUE,"Summary";#N/A,#N/A,TRUE,"Detail"}</definedName>
    <definedName name="RRTRTRTR" hidden="1">{#N/A,#N/A,TRUE,"Front";#N/A,#N/A,TRUE,"Simple Letter";#N/A,#N/A,TRUE,"Inside";#N/A,#N/A,TRUE,"Contents";#N/A,#N/A,TRUE,"Basis";#N/A,#N/A,TRUE,"Inclusions";#N/A,#N/A,TRUE,"Exclusions";#N/A,#N/A,TRUE,"Areas";#N/A,#N/A,TRUE,"Summary";#N/A,#N/A,TRUE,"Detail"}</definedName>
    <definedName name="rsdec" localSheetId="0" hidden="1">{#N/A,#N/A,TRUE,"Front";#N/A,#N/A,TRUE,"Simple Letter";#N/A,#N/A,TRUE,"Inside";#N/A,#N/A,TRUE,"Contents";#N/A,#N/A,TRUE,"Basis";#N/A,#N/A,TRUE,"Inclusions";#N/A,#N/A,TRUE,"Exclusions";#N/A,#N/A,TRUE,"Areas";#N/A,#N/A,TRUE,"Summary";#N/A,#N/A,TRUE,"Detail"}</definedName>
    <definedName name="rsdec" localSheetId="1" hidden="1">{#N/A,#N/A,TRUE,"Front";#N/A,#N/A,TRUE,"Simple Letter";#N/A,#N/A,TRUE,"Inside";#N/A,#N/A,TRUE,"Contents";#N/A,#N/A,TRUE,"Basis";#N/A,#N/A,TRUE,"Inclusions";#N/A,#N/A,TRUE,"Exclusions";#N/A,#N/A,TRUE,"Areas";#N/A,#N/A,TRUE,"Summary";#N/A,#N/A,TRUE,"Detail"}</definedName>
    <definedName name="rsdec" hidden="1">{#N/A,#N/A,TRUE,"Front";#N/A,#N/A,TRUE,"Simple Letter";#N/A,#N/A,TRUE,"Inside";#N/A,#N/A,TRUE,"Contents";#N/A,#N/A,TRUE,"Basis";#N/A,#N/A,TRUE,"Inclusions";#N/A,#N/A,TRUE,"Exclusions";#N/A,#N/A,TRUE,"Areas";#N/A,#N/A,TRUE,"Summary";#N/A,#N/A,TRUE,"Detail"}</definedName>
    <definedName name="rttgssg" localSheetId="0" hidden="1">{#N/A,#N/A,TRUE,"Front";#N/A,#N/A,TRUE,"Simple Letter";#N/A,#N/A,TRUE,"Inside";#N/A,#N/A,TRUE,"Contents";#N/A,#N/A,TRUE,"Basis";#N/A,#N/A,TRUE,"Inclusions";#N/A,#N/A,TRUE,"Exclusions";#N/A,#N/A,TRUE,"Areas";#N/A,#N/A,TRUE,"Summary";#N/A,#N/A,TRUE,"Detail"}</definedName>
    <definedName name="rttgssg" localSheetId="1" hidden="1">{#N/A,#N/A,TRUE,"Front";#N/A,#N/A,TRUE,"Simple Letter";#N/A,#N/A,TRUE,"Inside";#N/A,#N/A,TRUE,"Contents";#N/A,#N/A,TRUE,"Basis";#N/A,#N/A,TRUE,"Inclusions";#N/A,#N/A,TRUE,"Exclusions";#N/A,#N/A,TRUE,"Areas";#N/A,#N/A,TRUE,"Summary";#N/A,#N/A,TRUE,"Detail"}</definedName>
    <definedName name="rttgssg" hidden="1">{#N/A,#N/A,TRUE,"Front";#N/A,#N/A,TRUE,"Simple Letter";#N/A,#N/A,TRUE,"Inside";#N/A,#N/A,TRUE,"Contents";#N/A,#N/A,TRUE,"Basis";#N/A,#N/A,TRUE,"Inclusions";#N/A,#N/A,TRUE,"Exclusions";#N/A,#N/A,TRUE,"Areas";#N/A,#N/A,TRUE,"Summary";#N/A,#N/A,TRUE,"Detail"}</definedName>
    <definedName name="RTTRTRTR"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uy" localSheetId="0" hidden="1">{#N/A,#N/A,TRUE,"Front";#N/A,#N/A,TRUE,"Simple Letter";#N/A,#N/A,TRUE,"Inside";#N/A,#N/A,TRUE,"Contents";#N/A,#N/A,TRUE,"Basis";#N/A,#N/A,TRUE,"Inclusions";#N/A,#N/A,TRUE,"Exclusions";#N/A,#N/A,TRUE,"Areas";#N/A,#N/A,TRUE,"Summary";#N/A,#N/A,TRUE,"Detail"}</definedName>
    <definedName name="ruy" localSheetId="1" hidden="1">{#N/A,#N/A,TRUE,"Front";#N/A,#N/A,TRUE,"Simple Letter";#N/A,#N/A,TRUE,"Inside";#N/A,#N/A,TRUE,"Contents";#N/A,#N/A,TRUE,"Basis";#N/A,#N/A,TRUE,"Inclusions";#N/A,#N/A,TRUE,"Exclusions";#N/A,#N/A,TRUE,"Areas";#N/A,#N/A,TRUE,"Summary";#N/A,#N/A,TRUE,"Detail"}</definedName>
    <definedName name="ruy" hidden="1">{#N/A,#N/A,TRUE,"Front";#N/A,#N/A,TRUE,"Simple Letter";#N/A,#N/A,TRUE,"Inside";#N/A,#N/A,TRUE,"Contents";#N/A,#N/A,TRUE,"Basis";#N/A,#N/A,TRUE,"Inclusions";#N/A,#N/A,TRUE,"Exclusions";#N/A,#N/A,TRUE,"Areas";#N/A,#N/A,TRUE,"Summary";#N/A,#N/A,TRUE,"Detail"}</definedName>
    <definedName name="rwe" hidden="1">#REF!</definedName>
    <definedName name="rwere" localSheetId="0" hidden="1">{#N/A,#N/A,FALSE,"COVER1.XLS ";#N/A,#N/A,FALSE,"RACT1.XLS";#N/A,#N/A,FALSE,"RACT2.XLS";#N/A,#N/A,FALSE,"ECCMP";#N/A,#N/A,FALSE,"WELDER.XLS"}</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xy">#N/A</definedName>
    <definedName name="Rxy_1">#N/A</definedName>
    <definedName name="Rxy_19">#N/A</definedName>
    <definedName name="Ryx">#N/A</definedName>
    <definedName name="Ryx_1">#N/A</definedName>
    <definedName name="Ryx_19">#N/A</definedName>
    <definedName name="s_16">#N/A</definedName>
    <definedName name="SAAAAAABFBF" localSheetId="0" hidden="1">{#N/A,#N/A,TRUE,"Front";#N/A,#N/A,TRUE,"Simple Letter";#N/A,#N/A,TRUE,"Inside";#N/A,#N/A,TRUE,"Contents";#N/A,#N/A,TRUE,"Basis";#N/A,#N/A,TRUE,"Inclusions";#N/A,#N/A,TRUE,"Exclusions";#N/A,#N/A,TRUE,"Areas";#N/A,#N/A,TRUE,"Summary";#N/A,#N/A,TRUE,"Detail"}</definedName>
    <definedName name="SAAAAAABFBF" localSheetId="1" hidden="1">{#N/A,#N/A,TRUE,"Front";#N/A,#N/A,TRUE,"Simple Letter";#N/A,#N/A,TRUE,"Inside";#N/A,#N/A,TRUE,"Contents";#N/A,#N/A,TRUE,"Basis";#N/A,#N/A,TRUE,"Inclusions";#N/A,#N/A,TRUE,"Exclusions";#N/A,#N/A,TRUE,"Areas";#N/A,#N/A,TRUE,"Summary";#N/A,#N/A,TRUE,"Detail"}</definedName>
    <definedName name="SAAAAAABFBF" hidden="1">{#N/A,#N/A,TRUE,"Front";#N/A,#N/A,TRUE,"Simple Letter";#N/A,#N/A,TRUE,"Inside";#N/A,#N/A,TRUE,"Contents";#N/A,#N/A,TRUE,"Basis";#N/A,#N/A,TRUE,"Inclusions";#N/A,#N/A,TRUE,"Exclusions";#N/A,#N/A,TRUE,"Areas";#N/A,#N/A,TRUE,"Summary";#N/A,#N/A,TRUE,"Detail"}</definedName>
    <definedName name="sadfdasf" hidden="1">#REF!</definedName>
    <definedName name="sagdhag" localSheetId="0" hidden="1">{#N/A,#N/A,FALSE,"COVER1.XLS ";#N/A,#N/A,FALSE,"RACT1.XLS";#N/A,#N/A,FALSE,"RACT2.XLS";#N/A,#N/A,FALSE,"ECCMP";#N/A,#N/A,FALSE,"WELDER.XLS"}</definedName>
    <definedName name="sagdhag" localSheetId="1" hidden="1">{#N/A,#N/A,FALSE,"COVER1.XLS ";#N/A,#N/A,FALSE,"RACT1.XLS";#N/A,#N/A,FALSE,"RACT2.XLS";#N/A,#N/A,FALSE,"ECCMP";#N/A,#N/A,FALSE,"WELDER.XLS"}</definedName>
    <definedName name="sagdhag" hidden="1">{#N/A,#N/A,FALSE,"COVER1.XLS ";#N/A,#N/A,FALSE,"RACT1.XLS";#N/A,#N/A,FALSE,"RACT2.XLS";#N/A,#N/A,FALSE,"ECCMP";#N/A,#N/A,FALSE,"WELDER.XLS"}</definedName>
    <definedName name="salballies">#N/A</definedName>
    <definedName name="san" localSheetId="0" hidden="1">{#N/A,#N/A,TRUE,"Front";#N/A,#N/A,TRUE,"Simple Letter";#N/A,#N/A,TRUE,"Inside";#N/A,#N/A,TRUE,"Contents";#N/A,#N/A,TRUE,"Basis";#N/A,#N/A,TRUE,"Inclusions";#N/A,#N/A,TRUE,"Exclusions";#N/A,#N/A,TRUE,"Areas";#N/A,#N/A,TRUE,"Summary";#N/A,#N/A,TRUE,"Detail"}</definedName>
    <definedName name="san" localSheetId="1" hidden="1">{#N/A,#N/A,TRUE,"Front";#N/A,#N/A,TRUE,"Simple Letter";#N/A,#N/A,TRUE,"Inside";#N/A,#N/A,TRUE,"Contents";#N/A,#N/A,TRUE,"Basis";#N/A,#N/A,TRUE,"Inclusions";#N/A,#N/A,TRUE,"Exclusions";#N/A,#N/A,TRUE,"Areas";#N/A,#N/A,TRUE,"Summary";#N/A,#N/A,TRUE,"Detail"}</definedName>
    <definedName name="san" hidden="1">{#N/A,#N/A,TRUE,"Front";#N/A,#N/A,TRUE,"Simple Letter";#N/A,#N/A,TRUE,"Inside";#N/A,#N/A,TRUE,"Contents";#N/A,#N/A,TRUE,"Basis";#N/A,#N/A,TRUE,"Inclusions";#N/A,#N/A,TRUE,"Exclusions";#N/A,#N/A,TRUE,"Areas";#N/A,#N/A,TRUE,"Summary";#N/A,#N/A,TRUE,"Detail"}</definedName>
    <definedName name="SAND" localSheetId="0" hidden="1">{#N/A,#N/A,TRUE,"Front";#N/A,#N/A,TRUE,"Simple Letter";#N/A,#N/A,TRUE,"Inside";#N/A,#N/A,TRUE,"Contents";#N/A,#N/A,TRUE,"Basis";#N/A,#N/A,TRUE,"Inclusions";#N/A,#N/A,TRUE,"Exclusions";#N/A,#N/A,TRUE,"Areas";#N/A,#N/A,TRUE,"Summary";#N/A,#N/A,TRUE,"Detail"}</definedName>
    <definedName name="SAND" localSheetId="1" hidden="1">{#N/A,#N/A,TRUE,"Front";#N/A,#N/A,TRUE,"Simple Letter";#N/A,#N/A,TRUE,"Inside";#N/A,#N/A,TRUE,"Contents";#N/A,#N/A,TRUE,"Basis";#N/A,#N/A,TRUE,"Inclusions";#N/A,#N/A,TRUE,"Exclusions";#N/A,#N/A,TRUE,"Areas";#N/A,#N/A,TRUE,"Summary";#N/A,#N/A,TRUE,"Detail"}</definedName>
    <definedName name="SAND" hidden="1">{#N/A,#N/A,TRUE,"Front";#N/A,#N/A,TRUE,"Simple Letter";#N/A,#N/A,TRUE,"Inside";#N/A,#N/A,TRUE,"Contents";#N/A,#N/A,TRUE,"Basis";#N/A,#N/A,TRUE,"Inclusions";#N/A,#N/A,TRUE,"Exclusions";#N/A,#N/A,TRUE,"Areas";#N/A,#N/A,TRUE,"Summary";#N/A,#N/A,TRUE,"Detail"}</definedName>
    <definedName name="sandlead">#N/A</definedName>
    <definedName name="sandy" localSheetId="0" hidden="1">{#N/A,#N/A,TRUE,"Front";#N/A,#N/A,TRUE,"Simple Letter";#N/A,#N/A,TRUE,"Inside";#N/A,#N/A,TRUE,"Contents";#N/A,#N/A,TRUE,"Basis";#N/A,#N/A,TRUE,"Inclusions";#N/A,#N/A,TRUE,"Exclusions";#N/A,#N/A,TRUE,"Areas";#N/A,#N/A,TRUE,"Summary";#N/A,#N/A,TRUE,"Detail"}</definedName>
    <definedName name="sandy" localSheetId="1" hidden="1">{#N/A,#N/A,TRUE,"Front";#N/A,#N/A,TRUE,"Simple Letter";#N/A,#N/A,TRUE,"Inside";#N/A,#N/A,TRUE,"Contents";#N/A,#N/A,TRUE,"Basis";#N/A,#N/A,TRUE,"Inclusions";#N/A,#N/A,TRUE,"Exclusions";#N/A,#N/A,TRUE,"Areas";#N/A,#N/A,TRUE,"Summary";#N/A,#N/A,TRUE,"Detail"}</definedName>
    <definedName name="sandy" hidden="1">{#N/A,#N/A,TRUE,"Front";#N/A,#N/A,TRUE,"Simple Letter";#N/A,#N/A,TRUE,"Inside";#N/A,#N/A,TRUE,"Contents";#N/A,#N/A,TRUE,"Basis";#N/A,#N/A,TRUE,"Inclusions";#N/A,#N/A,TRUE,"Exclusions";#N/A,#N/A,TRUE,"Areas";#N/A,#N/A,TRUE,"Summary";#N/A,#N/A,TRUE,"Detail"}</definedName>
    <definedName name="sanjay" localSheetId="0" hidden="1">{#N/A,#N/A,TRUE,"Front";#N/A,#N/A,TRUE,"Simple Letter";#N/A,#N/A,TRUE,"Inside";#N/A,#N/A,TRUE,"Contents";#N/A,#N/A,TRUE,"Basis";#N/A,#N/A,TRUE,"Inclusions";#N/A,#N/A,TRUE,"Exclusions";#N/A,#N/A,TRUE,"Areas";#N/A,#N/A,TRUE,"Summary";#N/A,#N/A,TRUE,"Detail"}</definedName>
    <definedName name="sanjay" localSheetId="1" hidden="1">{#N/A,#N/A,TRUE,"Front";#N/A,#N/A,TRUE,"Simple Letter";#N/A,#N/A,TRUE,"Inside";#N/A,#N/A,TRUE,"Contents";#N/A,#N/A,TRUE,"Basis";#N/A,#N/A,TRUE,"Inclusions";#N/A,#N/A,TRUE,"Exclusions";#N/A,#N/A,TRUE,"Areas";#N/A,#N/A,TRUE,"Summary";#N/A,#N/A,TRUE,"Detail"}</definedName>
    <definedName name="sanjay" hidden="1">{#N/A,#N/A,TRUE,"Front";#N/A,#N/A,TRUE,"Simple Letter";#N/A,#N/A,TRUE,"Inside";#N/A,#N/A,TRUE,"Contents";#N/A,#N/A,TRUE,"Basis";#N/A,#N/A,TRUE,"Inclusions";#N/A,#N/A,TRUE,"Exclusions";#N/A,#N/A,TRUE,"Areas";#N/A,#N/A,TRUE,"Summary";#N/A,#N/A,TRUE,"Detail"}</definedName>
    <definedName name="sanju" localSheetId="0" hidden="1">{#N/A,#N/A,TRUE,"Front";#N/A,#N/A,TRUE,"Simple Letter";#N/A,#N/A,TRUE,"Inside";#N/A,#N/A,TRUE,"Contents";#N/A,#N/A,TRUE,"Basis";#N/A,#N/A,TRUE,"Inclusions";#N/A,#N/A,TRUE,"Exclusions";#N/A,#N/A,TRUE,"Areas";#N/A,#N/A,TRUE,"Summary";#N/A,#N/A,TRUE,"Detail"}</definedName>
    <definedName name="sanju" localSheetId="1" hidden="1">{#N/A,#N/A,TRUE,"Front";#N/A,#N/A,TRUE,"Simple Letter";#N/A,#N/A,TRUE,"Inside";#N/A,#N/A,TRUE,"Contents";#N/A,#N/A,TRUE,"Basis";#N/A,#N/A,TRUE,"Inclusions";#N/A,#N/A,TRUE,"Exclusions";#N/A,#N/A,TRUE,"Areas";#N/A,#N/A,TRUE,"Summary";#N/A,#N/A,TRUE,"Detail"}</definedName>
    <definedName name="sanju" hidden="1">{#N/A,#N/A,TRUE,"Front";#N/A,#N/A,TRUE,"Simple Letter";#N/A,#N/A,TRUE,"Inside";#N/A,#N/A,TRUE,"Contents";#N/A,#N/A,TRUE,"Basis";#N/A,#N/A,TRUE,"Inclusions";#N/A,#N/A,TRUE,"Exclusions";#N/A,#N/A,TRUE,"Areas";#N/A,#N/A,TRUE,"Summary";#N/A,#N/A,TRUE,"Detail"}</definedName>
    <definedName name="SAPBEXdnldView" hidden="1">"47S1J16ULHG9D38PBA7Q8WV6V"</definedName>
    <definedName name="SAPBEXrevision" hidden="1">3</definedName>
    <definedName name="SAPBEXsysID" hidden="1">"BWP"</definedName>
    <definedName name="SAPBEXwbID" hidden="1">"3YD51A8STTZ0KEJYYZ8B9L5UV"</definedName>
    <definedName name="sassasas">#REF!</definedName>
    <definedName name="sat" localSheetId="0" hidden="1">{#N/A,#N/A,TRUE,"Front";#N/A,#N/A,TRUE,"Simple Letter";#N/A,#N/A,TRUE,"Inside";#N/A,#N/A,TRUE,"Contents";#N/A,#N/A,TRUE,"Basis";#N/A,#N/A,TRUE,"Inclusions";#N/A,#N/A,TRUE,"Exclusions";#N/A,#N/A,TRUE,"Areas";#N/A,#N/A,TRUE,"Summary";#N/A,#N/A,TRUE,"Detail"}</definedName>
    <definedName name="sat" localSheetId="1" hidden="1">{#N/A,#N/A,TRUE,"Front";#N/A,#N/A,TRUE,"Simple Letter";#N/A,#N/A,TRUE,"Inside";#N/A,#N/A,TRUE,"Contents";#N/A,#N/A,TRUE,"Basis";#N/A,#N/A,TRUE,"Inclusions";#N/A,#N/A,TRUE,"Exclusions";#N/A,#N/A,TRUE,"Areas";#N/A,#N/A,TRUE,"Summary";#N/A,#N/A,TRUE,"Detail"}</definedName>
    <definedName name="sat" hidden="1">{#N/A,#N/A,TRUE,"Front";#N/A,#N/A,TRUE,"Simple Letter";#N/A,#N/A,TRUE,"Inside";#N/A,#N/A,TRUE,"Contents";#N/A,#N/A,TRUE,"Basis";#N/A,#N/A,TRUE,"Inclusions";#N/A,#N/A,TRUE,"Exclusions";#N/A,#N/A,TRUE,"Areas";#N/A,#N/A,TRUE,"Summary";#N/A,#N/A,TRUE,"Detail"}</definedName>
    <definedName name="scaffolding" hidden="1">#REF!</definedName>
    <definedName name="scraper">#N/A</definedName>
    <definedName name="SCREED" localSheetId="0" hidden="1">{#N/A,#N/A,TRUE,"Front";#N/A,#N/A,TRUE,"Simple Letter";#N/A,#N/A,TRUE,"Inside";#N/A,#N/A,TRUE,"Contents";#N/A,#N/A,TRUE,"Basis";#N/A,#N/A,TRUE,"Inclusions";#N/A,#N/A,TRUE,"Exclusions";#N/A,#N/A,TRUE,"Areas";#N/A,#N/A,TRUE,"Summary";#N/A,#N/A,TRUE,"Detail"}</definedName>
    <definedName name="SCREED" localSheetId="1" hidden="1">{#N/A,#N/A,TRUE,"Front";#N/A,#N/A,TRUE,"Simple Letter";#N/A,#N/A,TRUE,"Inside";#N/A,#N/A,TRUE,"Contents";#N/A,#N/A,TRUE,"Basis";#N/A,#N/A,TRUE,"Inclusions";#N/A,#N/A,TRUE,"Exclusions";#N/A,#N/A,TRUE,"Areas";#N/A,#N/A,TRUE,"Summary";#N/A,#N/A,TRUE,"Detail"}</definedName>
    <definedName name="SCREED" hidden="1">{#N/A,#N/A,TRUE,"Front";#N/A,#N/A,TRUE,"Simple Letter";#N/A,#N/A,TRUE,"Inside";#N/A,#N/A,TRUE,"Contents";#N/A,#N/A,TRUE,"Basis";#N/A,#N/A,TRUE,"Inclusions";#N/A,#N/A,TRUE,"Exclusions";#N/A,#N/A,TRUE,"Areas";#N/A,#N/A,TRUE,"Summary";#N/A,#N/A,TRUE,"Detail"}</definedName>
    <definedName name="SD" localSheetId="0" hidden="1">{#N/A,#N/A,FALSE,"consu_cover";#N/A,#N/A,FALSE,"consu_strategy";#N/A,#N/A,FALSE,"consu_flow";#N/A,#N/A,FALSE,"Summary_reqmt";#N/A,#N/A,FALSE,"field_ppg";#N/A,#N/A,FALSE,"ppg_shop";#N/A,#N/A,FALSE,"strl";#N/A,#N/A,FALSE,"tankages";#N/A,#N/A,FALSE,"gases"}</definedName>
    <definedName name="SD" localSheetId="1" hidden="1">{#N/A,#N/A,FALSE,"consu_cover";#N/A,#N/A,FALSE,"consu_strategy";#N/A,#N/A,FALSE,"consu_flow";#N/A,#N/A,FALSE,"Summary_reqmt";#N/A,#N/A,FALSE,"field_ppg";#N/A,#N/A,FALSE,"ppg_shop";#N/A,#N/A,FALSE,"strl";#N/A,#N/A,FALSE,"tankages";#N/A,#N/A,FALSE,"gases"}</definedName>
    <definedName name="SD" hidden="1">{#N/A,#N/A,FALSE,"consu_cover";#N/A,#N/A,FALSE,"consu_strategy";#N/A,#N/A,FALSE,"consu_flow";#N/A,#N/A,FALSE,"Summary_reqmt";#N/A,#N/A,FALSE,"field_ppg";#N/A,#N/A,FALSE,"ppg_shop";#N/A,#N/A,FALSE,"strl";#N/A,#N/A,FALSE,"tankages";#N/A,#N/A,FALSE,"gases"}</definedName>
    <definedName name="sdafdsa" localSheetId="0" hidden="1">{#N/A,#N/A,TRUE,"Front";#N/A,#N/A,TRUE,"Simple Letter";#N/A,#N/A,TRUE,"Inside";#N/A,#N/A,TRUE,"Contents";#N/A,#N/A,TRUE,"Basis";#N/A,#N/A,TRUE,"Inclusions";#N/A,#N/A,TRUE,"Exclusions";#N/A,#N/A,TRUE,"Areas";#N/A,#N/A,TRUE,"Summary";#N/A,#N/A,TRUE,"Detail"}</definedName>
    <definedName name="sdafdsa" localSheetId="1" hidden="1">{#N/A,#N/A,TRUE,"Front";#N/A,#N/A,TRUE,"Simple Letter";#N/A,#N/A,TRUE,"Inside";#N/A,#N/A,TRUE,"Contents";#N/A,#N/A,TRUE,"Basis";#N/A,#N/A,TRUE,"Inclusions";#N/A,#N/A,TRUE,"Exclusions";#N/A,#N/A,TRUE,"Areas";#N/A,#N/A,TRUE,"Summary";#N/A,#N/A,TRUE,"Detail"}</definedName>
    <definedName name="sdafdsa" hidden="1">{#N/A,#N/A,TRUE,"Front";#N/A,#N/A,TRUE,"Simple Letter";#N/A,#N/A,TRUE,"Inside";#N/A,#N/A,TRUE,"Contents";#N/A,#N/A,TRUE,"Basis";#N/A,#N/A,TRUE,"Inclusions";#N/A,#N/A,TRUE,"Exclusions";#N/A,#N/A,TRUE,"Areas";#N/A,#N/A,TRUE,"Summary";#N/A,#N/A,TRUE,"Detail"}</definedName>
    <definedName name="SDAFDSDSFD" localSheetId="0" hidden="1">{#N/A,#N/A,TRUE,"Front";#N/A,#N/A,TRUE,"Simple Letter";#N/A,#N/A,TRUE,"Inside";#N/A,#N/A,TRUE,"Contents";#N/A,#N/A,TRUE,"Basis";#N/A,#N/A,TRUE,"Inclusions";#N/A,#N/A,TRUE,"Exclusions";#N/A,#N/A,TRUE,"Areas";#N/A,#N/A,TRUE,"Summary";#N/A,#N/A,TRUE,"Detail"}</definedName>
    <definedName name="SDAFDSDSFD" localSheetId="1" hidden="1">{#N/A,#N/A,TRUE,"Front";#N/A,#N/A,TRUE,"Simple Letter";#N/A,#N/A,TRUE,"Inside";#N/A,#N/A,TRUE,"Contents";#N/A,#N/A,TRUE,"Basis";#N/A,#N/A,TRUE,"Inclusions";#N/A,#N/A,TRUE,"Exclusions";#N/A,#N/A,TRUE,"Areas";#N/A,#N/A,TRUE,"Summary";#N/A,#N/A,TRUE,"Detail"}</definedName>
    <definedName name="SDAFDSDSFD" hidden="1">{#N/A,#N/A,TRUE,"Front";#N/A,#N/A,TRUE,"Simple Letter";#N/A,#N/A,TRUE,"Inside";#N/A,#N/A,TRUE,"Contents";#N/A,#N/A,TRUE,"Basis";#N/A,#N/A,TRUE,"Inclusions";#N/A,#N/A,TRUE,"Exclusions";#N/A,#N/A,TRUE,"Areas";#N/A,#N/A,TRUE,"Summary";#N/A,#N/A,TRUE,"Detail"}</definedName>
    <definedName name="sdd" localSheetId="0" hidden="1">{#N/A,#N/A,TRUE,"Front";#N/A,#N/A,TRUE,"Simple Letter";#N/A,#N/A,TRUE,"Inside";#N/A,#N/A,TRUE,"Contents";#N/A,#N/A,TRUE,"Basis";#N/A,#N/A,TRUE,"Inclusions";#N/A,#N/A,TRUE,"Exclusions";#N/A,#N/A,TRUE,"Areas";#N/A,#N/A,TRUE,"Summary";#N/A,#N/A,TRUE,"Detail"}</definedName>
    <definedName name="sdd" localSheetId="1" hidden="1">{#N/A,#N/A,TRUE,"Front";#N/A,#N/A,TRUE,"Simple Letter";#N/A,#N/A,TRUE,"Inside";#N/A,#N/A,TRUE,"Contents";#N/A,#N/A,TRUE,"Basis";#N/A,#N/A,TRUE,"Inclusions";#N/A,#N/A,TRUE,"Exclusions";#N/A,#N/A,TRUE,"Areas";#N/A,#N/A,TRUE,"Summary";#N/A,#N/A,TRUE,"Detail"}</definedName>
    <definedName name="sdd" hidden="1">{#N/A,#N/A,TRUE,"Front";#N/A,#N/A,TRUE,"Simple Letter";#N/A,#N/A,TRUE,"Inside";#N/A,#N/A,TRUE,"Contents";#N/A,#N/A,TRUE,"Basis";#N/A,#N/A,TRUE,"Inclusions";#N/A,#N/A,TRUE,"Exclusions";#N/A,#N/A,TRUE,"Areas";#N/A,#N/A,TRUE,"Summary";#N/A,#N/A,TRUE,"Detail"}</definedName>
    <definedName name="sddf" localSheetId="0" hidden="1">{#N/A,#N/A,TRUE,"Front";#N/A,#N/A,TRUE,"Simple Letter";#N/A,#N/A,TRUE,"Inside";#N/A,#N/A,TRUE,"Contents";#N/A,#N/A,TRUE,"Basis";#N/A,#N/A,TRUE,"Inclusions";#N/A,#N/A,TRUE,"Exclusions";#N/A,#N/A,TRUE,"Areas";#N/A,#N/A,TRUE,"Summary";#N/A,#N/A,TRUE,"Detail"}</definedName>
    <definedName name="sddf" localSheetId="1" hidden="1">{#N/A,#N/A,TRUE,"Front";#N/A,#N/A,TRUE,"Simple Letter";#N/A,#N/A,TRUE,"Inside";#N/A,#N/A,TRUE,"Contents";#N/A,#N/A,TRUE,"Basis";#N/A,#N/A,TRUE,"Inclusions";#N/A,#N/A,TRUE,"Exclusions";#N/A,#N/A,TRUE,"Areas";#N/A,#N/A,TRUE,"Summary";#N/A,#N/A,TRUE,"Detail"}</definedName>
    <definedName name="sddf" hidden="1">{#N/A,#N/A,TRUE,"Front";#N/A,#N/A,TRUE,"Simple Letter";#N/A,#N/A,TRUE,"Inside";#N/A,#N/A,TRUE,"Contents";#N/A,#N/A,TRUE,"Basis";#N/A,#N/A,TRUE,"Inclusions";#N/A,#N/A,TRUE,"Exclusions";#N/A,#N/A,TRUE,"Areas";#N/A,#N/A,TRUE,"Summary";#N/A,#N/A,TRUE,"Detail"}</definedName>
    <definedName name="sdf" localSheetId="0" hidden="1">{#N/A,#N/A,FALSE,"One Pager";#N/A,#N/A,FALSE,"Technical"}</definedName>
    <definedName name="sdf" localSheetId="1" hidden="1">{#N/A,#N/A,FALSE,"One Pager";#N/A,#N/A,FALSE,"Technical"}</definedName>
    <definedName name="sdf" hidden="1">{#N/A,#N/A,FALSE,"One Pager";#N/A,#N/A,FALSE,"Technical"}</definedName>
    <definedName name="sdfads" localSheetId="0" hidden="1">{#N/A,#N/A,TRUE,"Front";#N/A,#N/A,TRUE,"Simple Letter";#N/A,#N/A,TRUE,"Inside";#N/A,#N/A,TRUE,"Contents";#N/A,#N/A,TRUE,"Basis";#N/A,#N/A,TRUE,"Inclusions";#N/A,#N/A,TRUE,"Exclusions";#N/A,#N/A,TRUE,"Areas";#N/A,#N/A,TRUE,"Summary";#N/A,#N/A,TRUE,"Detail"}</definedName>
    <definedName name="sdfads" localSheetId="1" hidden="1">{#N/A,#N/A,TRUE,"Front";#N/A,#N/A,TRUE,"Simple Letter";#N/A,#N/A,TRUE,"Inside";#N/A,#N/A,TRUE,"Contents";#N/A,#N/A,TRUE,"Basis";#N/A,#N/A,TRUE,"Inclusions";#N/A,#N/A,TRUE,"Exclusions";#N/A,#N/A,TRUE,"Areas";#N/A,#N/A,TRUE,"Summary";#N/A,#N/A,TRUE,"Detail"}</definedName>
    <definedName name="sdfads" hidden="1">{#N/A,#N/A,TRUE,"Front";#N/A,#N/A,TRUE,"Simple Letter";#N/A,#N/A,TRUE,"Inside";#N/A,#N/A,TRUE,"Contents";#N/A,#N/A,TRUE,"Basis";#N/A,#N/A,TRUE,"Inclusions";#N/A,#N/A,TRUE,"Exclusions";#N/A,#N/A,TRUE,"Areas";#N/A,#N/A,TRUE,"Summary";#N/A,#N/A,TRUE,"Detail"}</definedName>
    <definedName name="sdfd" localSheetId="0" hidden="1">{#N/A,#N/A,TRUE,"Front";#N/A,#N/A,TRUE,"Simple Letter";#N/A,#N/A,TRUE,"Inside";#N/A,#N/A,TRUE,"Contents";#N/A,#N/A,TRUE,"Basis";#N/A,#N/A,TRUE,"Inclusions";#N/A,#N/A,TRUE,"Exclusions";#N/A,#N/A,TRUE,"Areas";#N/A,#N/A,TRUE,"Summary";#N/A,#N/A,TRUE,"Detail"}</definedName>
    <definedName name="sdfd" localSheetId="1" hidden="1">{#N/A,#N/A,TRUE,"Front";#N/A,#N/A,TRUE,"Simple Letter";#N/A,#N/A,TRUE,"Inside";#N/A,#N/A,TRUE,"Contents";#N/A,#N/A,TRUE,"Basis";#N/A,#N/A,TRUE,"Inclusions";#N/A,#N/A,TRUE,"Exclusions";#N/A,#N/A,TRUE,"Areas";#N/A,#N/A,TRUE,"Summary";#N/A,#N/A,TRUE,"Detail"}</definedName>
    <definedName name="sdfd" hidden="1">{#N/A,#N/A,TRUE,"Front";#N/A,#N/A,TRUE,"Simple Letter";#N/A,#N/A,TRUE,"Inside";#N/A,#N/A,TRUE,"Contents";#N/A,#N/A,TRUE,"Basis";#N/A,#N/A,TRUE,"Inclusions";#N/A,#N/A,TRUE,"Exclusions";#N/A,#N/A,TRUE,"Areas";#N/A,#N/A,TRUE,"Summary";#N/A,#N/A,TRUE,"Detail"}</definedName>
    <definedName name="sdfds" localSheetId="0" hidden="1">{#N/A,#N/A,TRUE,"Front";#N/A,#N/A,TRUE,"Simple Letter";#N/A,#N/A,TRUE,"Inside";#N/A,#N/A,TRUE,"Contents";#N/A,#N/A,TRUE,"Basis";#N/A,#N/A,TRUE,"Inclusions";#N/A,#N/A,TRUE,"Exclusions";#N/A,#N/A,TRUE,"Areas";#N/A,#N/A,TRUE,"Summary";#N/A,#N/A,TRUE,"Detail"}</definedName>
    <definedName name="sdfds" localSheetId="1" hidden="1">{#N/A,#N/A,TRUE,"Front";#N/A,#N/A,TRUE,"Simple Letter";#N/A,#N/A,TRUE,"Inside";#N/A,#N/A,TRUE,"Contents";#N/A,#N/A,TRUE,"Basis";#N/A,#N/A,TRUE,"Inclusions";#N/A,#N/A,TRUE,"Exclusions";#N/A,#N/A,TRUE,"Areas";#N/A,#N/A,TRUE,"Summary";#N/A,#N/A,TRUE,"Detail"}</definedName>
    <definedName name="sdfds" hidden="1">{#N/A,#N/A,TRUE,"Front";#N/A,#N/A,TRUE,"Simple Letter";#N/A,#N/A,TRUE,"Inside";#N/A,#N/A,TRUE,"Contents";#N/A,#N/A,TRUE,"Basis";#N/A,#N/A,TRUE,"Inclusions";#N/A,#N/A,TRUE,"Exclusions";#N/A,#N/A,TRUE,"Areas";#N/A,#N/A,TRUE,"Summary";#N/A,#N/A,TRUE,"Detail"}</definedName>
    <definedName name="sdfg" hidden="1">#REF!</definedName>
    <definedName name="SDFODF" localSheetId="0" hidden="1">{#N/A,#N/A,TRUE,"Front";#N/A,#N/A,TRUE,"Simple Letter";#N/A,#N/A,TRUE,"Inside";#N/A,#N/A,TRUE,"Contents";#N/A,#N/A,TRUE,"Basis";#N/A,#N/A,TRUE,"Inclusions";#N/A,#N/A,TRUE,"Exclusions";#N/A,#N/A,TRUE,"Areas";#N/A,#N/A,TRUE,"Summary";#N/A,#N/A,TRUE,"Detail"}</definedName>
    <definedName name="SDFODF" localSheetId="1" hidden="1">{#N/A,#N/A,TRUE,"Front";#N/A,#N/A,TRUE,"Simple Letter";#N/A,#N/A,TRUE,"Inside";#N/A,#N/A,TRUE,"Contents";#N/A,#N/A,TRUE,"Basis";#N/A,#N/A,TRUE,"Inclusions";#N/A,#N/A,TRUE,"Exclusions";#N/A,#N/A,TRUE,"Areas";#N/A,#N/A,TRUE,"Summary";#N/A,#N/A,TRUE,"Detail"}</definedName>
    <definedName name="SDFODF" hidden="1">{#N/A,#N/A,TRUE,"Front";#N/A,#N/A,TRUE,"Simple Letter";#N/A,#N/A,TRUE,"Inside";#N/A,#N/A,TRUE,"Contents";#N/A,#N/A,TRUE,"Basis";#N/A,#N/A,TRUE,"Inclusions";#N/A,#N/A,TRUE,"Exclusions";#N/A,#N/A,TRUE,"Areas";#N/A,#N/A,TRUE,"Summary";#N/A,#N/A,TRUE,"Detail"}</definedName>
    <definedName name="sdfsd" localSheetId="0" hidden="1">{#N/A,#N/A,TRUE,"Front";#N/A,#N/A,TRUE,"Simple Letter";#N/A,#N/A,TRUE,"Inside";#N/A,#N/A,TRUE,"Contents";#N/A,#N/A,TRUE,"Basis";#N/A,#N/A,TRUE,"Inclusions";#N/A,#N/A,TRUE,"Exclusions";#N/A,#N/A,TRUE,"Areas";#N/A,#N/A,TRUE,"Summary";#N/A,#N/A,TRUE,"Detail"}</definedName>
    <definedName name="sdfsd" localSheetId="1" hidden="1">{#N/A,#N/A,TRUE,"Front";#N/A,#N/A,TRUE,"Simple Letter";#N/A,#N/A,TRUE,"Inside";#N/A,#N/A,TRUE,"Contents";#N/A,#N/A,TRUE,"Basis";#N/A,#N/A,TRUE,"Inclusions";#N/A,#N/A,TRUE,"Exclusions";#N/A,#N/A,TRUE,"Areas";#N/A,#N/A,TRUE,"Summary";#N/A,#N/A,TRUE,"Detail"}</definedName>
    <definedName name="sdfsd" hidden="1">{#N/A,#N/A,TRUE,"Front";#N/A,#N/A,TRUE,"Simple Letter";#N/A,#N/A,TRUE,"Inside";#N/A,#N/A,TRUE,"Contents";#N/A,#N/A,TRUE,"Basis";#N/A,#N/A,TRUE,"Inclusions";#N/A,#N/A,TRUE,"Exclusions";#N/A,#N/A,TRUE,"Areas";#N/A,#N/A,TRUE,"Summary";#N/A,#N/A,TRUE,"Detail"}</definedName>
    <definedName name="sdgss" localSheetId="0" hidden="1">{#N/A,#N/A,TRUE,"Front";#N/A,#N/A,TRUE,"Simple Letter";#N/A,#N/A,TRUE,"Inside";#N/A,#N/A,TRUE,"Contents";#N/A,#N/A,TRUE,"Basis";#N/A,#N/A,TRUE,"Inclusions";#N/A,#N/A,TRUE,"Exclusions";#N/A,#N/A,TRUE,"Areas";#N/A,#N/A,TRUE,"Summary";#N/A,#N/A,TRUE,"Detail"}</definedName>
    <definedName name="sdgss" localSheetId="1" hidden="1">{#N/A,#N/A,TRUE,"Front";#N/A,#N/A,TRUE,"Simple Letter";#N/A,#N/A,TRUE,"Inside";#N/A,#N/A,TRUE,"Contents";#N/A,#N/A,TRUE,"Basis";#N/A,#N/A,TRUE,"Inclusions";#N/A,#N/A,TRUE,"Exclusions";#N/A,#N/A,TRUE,"Areas";#N/A,#N/A,TRUE,"Summary";#N/A,#N/A,TRUE,"Detail"}</definedName>
    <definedName name="sdgss" hidden="1">{#N/A,#N/A,TRUE,"Front";#N/A,#N/A,TRUE,"Simple Letter";#N/A,#N/A,TRUE,"Inside";#N/A,#N/A,TRUE,"Contents";#N/A,#N/A,TRUE,"Basis";#N/A,#N/A,TRUE,"Inclusions";#N/A,#N/A,TRUE,"Exclusions";#N/A,#N/A,TRUE,"Areas";#N/A,#N/A,TRUE,"Summary";#N/A,#N/A,TRUE,"Detail"}</definedName>
    <definedName name="sdsa" localSheetId="0" hidden="1">{#N/A,#N/A,TRUE,"Front";#N/A,#N/A,TRUE,"Simple Letter";#N/A,#N/A,TRUE,"Inside";#N/A,#N/A,TRUE,"Contents";#N/A,#N/A,TRUE,"Basis";#N/A,#N/A,TRUE,"Inclusions";#N/A,#N/A,TRUE,"Exclusions";#N/A,#N/A,TRUE,"Areas";#N/A,#N/A,TRUE,"Summary";#N/A,#N/A,TRUE,"Detail"}</definedName>
    <definedName name="sdsa" localSheetId="1" hidden="1">{#N/A,#N/A,TRUE,"Front";#N/A,#N/A,TRUE,"Simple Letter";#N/A,#N/A,TRUE,"Inside";#N/A,#N/A,TRUE,"Contents";#N/A,#N/A,TRUE,"Basis";#N/A,#N/A,TRUE,"Inclusions";#N/A,#N/A,TRUE,"Exclusions";#N/A,#N/A,TRUE,"Areas";#N/A,#N/A,TRUE,"Summary";#N/A,#N/A,TRUE,"Detail"}</definedName>
    <definedName name="sdsa" hidden="1">{#N/A,#N/A,TRUE,"Front";#N/A,#N/A,TRUE,"Simple Letter";#N/A,#N/A,TRUE,"Inside";#N/A,#N/A,TRUE,"Contents";#N/A,#N/A,TRUE,"Basis";#N/A,#N/A,TRUE,"Inclusions";#N/A,#N/A,TRUE,"Exclusions";#N/A,#N/A,TRUE,"Areas";#N/A,#N/A,TRUE,"Summary";#N/A,#N/A,TRUE,"Detail"}</definedName>
    <definedName name="sdsdA" localSheetId="0" hidden="1">{#N/A,#N/A,TRUE,"Front";#N/A,#N/A,TRUE,"Simple Letter";#N/A,#N/A,TRUE,"Inside";#N/A,#N/A,TRUE,"Contents";#N/A,#N/A,TRUE,"Basis";#N/A,#N/A,TRUE,"Inclusions";#N/A,#N/A,TRUE,"Exclusions";#N/A,#N/A,TRUE,"Areas";#N/A,#N/A,TRUE,"Summary";#N/A,#N/A,TRUE,"Detail"}</definedName>
    <definedName name="sdsdA" localSheetId="1" hidden="1">{#N/A,#N/A,TRUE,"Front";#N/A,#N/A,TRUE,"Simple Letter";#N/A,#N/A,TRUE,"Inside";#N/A,#N/A,TRUE,"Contents";#N/A,#N/A,TRUE,"Basis";#N/A,#N/A,TRUE,"Inclusions";#N/A,#N/A,TRUE,"Exclusions";#N/A,#N/A,TRUE,"Areas";#N/A,#N/A,TRUE,"Summary";#N/A,#N/A,TRUE,"Detail"}</definedName>
    <definedName name="sdsdA" hidden="1">{#N/A,#N/A,TRUE,"Front";#N/A,#N/A,TRUE,"Simple Letter";#N/A,#N/A,TRUE,"Inside";#N/A,#N/A,TRUE,"Contents";#N/A,#N/A,TRUE,"Basis";#N/A,#N/A,TRUE,"Inclusions";#N/A,#N/A,TRUE,"Exclusions";#N/A,#N/A,TRUE,"Areas";#N/A,#N/A,TRUE,"Summary";#N/A,#N/A,TRUE,"Detail"}</definedName>
    <definedName name="sdsdsds" localSheetId="0" hidden="1">{#N/A,#N/A,TRUE,"Front";#N/A,#N/A,TRUE,"Simple Letter";#N/A,#N/A,TRUE,"Inside";#N/A,#N/A,TRUE,"Contents";#N/A,#N/A,TRUE,"Basis";#N/A,#N/A,TRUE,"Inclusions";#N/A,#N/A,TRUE,"Exclusions";#N/A,#N/A,TRUE,"Areas";#N/A,#N/A,TRUE,"Summary";#N/A,#N/A,TRUE,"Detail"}</definedName>
    <definedName name="sdsdsds" localSheetId="1" hidden="1">{#N/A,#N/A,TRUE,"Front";#N/A,#N/A,TRUE,"Simple Letter";#N/A,#N/A,TRUE,"Inside";#N/A,#N/A,TRUE,"Contents";#N/A,#N/A,TRUE,"Basis";#N/A,#N/A,TRUE,"Inclusions";#N/A,#N/A,TRUE,"Exclusions";#N/A,#N/A,TRUE,"Areas";#N/A,#N/A,TRUE,"Summary";#N/A,#N/A,TRUE,"Detail"}</definedName>
    <definedName name="sdsdsds" hidden="1">{#N/A,#N/A,TRUE,"Front";#N/A,#N/A,TRUE,"Simple Letter";#N/A,#N/A,TRUE,"Inside";#N/A,#N/A,TRUE,"Contents";#N/A,#N/A,TRUE,"Basis";#N/A,#N/A,TRUE,"Inclusions";#N/A,#N/A,TRUE,"Exclusions";#N/A,#N/A,TRUE,"Areas";#N/A,#N/A,TRUE,"Summary";#N/A,#N/A,TRUE,"Detail"}</definedName>
    <definedName name="segment">#N/A</definedName>
    <definedName name="seishcof">#N/A</definedName>
    <definedName name="sencount" hidden="1">1</definedName>
    <definedName name="sep." localSheetId="0" hidden="1">{#N/A,#N/A,TRUE,"Front";#N/A,#N/A,TRUE,"Simple Letter";#N/A,#N/A,TRUE,"Inside";#N/A,#N/A,TRUE,"Contents";#N/A,#N/A,TRUE,"Basis";#N/A,#N/A,TRUE,"Inclusions";#N/A,#N/A,TRUE,"Exclusions";#N/A,#N/A,TRUE,"Areas";#N/A,#N/A,TRUE,"Summary";#N/A,#N/A,TRUE,"Detail"}</definedName>
    <definedName name="sep." localSheetId="1" hidden="1">{#N/A,#N/A,TRUE,"Front";#N/A,#N/A,TRUE,"Simple Letter";#N/A,#N/A,TRUE,"Inside";#N/A,#N/A,TRUE,"Contents";#N/A,#N/A,TRUE,"Basis";#N/A,#N/A,TRUE,"Inclusions";#N/A,#N/A,TRUE,"Exclusions";#N/A,#N/A,TRUE,"Areas";#N/A,#N/A,TRUE,"Summary";#N/A,#N/A,TRUE,"Detail"}</definedName>
    <definedName name="sep." hidden="1">{#N/A,#N/A,TRUE,"Front";#N/A,#N/A,TRUE,"Simple Letter";#N/A,#N/A,TRUE,"Inside";#N/A,#N/A,TRUE,"Contents";#N/A,#N/A,TRUE,"Basis";#N/A,#N/A,TRUE,"Inclusions";#N/A,#N/A,TRUE,"Exclusions";#N/A,#N/A,TRUE,"Areas";#N/A,#N/A,TRUE,"Summary";#N/A,#N/A,TRUE,"Detail"}</definedName>
    <definedName name="sept" localSheetId="0" hidden="1">{#N/A,#N/A,TRUE,"Front";#N/A,#N/A,TRUE,"Simple Letter";#N/A,#N/A,TRUE,"Inside";#N/A,#N/A,TRUE,"Contents";#N/A,#N/A,TRUE,"Basis";#N/A,#N/A,TRUE,"Inclusions";#N/A,#N/A,TRUE,"Exclusions";#N/A,#N/A,TRUE,"Areas";#N/A,#N/A,TRUE,"Summary";#N/A,#N/A,TRUE,"Detail"}</definedName>
    <definedName name="sept" localSheetId="1" hidden="1">{#N/A,#N/A,TRUE,"Front";#N/A,#N/A,TRUE,"Simple Letter";#N/A,#N/A,TRUE,"Inside";#N/A,#N/A,TRUE,"Contents";#N/A,#N/A,TRUE,"Basis";#N/A,#N/A,TRUE,"Inclusions";#N/A,#N/A,TRUE,"Exclusions";#N/A,#N/A,TRUE,"Areas";#N/A,#N/A,TRUE,"Summary";#N/A,#N/A,TRUE,"Detail"}</definedName>
    <definedName name="sept" hidden="1">{#N/A,#N/A,TRUE,"Front";#N/A,#N/A,TRUE,"Simple Letter";#N/A,#N/A,TRUE,"Inside";#N/A,#N/A,TRUE,"Contents";#N/A,#N/A,TRUE,"Basis";#N/A,#N/A,TRUE,"Inclusions";#N/A,#N/A,TRUE,"Exclusions";#N/A,#N/A,TRUE,"Areas";#N/A,#N/A,TRUE,"Summary";#N/A,#N/A,TRUE,"Detail"}</definedName>
    <definedName name="SFDS" localSheetId="0" hidden="1">{#N/A,#N/A,TRUE,"Front";#N/A,#N/A,TRUE,"Simple Letter";#N/A,#N/A,TRUE,"Inside";#N/A,#N/A,TRUE,"Contents";#N/A,#N/A,TRUE,"Basis";#N/A,#N/A,TRUE,"Inclusions";#N/A,#N/A,TRUE,"Exclusions";#N/A,#N/A,TRUE,"Areas";#N/A,#N/A,TRUE,"Summary";#N/A,#N/A,TRUE,"Detail"}</definedName>
    <definedName name="SFDS" localSheetId="1" hidden="1">{#N/A,#N/A,TRUE,"Front";#N/A,#N/A,TRUE,"Simple Letter";#N/A,#N/A,TRUE,"Inside";#N/A,#N/A,TRUE,"Contents";#N/A,#N/A,TRUE,"Basis";#N/A,#N/A,TRUE,"Inclusions";#N/A,#N/A,TRUE,"Exclusions";#N/A,#N/A,TRUE,"Areas";#N/A,#N/A,TRUE,"Summary";#N/A,#N/A,TRUE,"Detail"}</definedName>
    <definedName name="SFDS" hidden="1">{#N/A,#N/A,TRUE,"Front";#N/A,#N/A,TRUE,"Simple Letter";#N/A,#N/A,TRUE,"Inside";#N/A,#N/A,TRUE,"Contents";#N/A,#N/A,TRUE,"Basis";#N/A,#N/A,TRUE,"Inclusions";#N/A,#N/A,TRUE,"Exclusions";#N/A,#N/A,TRUE,"Areas";#N/A,#N/A,TRUE,"Summary";#N/A,#N/A,TRUE,"Detail"}</definedName>
    <definedName name="sfsdfsdf" localSheetId="0" hidden="1">{#N/A,#N/A,TRUE,"Front";#N/A,#N/A,TRUE,"Simple Letter";#N/A,#N/A,TRUE,"Inside";#N/A,#N/A,TRUE,"Contents";#N/A,#N/A,TRUE,"Basis";#N/A,#N/A,TRUE,"Inclusions";#N/A,#N/A,TRUE,"Exclusions";#N/A,#N/A,TRUE,"Areas";#N/A,#N/A,TRUE,"Summary";#N/A,#N/A,TRUE,"Detail"}</definedName>
    <definedName name="sfsdfsdf" localSheetId="1" hidden="1">{#N/A,#N/A,TRUE,"Front";#N/A,#N/A,TRUE,"Simple Letter";#N/A,#N/A,TRUE,"Inside";#N/A,#N/A,TRUE,"Contents";#N/A,#N/A,TRUE,"Basis";#N/A,#N/A,TRUE,"Inclusions";#N/A,#N/A,TRUE,"Exclusions";#N/A,#N/A,TRUE,"Areas";#N/A,#N/A,TRUE,"Summary";#N/A,#N/A,TRUE,"Detail"}</definedName>
    <definedName name="sfsdfsdf" hidden="1">{#N/A,#N/A,TRUE,"Front";#N/A,#N/A,TRUE,"Simple Letter";#N/A,#N/A,TRUE,"Inside";#N/A,#N/A,TRUE,"Contents";#N/A,#N/A,TRUE,"Basis";#N/A,#N/A,TRUE,"Inclusions";#N/A,#N/A,TRUE,"Exclusions";#N/A,#N/A,TRUE,"Areas";#N/A,#N/A,TRUE,"Summary";#N/A,#N/A,TRUE,"Detail"}</definedName>
    <definedName name="sfvdafv" localSheetId="0" hidden="1">{#N/A,#N/A,TRUE,"Front";#N/A,#N/A,TRUE,"Simple Letter";#N/A,#N/A,TRUE,"Inside";#N/A,#N/A,TRUE,"Contents";#N/A,#N/A,TRUE,"Basis";#N/A,#N/A,TRUE,"Inclusions";#N/A,#N/A,TRUE,"Exclusions";#N/A,#N/A,TRUE,"Areas";#N/A,#N/A,TRUE,"Summary";#N/A,#N/A,TRUE,"Detail"}</definedName>
    <definedName name="sfvdafv" localSheetId="1" hidden="1">{#N/A,#N/A,TRUE,"Front";#N/A,#N/A,TRUE,"Simple Letter";#N/A,#N/A,TRUE,"Inside";#N/A,#N/A,TRUE,"Contents";#N/A,#N/A,TRUE,"Basis";#N/A,#N/A,TRUE,"Inclusions";#N/A,#N/A,TRUE,"Exclusions";#N/A,#N/A,TRUE,"Areas";#N/A,#N/A,TRUE,"Summary";#N/A,#N/A,TRUE,"Detail"}</definedName>
    <definedName name="sfvdafv" hidden="1">{#N/A,#N/A,TRUE,"Front";#N/A,#N/A,TRUE,"Simple Letter";#N/A,#N/A,TRUE,"Inside";#N/A,#N/A,TRUE,"Contents";#N/A,#N/A,TRUE,"Basis";#N/A,#N/A,TRUE,"Inclusions";#N/A,#N/A,TRUE,"Exclusions";#N/A,#N/A,TRUE,"Areas";#N/A,#N/A,TRUE,"Summary";#N/A,#N/A,TRUE,"Detail"}</definedName>
    <definedName name="SGDFDSGFG" localSheetId="0" hidden="1">{#N/A,#N/A,TRUE,"Front";#N/A,#N/A,TRUE,"Simple Letter";#N/A,#N/A,TRUE,"Inside";#N/A,#N/A,TRUE,"Contents";#N/A,#N/A,TRUE,"Basis";#N/A,#N/A,TRUE,"Inclusions";#N/A,#N/A,TRUE,"Exclusions";#N/A,#N/A,TRUE,"Areas";#N/A,#N/A,TRUE,"Summary";#N/A,#N/A,TRUE,"Detail"}</definedName>
    <definedName name="SGDFDSGFG" localSheetId="1" hidden="1">{#N/A,#N/A,TRUE,"Front";#N/A,#N/A,TRUE,"Simple Letter";#N/A,#N/A,TRUE,"Inside";#N/A,#N/A,TRUE,"Contents";#N/A,#N/A,TRUE,"Basis";#N/A,#N/A,TRUE,"Inclusions";#N/A,#N/A,TRUE,"Exclusions";#N/A,#N/A,TRUE,"Areas";#N/A,#N/A,TRUE,"Summary";#N/A,#N/A,TRUE,"Detail"}</definedName>
    <definedName name="SGDFDSGFG" hidden="1">{#N/A,#N/A,TRUE,"Front";#N/A,#N/A,TRUE,"Simple Letter";#N/A,#N/A,TRUE,"Inside";#N/A,#N/A,TRUE,"Contents";#N/A,#N/A,TRUE,"Basis";#N/A,#N/A,TRUE,"Inclusions";#N/A,#N/A,TRUE,"Exclusions";#N/A,#N/A,TRUE,"Areas";#N/A,#N/A,TRUE,"Summary";#N/A,#N/A,TRUE,"Detail"}</definedName>
    <definedName name="sggbhb" localSheetId="0" hidden="1">{#N/A,#N/A,TRUE,"Front";#N/A,#N/A,TRUE,"Simple Letter";#N/A,#N/A,TRUE,"Inside";#N/A,#N/A,TRUE,"Contents";#N/A,#N/A,TRUE,"Basis";#N/A,#N/A,TRUE,"Inclusions";#N/A,#N/A,TRUE,"Exclusions";#N/A,#N/A,TRUE,"Areas";#N/A,#N/A,TRUE,"Summary";#N/A,#N/A,TRUE,"Detail"}</definedName>
    <definedName name="sggbhb" localSheetId="1" hidden="1">{#N/A,#N/A,TRUE,"Front";#N/A,#N/A,TRUE,"Simple Letter";#N/A,#N/A,TRUE,"Inside";#N/A,#N/A,TRUE,"Contents";#N/A,#N/A,TRUE,"Basis";#N/A,#N/A,TRUE,"Inclusions";#N/A,#N/A,TRUE,"Exclusions";#N/A,#N/A,TRUE,"Areas";#N/A,#N/A,TRUE,"Summary";#N/A,#N/A,TRUE,"Detail"}</definedName>
    <definedName name="sggbhb" hidden="1">{#N/A,#N/A,TRUE,"Front";#N/A,#N/A,TRUE,"Simple Letter";#N/A,#N/A,TRUE,"Inside";#N/A,#N/A,TRUE,"Contents";#N/A,#N/A,TRUE,"Basis";#N/A,#N/A,TRUE,"Inclusions";#N/A,#N/A,TRUE,"Exclusions";#N/A,#N/A,TRUE,"Areas";#N/A,#N/A,TRUE,"Summary";#N/A,#N/A,TRUE,"Detail"}</definedName>
    <definedName name="Sgrade">#N/A</definedName>
    <definedName name="shaeff">#REF!</definedName>
    <definedName name="Sheet2" localSheetId="0" hidden="1">{#N/A,#N/A,TRUE,"Front";#N/A,#N/A,TRUE,"Simple Letter";#N/A,#N/A,TRUE,"Inside";#N/A,#N/A,TRUE,"Contents";#N/A,#N/A,TRUE,"Basis";#N/A,#N/A,TRUE,"Inclusions";#N/A,#N/A,TRUE,"Exclusions";#N/A,#N/A,TRUE,"Areas";#N/A,#N/A,TRUE,"Summary";#N/A,#N/A,TRUE,"Detail"}</definedName>
    <definedName name="Sheet2" localSheetId="1" hidden="1">{#N/A,#N/A,TRUE,"Front";#N/A,#N/A,TRUE,"Simple Letter";#N/A,#N/A,TRUE,"Inside";#N/A,#N/A,TRUE,"Contents";#N/A,#N/A,TRUE,"Basis";#N/A,#N/A,TRUE,"Inclusions";#N/A,#N/A,TRUE,"Exclusions";#N/A,#N/A,TRUE,"Areas";#N/A,#N/A,TRUE,"Summary";#N/A,#N/A,TRUE,"Detail"}</definedName>
    <definedName name="Sheet2" hidden="1">{#N/A,#N/A,TRUE,"Front";#N/A,#N/A,TRUE,"Simple Letter";#N/A,#N/A,TRUE,"Inside";#N/A,#N/A,TRUE,"Contents";#N/A,#N/A,TRUE,"Basis";#N/A,#N/A,TRUE,"Inclusions";#N/A,#N/A,TRUE,"Exclusions";#N/A,#N/A,TRUE,"Areas";#N/A,#N/A,TRUE,"Summary";#N/A,#N/A,TRUE,"Detail"}</definedName>
    <definedName name="short" localSheetId="0" hidden="1">{#N/A,#N/A,FALSE,"COVER1.XLS ";#N/A,#N/A,FALSE,"RACT1.XLS";#N/A,#N/A,FALSE,"RACT2.XLS";#N/A,#N/A,FALSE,"ECCMP";#N/A,#N/A,FALSE,"WELDER.XLS"}</definedName>
    <definedName name="short" localSheetId="1" hidden="1">{#N/A,#N/A,FALSE,"COVER1.XLS ";#N/A,#N/A,FALSE,"RACT1.XLS";#N/A,#N/A,FALSE,"RACT2.XLS";#N/A,#N/A,FALSE,"ECCMP";#N/A,#N/A,FALSE,"WELDER.XLS"}</definedName>
    <definedName name="short" hidden="1">{#N/A,#N/A,FALSE,"COVER1.XLS ";#N/A,#N/A,FALSE,"RACT1.XLS";#N/A,#N/A,FALSE,"RACT2.XLS";#N/A,#N/A,FALSE,"ECCMP";#N/A,#N/A,FALSE,"WELDER.XLS"}</definedName>
    <definedName name="SHOT">#REF!</definedName>
    <definedName name="Show.Acct.Update.Warning" hidden="1">#REF!</definedName>
    <definedName name="Show.MDB.Update.Warning" hidden="1">#REF!</definedName>
    <definedName name="shuttering" localSheetId="0" hidden="1">{#N/A,#N/A,TRUE,"Front";#N/A,#N/A,TRUE,"Simple Letter";#N/A,#N/A,TRUE,"Inside";#N/A,#N/A,TRUE,"Contents";#N/A,#N/A,TRUE,"Basis";#N/A,#N/A,TRUE,"Inclusions";#N/A,#N/A,TRUE,"Exclusions";#N/A,#N/A,TRUE,"Areas";#N/A,#N/A,TRUE,"Summary";#N/A,#N/A,TRUE,"Detail"}</definedName>
    <definedName name="shuttering" localSheetId="1" hidden="1">{#N/A,#N/A,TRUE,"Front";#N/A,#N/A,TRUE,"Simple Letter";#N/A,#N/A,TRUE,"Inside";#N/A,#N/A,TRUE,"Contents";#N/A,#N/A,TRUE,"Basis";#N/A,#N/A,TRUE,"Inclusions";#N/A,#N/A,TRUE,"Exclusions";#N/A,#N/A,TRUE,"Areas";#N/A,#N/A,TRUE,"Summary";#N/A,#N/A,TRUE,"Detail"}</definedName>
    <definedName name="shuttering" hidden="1">{#N/A,#N/A,TRUE,"Front";#N/A,#N/A,TRUE,"Simple Letter";#N/A,#N/A,TRUE,"Inside";#N/A,#N/A,TRUE,"Contents";#N/A,#N/A,TRUE,"Basis";#N/A,#N/A,TRUE,"Inclusions";#N/A,#N/A,TRUE,"Exclusions";#N/A,#N/A,TRUE,"Areas";#N/A,#N/A,TRUE,"Summary";#N/A,#N/A,TRUE,"Detail"}</definedName>
    <definedName name="shutteringtimb">#N/A</definedName>
    <definedName name="sk"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a" localSheetId="0" hidden="1">{#N/A,#N/A,TRUE,"Front";#N/A,#N/A,TRUE,"Simple Letter";#N/A,#N/A,TRUE,"Inside";#N/A,#N/A,TRUE,"Contents";#N/A,#N/A,TRUE,"Basis";#N/A,#N/A,TRUE,"Inclusions";#N/A,#N/A,TRUE,"Exclusions";#N/A,#N/A,TRUE,"Areas";#N/A,#N/A,TRUE,"Summary";#N/A,#N/A,TRUE,"Detail"}</definedName>
    <definedName name="ska" localSheetId="1" hidden="1">{#N/A,#N/A,TRUE,"Front";#N/A,#N/A,TRUE,"Simple Letter";#N/A,#N/A,TRUE,"Inside";#N/A,#N/A,TRUE,"Contents";#N/A,#N/A,TRUE,"Basis";#N/A,#N/A,TRUE,"Inclusions";#N/A,#N/A,TRUE,"Exclusions";#N/A,#N/A,TRUE,"Areas";#N/A,#N/A,TRUE,"Summary";#N/A,#N/A,TRUE,"Detail"}</definedName>
    <definedName name="ska" hidden="1">{#N/A,#N/A,TRUE,"Front";#N/A,#N/A,TRUE,"Simple Letter";#N/A,#N/A,TRUE,"Inside";#N/A,#N/A,TRUE,"Contents";#N/A,#N/A,TRUE,"Basis";#N/A,#N/A,TRUE,"Inclusions";#N/A,#N/A,TRUE,"Exclusions";#N/A,#N/A,TRUE,"Areas";#N/A,#N/A,TRUE,"Summary";#N/A,#N/A,TRUE,"Detail"}</definedName>
    <definedName name="skilldresser">#N/A</definedName>
    <definedName name="skillmazdoor">#N/A</definedName>
    <definedName name="skq" localSheetId="0" hidden="1">{#N/A,#N/A,TRUE,"Front";#N/A,#N/A,TRUE,"Simple Letter";#N/A,#N/A,TRUE,"Inside";#N/A,#N/A,TRUE,"Contents";#N/A,#N/A,TRUE,"Basis";#N/A,#N/A,TRUE,"Inclusions";#N/A,#N/A,TRUE,"Exclusions";#N/A,#N/A,TRUE,"Areas";#N/A,#N/A,TRUE,"Summary";#N/A,#N/A,TRUE,"Detail"}</definedName>
    <definedName name="skq" localSheetId="1" hidden="1">{#N/A,#N/A,TRUE,"Front";#N/A,#N/A,TRUE,"Simple Letter";#N/A,#N/A,TRUE,"Inside";#N/A,#N/A,TRUE,"Contents";#N/A,#N/A,TRUE,"Basis";#N/A,#N/A,TRUE,"Inclusions";#N/A,#N/A,TRUE,"Exclusions";#N/A,#N/A,TRUE,"Areas";#N/A,#N/A,TRUE,"Summary";#N/A,#N/A,TRUE,"Detail"}</definedName>
    <definedName name="skq" hidden="1">{#N/A,#N/A,TRUE,"Front";#N/A,#N/A,TRUE,"Simple Letter";#N/A,#N/A,TRUE,"Inside";#N/A,#N/A,TRUE,"Contents";#N/A,#N/A,TRUE,"Basis";#N/A,#N/A,TRUE,"Inclusions";#N/A,#N/A,TRUE,"Exclusions";#N/A,#N/A,TRUE,"Areas";#N/A,#N/A,TRUE,"Summary";#N/A,#N/A,TRUE,"Detail"}</definedName>
    <definedName name="SLABTHK1">#N/A</definedName>
    <definedName name="SLABTHK2">#N/A</definedName>
    <definedName name="SLABTHK3">#N/A</definedName>
    <definedName name="soasia" hidden="1">#REF!</definedName>
    <definedName name="SONU" localSheetId="0" hidden="1">{#N/A,#N/A,TRUE,"Front";#N/A,#N/A,TRUE,"Simple Letter";#N/A,#N/A,TRUE,"Inside";#N/A,#N/A,TRUE,"Contents";#N/A,#N/A,TRUE,"Basis";#N/A,#N/A,TRUE,"Inclusions";#N/A,#N/A,TRUE,"Exclusions";#N/A,#N/A,TRUE,"Areas";#N/A,#N/A,TRUE,"Summary";#N/A,#N/A,TRUE,"Detail"}</definedName>
    <definedName name="SONU" localSheetId="1" hidden="1">{#N/A,#N/A,TRUE,"Front";#N/A,#N/A,TRUE,"Simple Letter";#N/A,#N/A,TRUE,"Inside";#N/A,#N/A,TRUE,"Contents";#N/A,#N/A,TRUE,"Basis";#N/A,#N/A,TRUE,"Inclusions";#N/A,#N/A,TRUE,"Exclusions";#N/A,#N/A,TRUE,"Areas";#N/A,#N/A,TRUE,"Summary";#N/A,#N/A,TRUE,"Detail"}</definedName>
    <definedName name="SONU" hidden="1">{#N/A,#N/A,TRUE,"Front";#N/A,#N/A,TRUE,"Simple Letter";#N/A,#N/A,TRUE,"Inside";#N/A,#N/A,TRUE,"Contents";#N/A,#N/A,TRUE,"Basis";#N/A,#N/A,TRUE,"Inclusions";#N/A,#N/A,TRUE,"Exclusions";#N/A,#N/A,TRUE,"Areas";#N/A,#N/A,TRUE,"Summary";#N/A,#N/A,TRUE,"Detail"}</definedName>
    <definedName name="soo" hidden="1">#REF!</definedName>
    <definedName name="sor" hidden="1">#REF!</definedName>
    <definedName name="space" localSheetId="0" hidden="1">{#N/A,#N/A,TRUE,"Front";#N/A,#N/A,TRUE,"Simple Letter";#N/A,#N/A,TRUE,"Inside";#N/A,#N/A,TRUE,"Contents";#N/A,#N/A,TRUE,"Basis";#N/A,#N/A,TRUE,"Inclusions";#N/A,#N/A,TRUE,"Exclusions";#N/A,#N/A,TRUE,"Areas";#N/A,#N/A,TRUE,"Summary";#N/A,#N/A,TRUE,"Detail"}</definedName>
    <definedName name="space" localSheetId="1" hidden="1">{#N/A,#N/A,TRUE,"Front";#N/A,#N/A,TRUE,"Simple Letter";#N/A,#N/A,TRUE,"Inside";#N/A,#N/A,TRUE,"Contents";#N/A,#N/A,TRUE,"Basis";#N/A,#N/A,TRUE,"Inclusions";#N/A,#N/A,TRUE,"Exclusions";#N/A,#N/A,TRUE,"Areas";#N/A,#N/A,TRUE,"Summary";#N/A,#N/A,TRUE,"Detail"}</definedName>
    <definedName name="space" hidden="1">{#N/A,#N/A,TRUE,"Front";#N/A,#N/A,TRUE,"Simple Letter";#N/A,#N/A,TRUE,"Inside";#N/A,#N/A,TRUE,"Contents";#N/A,#N/A,TRUE,"Basis";#N/A,#N/A,TRUE,"Inclusions";#N/A,#N/A,TRUE,"Exclusions";#N/A,#N/A,TRUE,"Areas";#N/A,#N/A,TRUE,"Summary";#N/A,#N/A,TRUE,"Detail"}</definedName>
    <definedName name="SPAN">#N/A</definedName>
    <definedName name="SPAVER">#REF!</definedName>
    <definedName name="SpecialPrice" hidden="1">#REF!</definedName>
    <definedName name="Spmg">#N/A</definedName>
    <definedName name="sprayer">#N/A</definedName>
    <definedName name="SPRINK">#REF!</definedName>
    <definedName name="SRB" localSheetId="0" hidden="1">{"'Sheet1'!$A$4386:$N$4591"}</definedName>
    <definedName name="SRB" localSheetId="1" hidden="1">{"'Sheet1'!$A$4386:$N$4591"}</definedName>
    <definedName name="SRB" hidden="1">{"'Sheet1'!$A$4386:$N$4591"}</definedName>
    <definedName name="SRN" localSheetId="0" hidden="1">{#N/A,#N/A,FALSE,"COMPUTATION";#N/A,#N/A,FALSE,"CAPITAL ACCOUNT";#N/A,#N/A,FALSE,"CURRENT ACCOUNT";#N/A,#N/A,FALSE,"COMPANY_BAL_SHEET";#N/A,#N/A,FALSE,"TRADING &amp; P&amp;L ACT";#N/A,#N/A,FALSE,"SCHEDULE VIII, IX";#N/A,#N/A,FALSE,"SCHEDULES";#N/A,#N/A,FALSE,"FIXED ASSETS"}</definedName>
    <definedName name="SRN" localSheetId="1" hidden="1">{#N/A,#N/A,FALSE,"COMPUTATION";#N/A,#N/A,FALSE,"CAPITAL ACCOUNT";#N/A,#N/A,FALSE,"CURRENT ACCOUNT";#N/A,#N/A,FALSE,"COMPANY_BAL_SHEET";#N/A,#N/A,FALSE,"TRADING &amp; P&amp;L ACT";#N/A,#N/A,FALSE,"SCHEDULE VIII, IX";#N/A,#N/A,FALSE,"SCHEDULES";#N/A,#N/A,FALSE,"FIXED ASSETS"}</definedName>
    <definedName name="SRN" hidden="1">{#N/A,#N/A,FALSE,"COMPUTATION";#N/A,#N/A,FALSE,"CAPITAL ACCOUNT";#N/A,#N/A,FALSE,"CURRENT ACCOUNT";#N/A,#N/A,FALSE,"COMPANY_BAL_SHEET";#N/A,#N/A,FALSE,"TRADING &amp; P&amp;L ACT";#N/A,#N/A,FALSE,"SCHEDULE VIII, IX";#N/A,#N/A,FALSE,"SCHEDULES";#N/A,#N/A,FALSE,"FIXED ASSETS"}</definedName>
    <definedName name="srs">#N/A</definedName>
    <definedName name="srtthyrt" localSheetId="0" hidden="1">{#N/A,#N/A,TRUE,"Front";#N/A,#N/A,TRUE,"Simple Letter";#N/A,#N/A,TRUE,"Inside";#N/A,#N/A,TRUE,"Contents";#N/A,#N/A,TRUE,"Basis";#N/A,#N/A,TRUE,"Inclusions";#N/A,#N/A,TRUE,"Exclusions";#N/A,#N/A,TRUE,"Areas";#N/A,#N/A,TRUE,"Summary";#N/A,#N/A,TRUE,"Detail"}</definedName>
    <definedName name="srtthyrt" localSheetId="1" hidden="1">{#N/A,#N/A,TRUE,"Front";#N/A,#N/A,TRUE,"Simple Letter";#N/A,#N/A,TRUE,"Inside";#N/A,#N/A,TRUE,"Contents";#N/A,#N/A,TRUE,"Basis";#N/A,#N/A,TRUE,"Inclusions";#N/A,#N/A,TRUE,"Exclusions";#N/A,#N/A,TRUE,"Areas";#N/A,#N/A,TRUE,"Summary";#N/A,#N/A,TRUE,"Detail"}</definedName>
    <definedName name="srtthyrt" hidden="1">{#N/A,#N/A,TRUE,"Front";#N/A,#N/A,TRUE,"Simple Letter";#N/A,#N/A,TRUE,"Inside";#N/A,#N/A,TRUE,"Contents";#N/A,#N/A,TRUE,"Basis";#N/A,#N/A,TRUE,"Inclusions";#N/A,#N/A,TRUE,"Exclusions";#N/A,#N/A,TRUE,"Areas";#N/A,#N/A,TRUE,"Summary";#N/A,#N/A,TRUE,"Detail"}</definedName>
    <definedName name="ss" hidden="1">#REF!</definedName>
    <definedName name="ssafsdg">#REF!</definedName>
    <definedName name="ssddf" localSheetId="0" hidden="1">{#N/A,#N/A,TRUE,"Front";#N/A,#N/A,TRUE,"Simple Letter";#N/A,#N/A,TRUE,"Inside";#N/A,#N/A,TRUE,"Contents";#N/A,#N/A,TRUE,"Basis";#N/A,#N/A,TRUE,"Inclusions";#N/A,#N/A,TRUE,"Exclusions";#N/A,#N/A,TRUE,"Areas";#N/A,#N/A,TRUE,"Summary";#N/A,#N/A,TRUE,"Detail"}</definedName>
    <definedName name="ssddf" localSheetId="1" hidden="1">{#N/A,#N/A,TRUE,"Front";#N/A,#N/A,TRUE,"Simple Letter";#N/A,#N/A,TRUE,"Inside";#N/A,#N/A,TRUE,"Contents";#N/A,#N/A,TRUE,"Basis";#N/A,#N/A,TRUE,"Inclusions";#N/A,#N/A,TRUE,"Exclusions";#N/A,#N/A,TRUE,"Areas";#N/A,#N/A,TRUE,"Summary";#N/A,#N/A,TRUE,"Detail"}</definedName>
    <definedName name="ssddf" hidden="1">{#N/A,#N/A,TRUE,"Front";#N/A,#N/A,TRUE,"Simple Letter";#N/A,#N/A,TRUE,"Inside";#N/A,#N/A,TRUE,"Contents";#N/A,#N/A,TRUE,"Basis";#N/A,#N/A,TRUE,"Inclusions";#N/A,#N/A,TRUE,"Exclusions";#N/A,#N/A,TRUE,"Areas";#N/A,#N/A,TRUE,"Summary";#N/A,#N/A,TRUE,"Detail"}</definedName>
    <definedName name="SSL">#N/A</definedName>
    <definedName name="SSL_1">#N/A</definedName>
    <definedName name="SSL_19">#N/A</definedName>
    <definedName name="sss">#REF!</definedName>
    <definedName name="sssss" localSheetId="0" hidden="1">{#N/A,#N/A,TRUE,"Front";#N/A,#N/A,TRUE,"Simple Letter";#N/A,#N/A,TRUE,"Inside";#N/A,#N/A,TRUE,"Contents";#N/A,#N/A,TRUE,"Basis";#N/A,#N/A,TRUE,"Inclusions";#N/A,#N/A,TRUE,"Exclusions";#N/A,#N/A,TRUE,"Areas";#N/A,#N/A,TRUE,"Summary";#N/A,#N/A,TRUE,"Detail"}</definedName>
    <definedName name="sssss" localSheetId="1" hidden="1">{#N/A,#N/A,TRUE,"Front";#N/A,#N/A,TRUE,"Simple Letter";#N/A,#N/A,TRUE,"Inside";#N/A,#N/A,TRUE,"Contents";#N/A,#N/A,TRUE,"Basis";#N/A,#N/A,TRUE,"Inclusions";#N/A,#N/A,TRUE,"Exclusions";#N/A,#N/A,TRUE,"Areas";#N/A,#N/A,TRUE,"Summary";#N/A,#N/A,TRUE,"Detail"}</definedName>
    <definedName name="sssss" hidden="1">{#N/A,#N/A,TRUE,"Front";#N/A,#N/A,TRUE,"Simple Letter";#N/A,#N/A,TRUE,"Inside";#N/A,#N/A,TRUE,"Contents";#N/A,#N/A,TRUE,"Basis";#N/A,#N/A,TRUE,"Inclusions";#N/A,#N/A,TRUE,"Exclusions";#N/A,#N/A,TRUE,"Areas";#N/A,#N/A,TRUE,"Summary";#N/A,#N/A,TRUE,"Detail"}</definedName>
    <definedName name="ssssss" localSheetId="0" hidden="1">{"form-D1",#N/A,FALSE,"FORM-D1";"form-D1_amt",#N/A,FALSE,"FORM-D1"}</definedName>
    <definedName name="ssssss" localSheetId="1" hidden="1">{"form-D1",#N/A,FALSE,"FORM-D1";"form-D1_amt",#N/A,FALSE,"FORM-D1"}</definedName>
    <definedName name="ssssss" hidden="1">{"form-D1",#N/A,FALSE,"FORM-D1";"form-D1_amt",#N/A,FALSE,"FORM-D1"}</definedName>
    <definedName name="Sst">#N/A</definedName>
    <definedName name="SSWEWE" hidden="1">#REF!</definedName>
    <definedName name="st" localSheetId="0" hidden="1">{#N/A,#N/A,TRUE,"Front";#N/A,#N/A,TRUE,"Simple Letter";#N/A,#N/A,TRUE,"Inside";#N/A,#N/A,TRUE,"Contents";#N/A,#N/A,TRUE,"Basis";#N/A,#N/A,TRUE,"Inclusions";#N/A,#N/A,TRUE,"Exclusions";#N/A,#N/A,TRUE,"Areas";#N/A,#N/A,TRUE,"Summary";#N/A,#N/A,TRUE,"Detail"}</definedName>
    <definedName name="st" localSheetId="1" hidden="1">{#N/A,#N/A,TRUE,"Front";#N/A,#N/A,TRUE,"Simple Letter";#N/A,#N/A,TRUE,"Inside";#N/A,#N/A,TRUE,"Contents";#N/A,#N/A,TRUE,"Basis";#N/A,#N/A,TRUE,"Inclusions";#N/A,#N/A,TRUE,"Exclusions";#N/A,#N/A,TRUE,"Areas";#N/A,#N/A,TRUE,"Summary";#N/A,#N/A,TRUE,"Detail"}</definedName>
    <definedName name="st" hidden="1">{#N/A,#N/A,TRUE,"Front";#N/A,#N/A,TRUE,"Simple Letter";#N/A,#N/A,TRUE,"Inside";#N/A,#N/A,TRUE,"Contents";#N/A,#N/A,TRUE,"Basis";#N/A,#N/A,TRUE,"Inclusions";#N/A,#N/A,TRUE,"Exclusions";#N/A,#N/A,TRUE,"Areas";#N/A,#N/A,TRUE,"Summary";#N/A,#N/A,TRUE,"Detail"}</definedName>
    <definedName name="staff" localSheetId="0" hidden="1">{#N/A,#N/A,TRUE,"Front";#N/A,#N/A,TRUE,"Simple Letter";#N/A,#N/A,TRUE,"Inside";#N/A,#N/A,TRUE,"Contents";#N/A,#N/A,TRUE,"Basis";#N/A,#N/A,TRUE,"Inclusions";#N/A,#N/A,TRUE,"Exclusions";#N/A,#N/A,TRUE,"Areas";#N/A,#N/A,TRUE,"Summary";#N/A,#N/A,TRUE,"Detail"}</definedName>
    <definedName name="staff" localSheetId="1" hidden="1">{#N/A,#N/A,TRUE,"Front";#N/A,#N/A,TRUE,"Simple Letter";#N/A,#N/A,TRUE,"Inside";#N/A,#N/A,TRUE,"Contents";#N/A,#N/A,TRUE,"Basis";#N/A,#N/A,TRUE,"Inclusions";#N/A,#N/A,TRUE,"Exclusions";#N/A,#N/A,TRUE,"Areas";#N/A,#N/A,TRUE,"Summary";#N/A,#N/A,TRUE,"Detail"}</definedName>
    <definedName name="staff" hidden="1">{#N/A,#N/A,TRUE,"Front";#N/A,#N/A,TRUE,"Simple Letter";#N/A,#N/A,TRUE,"Inside";#N/A,#N/A,TRUE,"Contents";#N/A,#N/A,TRUE,"Basis";#N/A,#N/A,TRUE,"Inclusions";#N/A,#N/A,TRUE,"Exclusions";#N/A,#N/A,TRUE,"Areas";#N/A,#N/A,TRUE,"Summary";#N/A,#N/A,TRUE,"Detail"}</definedName>
    <definedName name="Staging" localSheetId="0" hidden="1">{#N/A,#N/A,TRUE,"Front";#N/A,#N/A,TRUE,"Simple Letter";#N/A,#N/A,TRUE,"Inside";#N/A,#N/A,TRUE,"Contents";#N/A,#N/A,TRUE,"Basis";#N/A,#N/A,TRUE,"Inclusions";#N/A,#N/A,TRUE,"Exclusions";#N/A,#N/A,TRUE,"Areas";#N/A,#N/A,TRUE,"Summary";#N/A,#N/A,TRUE,"Detail"}</definedName>
    <definedName name="Staging" localSheetId="1" hidden="1">{#N/A,#N/A,TRUE,"Front";#N/A,#N/A,TRUE,"Simple Letter";#N/A,#N/A,TRUE,"Inside";#N/A,#N/A,TRUE,"Contents";#N/A,#N/A,TRUE,"Basis";#N/A,#N/A,TRUE,"Inclusions";#N/A,#N/A,TRUE,"Exclusions";#N/A,#N/A,TRUE,"Areas";#N/A,#N/A,TRUE,"Summary";#N/A,#N/A,TRUE,"Detail"}</definedName>
    <definedName name="Staging" hidden="1">{#N/A,#N/A,TRUE,"Front";#N/A,#N/A,TRUE,"Simple Letter";#N/A,#N/A,TRUE,"Inside";#N/A,#N/A,TRUE,"Contents";#N/A,#N/A,TRUE,"Basis";#N/A,#N/A,TRUE,"Inclusions";#N/A,#N/A,TRUE,"Exclusions";#N/A,#N/A,TRUE,"Areas";#N/A,#N/A,TRUE,"Summary";#N/A,#N/A,TRUE,"Detail"}</definedName>
    <definedName name="staticpaver">#N/A</definedName>
    <definedName name="STEEL" localSheetId="0" hidden="1">{#N/A,#N/A,TRUE,"Front";#N/A,#N/A,TRUE,"Simple Letter";#N/A,#N/A,TRUE,"Inside";#N/A,#N/A,TRUE,"Contents";#N/A,#N/A,TRUE,"Basis";#N/A,#N/A,TRUE,"Inclusions";#N/A,#N/A,TRUE,"Exclusions";#N/A,#N/A,TRUE,"Areas";#N/A,#N/A,TRUE,"Summary";#N/A,#N/A,TRUE,"Detail"}</definedName>
    <definedName name="STEEL" localSheetId="1" hidden="1">{#N/A,#N/A,TRUE,"Front";#N/A,#N/A,TRUE,"Simple Letter";#N/A,#N/A,TRUE,"Inside";#N/A,#N/A,TRUE,"Contents";#N/A,#N/A,TRUE,"Basis";#N/A,#N/A,TRUE,"Inclusions";#N/A,#N/A,TRUE,"Exclusions";#N/A,#N/A,TRUE,"Areas";#N/A,#N/A,TRUE,"Summary";#N/A,#N/A,TRUE,"Detail"}</definedName>
    <definedName name="STEEL" hidden="1">{#N/A,#N/A,TRUE,"Front";#N/A,#N/A,TRUE,"Simple Letter";#N/A,#N/A,TRUE,"Inside";#N/A,#N/A,TRUE,"Contents";#N/A,#N/A,TRUE,"Basis";#N/A,#N/A,TRUE,"Inclusions";#N/A,#N/A,TRUE,"Exclusions";#N/A,#N/A,TRUE,"Areas";#N/A,#N/A,TRUE,"Summary";#N/A,#N/A,TRUE,"Detail"}</definedName>
    <definedName name="steelbars">#N/A</definedName>
    <definedName name="steellead">#N/A</definedName>
    <definedName name="steelwires">#N/A</definedName>
    <definedName name="steelwires1">#N/A</definedName>
    <definedName name="stock02" localSheetId="0" hidden="1">{#N/A,#N/A,FALSE,"gc (2)"}</definedName>
    <definedName name="stock02" localSheetId="1" hidden="1">{#N/A,#N/A,FALSE,"gc (2)"}</definedName>
    <definedName name="stock02" hidden="1">{#N/A,#N/A,FALSE,"gc (2)"}</definedName>
    <definedName name="strands">#N/A</definedName>
    <definedName name="stripseal">#N/A</definedName>
    <definedName name="structuralsteel">#N/A</definedName>
    <definedName name="STS" localSheetId="0" hidden="1">{#N/A,#N/A,TRUE,"Front";#N/A,#N/A,TRUE,"Simple Letter";#N/A,#N/A,TRUE,"Inside";#N/A,#N/A,TRUE,"Contents";#N/A,#N/A,TRUE,"Basis";#N/A,#N/A,TRUE,"Inclusions";#N/A,#N/A,TRUE,"Exclusions";#N/A,#N/A,TRUE,"Areas";#N/A,#N/A,TRUE,"Summary";#N/A,#N/A,TRUE,"Detail"}</definedName>
    <definedName name="STS" localSheetId="1" hidden="1">{#N/A,#N/A,TRUE,"Front";#N/A,#N/A,TRUE,"Simple Letter";#N/A,#N/A,TRUE,"Inside";#N/A,#N/A,TRUE,"Contents";#N/A,#N/A,TRUE,"Basis";#N/A,#N/A,TRUE,"Inclusions";#N/A,#N/A,TRUE,"Exclusions";#N/A,#N/A,TRUE,"Areas";#N/A,#N/A,TRUE,"Summary";#N/A,#N/A,TRUE,"Detail"}</definedName>
    <definedName name="STS" hidden="1">{#N/A,#N/A,TRUE,"Front";#N/A,#N/A,TRUE,"Simple Letter";#N/A,#N/A,TRUE,"Inside";#N/A,#N/A,TRUE,"Contents";#N/A,#N/A,TRUE,"Basis";#N/A,#N/A,TRUE,"Inclusions";#N/A,#N/A,TRUE,"Exclusions";#N/A,#N/A,TRUE,"Areas";#N/A,#N/A,TRUE,"Summary";#N/A,#N/A,TRUE,"Detail"}</definedName>
    <definedName name="studs">#N/A</definedName>
    <definedName name="subpart" localSheetId="0" hidden="1">{#N/A,#N/A,FALSE,"Summary";#N/A,#N/A,FALSE,"Fed.State Prov";#N/A,#N/A,FALSE,"Foreign Prov";#N/A,#N/A,FALSE,"Thera Fgrn";#N/A,#N/A,FALSE,"CCD Fgrn";#N/A,#N/A,FALSE,"Biocine Fgrn";#N/A,#N/A,FALSE,"Vision Fgrn";#N/A,#N/A,FALSE,"Frgn vs Dom"}</definedName>
    <definedName name="subpart" localSheetId="1" hidden="1">{#N/A,#N/A,FALSE,"Summary";#N/A,#N/A,FALSE,"Fed.State Prov";#N/A,#N/A,FALSE,"Foreign Prov";#N/A,#N/A,FALSE,"Thera Fgrn";#N/A,#N/A,FALSE,"CCD Fgrn";#N/A,#N/A,FALSE,"Biocine Fgrn";#N/A,#N/A,FALSE,"Vision Fgrn";#N/A,#N/A,FALSE,"Frgn vs Dom"}</definedName>
    <definedName name="subpart" hidden="1">{#N/A,#N/A,FALSE,"Summary";#N/A,#N/A,FALSE,"Fed.State Prov";#N/A,#N/A,FALSE,"Foreign Prov";#N/A,#N/A,FALSE,"Thera Fgrn";#N/A,#N/A,FALSE,"CCD Fgrn";#N/A,#N/A,FALSE,"Biocine Fgrn";#N/A,#N/A,FALSE,"Vision Fgrn";#N/A,#N/A,FALSE,"Frgn vs Dom"}</definedName>
    <definedName name="subshoulderpcc">#N/A</definedName>
    <definedName name="succ" localSheetId="0" hidden="1">{#N/A,#N/A,FALSE,"COVER1.XLS ";#N/A,#N/A,FALSE,"RACT1.XLS";#N/A,#N/A,FALSE,"RACT2.XLS";#N/A,#N/A,FALSE,"ECCMP";#N/A,#N/A,FALSE,"WELDER.XLS"}</definedName>
    <definedName name="succ" localSheetId="1" hidden="1">{#N/A,#N/A,FALSE,"COVER1.XLS ";#N/A,#N/A,FALSE,"RACT1.XLS";#N/A,#N/A,FALSE,"RACT2.XLS";#N/A,#N/A,FALSE,"ECCMP";#N/A,#N/A,FALSE,"WELDER.XLS"}</definedName>
    <definedName name="succ" hidden="1">{#N/A,#N/A,FALSE,"COVER1.XLS ";#N/A,#N/A,FALSE,"RACT1.XLS";#N/A,#N/A,FALSE,"RACT2.XLS";#N/A,#N/A,FALSE,"ECCMP";#N/A,#N/A,FALSE,"WELDER.XLS"}</definedName>
    <definedName name="summ" localSheetId="0" hidden="1">{#N/A,#N/A,TRUE,"Front";#N/A,#N/A,TRUE,"Simple Letter";#N/A,#N/A,TRUE,"Inside";#N/A,#N/A,TRUE,"Contents";#N/A,#N/A,TRUE,"Basis";#N/A,#N/A,TRUE,"Inclusions";#N/A,#N/A,TRUE,"Exclusions";#N/A,#N/A,TRUE,"Areas";#N/A,#N/A,TRUE,"Summary";#N/A,#N/A,TRUE,"Detail"}</definedName>
    <definedName name="summ" localSheetId="1" hidden="1">{#N/A,#N/A,TRUE,"Front";#N/A,#N/A,TRUE,"Simple Letter";#N/A,#N/A,TRUE,"Inside";#N/A,#N/A,TRUE,"Contents";#N/A,#N/A,TRUE,"Basis";#N/A,#N/A,TRUE,"Inclusions";#N/A,#N/A,TRUE,"Exclusions";#N/A,#N/A,TRUE,"Areas";#N/A,#N/A,TRUE,"Summary";#N/A,#N/A,TRUE,"Detail"}</definedName>
    <definedName name="summ" hidden="1">{#N/A,#N/A,TRUE,"Front";#N/A,#N/A,TRUE,"Simple Letter";#N/A,#N/A,TRUE,"Inside";#N/A,#N/A,TRUE,"Contents";#N/A,#N/A,TRUE,"Basis";#N/A,#N/A,TRUE,"Inclusions";#N/A,#N/A,TRUE,"Exclusions";#N/A,#N/A,TRUE,"Areas";#N/A,#N/A,TRUE,"Summary";#N/A,#N/A,TRUE,"Detail"}</definedName>
    <definedName name="summary" localSheetId="0" hidden="1">{"'Sheet1'!$A$4386:$N$4591"}</definedName>
    <definedName name="summary" localSheetId="1" hidden="1">{"'Sheet1'!$A$4386:$N$4591"}</definedName>
    <definedName name="summary" hidden="1">{"'Sheet1'!$A$4386:$N$4591"}</definedName>
    <definedName name="suresh" localSheetId="0" hidden="1">{#N/A,#N/A,TRUE,"Front";#N/A,#N/A,TRUE,"Simple Letter";#N/A,#N/A,TRUE,"Inside";#N/A,#N/A,TRUE,"Contents";#N/A,#N/A,TRUE,"Basis";#N/A,#N/A,TRUE,"Inclusions";#N/A,#N/A,TRUE,"Exclusions";#N/A,#N/A,TRUE,"Areas";#N/A,#N/A,TRUE,"Summary";#N/A,#N/A,TRUE,"Detail"}</definedName>
    <definedName name="suresh" localSheetId="1" hidden="1">{#N/A,#N/A,TRUE,"Front";#N/A,#N/A,TRUE,"Simple Letter";#N/A,#N/A,TRUE,"Inside";#N/A,#N/A,TRUE,"Contents";#N/A,#N/A,TRUE,"Basis";#N/A,#N/A,TRUE,"Inclusions";#N/A,#N/A,TRUE,"Exclusions";#N/A,#N/A,TRUE,"Areas";#N/A,#N/A,TRUE,"Summary";#N/A,#N/A,TRUE,"Detail"}</definedName>
    <definedName name="suresh" hidden="1">{#N/A,#N/A,TRUE,"Front";#N/A,#N/A,TRUE,"Simple Letter";#N/A,#N/A,TRUE,"Inside";#N/A,#N/A,TRUE,"Contents";#N/A,#N/A,TRUE,"Basis";#N/A,#N/A,TRUE,"Inclusions";#N/A,#N/A,TRUE,"Exclusions";#N/A,#N/A,TRUE,"Areas";#N/A,#N/A,TRUE,"Summary";#N/A,#N/A,TRUE,"Detail"}</definedName>
    <definedName name="SVFFG" localSheetId="0" hidden="1">{#N/A,#N/A,TRUE,"Front";#N/A,#N/A,TRUE,"Simple Letter";#N/A,#N/A,TRUE,"Inside";#N/A,#N/A,TRUE,"Contents";#N/A,#N/A,TRUE,"Basis";#N/A,#N/A,TRUE,"Inclusions";#N/A,#N/A,TRUE,"Exclusions";#N/A,#N/A,TRUE,"Areas";#N/A,#N/A,TRUE,"Summary";#N/A,#N/A,TRUE,"Detail"}</definedName>
    <definedName name="SVFFG" localSheetId="1" hidden="1">{#N/A,#N/A,TRUE,"Front";#N/A,#N/A,TRUE,"Simple Letter";#N/A,#N/A,TRUE,"Inside";#N/A,#N/A,TRUE,"Contents";#N/A,#N/A,TRUE,"Basis";#N/A,#N/A,TRUE,"Inclusions";#N/A,#N/A,TRUE,"Exclusions";#N/A,#N/A,TRUE,"Areas";#N/A,#N/A,TRUE,"Summary";#N/A,#N/A,TRUE,"Detail"}</definedName>
    <definedName name="SVFFG" hidden="1">{#N/A,#N/A,TRUE,"Front";#N/A,#N/A,TRUE,"Simple Letter";#N/A,#N/A,TRUE,"Inside";#N/A,#N/A,TRUE,"Contents";#N/A,#N/A,TRUE,"Basis";#N/A,#N/A,TRUE,"Inclusions";#N/A,#N/A,TRUE,"Exclusions";#N/A,#N/A,TRUE,"Areas";#N/A,#N/A,TRUE,"Summary";#N/A,#N/A,TRUE,"Detail"}</definedName>
    <definedName name="sw" hidden="1">#REF!</definedName>
    <definedName name="SXA" localSheetId="0" hidden="1">{#N/A,#N/A,TRUE,"Front";#N/A,#N/A,TRUE,"Simple Letter";#N/A,#N/A,TRUE,"Inside";#N/A,#N/A,TRUE,"Contents";#N/A,#N/A,TRUE,"Basis";#N/A,#N/A,TRUE,"Inclusions";#N/A,#N/A,TRUE,"Exclusions";#N/A,#N/A,TRUE,"Areas";#N/A,#N/A,TRUE,"Summary";#N/A,#N/A,TRUE,"Detail"}</definedName>
    <definedName name="SXA" localSheetId="1" hidden="1">{#N/A,#N/A,TRUE,"Front";#N/A,#N/A,TRUE,"Simple Letter";#N/A,#N/A,TRUE,"Inside";#N/A,#N/A,TRUE,"Contents";#N/A,#N/A,TRUE,"Basis";#N/A,#N/A,TRUE,"Inclusions";#N/A,#N/A,TRUE,"Exclusions";#N/A,#N/A,TRUE,"Areas";#N/A,#N/A,TRUE,"Summary";#N/A,#N/A,TRUE,"Detail"}</definedName>
    <definedName name="SXA" hidden="1">{#N/A,#N/A,TRUE,"Front";#N/A,#N/A,TRUE,"Simple Letter";#N/A,#N/A,TRUE,"Inside";#N/A,#N/A,TRUE,"Contents";#N/A,#N/A,TRUE,"Basis";#N/A,#N/A,TRUE,"Inclusions";#N/A,#N/A,TRUE,"Exclusions";#N/A,#N/A,TRUE,"Areas";#N/A,#N/A,TRUE,"Summary";#N/A,#N/A,TRUE,"Detail"}</definedName>
    <definedName name="T_1">#N/A</definedName>
    <definedName name="t_16">#N/A</definedName>
    <definedName name="T_19">#N/A</definedName>
    <definedName name="T_2">#N/A</definedName>
    <definedName name="t5454t" localSheetId="0" hidden="1">{#N/A,#N/A,TRUE,"Front";#N/A,#N/A,TRUE,"Simple Letter";#N/A,#N/A,TRUE,"Inside";#N/A,#N/A,TRUE,"Contents";#N/A,#N/A,TRUE,"Basis";#N/A,#N/A,TRUE,"Inclusions";#N/A,#N/A,TRUE,"Exclusions";#N/A,#N/A,TRUE,"Areas";#N/A,#N/A,TRUE,"Summary";#N/A,#N/A,TRUE,"Detail"}</definedName>
    <definedName name="t5454t" localSheetId="1" hidden="1">{#N/A,#N/A,TRUE,"Front";#N/A,#N/A,TRUE,"Simple Letter";#N/A,#N/A,TRUE,"Inside";#N/A,#N/A,TRUE,"Contents";#N/A,#N/A,TRUE,"Basis";#N/A,#N/A,TRUE,"Inclusions";#N/A,#N/A,TRUE,"Exclusions";#N/A,#N/A,TRUE,"Areas";#N/A,#N/A,TRUE,"Summary";#N/A,#N/A,TRUE,"Detail"}</definedName>
    <definedName name="t5454t" hidden="1">{#N/A,#N/A,TRUE,"Front";#N/A,#N/A,TRUE,"Simple Letter";#N/A,#N/A,TRUE,"Inside";#N/A,#N/A,TRUE,"Contents";#N/A,#N/A,TRUE,"Basis";#N/A,#N/A,TRUE,"Inclusions";#N/A,#N/A,TRUE,"Exclusions";#N/A,#N/A,TRUE,"Areas";#N/A,#N/A,TRUE,"Summary";#N/A,#N/A,TRUE,"Detail"}</definedName>
    <definedName name="T6.1"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T6.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T6.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TA" localSheetId="0" hidden="1">{#N/A,#N/A,TRUE,"Financials";#N/A,#N/A,TRUE,"Operating Statistics";#N/A,#N/A,TRUE,"Capex &amp; Depreciation";#N/A,#N/A,TRUE,"Debt"}</definedName>
    <definedName name="TA" localSheetId="1" hidden="1">{#N/A,#N/A,TRUE,"Financials";#N/A,#N/A,TRUE,"Operating Statistics";#N/A,#N/A,TRUE,"Capex &amp; Depreciation";#N/A,#N/A,TRUE,"Debt"}</definedName>
    <definedName name="TA" hidden="1">{#N/A,#N/A,TRUE,"Financials";#N/A,#N/A,TRUE,"Operating Statistics";#N/A,#N/A,TRUE,"Capex &amp; Depreciation";#N/A,#N/A,TRUE,"Debt"}</definedName>
    <definedName name="tab" localSheetId="0" hidden="1">{#N/A,#N/A,TRUE,"Front";#N/A,#N/A,TRUE,"Simple Letter";#N/A,#N/A,TRUE,"Inside";#N/A,#N/A,TRUE,"Contents";#N/A,#N/A,TRUE,"Basis";#N/A,#N/A,TRUE,"Inclusions";#N/A,#N/A,TRUE,"Exclusions";#N/A,#N/A,TRUE,"Areas";#N/A,#N/A,TRUE,"Summary";#N/A,#N/A,TRUE,"Detail"}</definedName>
    <definedName name="tab" localSheetId="1" hidden="1">{#N/A,#N/A,TRUE,"Front";#N/A,#N/A,TRUE,"Simple Letter";#N/A,#N/A,TRUE,"Inside";#N/A,#N/A,TRUE,"Contents";#N/A,#N/A,TRUE,"Basis";#N/A,#N/A,TRUE,"Inclusions";#N/A,#N/A,TRUE,"Exclusions";#N/A,#N/A,TRUE,"Areas";#N/A,#N/A,TRUE,"Summary";#N/A,#N/A,TRUE,"Detail"}</definedName>
    <definedName name="tab" hidden="1">{#N/A,#N/A,TRUE,"Front";#N/A,#N/A,TRUE,"Simple Letter";#N/A,#N/A,TRUE,"Inside";#N/A,#N/A,TRUE,"Contents";#N/A,#N/A,TRUE,"Basis";#N/A,#N/A,TRUE,"Inclusions";#N/A,#N/A,TRUE,"Exclusions";#N/A,#N/A,TRUE,"Areas";#N/A,#N/A,TRUE,"Summary";#N/A,#N/A,TRUE,"Detail"}</definedName>
    <definedName name="taba" localSheetId="0" hidden="1">{#N/A,#N/A,TRUE,"Front";#N/A,#N/A,TRUE,"Simple Letter";#N/A,#N/A,TRUE,"Inside";#N/A,#N/A,TRUE,"Contents";#N/A,#N/A,TRUE,"Basis";#N/A,#N/A,TRUE,"Inclusions";#N/A,#N/A,TRUE,"Exclusions";#N/A,#N/A,TRUE,"Areas";#N/A,#N/A,TRUE,"Summary";#N/A,#N/A,TRUE,"Detail"}</definedName>
    <definedName name="taba" localSheetId="1" hidden="1">{#N/A,#N/A,TRUE,"Front";#N/A,#N/A,TRUE,"Simple Letter";#N/A,#N/A,TRUE,"Inside";#N/A,#N/A,TRUE,"Contents";#N/A,#N/A,TRUE,"Basis";#N/A,#N/A,TRUE,"Inclusions";#N/A,#N/A,TRUE,"Exclusions";#N/A,#N/A,TRUE,"Areas";#N/A,#N/A,TRUE,"Summary";#N/A,#N/A,TRUE,"Detail"}</definedName>
    <definedName name="taba" hidden="1">{#N/A,#N/A,TRUE,"Front";#N/A,#N/A,TRUE,"Simple Letter";#N/A,#N/A,TRUE,"Inside";#N/A,#N/A,TRUE,"Contents";#N/A,#N/A,TRUE,"Basis";#N/A,#N/A,TRUE,"Inclusions";#N/A,#N/A,TRUE,"Exclusions";#N/A,#N/A,TRUE,"Areas";#N/A,#N/A,TRUE,"Summary";#N/A,#N/A,TRUE,"Detail"}</definedName>
    <definedName name="Table">#REF!</definedName>
    <definedName name="table250">#N/A</definedName>
    <definedName name="table275">#N/A</definedName>
    <definedName name="table300">#N/A</definedName>
    <definedName name="table325">#N/A</definedName>
    <definedName name="table350">#N/A</definedName>
    <definedName name="table375">#N/A</definedName>
    <definedName name="table400">#N/A</definedName>
    <definedName name="table425">#N/A</definedName>
    <definedName name="table450">#N/A</definedName>
    <definedName name="table475">#N/A</definedName>
    <definedName name="table500">#N/A</definedName>
    <definedName name="table525">#N/A</definedName>
    <definedName name="table550">#N/A</definedName>
    <definedName name="table575">#N/A</definedName>
    <definedName name="table600">#N/A</definedName>
    <definedName name="table625">#N/A</definedName>
    <definedName name="table650">#N/A</definedName>
    <definedName name="table675">#N/A</definedName>
    <definedName name="table700">#N/A</definedName>
    <definedName name="table725">#N/A</definedName>
    <definedName name="table750">#N/A</definedName>
    <definedName name="table775">#N/A</definedName>
    <definedName name="table800">#N/A</definedName>
    <definedName name="tackbetweenpcc">#N/A</definedName>
    <definedName name="Tandrolr">#N/A</definedName>
    <definedName name="tarar"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man">#N/A</definedName>
    <definedName name="tax" localSheetId="0" hidden="1">{#N/A,#N/A,FALSE,"Australia";#N/A,#N/A,FALSE,"Austria";#N/A,#N/A,FALSE,"Belgium";#N/A,#N/A,FALSE,"Canada";#N/A,#N/A,FALSE,"France";#N/A,#N/A,FALSE,"Germany";#N/A,#N/A,FALSE,"Hong Kong";#N/A,#N/A,FALSE,"Italy";#N/A,#N/A,FALSE,"Japan";#N/A,#N/A,FALSE,"Korea";#N/A,#N/A,FALSE,"Mexico";#N/A,#N/A,FALSE,"Poland";#N/A,#N/A,FALSE,"Spain";#N/A,#N/A,FALSE,"Switzerland";#N/A,#N/A,FALSE,"UK"}</definedName>
    <definedName name="tax" localSheetId="1" hidden="1">{#N/A,#N/A,FALSE,"Australia";#N/A,#N/A,FALSE,"Austria";#N/A,#N/A,FALSE,"Belgium";#N/A,#N/A,FALSE,"Canada";#N/A,#N/A,FALSE,"France";#N/A,#N/A,FALSE,"Germany";#N/A,#N/A,FALSE,"Hong Kong";#N/A,#N/A,FALSE,"Italy";#N/A,#N/A,FALSE,"Japan";#N/A,#N/A,FALSE,"Korea";#N/A,#N/A,FALSE,"Mexico";#N/A,#N/A,FALSE,"Poland";#N/A,#N/A,FALSE,"Spain";#N/A,#N/A,FALSE,"Switzerland";#N/A,#N/A,FALSE,"UK"}</definedName>
    <definedName name="tax" hidden="1">{#N/A,#N/A,FALSE,"Australia";#N/A,#N/A,FALSE,"Austria";#N/A,#N/A,FALSE,"Belgium";#N/A,#N/A,FALSE,"Canada";#N/A,#N/A,FALSE,"France";#N/A,#N/A,FALSE,"Germany";#N/A,#N/A,FALSE,"Hong Kong";#N/A,#N/A,FALSE,"Italy";#N/A,#N/A,FALSE,"Japan";#N/A,#N/A,FALSE,"Korea";#N/A,#N/A,FALSE,"Mexico";#N/A,#N/A,FALSE,"Poland";#N/A,#N/A,FALSE,"Spain";#N/A,#N/A,FALSE,"Switzerland";#N/A,#N/A,FALSE,"UK"}</definedName>
    <definedName name="TB" localSheetId="0" hidden="1">{#N/A,#N/A,FALSE,"One Pager";#N/A,#N/A,FALSE,"Technical"}</definedName>
    <definedName name="TB" localSheetId="1" hidden="1">{#N/A,#N/A,FALSE,"One Pager";#N/A,#N/A,FALSE,"Technical"}</definedName>
    <definedName name="TB" hidden="1">{#N/A,#N/A,FALSE,"One Pager";#N/A,#N/A,FALSE,"Technical"}</definedName>
    <definedName name="tbl_ProdInfo" hidden="1">#REF!</definedName>
    <definedName name="tem" localSheetId="0" hidden="1">{#N/A,#N/A,TRUE,"Front";#N/A,#N/A,TRUE,"Simple Letter";#N/A,#N/A,TRUE,"Inside";#N/A,#N/A,TRUE,"Contents";#N/A,#N/A,TRUE,"Basis";#N/A,#N/A,TRUE,"Inclusions";#N/A,#N/A,TRUE,"Exclusions";#N/A,#N/A,TRUE,"Areas";#N/A,#N/A,TRUE,"Summary";#N/A,#N/A,TRUE,"Detail"}</definedName>
    <definedName name="tem" localSheetId="1" hidden="1">{#N/A,#N/A,TRUE,"Front";#N/A,#N/A,TRUE,"Simple Letter";#N/A,#N/A,TRUE,"Inside";#N/A,#N/A,TRUE,"Contents";#N/A,#N/A,TRUE,"Basis";#N/A,#N/A,TRUE,"Inclusions";#N/A,#N/A,TRUE,"Exclusions";#N/A,#N/A,TRUE,"Areas";#N/A,#N/A,TRUE,"Summary";#N/A,#N/A,TRUE,"Detail"}</definedName>
    <definedName name="tem" hidden="1">{#N/A,#N/A,TRUE,"Front";#N/A,#N/A,TRUE,"Simple Letter";#N/A,#N/A,TRUE,"Inside";#N/A,#N/A,TRUE,"Contents";#N/A,#N/A,TRUE,"Basis";#N/A,#N/A,TRUE,"Inclusions";#N/A,#N/A,TRUE,"Exclusions";#N/A,#N/A,TRUE,"Areas";#N/A,#N/A,TRUE,"Summary";#N/A,#N/A,TRUE,"Detail"}</definedName>
    <definedName name="temp" localSheetId="0" hidden="1">{#N/A,#N/A,TRUE,"Front";#N/A,#N/A,TRUE,"Simple Letter";#N/A,#N/A,TRUE,"Inside";#N/A,#N/A,TRUE,"Contents";#N/A,#N/A,TRUE,"Basis";#N/A,#N/A,TRUE,"Inclusions";#N/A,#N/A,TRUE,"Exclusions";#N/A,#N/A,TRUE,"Areas";#N/A,#N/A,TRUE,"Summary";#N/A,#N/A,TRUE,"Detail"}</definedName>
    <definedName name="temp" localSheetId="1" hidden="1">{#N/A,#N/A,TRUE,"Front";#N/A,#N/A,TRUE,"Simple Letter";#N/A,#N/A,TRUE,"Inside";#N/A,#N/A,TRUE,"Contents";#N/A,#N/A,TRUE,"Basis";#N/A,#N/A,TRUE,"Inclusions";#N/A,#N/A,TRUE,"Exclusions";#N/A,#N/A,TRUE,"Areas";#N/A,#N/A,TRUE,"Summary";#N/A,#N/A,TRUE,"Detail"}</definedName>
    <definedName name="temp" hidden="1">{#N/A,#N/A,TRUE,"Front";#N/A,#N/A,TRUE,"Simple Letter";#N/A,#N/A,TRUE,"Inside";#N/A,#N/A,TRUE,"Contents";#N/A,#N/A,TRUE,"Basis";#N/A,#N/A,TRUE,"Inclusions";#N/A,#N/A,TRUE,"Exclusions";#N/A,#N/A,TRUE,"Areas";#N/A,#N/A,TRUE,"Summary";#N/A,#N/A,TRUE,"Detail"}</definedName>
    <definedName name="temp1" localSheetId="0" hidden="1">{#N/A,#N/A,TRUE,"Front";#N/A,#N/A,TRUE,"Simple Letter";#N/A,#N/A,TRUE,"Inside";#N/A,#N/A,TRUE,"Contents";#N/A,#N/A,TRUE,"Basis";#N/A,#N/A,TRUE,"Inclusions";#N/A,#N/A,TRUE,"Exclusions";#N/A,#N/A,TRUE,"Areas";#N/A,#N/A,TRUE,"Summary";#N/A,#N/A,TRUE,"Detail"}</definedName>
    <definedName name="temp1" localSheetId="1"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R.FLR" localSheetId="0" hidden="1">{#N/A,#N/A,TRUE,"Flooring "}</definedName>
    <definedName name="TER.FLR" localSheetId="1" hidden="1">{#N/A,#N/A,TRUE,"Flooring "}</definedName>
    <definedName name="TER.FLR" hidden="1">{#N/A,#N/A,TRUE,"Flooring "}</definedName>
    <definedName name="TEREWEWFE" localSheetId="0" hidden="1">{#N/A,#N/A,TRUE,"Front";#N/A,#N/A,TRUE,"Simple Letter";#N/A,#N/A,TRUE,"Inside";#N/A,#N/A,TRUE,"Contents";#N/A,#N/A,TRUE,"Basis";#N/A,#N/A,TRUE,"Inclusions";#N/A,#N/A,TRUE,"Exclusions";#N/A,#N/A,TRUE,"Areas";#N/A,#N/A,TRUE,"Summary";#N/A,#N/A,TRUE,"Detail"}</definedName>
    <definedName name="TEREWEWFE" localSheetId="1" hidden="1">{#N/A,#N/A,TRUE,"Front";#N/A,#N/A,TRUE,"Simple Letter";#N/A,#N/A,TRUE,"Inside";#N/A,#N/A,TRUE,"Contents";#N/A,#N/A,TRUE,"Basis";#N/A,#N/A,TRUE,"Inclusions";#N/A,#N/A,TRUE,"Exclusions";#N/A,#N/A,TRUE,"Areas";#N/A,#N/A,TRUE,"Summary";#N/A,#N/A,TRUE,"Detail"}</definedName>
    <definedName name="TEREWEWFE" hidden="1">{#N/A,#N/A,TRUE,"Front";#N/A,#N/A,TRUE,"Simple Letter";#N/A,#N/A,TRUE,"Inside";#N/A,#N/A,TRUE,"Contents";#N/A,#N/A,TRUE,"Basis";#N/A,#N/A,TRUE,"Inclusions";#N/A,#N/A,TRUE,"Exclusions";#N/A,#N/A,TRUE,"Areas";#N/A,#N/A,TRUE,"Summary";#N/A,#N/A,TRUE,"Detail"}</definedName>
    <definedName name="TextRefCopyRangeCount" hidden="1">7</definedName>
    <definedName name="tg" localSheetId="0" hidden="1">{#N/A,#N/A,TRUE,"Front";#N/A,#N/A,TRUE,"Simple Letter";#N/A,#N/A,TRUE,"Inside";#N/A,#N/A,TRUE,"Contents";#N/A,#N/A,TRUE,"Basis";#N/A,#N/A,TRUE,"Inclusions";#N/A,#N/A,TRUE,"Exclusions";#N/A,#N/A,TRUE,"Areas";#N/A,#N/A,TRUE,"Summary";#N/A,#N/A,TRUE,"Detail"}</definedName>
    <definedName name="tg" localSheetId="1" hidden="1">{#N/A,#N/A,TRUE,"Front";#N/A,#N/A,TRUE,"Simple Letter";#N/A,#N/A,TRUE,"Inside";#N/A,#N/A,TRUE,"Contents";#N/A,#N/A,TRUE,"Basis";#N/A,#N/A,TRUE,"Inclusions";#N/A,#N/A,TRUE,"Exclusions";#N/A,#N/A,TRUE,"Areas";#N/A,#N/A,TRUE,"Summary";#N/A,#N/A,TRUE,"Detail"}</definedName>
    <definedName name="tg" hidden="1">{#N/A,#N/A,TRUE,"Front";#N/A,#N/A,TRUE,"Simple Letter";#N/A,#N/A,TRUE,"Inside";#N/A,#N/A,TRUE,"Contents";#N/A,#N/A,TRUE,"Basis";#N/A,#N/A,TRUE,"Inclusions";#N/A,#N/A,TRUE,"Exclusions";#N/A,#N/A,TRUE,"Areas";#N/A,#N/A,TRUE,"Summary";#N/A,#N/A,TRUE,"Detail"}</definedName>
    <definedName name="the" localSheetId="0" hidden="1">{#N/A,#N/A,FALSE,"gc (2)"}</definedName>
    <definedName name="the" localSheetId="1" hidden="1">{#N/A,#N/A,FALSE,"gc (2)"}</definedName>
    <definedName name="the" hidden="1">{#N/A,#N/A,FALSE,"gc (2)"}</definedName>
    <definedName name="theta">#N/A</definedName>
    <definedName name="Theta1">#N/A</definedName>
    <definedName name="Theta2">#N/A</definedName>
    <definedName name="Thiagarajan" localSheetId="0" hidden="1">{"'Sheet1'!$A$4386:$N$4591"}</definedName>
    <definedName name="Thiagarajan" localSheetId="1" hidden="1">{"'Sheet1'!$A$4386:$N$4591"}</definedName>
    <definedName name="Thiagarajan" hidden="1">{"'Sheet1'!$A$4386:$N$4591"}</definedName>
    <definedName name="thrt" localSheetId="0" hidden="1">{#N/A,#N/A,TRUE,"Front";#N/A,#N/A,TRUE,"Simple Letter";#N/A,#N/A,TRUE,"Inside";#N/A,#N/A,TRUE,"Contents";#N/A,#N/A,TRUE,"Basis";#N/A,#N/A,TRUE,"Inclusions";#N/A,#N/A,TRUE,"Exclusions";#N/A,#N/A,TRUE,"Areas";#N/A,#N/A,TRUE,"Summary";#N/A,#N/A,TRUE,"Detail"}</definedName>
    <definedName name="thrt" localSheetId="1" hidden="1">{#N/A,#N/A,TRUE,"Front";#N/A,#N/A,TRUE,"Simple Letter";#N/A,#N/A,TRUE,"Inside";#N/A,#N/A,TRUE,"Contents";#N/A,#N/A,TRUE,"Basis";#N/A,#N/A,TRUE,"Inclusions";#N/A,#N/A,TRUE,"Exclusions";#N/A,#N/A,TRUE,"Areas";#N/A,#N/A,TRUE,"Summary";#N/A,#N/A,TRUE,"Detail"}</definedName>
    <definedName name="thrt" hidden="1">{#N/A,#N/A,TRUE,"Front";#N/A,#N/A,TRUE,"Simple Letter";#N/A,#N/A,TRUE,"Inside";#N/A,#N/A,TRUE,"Contents";#N/A,#N/A,TRUE,"Basis";#N/A,#N/A,TRUE,"Inclusions";#N/A,#N/A,TRUE,"Exclusions";#N/A,#N/A,TRUE,"Areas";#N/A,#N/A,TRUE,"Summary";#N/A,#N/A,TRUE,"Detail"}</definedName>
    <definedName name="tibmth">#N/A</definedName>
    <definedName name="tidf" localSheetId="0" hidden="1">{"'Sheet1'!$L$16"}</definedName>
    <definedName name="tidf" localSheetId="1" hidden="1">{"'Sheet1'!$L$16"}</definedName>
    <definedName name="tidf" hidden="1">{"'Sheet1'!$L$16"}</definedName>
    <definedName name="TILE" localSheetId="0" hidden="1">{#N/A,#N/A,TRUE,"Front";#N/A,#N/A,TRUE,"Simple Letter";#N/A,#N/A,TRUE,"Inside";#N/A,#N/A,TRUE,"Contents";#N/A,#N/A,TRUE,"Basis";#N/A,#N/A,TRUE,"Inclusions";#N/A,#N/A,TRUE,"Exclusions";#N/A,#N/A,TRUE,"Areas";#N/A,#N/A,TRUE,"Summary";#N/A,#N/A,TRUE,"Detail"}</definedName>
    <definedName name="TILE" localSheetId="1" hidden="1">{#N/A,#N/A,TRUE,"Front";#N/A,#N/A,TRUE,"Simple Letter";#N/A,#N/A,TRUE,"Inside";#N/A,#N/A,TRUE,"Contents";#N/A,#N/A,TRUE,"Basis";#N/A,#N/A,TRUE,"Inclusions";#N/A,#N/A,TRUE,"Exclusions";#N/A,#N/A,TRUE,"Areas";#N/A,#N/A,TRUE,"Summary";#N/A,#N/A,TRUE,"Detail"}</definedName>
    <definedName name="TILE" hidden="1">{#N/A,#N/A,TRUE,"Front";#N/A,#N/A,TRUE,"Simple Letter";#N/A,#N/A,TRUE,"Inside";#N/A,#N/A,TRUE,"Contents";#N/A,#N/A,TRUE,"Basis";#N/A,#N/A,TRUE,"Inclusions";#N/A,#N/A,TRUE,"Exclusions";#N/A,#N/A,TRUE,"Areas";#N/A,#N/A,TRUE,"Summary";#N/A,#N/A,TRUE,"Detail"}</definedName>
    <definedName name="Tiles">#N/A</definedName>
    <definedName name="tipp5t">#N/A</definedName>
    <definedName name="tipper">#N/A</definedName>
    <definedName name="tipper5t">#N/A</definedName>
    <definedName name="tm" hidden="1">#REF!</definedName>
    <definedName name="top" localSheetId="0" hidden="1">{#N/A,#N/A,TRUE,"Front";#N/A,#N/A,TRUE,"Simple Letter";#N/A,#N/A,TRUE,"Inside";#N/A,#N/A,TRUE,"Contents";#N/A,#N/A,TRUE,"Basis";#N/A,#N/A,TRUE,"Inclusions";#N/A,#N/A,TRUE,"Exclusions";#N/A,#N/A,TRUE,"Areas";#N/A,#N/A,TRUE,"Summary";#N/A,#N/A,TRUE,"Detail"}</definedName>
    <definedName name="top" localSheetId="1" hidden="1">{#N/A,#N/A,TRUE,"Front";#N/A,#N/A,TRUE,"Simple Letter";#N/A,#N/A,TRUE,"Inside";#N/A,#N/A,TRUE,"Contents";#N/A,#N/A,TRUE,"Basis";#N/A,#N/A,TRUE,"Inclusions";#N/A,#N/A,TRUE,"Exclusions";#N/A,#N/A,TRUE,"Areas";#N/A,#N/A,TRUE,"Summary";#N/A,#N/A,TRUE,"Detail"}</definedName>
    <definedName name="top" hidden="1">{#N/A,#N/A,TRUE,"Front";#N/A,#N/A,TRUE,"Simple Letter";#N/A,#N/A,TRUE,"Inside";#N/A,#N/A,TRUE,"Contents";#N/A,#N/A,TRUE,"Basis";#N/A,#N/A,TRUE,"Inclusions";#N/A,#N/A,TRUE,"Exclusions";#N/A,#N/A,TRUE,"Areas";#N/A,#N/A,TRUE,"Summary";#N/A,#N/A,TRUE,"Detail"}</definedName>
    <definedName name="topsheet" localSheetId="0" hidden="1">{#N/A,#N/A,TRUE,"Front";#N/A,#N/A,TRUE,"Simple Letter";#N/A,#N/A,TRUE,"Inside";#N/A,#N/A,TRUE,"Contents";#N/A,#N/A,TRUE,"Basis";#N/A,#N/A,TRUE,"Inclusions";#N/A,#N/A,TRUE,"Exclusions";#N/A,#N/A,TRUE,"Areas";#N/A,#N/A,TRUE,"Summary";#N/A,#N/A,TRUE,"Detail"}</definedName>
    <definedName name="topsheet" localSheetId="1" hidden="1">{#N/A,#N/A,TRUE,"Front";#N/A,#N/A,TRUE,"Simple Letter";#N/A,#N/A,TRUE,"Inside";#N/A,#N/A,TRUE,"Contents";#N/A,#N/A,TRUE,"Basis";#N/A,#N/A,TRUE,"Inclusions";#N/A,#N/A,TRUE,"Exclusions";#N/A,#N/A,TRUE,"Areas";#N/A,#N/A,TRUE,"Summary";#N/A,#N/A,TRUE,"Detail"}</definedName>
    <definedName name="topsheet" hidden="1">{#N/A,#N/A,TRUE,"Front";#N/A,#N/A,TRUE,"Simple Letter";#N/A,#N/A,TRUE,"Inside";#N/A,#N/A,TRUE,"Contents";#N/A,#N/A,TRUE,"Basis";#N/A,#N/A,TRUE,"Inclusions";#N/A,#N/A,TRUE,"Exclusions";#N/A,#N/A,TRUE,"Areas";#N/A,#N/A,TRUE,"Summary";#N/A,#N/A,TRUE,"Detail"}</definedName>
    <definedName name="TOTAL_CONSUMPTION">#REF!</definedName>
    <definedName name="TOWER">#REF!</definedName>
    <definedName name="tr" localSheetId="0" hidden="1">{#N/A,#N/A,FALSE,"COVER.XLS";#N/A,#N/A,FALSE,"RACT1.XLS";#N/A,#N/A,FALSE,"RACT2.XLS";#N/A,#N/A,FALSE,"ECCMP";#N/A,#N/A,FALSE,"WELDER.XLS"}</definedName>
    <definedName name="tr" localSheetId="1" hidden="1">{#N/A,#N/A,FALSE,"COVER.XLS";#N/A,#N/A,FALSE,"RACT1.XLS";#N/A,#N/A,FALSE,"RACT2.XLS";#N/A,#N/A,FALSE,"ECCMP";#N/A,#N/A,FALSE,"WELDER.XLS"}</definedName>
    <definedName name="tr" hidden="1">{#N/A,#N/A,FALSE,"COVER.XLS";#N/A,#N/A,FALSE,"RACT1.XLS";#N/A,#N/A,FALSE,"RACT2.XLS";#N/A,#N/A,FALSE,"ECCMP";#N/A,#N/A,FALSE,"WELDER.XLS"}</definedName>
    <definedName name="tr70r">#N/A</definedName>
    <definedName name="tr70r_1">#N/A</definedName>
    <definedName name="tr70r_19">#N/A</definedName>
    <definedName name="tra1_1">#N/A</definedName>
    <definedName name="tra1_19">#N/A</definedName>
    <definedName name="tra2_1">#N/A</definedName>
    <definedName name="tra2_19">#N/A</definedName>
    <definedName name="tractor">#N/A</definedName>
    <definedName name="transitmixer">#N/A</definedName>
    <definedName name="TRGG" localSheetId="0" hidden="1">{#N/A,#N/A,TRUE,"Front";#N/A,#N/A,TRUE,"Simple Letter";#N/A,#N/A,TRUE,"Inside";#N/A,#N/A,TRUE,"Contents";#N/A,#N/A,TRUE,"Basis";#N/A,#N/A,TRUE,"Inclusions";#N/A,#N/A,TRUE,"Exclusions";#N/A,#N/A,TRUE,"Areas";#N/A,#N/A,TRUE,"Summary";#N/A,#N/A,TRUE,"Detail"}</definedName>
    <definedName name="TRGG" localSheetId="1" hidden="1">{#N/A,#N/A,TRUE,"Front";#N/A,#N/A,TRUE,"Simple Letter";#N/A,#N/A,TRUE,"Inside";#N/A,#N/A,TRUE,"Contents";#N/A,#N/A,TRUE,"Basis";#N/A,#N/A,TRUE,"Inclusions";#N/A,#N/A,TRUE,"Exclusions";#N/A,#N/A,TRUE,"Areas";#N/A,#N/A,TRUE,"Summary";#N/A,#N/A,TRUE,"Detail"}</definedName>
    <definedName name="TRGG" hidden="1">{#N/A,#N/A,TRUE,"Front";#N/A,#N/A,TRUE,"Simple Letter";#N/A,#N/A,TRUE,"Inside";#N/A,#N/A,TRUE,"Contents";#N/A,#N/A,TRUE,"Basis";#N/A,#N/A,TRUE,"Inclusions";#N/A,#N/A,TRUE,"Exclusions";#N/A,#N/A,TRUE,"Areas";#N/A,#N/A,TRUE,"Summary";#N/A,#N/A,TRUE,"Detail"}</definedName>
    <definedName name="trif" localSheetId="0" hidden="1">{#N/A,#N/A,TRUE,"Front";#N/A,#N/A,TRUE,"Simple Letter";#N/A,#N/A,TRUE,"Inside";#N/A,#N/A,TRUE,"Contents";#N/A,#N/A,TRUE,"Basis";#N/A,#N/A,TRUE,"Inclusions";#N/A,#N/A,TRUE,"Exclusions";#N/A,#N/A,TRUE,"Areas";#N/A,#N/A,TRUE,"Summary";#N/A,#N/A,TRUE,"Detail"}</definedName>
    <definedName name="trif" localSheetId="1" hidden="1">{#N/A,#N/A,TRUE,"Front";#N/A,#N/A,TRUE,"Simple Letter";#N/A,#N/A,TRUE,"Inside";#N/A,#N/A,TRUE,"Contents";#N/A,#N/A,TRUE,"Basis";#N/A,#N/A,TRUE,"Inclusions";#N/A,#N/A,TRUE,"Exclusions";#N/A,#N/A,TRUE,"Areas";#N/A,#N/A,TRUE,"Summary";#N/A,#N/A,TRUE,"Detail"}</definedName>
    <definedName name="trif" hidden="1">{#N/A,#N/A,TRUE,"Front";#N/A,#N/A,TRUE,"Simple Letter";#N/A,#N/A,TRUE,"Inside";#N/A,#N/A,TRUE,"Contents";#N/A,#N/A,TRUE,"Basis";#N/A,#N/A,TRUE,"Inclusions";#N/A,#N/A,TRUE,"Exclusions";#N/A,#N/A,TRUE,"Areas";#N/A,#N/A,TRUE,"Summary";#N/A,#N/A,TRUE,"Detail"}</definedName>
    <definedName name="trrryt" localSheetId="0" hidden="1">{#N/A,#N/A,TRUE,"Front";#N/A,#N/A,TRUE,"Simple Letter";#N/A,#N/A,TRUE,"Inside";#N/A,#N/A,TRUE,"Contents";#N/A,#N/A,TRUE,"Basis";#N/A,#N/A,TRUE,"Inclusions";#N/A,#N/A,TRUE,"Exclusions";#N/A,#N/A,TRUE,"Areas";#N/A,#N/A,TRUE,"Summary";#N/A,#N/A,TRUE,"Detail"}</definedName>
    <definedName name="trrryt" localSheetId="1" hidden="1">{#N/A,#N/A,TRUE,"Front";#N/A,#N/A,TRUE,"Simple Letter";#N/A,#N/A,TRUE,"Inside";#N/A,#N/A,TRUE,"Contents";#N/A,#N/A,TRUE,"Basis";#N/A,#N/A,TRUE,"Inclusions";#N/A,#N/A,TRUE,"Exclusions";#N/A,#N/A,TRUE,"Areas";#N/A,#N/A,TRUE,"Summary";#N/A,#N/A,TRUE,"Detail"}</definedName>
    <definedName name="trrryt" hidden="1">{#N/A,#N/A,TRUE,"Front";#N/A,#N/A,TRUE,"Simple Letter";#N/A,#N/A,TRUE,"Inside";#N/A,#N/A,TRUE,"Contents";#N/A,#N/A,TRUE,"Basis";#N/A,#N/A,TRUE,"Inclusions";#N/A,#N/A,TRUE,"Exclusions";#N/A,#N/A,TRUE,"Areas";#N/A,#N/A,TRUE,"Summary";#N/A,#N/A,TRUE,"Detail"}</definedName>
    <definedName name="TRU" localSheetId="0" hidden="1">{#N/A,#N/A,TRUE,"Front";#N/A,#N/A,TRUE,"Simple Letter";#N/A,#N/A,TRUE,"Inside";#N/A,#N/A,TRUE,"Contents";#N/A,#N/A,TRUE,"Basis";#N/A,#N/A,TRUE,"Inclusions";#N/A,#N/A,TRUE,"Exclusions";#N/A,#N/A,TRUE,"Areas";#N/A,#N/A,TRUE,"Summary";#N/A,#N/A,TRUE,"Detail"}</definedName>
    <definedName name="TRU" localSheetId="1" hidden="1">{#N/A,#N/A,TRUE,"Front";#N/A,#N/A,TRUE,"Simple Letter";#N/A,#N/A,TRUE,"Inside";#N/A,#N/A,TRUE,"Contents";#N/A,#N/A,TRUE,"Basis";#N/A,#N/A,TRUE,"Inclusions";#N/A,#N/A,TRUE,"Exclusions";#N/A,#N/A,TRUE,"Areas";#N/A,#N/A,TRUE,"Summary";#N/A,#N/A,TRUE,"Detail"}</definedName>
    <definedName name="TRU" hidden="1">{#N/A,#N/A,TRUE,"Front";#N/A,#N/A,TRUE,"Simple Letter";#N/A,#N/A,TRUE,"Inside";#N/A,#N/A,TRUE,"Contents";#N/A,#N/A,TRUE,"Basis";#N/A,#N/A,TRUE,"Inclusions";#N/A,#N/A,TRUE,"Exclusions";#N/A,#N/A,TRUE,"Areas";#N/A,#N/A,TRUE,"Summary";#N/A,#N/A,TRUE,"Detail"}</definedName>
    <definedName name="tst">#N/A</definedName>
    <definedName name="TT" hidden="1">#REF!</definedName>
    <definedName name="TTRYRTYRTYRE" localSheetId="0" hidden="1">{#N/A,#N/A,TRUE,"Front";#N/A,#N/A,TRUE,"Simple Letter";#N/A,#N/A,TRUE,"Inside";#N/A,#N/A,TRUE,"Contents";#N/A,#N/A,TRUE,"Basis";#N/A,#N/A,TRUE,"Inclusions";#N/A,#N/A,TRUE,"Exclusions";#N/A,#N/A,TRUE,"Areas";#N/A,#N/A,TRUE,"Summary";#N/A,#N/A,TRUE,"Detail"}</definedName>
    <definedName name="TTRYRTYRTYRE" localSheetId="1" hidden="1">{#N/A,#N/A,TRUE,"Front";#N/A,#N/A,TRUE,"Simple Letter";#N/A,#N/A,TRUE,"Inside";#N/A,#N/A,TRUE,"Contents";#N/A,#N/A,TRUE,"Basis";#N/A,#N/A,TRUE,"Inclusions";#N/A,#N/A,TRUE,"Exclusions";#N/A,#N/A,TRUE,"Areas";#N/A,#N/A,TRUE,"Summary";#N/A,#N/A,TRUE,"Detail"}</definedName>
    <definedName name="TTRYRTYRTYRE" hidden="1">{#N/A,#N/A,TRUE,"Front";#N/A,#N/A,TRUE,"Simple Letter";#N/A,#N/A,TRUE,"Inside";#N/A,#N/A,TRUE,"Contents";#N/A,#N/A,TRUE,"Basis";#N/A,#N/A,TRUE,"Inclusions";#N/A,#N/A,TRUE,"Exclusions";#N/A,#N/A,TRUE,"Areas";#N/A,#N/A,TRUE,"Summary";#N/A,#N/A,TRUE,"Detail"}</definedName>
    <definedName name="ttt" localSheetId="0" hidden="1">{"'장비'!$A$3:$M$12"}</definedName>
    <definedName name="ttt" localSheetId="1" hidden="1">{"'장비'!$A$3:$M$12"}</definedName>
    <definedName name="ttt" hidden="1">{"'장비'!$A$3:$M$12"}</definedName>
    <definedName name="tttt" localSheetId="0" hidden="1">{#N/A,#N/A,TRUE,"Front";#N/A,#N/A,TRUE,"Simple Letter";#N/A,#N/A,TRUE,"Inside";#N/A,#N/A,TRUE,"Contents";#N/A,#N/A,TRUE,"Basis";#N/A,#N/A,TRUE,"Inclusions";#N/A,#N/A,TRUE,"Exclusions";#N/A,#N/A,TRUE,"Areas";#N/A,#N/A,TRUE,"Summary";#N/A,#N/A,TRUE,"Detail"}</definedName>
    <definedName name="tttt" localSheetId="1" hidden="1">{#N/A,#N/A,TRUE,"Front";#N/A,#N/A,TRUE,"Simple Letter";#N/A,#N/A,TRUE,"Inside";#N/A,#N/A,TRUE,"Contents";#N/A,#N/A,TRUE,"Basis";#N/A,#N/A,TRUE,"Inclusions";#N/A,#N/A,TRUE,"Exclusions";#N/A,#N/A,TRUE,"Areas";#N/A,#N/A,TRUE,"Summary";#N/A,#N/A,TRUE,"Detail"}</definedName>
    <definedName name="tttt" hidden="1">{#N/A,#N/A,TRUE,"Front";#N/A,#N/A,TRUE,"Simple Letter";#N/A,#N/A,TRUE,"Inside";#N/A,#N/A,TRUE,"Contents";#N/A,#N/A,TRUE,"Basis";#N/A,#N/A,TRUE,"Inclusions";#N/A,#N/A,TRUE,"Exclusions";#N/A,#N/A,TRUE,"Areas";#N/A,#N/A,TRUE,"Summary";#N/A,#N/A,TRUE,"Detail"}</definedName>
    <definedName name="TWMM">#REF!</definedName>
    <definedName name="ty" localSheetId="0" hidden="1">{#N/A,#N/A,TRUE,"Front";#N/A,#N/A,TRUE,"Simple Letter";#N/A,#N/A,TRUE,"Inside";#N/A,#N/A,TRUE,"Contents";#N/A,#N/A,TRUE,"Basis";#N/A,#N/A,TRUE,"Inclusions";#N/A,#N/A,TRUE,"Exclusions";#N/A,#N/A,TRUE,"Areas";#N/A,#N/A,TRUE,"Summary";#N/A,#N/A,TRUE,"Detail"}</definedName>
    <definedName name="ty" localSheetId="1" hidden="1">{#N/A,#N/A,TRUE,"Front";#N/A,#N/A,TRUE,"Simple Letter";#N/A,#N/A,TRUE,"Inside";#N/A,#N/A,TRUE,"Contents";#N/A,#N/A,TRUE,"Basis";#N/A,#N/A,TRUE,"Inclusions";#N/A,#N/A,TRUE,"Exclusions";#N/A,#N/A,TRUE,"Areas";#N/A,#N/A,TRUE,"Summary";#N/A,#N/A,TRUE,"Detail"}</definedName>
    <definedName name="ty" hidden="1">{#N/A,#N/A,TRUE,"Front";#N/A,#N/A,TRUE,"Simple Letter";#N/A,#N/A,TRUE,"Inside";#N/A,#N/A,TRUE,"Contents";#N/A,#N/A,TRUE,"Basis";#N/A,#N/A,TRUE,"Inclusions";#N/A,#N/A,TRUE,"Exclusions";#N/A,#N/A,TRUE,"Areas";#N/A,#N/A,TRUE,"Summary";#N/A,#N/A,TRUE,"Detail"}</definedName>
    <definedName name="tyeret" localSheetId="0" hidden="1">{#N/A,#N/A,TRUE,"Front";#N/A,#N/A,TRUE,"Simple Letter";#N/A,#N/A,TRUE,"Inside";#N/A,#N/A,TRUE,"Contents";#N/A,#N/A,TRUE,"Basis";#N/A,#N/A,TRUE,"Inclusions";#N/A,#N/A,TRUE,"Exclusions";#N/A,#N/A,TRUE,"Areas";#N/A,#N/A,TRUE,"Summary";#N/A,#N/A,TRUE,"Detail"}</definedName>
    <definedName name="tyeret" localSheetId="1" hidden="1">{#N/A,#N/A,TRUE,"Front";#N/A,#N/A,TRUE,"Simple Letter";#N/A,#N/A,TRUE,"Inside";#N/A,#N/A,TRUE,"Contents";#N/A,#N/A,TRUE,"Basis";#N/A,#N/A,TRUE,"Inclusions";#N/A,#N/A,TRUE,"Exclusions";#N/A,#N/A,TRUE,"Areas";#N/A,#N/A,TRUE,"Summary";#N/A,#N/A,TRUE,"Detail"}</definedName>
    <definedName name="tyeret" hidden="1">{#N/A,#N/A,TRUE,"Front";#N/A,#N/A,TRUE,"Simple Letter";#N/A,#N/A,TRUE,"Inside";#N/A,#N/A,TRUE,"Contents";#N/A,#N/A,TRUE,"Basis";#N/A,#N/A,TRUE,"Inclusions";#N/A,#N/A,TRUE,"Exclusions";#N/A,#N/A,TRUE,"Areas";#N/A,#N/A,TRUE,"Summary";#N/A,#N/A,TRUE,"Detail"}</definedName>
    <definedName name="tyt" localSheetId="0" hidden="1">{#N/A,#N/A,TRUE,"Front";#N/A,#N/A,TRUE,"Simple Letter";#N/A,#N/A,TRUE,"Inside";#N/A,#N/A,TRUE,"Contents";#N/A,#N/A,TRUE,"Basis";#N/A,#N/A,TRUE,"Inclusions";#N/A,#N/A,TRUE,"Exclusions";#N/A,#N/A,TRUE,"Areas";#N/A,#N/A,TRUE,"Summary";#N/A,#N/A,TRUE,"Detail"}</definedName>
    <definedName name="tyt" localSheetId="1" hidden="1">{#N/A,#N/A,TRUE,"Front";#N/A,#N/A,TRUE,"Simple Letter";#N/A,#N/A,TRUE,"Inside";#N/A,#N/A,TRUE,"Contents";#N/A,#N/A,TRUE,"Basis";#N/A,#N/A,TRUE,"Inclusions";#N/A,#N/A,TRUE,"Exclusions";#N/A,#N/A,TRUE,"Areas";#N/A,#N/A,TRUE,"Summary";#N/A,#N/A,TRUE,"Detail"}</definedName>
    <definedName name="tyt" hidden="1">{#N/A,#N/A,TRUE,"Front";#N/A,#N/A,TRUE,"Simple Letter";#N/A,#N/A,TRUE,"Inside";#N/A,#N/A,TRUE,"Contents";#N/A,#N/A,TRUE,"Basis";#N/A,#N/A,TRUE,"Inclusions";#N/A,#N/A,TRUE,"Exclusions";#N/A,#N/A,TRUE,"Areas";#N/A,#N/A,TRUE,"Summary";#N/A,#N/A,TRUE,"Detail"}</definedName>
    <definedName name="tyw" localSheetId="0" hidden="1">{#N/A,#N/A,TRUE,"Front";#N/A,#N/A,TRUE,"Simple Letter";#N/A,#N/A,TRUE,"Inside";#N/A,#N/A,TRUE,"Contents";#N/A,#N/A,TRUE,"Basis";#N/A,#N/A,TRUE,"Inclusions";#N/A,#N/A,TRUE,"Exclusions";#N/A,#N/A,TRUE,"Areas";#N/A,#N/A,TRUE,"Summary";#N/A,#N/A,TRUE,"Detail"}</definedName>
    <definedName name="tyw" localSheetId="1" hidden="1">{#N/A,#N/A,TRUE,"Front";#N/A,#N/A,TRUE,"Simple Letter";#N/A,#N/A,TRUE,"Inside";#N/A,#N/A,TRUE,"Contents";#N/A,#N/A,TRUE,"Basis";#N/A,#N/A,TRUE,"Inclusions";#N/A,#N/A,TRUE,"Exclusions";#N/A,#N/A,TRUE,"Areas";#N/A,#N/A,TRUE,"Summary";#N/A,#N/A,TRUE,"Detail"}</definedName>
    <definedName name="tyw" hidden="1">{#N/A,#N/A,TRUE,"Front";#N/A,#N/A,TRUE,"Simple Letter";#N/A,#N/A,TRUE,"Inside";#N/A,#N/A,TRUE,"Contents";#N/A,#N/A,TRUE,"Basis";#N/A,#N/A,TRUE,"Inclusions";#N/A,#N/A,TRUE,"Exclusions";#N/A,#N/A,TRUE,"Areas";#N/A,#N/A,TRUE,"Summary";#N/A,#N/A,TRUE,"Detail"}</definedName>
    <definedName name="u">#REF!</definedName>
    <definedName name="U5YT" localSheetId="0" hidden="1">{#N/A,#N/A,TRUE,"Front";#N/A,#N/A,TRUE,"Simple Letter";#N/A,#N/A,TRUE,"Inside";#N/A,#N/A,TRUE,"Contents";#N/A,#N/A,TRUE,"Basis";#N/A,#N/A,TRUE,"Inclusions";#N/A,#N/A,TRUE,"Exclusions";#N/A,#N/A,TRUE,"Areas";#N/A,#N/A,TRUE,"Summary";#N/A,#N/A,TRUE,"Detail"}</definedName>
    <definedName name="U5YT" localSheetId="1" hidden="1">{#N/A,#N/A,TRUE,"Front";#N/A,#N/A,TRUE,"Simple Letter";#N/A,#N/A,TRUE,"Inside";#N/A,#N/A,TRUE,"Contents";#N/A,#N/A,TRUE,"Basis";#N/A,#N/A,TRUE,"Inclusions";#N/A,#N/A,TRUE,"Exclusions";#N/A,#N/A,TRUE,"Areas";#N/A,#N/A,TRUE,"Summary";#N/A,#N/A,TRUE,"Detail"}</definedName>
    <definedName name="U5YT" hidden="1">{#N/A,#N/A,TRUE,"Front";#N/A,#N/A,TRUE,"Simple Letter";#N/A,#N/A,TRUE,"Inside";#N/A,#N/A,TRUE,"Contents";#N/A,#N/A,TRUE,"Basis";#N/A,#N/A,TRUE,"Inclusions";#N/A,#N/A,TRUE,"Exclusions";#N/A,#N/A,TRUE,"Areas";#N/A,#N/A,TRUE,"Summary";#N/A,#N/A,TRUE,"Detail"}</definedName>
    <definedName name="u667ri" localSheetId="0" hidden="1">{#N/A,#N/A,TRUE,"Front";#N/A,#N/A,TRUE,"Simple Letter";#N/A,#N/A,TRUE,"Inside";#N/A,#N/A,TRUE,"Contents";#N/A,#N/A,TRUE,"Basis";#N/A,#N/A,TRUE,"Inclusions";#N/A,#N/A,TRUE,"Exclusions";#N/A,#N/A,TRUE,"Areas";#N/A,#N/A,TRUE,"Summary";#N/A,#N/A,TRUE,"Detail"}</definedName>
    <definedName name="u667ri" localSheetId="1" hidden="1">{#N/A,#N/A,TRUE,"Front";#N/A,#N/A,TRUE,"Simple Letter";#N/A,#N/A,TRUE,"Inside";#N/A,#N/A,TRUE,"Contents";#N/A,#N/A,TRUE,"Basis";#N/A,#N/A,TRUE,"Inclusions";#N/A,#N/A,TRUE,"Exclusions";#N/A,#N/A,TRUE,"Areas";#N/A,#N/A,TRUE,"Summary";#N/A,#N/A,TRUE,"Detail"}</definedName>
    <definedName name="u667ri" hidden="1">{#N/A,#N/A,TRUE,"Front";#N/A,#N/A,TRUE,"Simple Letter";#N/A,#N/A,TRUE,"Inside";#N/A,#N/A,TRUE,"Contents";#N/A,#N/A,TRUE,"Basis";#N/A,#N/A,TRUE,"Inclusions";#N/A,#N/A,TRUE,"Exclusions";#N/A,#N/A,TRUE,"Areas";#N/A,#N/A,TRUE,"Summary";#N/A,#N/A,TRUE,"Detail"}</definedName>
    <definedName name="udl">#N/A</definedName>
    <definedName name="udl_1">#N/A</definedName>
    <definedName name="udl_19">#N/A</definedName>
    <definedName name="UG_SUMP">#REF!</definedName>
    <definedName name="uhh" localSheetId="0" hidden="1">{#N/A,#N/A,TRUE,"Front";#N/A,#N/A,TRUE,"Simple Letter";#N/A,#N/A,TRUE,"Inside";#N/A,#N/A,TRUE,"Contents";#N/A,#N/A,TRUE,"Basis";#N/A,#N/A,TRUE,"Inclusions";#N/A,#N/A,TRUE,"Exclusions";#N/A,#N/A,TRUE,"Areas";#N/A,#N/A,TRUE,"Summary";#N/A,#N/A,TRUE,"Detail"}</definedName>
    <definedName name="uhh" localSheetId="1" hidden="1">{#N/A,#N/A,TRUE,"Front";#N/A,#N/A,TRUE,"Simple Letter";#N/A,#N/A,TRUE,"Inside";#N/A,#N/A,TRUE,"Contents";#N/A,#N/A,TRUE,"Basis";#N/A,#N/A,TRUE,"Inclusions";#N/A,#N/A,TRUE,"Exclusions";#N/A,#N/A,TRUE,"Areas";#N/A,#N/A,TRUE,"Summary";#N/A,#N/A,TRUE,"Detail"}</definedName>
    <definedName name="uhh" hidden="1">{#N/A,#N/A,TRUE,"Front";#N/A,#N/A,TRUE,"Simple Letter";#N/A,#N/A,TRUE,"Inside";#N/A,#N/A,TRUE,"Contents";#N/A,#N/A,TRUE,"Basis";#N/A,#N/A,TRUE,"Inclusions";#N/A,#N/A,TRUE,"Exclusions";#N/A,#N/A,TRUE,"Areas";#N/A,#N/A,TRUE,"Summary";#N/A,#N/A,TRUE,"Detail"}</definedName>
    <definedName name="UI" hidden="1">#REF!</definedName>
    <definedName name="ujuuyi" localSheetId="0" hidden="1">{#N/A,#N/A,TRUE,"Front";#N/A,#N/A,TRUE,"Simple Letter";#N/A,#N/A,TRUE,"Inside";#N/A,#N/A,TRUE,"Contents";#N/A,#N/A,TRUE,"Basis";#N/A,#N/A,TRUE,"Inclusions";#N/A,#N/A,TRUE,"Exclusions";#N/A,#N/A,TRUE,"Areas";#N/A,#N/A,TRUE,"Summary";#N/A,#N/A,TRUE,"Detail"}</definedName>
    <definedName name="ujuuyi" localSheetId="1" hidden="1">{#N/A,#N/A,TRUE,"Front";#N/A,#N/A,TRUE,"Simple Letter";#N/A,#N/A,TRUE,"Inside";#N/A,#N/A,TRUE,"Contents";#N/A,#N/A,TRUE,"Basis";#N/A,#N/A,TRUE,"Inclusions";#N/A,#N/A,TRUE,"Exclusions";#N/A,#N/A,TRUE,"Areas";#N/A,#N/A,TRUE,"Summary";#N/A,#N/A,TRUE,"Detail"}</definedName>
    <definedName name="ujuuyi" hidden="1">{#N/A,#N/A,TRUE,"Front";#N/A,#N/A,TRUE,"Simple Letter";#N/A,#N/A,TRUE,"Inside";#N/A,#N/A,TRUE,"Contents";#N/A,#N/A,TRUE,"Basis";#N/A,#N/A,TRUE,"Inclusions";#N/A,#N/A,TRUE,"Exclusions";#N/A,#N/A,TRUE,"Areas";#N/A,#N/A,TRUE,"Summary";#N/A,#N/A,TRUE,"Detail"}</definedName>
    <definedName name="UL" localSheetId="0" hidden="1">{#N/A,#N/A,TRUE,"Front";#N/A,#N/A,TRUE,"Simple Letter";#N/A,#N/A,TRUE,"Inside";#N/A,#N/A,TRUE,"Contents";#N/A,#N/A,TRUE,"Basis";#N/A,#N/A,TRUE,"Inclusions";#N/A,#N/A,TRUE,"Exclusions";#N/A,#N/A,TRUE,"Areas";#N/A,#N/A,TRUE,"Summary";#N/A,#N/A,TRUE,"Detail"}</definedName>
    <definedName name="UL" localSheetId="1" hidden="1">{#N/A,#N/A,TRUE,"Front";#N/A,#N/A,TRUE,"Simple Letter";#N/A,#N/A,TRUE,"Inside";#N/A,#N/A,TRUE,"Contents";#N/A,#N/A,TRUE,"Basis";#N/A,#N/A,TRUE,"Inclusions";#N/A,#N/A,TRUE,"Exclusions";#N/A,#N/A,TRUE,"Areas";#N/A,#N/A,TRUE,"Summary";#N/A,#N/A,TRUE,"Detail"}</definedName>
    <definedName name="UL" hidden="1">{#N/A,#N/A,TRUE,"Front";#N/A,#N/A,TRUE,"Simple Letter";#N/A,#N/A,TRUE,"Inside";#N/A,#N/A,TRUE,"Contents";#N/A,#N/A,TRUE,"Basis";#N/A,#N/A,TRUE,"Inclusions";#N/A,#N/A,TRUE,"Exclusions";#N/A,#N/A,TRUE,"Areas";#N/A,#N/A,TRUE,"Summary";#N/A,#N/A,TRUE,"Detail"}</definedName>
    <definedName name="uma" localSheetId="0" hidden="1">{#N/A,#N/A,FALSE,"COVER1.XLS ";#N/A,#N/A,FALSE,"RACT1.XLS";#N/A,#N/A,FALSE,"RACT2.XLS";#N/A,#N/A,FALSE,"ECCMP";#N/A,#N/A,FALSE,"WELDER.XLS"}</definedName>
    <definedName name="uma" localSheetId="1" hidden="1">{#N/A,#N/A,FALSE,"COVER1.XLS ";#N/A,#N/A,FALSE,"RACT1.XLS";#N/A,#N/A,FALSE,"RACT2.XLS";#N/A,#N/A,FALSE,"ECCMP";#N/A,#N/A,FALSE,"WELDER.XLS"}</definedName>
    <definedName name="uma" hidden="1">{#N/A,#N/A,FALSE,"COVER1.XLS ";#N/A,#N/A,FALSE,"RACT1.XLS";#N/A,#N/A,FALSE,"RACT2.XLS";#N/A,#N/A,FALSE,"ECCMP";#N/A,#N/A,FALSE,"WELDER.XLS"}</definedName>
    <definedName name="UPDATE" localSheetId="0" hidden="1">{#N/A,#N/A,TRUE,"Front";#N/A,#N/A,TRUE,"Simple Letter";#N/A,#N/A,TRUE,"Inside";#N/A,#N/A,TRUE,"Contents";#N/A,#N/A,TRUE,"Basis";#N/A,#N/A,TRUE,"Inclusions";#N/A,#N/A,TRUE,"Exclusions";#N/A,#N/A,TRUE,"Areas";#N/A,#N/A,TRUE,"Summary";#N/A,#N/A,TRUE,"Detail"}</definedName>
    <definedName name="UPDATE" localSheetId="1" hidden="1">{#N/A,#N/A,TRUE,"Front";#N/A,#N/A,TRUE,"Simple Letter";#N/A,#N/A,TRUE,"Inside";#N/A,#N/A,TRUE,"Contents";#N/A,#N/A,TRUE,"Basis";#N/A,#N/A,TRUE,"Inclusions";#N/A,#N/A,TRUE,"Exclusions";#N/A,#N/A,TRUE,"Areas";#N/A,#N/A,TRUE,"Summary";#N/A,#N/A,TRUE,"Detail"}</definedName>
    <definedName name="UPDATE" hidden="1">{#N/A,#N/A,TRUE,"Front";#N/A,#N/A,TRUE,"Simple Letter";#N/A,#N/A,TRUE,"Inside";#N/A,#N/A,TRUE,"Contents";#N/A,#N/A,TRUE,"Basis";#N/A,#N/A,TRUE,"Inclusions";#N/A,#N/A,TRUE,"Exclusions";#N/A,#N/A,TRUE,"Areas";#N/A,#N/A,TRUE,"Summary";#N/A,#N/A,TRUE,"Detail"}</definedName>
    <definedName name="ut" localSheetId="0" hidden="1">{"'Sheet1'!$L$16"}</definedName>
    <definedName name="ut" localSheetId="1" hidden="1">{"'Sheet1'!$L$16"}</definedName>
    <definedName name="ut" hidden="1">{"'Sheet1'!$L$16"}</definedName>
    <definedName name="uu" localSheetId="0" hidden="1">{#N/A,#N/A,FALSE,"gc (2)"}</definedName>
    <definedName name="uu" localSheetId="1" hidden="1">{#N/A,#N/A,FALSE,"gc (2)"}</definedName>
    <definedName name="uu" hidden="1">{#N/A,#N/A,FALSE,"gc (2)"}</definedName>
    <definedName name="V" localSheetId="0"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V" localSheetId="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V"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V_1">#N/A</definedName>
    <definedName name="vat" localSheetId="0" hidden="1">{#N/A,#N/A,TRUE,"Front";#N/A,#N/A,TRUE,"Simple Letter";#N/A,#N/A,TRUE,"Inside";#N/A,#N/A,TRUE,"Contents";#N/A,#N/A,TRUE,"Basis";#N/A,#N/A,TRUE,"Inclusions";#N/A,#N/A,TRUE,"Exclusions";#N/A,#N/A,TRUE,"Areas";#N/A,#N/A,TRUE,"Summary";#N/A,#N/A,TRUE,"Detail"}</definedName>
    <definedName name="vat" localSheetId="1" hidden="1">{#N/A,#N/A,TRUE,"Front";#N/A,#N/A,TRUE,"Simple Letter";#N/A,#N/A,TRUE,"Inside";#N/A,#N/A,TRUE,"Contents";#N/A,#N/A,TRUE,"Basis";#N/A,#N/A,TRUE,"Inclusions";#N/A,#N/A,TRUE,"Exclusions";#N/A,#N/A,TRUE,"Areas";#N/A,#N/A,TRUE,"Summary";#N/A,#N/A,TRUE,"Detail"}</definedName>
    <definedName name="vat" hidden="1">{#N/A,#N/A,TRUE,"Front";#N/A,#N/A,TRUE,"Simple Letter";#N/A,#N/A,TRUE,"Inside";#N/A,#N/A,TRUE,"Contents";#N/A,#N/A,TRUE,"Basis";#N/A,#N/A,TRUE,"Inclusions";#N/A,#N/A,TRUE,"Exclusions";#N/A,#N/A,TRUE,"Areas";#N/A,#N/A,TRUE,"Summary";#N/A,#N/A,TRUE,"Detail"}</definedName>
    <definedName name="vbvbvb" localSheetId="0" hidden="1">{#N/A,#N/A,TRUE,"Front";#N/A,#N/A,TRUE,"Simple Letter";#N/A,#N/A,TRUE,"Inside";#N/A,#N/A,TRUE,"Contents";#N/A,#N/A,TRUE,"Basis";#N/A,#N/A,TRUE,"Inclusions";#N/A,#N/A,TRUE,"Exclusions";#N/A,#N/A,TRUE,"Areas";#N/A,#N/A,TRUE,"Summary";#N/A,#N/A,TRUE,"Detail"}</definedName>
    <definedName name="vbvbvb" localSheetId="1" hidden="1">{#N/A,#N/A,TRUE,"Front";#N/A,#N/A,TRUE,"Simple Letter";#N/A,#N/A,TRUE,"Inside";#N/A,#N/A,TRUE,"Contents";#N/A,#N/A,TRUE,"Basis";#N/A,#N/A,TRUE,"Inclusions";#N/A,#N/A,TRUE,"Exclusions";#N/A,#N/A,TRUE,"Areas";#N/A,#N/A,TRUE,"Summary";#N/A,#N/A,TRUE,"Detail"}</definedName>
    <definedName name="vbvbvb" hidden="1">{#N/A,#N/A,TRUE,"Front";#N/A,#N/A,TRUE,"Simple Letter";#N/A,#N/A,TRUE,"Inside";#N/A,#N/A,TRUE,"Contents";#N/A,#N/A,TRUE,"Basis";#N/A,#N/A,TRUE,"Inclusions";#N/A,#N/A,TRUE,"Exclusions";#N/A,#N/A,TRUE,"Areas";#N/A,#N/A,TRUE,"Summary";#N/A,#N/A,TRUE,"Detail"}</definedName>
    <definedName name="vbvbvvv" localSheetId="0" hidden="1">{#N/A,#N/A,TRUE,"Front";#N/A,#N/A,TRUE,"Simple Letter";#N/A,#N/A,TRUE,"Inside";#N/A,#N/A,TRUE,"Contents";#N/A,#N/A,TRUE,"Basis";#N/A,#N/A,TRUE,"Inclusions";#N/A,#N/A,TRUE,"Exclusions";#N/A,#N/A,TRUE,"Areas";#N/A,#N/A,TRUE,"Summary";#N/A,#N/A,TRUE,"Detail"}</definedName>
    <definedName name="vbvbvvv" localSheetId="1" hidden="1">{#N/A,#N/A,TRUE,"Front";#N/A,#N/A,TRUE,"Simple Letter";#N/A,#N/A,TRUE,"Inside";#N/A,#N/A,TRUE,"Contents";#N/A,#N/A,TRUE,"Basis";#N/A,#N/A,TRUE,"Inclusions";#N/A,#N/A,TRUE,"Exclusions";#N/A,#N/A,TRUE,"Areas";#N/A,#N/A,TRUE,"Summary";#N/A,#N/A,TRUE,"Detail"}</definedName>
    <definedName name="vbvbvvv" hidden="1">{#N/A,#N/A,TRUE,"Front";#N/A,#N/A,TRUE,"Simple Letter";#N/A,#N/A,TRUE,"Inside";#N/A,#N/A,TRUE,"Contents";#N/A,#N/A,TRUE,"Basis";#N/A,#N/A,TRUE,"Inclusions";#N/A,#N/A,TRUE,"Exclusions";#N/A,#N/A,TRUE,"Areas";#N/A,#N/A,TRUE,"Summary";#N/A,#N/A,TRUE,"Detail"}</definedName>
    <definedName name="vcvv" localSheetId="0" hidden="1">{#N/A,#N/A,TRUE,"Front";#N/A,#N/A,TRUE,"Simple Letter";#N/A,#N/A,TRUE,"Inside";#N/A,#N/A,TRUE,"Contents";#N/A,#N/A,TRUE,"Basis";#N/A,#N/A,TRUE,"Inclusions";#N/A,#N/A,TRUE,"Exclusions";#N/A,#N/A,TRUE,"Areas";#N/A,#N/A,TRUE,"Summary";#N/A,#N/A,TRUE,"Detail"}</definedName>
    <definedName name="vcvv" localSheetId="1" hidden="1">{#N/A,#N/A,TRUE,"Front";#N/A,#N/A,TRUE,"Simple Letter";#N/A,#N/A,TRUE,"Inside";#N/A,#N/A,TRUE,"Contents";#N/A,#N/A,TRUE,"Basis";#N/A,#N/A,TRUE,"Inclusions";#N/A,#N/A,TRUE,"Exclusions";#N/A,#N/A,TRUE,"Areas";#N/A,#N/A,TRUE,"Summary";#N/A,#N/A,TRUE,"Detail"}</definedName>
    <definedName name="vcvv" hidden="1">{#N/A,#N/A,TRUE,"Front";#N/A,#N/A,TRUE,"Simple Letter";#N/A,#N/A,TRUE,"Inside";#N/A,#N/A,TRUE,"Contents";#N/A,#N/A,TRUE,"Basis";#N/A,#N/A,TRUE,"Inclusions";#N/A,#N/A,TRUE,"Exclusions";#N/A,#N/A,TRUE,"Areas";#N/A,#N/A,TRUE,"Summary";#N/A,#N/A,TRUE,"Detail"}</definedName>
    <definedName name="vdfga" localSheetId="0" hidden="1">{#N/A,#N/A,FALSE,"COVER.XLS";#N/A,#N/A,FALSE,"RACT1.XLS";#N/A,#N/A,FALSE,"RACT2.XLS";#N/A,#N/A,FALSE,"ECCMP";#N/A,#N/A,FALSE,"WELDER.XLS"}</definedName>
    <definedName name="vdfga" localSheetId="1" hidden="1">{#N/A,#N/A,FALSE,"COVER.XLS";#N/A,#N/A,FALSE,"RACT1.XLS";#N/A,#N/A,FALSE,"RACT2.XLS";#N/A,#N/A,FALSE,"ECCMP";#N/A,#N/A,FALSE,"WELDER.XLS"}</definedName>
    <definedName name="vdfga" hidden="1">{#N/A,#N/A,FALSE,"COVER.XLS";#N/A,#N/A,FALSE,"RACT1.XLS";#N/A,#N/A,FALSE,"RACT2.XLS";#N/A,#N/A,FALSE,"ECCMP";#N/A,#N/A,FALSE,"WELDER.XLS"}</definedName>
    <definedName name="vfyfy" localSheetId="0" hidden="1">{#N/A,#N/A,TRUE,"Front";#N/A,#N/A,TRUE,"Simple Letter";#N/A,#N/A,TRUE,"Inside";#N/A,#N/A,TRUE,"Contents";#N/A,#N/A,TRUE,"Basis";#N/A,#N/A,TRUE,"Inclusions";#N/A,#N/A,TRUE,"Exclusions";#N/A,#N/A,TRUE,"Areas";#N/A,#N/A,TRUE,"Summary";#N/A,#N/A,TRUE,"Detail"}</definedName>
    <definedName name="vfyfy" localSheetId="1" hidden="1">{#N/A,#N/A,TRUE,"Front";#N/A,#N/A,TRUE,"Simple Letter";#N/A,#N/A,TRUE,"Inside";#N/A,#N/A,TRUE,"Contents";#N/A,#N/A,TRUE,"Basis";#N/A,#N/A,TRUE,"Inclusions";#N/A,#N/A,TRUE,"Exclusions";#N/A,#N/A,TRUE,"Areas";#N/A,#N/A,TRUE,"Summary";#N/A,#N/A,TRUE,"Detail"}</definedName>
    <definedName name="vfyfy" hidden="1">{#N/A,#N/A,TRUE,"Front";#N/A,#N/A,TRUE,"Simple Letter";#N/A,#N/A,TRUE,"Inside";#N/A,#N/A,TRUE,"Contents";#N/A,#N/A,TRUE,"Basis";#N/A,#N/A,TRUE,"Inclusions";#N/A,#N/A,TRUE,"Exclusions";#N/A,#N/A,TRUE,"Areas";#N/A,#N/A,TRUE,"Summary";#N/A,#N/A,TRUE,"Detail"}</definedName>
    <definedName name="vg" localSheetId="0" hidden="1">{#N/A,#N/A,FALSE,"One Pager";#N/A,#N/A,FALSE,"Technical"}</definedName>
    <definedName name="vg" localSheetId="1" hidden="1">{#N/A,#N/A,FALSE,"One Pager";#N/A,#N/A,FALSE,"Technical"}</definedName>
    <definedName name="vg" hidden="1">{#N/A,#N/A,FALSE,"One Pager";#N/A,#N/A,FALSE,"Technical"}</definedName>
    <definedName name="vggssg" localSheetId="0" hidden="1">{#N/A,#N/A,TRUE,"Front";#N/A,#N/A,TRUE,"Simple Letter";#N/A,#N/A,TRUE,"Inside";#N/A,#N/A,TRUE,"Contents";#N/A,#N/A,TRUE,"Basis";#N/A,#N/A,TRUE,"Inclusions";#N/A,#N/A,TRUE,"Exclusions";#N/A,#N/A,TRUE,"Areas";#N/A,#N/A,TRUE,"Summary";#N/A,#N/A,TRUE,"Detail"}</definedName>
    <definedName name="vggssg" localSheetId="1" hidden="1">{#N/A,#N/A,TRUE,"Front";#N/A,#N/A,TRUE,"Simple Letter";#N/A,#N/A,TRUE,"Inside";#N/A,#N/A,TRUE,"Contents";#N/A,#N/A,TRUE,"Basis";#N/A,#N/A,TRUE,"Inclusions";#N/A,#N/A,TRUE,"Exclusions";#N/A,#N/A,TRUE,"Areas";#N/A,#N/A,TRUE,"Summary";#N/A,#N/A,TRUE,"Detail"}</definedName>
    <definedName name="vggssg" hidden="1">{#N/A,#N/A,TRUE,"Front";#N/A,#N/A,TRUE,"Simple Letter";#N/A,#N/A,TRUE,"Inside";#N/A,#N/A,TRUE,"Contents";#N/A,#N/A,TRUE,"Basis";#N/A,#N/A,TRUE,"Inclusions";#N/A,#N/A,TRUE,"Exclusions";#N/A,#N/A,TRUE,"Areas";#N/A,#N/A,TRUE,"Summary";#N/A,#N/A,TRUE,"Detail"}</definedName>
    <definedName name="vibrator">#N/A</definedName>
    <definedName name="vibro">#N/A</definedName>
    <definedName name="Vinod"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rtusa" localSheetId="0" hidden="1">{#N/A,#N/A,TRUE,"Front";#N/A,#N/A,TRUE,"Simple Letter";#N/A,#N/A,TRUE,"Inside";#N/A,#N/A,TRUE,"Contents";#N/A,#N/A,TRUE,"Basis";#N/A,#N/A,TRUE,"Inclusions";#N/A,#N/A,TRUE,"Exclusions";#N/A,#N/A,TRUE,"Areas";#N/A,#N/A,TRUE,"Summary";#N/A,#N/A,TRUE,"Detail"}</definedName>
    <definedName name="virtusa" localSheetId="1" hidden="1">{#N/A,#N/A,TRUE,"Front";#N/A,#N/A,TRUE,"Simple Letter";#N/A,#N/A,TRUE,"Inside";#N/A,#N/A,TRUE,"Contents";#N/A,#N/A,TRUE,"Basis";#N/A,#N/A,TRUE,"Inclusions";#N/A,#N/A,TRUE,"Exclusions";#N/A,#N/A,TRUE,"Areas";#N/A,#N/A,TRUE,"Summary";#N/A,#N/A,TRUE,"Detail"}</definedName>
    <definedName name="virtusa" hidden="1">{#N/A,#N/A,TRUE,"Front";#N/A,#N/A,TRUE,"Simple Letter";#N/A,#N/A,TRUE,"Inside";#N/A,#N/A,TRUE,"Contents";#N/A,#N/A,TRUE,"Basis";#N/A,#N/A,TRUE,"Inclusions";#N/A,#N/A,TRUE,"Exclusions";#N/A,#N/A,TRUE,"Areas";#N/A,#N/A,TRUE,"Summary";#N/A,#N/A,TRUE,"Detail"}</definedName>
    <definedName name="vishnu" localSheetId="0" hidden="1">{#N/A,#N/A,FALSE,"One Pager";#N/A,#N/A,FALSE,"Technical"}</definedName>
    <definedName name="vishnu" localSheetId="1" hidden="1">{#N/A,#N/A,FALSE,"One Pager";#N/A,#N/A,FALSE,"Technical"}</definedName>
    <definedName name="vishnu" hidden="1">{#N/A,#N/A,FALSE,"One Pager";#N/A,#N/A,FALSE,"Technical"}</definedName>
    <definedName name="vk" localSheetId="0" hidden="1">{#N/A,#N/A,FALSE,"One Pager";#N/A,#N/A,FALSE,"Technical"}</definedName>
    <definedName name="vk" localSheetId="1" hidden="1">{#N/A,#N/A,FALSE,"One Pager";#N/A,#N/A,FALSE,"Technical"}</definedName>
    <definedName name="vk" hidden="1">{#N/A,#N/A,FALSE,"One Pager";#N/A,#N/A,FALSE,"Technical"}</definedName>
    <definedName name="vn" localSheetId="0" hidden="1">{"'Sheet1'!$L$16"}</definedName>
    <definedName name="vn" localSheetId="1" hidden="1">{"'Sheet1'!$L$16"}</definedName>
    <definedName name="vn" hidden="1">{"'Sheet1'!$L$16"}</definedName>
    <definedName name="VO" localSheetId="0" hidden="1">{#N/A,#N/A,TRUE,"Front";#N/A,#N/A,TRUE,"Simple Letter";#N/A,#N/A,TRUE,"Inside";#N/A,#N/A,TRUE,"Contents";#N/A,#N/A,TRUE,"Basis";#N/A,#N/A,TRUE,"Inclusions";#N/A,#N/A,TRUE,"Exclusions";#N/A,#N/A,TRUE,"Areas";#N/A,#N/A,TRUE,"Summary";#N/A,#N/A,TRUE,"Detail"}</definedName>
    <definedName name="VO" localSheetId="1" hidden="1">{#N/A,#N/A,TRUE,"Front";#N/A,#N/A,TRUE,"Simple Letter";#N/A,#N/A,TRUE,"Inside";#N/A,#N/A,TRUE,"Contents";#N/A,#N/A,TRUE,"Basis";#N/A,#N/A,TRUE,"Inclusions";#N/A,#N/A,TRUE,"Exclusions";#N/A,#N/A,TRUE,"Areas";#N/A,#N/A,TRUE,"Summary";#N/A,#N/A,TRUE,"Detail"}</definedName>
    <definedName name="VO" hidden="1">{#N/A,#N/A,TRUE,"Front";#N/A,#N/A,TRUE,"Simple Letter";#N/A,#N/A,TRUE,"Inside";#N/A,#N/A,TRUE,"Contents";#N/A,#N/A,TRUE,"Basis";#N/A,#N/A,TRUE,"Inclusions";#N/A,#N/A,TRUE,"Exclusions";#N/A,#N/A,TRUE,"Areas";#N/A,#N/A,TRUE,"Summary";#N/A,#N/A,TRUE,"Detail"}</definedName>
    <definedName name="vsasgfsghxas" localSheetId="0" hidden="1">{#N/A,#N/A,FALSE,"consu_cover";#N/A,#N/A,FALSE,"consu_strategy";#N/A,#N/A,FALSE,"consu_flow";#N/A,#N/A,FALSE,"Summary_reqmt";#N/A,#N/A,FALSE,"field_ppg";#N/A,#N/A,FALSE,"ppg_shop";#N/A,#N/A,FALSE,"strl";#N/A,#N/A,FALSE,"tankages";#N/A,#N/A,FALSE,"gases"}</definedName>
    <definedName name="vsasgfsghxas" localSheetId="1" hidden="1">{#N/A,#N/A,FALSE,"consu_cover";#N/A,#N/A,FALSE,"consu_strategy";#N/A,#N/A,FALSE,"consu_flow";#N/A,#N/A,FALSE,"Summary_reqmt";#N/A,#N/A,FALSE,"field_ppg";#N/A,#N/A,FALSE,"ppg_shop";#N/A,#N/A,FALSE,"strl";#N/A,#N/A,FALSE,"tankages";#N/A,#N/A,FALSE,"gases"}</definedName>
    <definedName name="vsasgfsghxas" hidden="1">{#N/A,#N/A,FALSE,"consu_cover";#N/A,#N/A,FALSE,"consu_strategy";#N/A,#N/A,FALSE,"consu_flow";#N/A,#N/A,FALSE,"Summary_reqmt";#N/A,#N/A,FALSE,"field_ppg";#N/A,#N/A,FALSE,"ppg_shop";#N/A,#N/A,FALSE,"strl";#N/A,#N/A,FALSE,"tankages";#N/A,#N/A,FALSE,"gases"}</definedName>
    <definedName name="VV_II" localSheetId="0"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VV_II" localSheetId="1"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VV_II"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VVVVVVVVVV" localSheetId="0" hidden="1">{#N/A,#N/A,TRUE,"Front";#N/A,#N/A,TRUE,"Simple Letter";#N/A,#N/A,TRUE,"Inside";#N/A,#N/A,TRUE,"Contents";#N/A,#N/A,TRUE,"Basis";#N/A,#N/A,TRUE,"Inclusions";#N/A,#N/A,TRUE,"Exclusions";#N/A,#N/A,TRUE,"Areas";#N/A,#N/A,TRUE,"Summary";#N/A,#N/A,TRUE,"Detail"}</definedName>
    <definedName name="VVVVVVVVVV" localSheetId="1" hidden="1">{#N/A,#N/A,TRUE,"Front";#N/A,#N/A,TRUE,"Simple Letter";#N/A,#N/A,TRUE,"Inside";#N/A,#N/A,TRUE,"Contents";#N/A,#N/A,TRUE,"Basis";#N/A,#N/A,TRUE,"Inclusions";#N/A,#N/A,TRUE,"Exclusions";#N/A,#N/A,TRUE,"Areas";#N/A,#N/A,TRUE,"Summary";#N/A,#N/A,TRUE,"Detail"}</definedName>
    <definedName name="VVVVVVVVVV" hidden="1">{#N/A,#N/A,TRUE,"Front";#N/A,#N/A,TRUE,"Simple Letter";#N/A,#N/A,TRUE,"Inside";#N/A,#N/A,TRUE,"Contents";#N/A,#N/A,TRUE,"Basis";#N/A,#N/A,TRUE,"Inclusions";#N/A,#N/A,TRUE,"Exclusions";#N/A,#N/A,TRUE,"Areas";#N/A,#N/A,TRUE,"Summary";#N/A,#N/A,TRUE,"Detail"}</definedName>
    <definedName name="vxcvx_19">#N/A</definedName>
    <definedName name="w1_w2">#REF!</definedName>
    <definedName name="wa" localSheetId="0" hidden="1">{#N/A,#N/A,TRUE,"Front";#N/A,#N/A,TRUE,"Simple Letter";#N/A,#N/A,TRUE,"Inside";#N/A,#N/A,TRUE,"Contents";#N/A,#N/A,TRUE,"Basis";#N/A,#N/A,TRUE,"Inclusions";#N/A,#N/A,TRUE,"Exclusions";#N/A,#N/A,TRUE,"Areas";#N/A,#N/A,TRUE,"Summary";#N/A,#N/A,TRUE,"Detail"}</definedName>
    <definedName name="wa" localSheetId="1" hidden="1">{#N/A,#N/A,TRUE,"Front";#N/A,#N/A,TRUE,"Simple Letter";#N/A,#N/A,TRUE,"Inside";#N/A,#N/A,TRUE,"Contents";#N/A,#N/A,TRUE,"Basis";#N/A,#N/A,TRUE,"Inclusions";#N/A,#N/A,TRUE,"Exclusions";#N/A,#N/A,TRUE,"Areas";#N/A,#N/A,TRUE,"Summary";#N/A,#N/A,TRUE,"Detail"}</definedName>
    <definedName name="wa" hidden="1">{#N/A,#N/A,TRUE,"Front";#N/A,#N/A,TRUE,"Simple Letter";#N/A,#N/A,TRUE,"Inside";#N/A,#N/A,TRUE,"Contents";#N/A,#N/A,TRUE,"Basis";#N/A,#N/A,TRUE,"Inclusions";#N/A,#N/A,TRUE,"Exclusions";#N/A,#N/A,TRUE,"Areas";#N/A,#N/A,TRUE,"Summary";#N/A,#N/A,TRUE,"Detail"}</definedName>
    <definedName name="WAG">#REF!</definedName>
    <definedName name="Waiting">"Picture 1"</definedName>
    <definedName name="wallht">#REF!</definedName>
    <definedName name="wallthk">#REF!</definedName>
    <definedName name="water">#N/A</definedName>
    <definedName name="watertank">#N/A</definedName>
    <definedName name="watertanker">#N/A</definedName>
    <definedName name="wbeam">#N/A</definedName>
    <definedName name="WCL">#N/A</definedName>
    <definedName name="WCTHK">#N/A</definedName>
    <definedName name="WD2_1">#N/A</definedName>
    <definedName name="WD2_19">#N/A</definedName>
    <definedName name="WD3_1">#N/A</definedName>
    <definedName name="WD3_19">#N/A</definedName>
    <definedName name="WD4_1">#N/A</definedName>
    <definedName name="WD4_19">#N/A</definedName>
    <definedName name="wdapr07">#REF!</definedName>
    <definedName name="wdapr07_22">#REF!</definedName>
    <definedName name="wdapr07_23">#REF!</definedName>
    <definedName name="wdapr07_26">#REF!</definedName>
    <definedName name="wdapr07_27">#REF!</definedName>
    <definedName name="wdjdjdj_" hidden="1">#REF!</definedName>
    <definedName name="wdjun07">#REF!</definedName>
    <definedName name="wdjun07_22">#REF!</definedName>
    <definedName name="wdjun07_23">#REF!</definedName>
    <definedName name="wdjun07_26">#REF!</definedName>
    <definedName name="wdjun07_27">#REF!</definedName>
    <definedName name="wdmay07">#REF!</definedName>
    <definedName name="wdmay07_22">#REF!</definedName>
    <definedName name="wdmay07_23">#REF!</definedName>
    <definedName name="wdmay07_26">#REF!</definedName>
    <definedName name="wdmay07_27">#REF!</definedName>
    <definedName name="we" localSheetId="0" hidden="1">{"form-D1",#N/A,FALSE,"FORM-D1";"form-D1_amt",#N/A,FALSE,"FORM-D1"}</definedName>
    <definedName name="we" localSheetId="1" hidden="1">{"form-D1",#N/A,FALSE,"FORM-D1";"form-D1_amt",#N/A,FALSE,"FORM-D1"}</definedName>
    <definedName name="we" hidden="1">{"form-D1",#N/A,FALSE,"FORM-D1";"form-D1_amt",#N/A,FALSE,"FORM-D1"}</definedName>
    <definedName name="web" localSheetId="0" hidden="1">{#N/A,#N/A,FALSE,"Taxblinc";#N/A,#N/A,FALSE,"Rsvsacls"}</definedName>
    <definedName name="web" localSheetId="1" hidden="1">{#N/A,#N/A,FALSE,"Taxblinc";#N/A,#N/A,FALSE,"Rsvsacls"}</definedName>
    <definedName name="web" hidden="1">{#N/A,#N/A,FALSE,"Taxblinc";#N/A,#N/A,FALSE,"Rsvsacls"}</definedName>
    <definedName name="wef" localSheetId="0" hidden="1">{#N/A,#N/A,TRUE,"Front";#N/A,#N/A,TRUE,"Simple Letter";#N/A,#N/A,TRUE,"Inside";#N/A,#N/A,TRUE,"Contents";#N/A,#N/A,TRUE,"Basis";#N/A,#N/A,TRUE,"Inclusions";#N/A,#N/A,TRUE,"Exclusions";#N/A,#N/A,TRUE,"Areas";#N/A,#N/A,TRUE,"Summary";#N/A,#N/A,TRUE,"Detail"}</definedName>
    <definedName name="wef" localSheetId="1" hidden="1">{#N/A,#N/A,TRUE,"Front";#N/A,#N/A,TRUE,"Simple Letter";#N/A,#N/A,TRUE,"Inside";#N/A,#N/A,TRUE,"Contents";#N/A,#N/A,TRUE,"Basis";#N/A,#N/A,TRUE,"Inclusions";#N/A,#N/A,TRUE,"Exclusions";#N/A,#N/A,TRUE,"Areas";#N/A,#N/A,TRUE,"Summary";#N/A,#N/A,TRUE,"Detail"}</definedName>
    <definedName name="wef" hidden="1">{#N/A,#N/A,TRUE,"Front";#N/A,#N/A,TRUE,"Simple Letter";#N/A,#N/A,TRUE,"Inside";#N/A,#N/A,TRUE,"Contents";#N/A,#N/A,TRUE,"Basis";#N/A,#N/A,TRUE,"Inclusions";#N/A,#N/A,TRUE,"Exclusions";#N/A,#N/A,TRUE,"Areas";#N/A,#N/A,TRUE,"Summary";#N/A,#N/A,TRUE,"Detail"}</definedName>
    <definedName name="wefwer" localSheetId="0" hidden="1">{#N/A,#N/A,TRUE,"Front";#N/A,#N/A,TRUE,"Simple Letter";#N/A,#N/A,TRUE,"Inside";#N/A,#N/A,TRUE,"Contents";#N/A,#N/A,TRUE,"Basis";#N/A,#N/A,TRUE,"Inclusions";#N/A,#N/A,TRUE,"Exclusions";#N/A,#N/A,TRUE,"Areas";#N/A,#N/A,TRUE,"Summary";#N/A,#N/A,TRUE,"Detail"}</definedName>
    <definedName name="wefwer" localSheetId="1" hidden="1">{#N/A,#N/A,TRUE,"Front";#N/A,#N/A,TRUE,"Simple Letter";#N/A,#N/A,TRUE,"Inside";#N/A,#N/A,TRUE,"Contents";#N/A,#N/A,TRUE,"Basis";#N/A,#N/A,TRUE,"Inclusions";#N/A,#N/A,TRUE,"Exclusions";#N/A,#N/A,TRUE,"Areas";#N/A,#N/A,TRUE,"Summary";#N/A,#N/A,TRUE,"Detail"}</definedName>
    <definedName name="wefwer" hidden="1">{#N/A,#N/A,TRUE,"Front";#N/A,#N/A,TRUE,"Simple Letter";#N/A,#N/A,TRUE,"Inside";#N/A,#N/A,TRUE,"Contents";#N/A,#N/A,TRUE,"Basis";#N/A,#N/A,TRUE,"Inclusions";#N/A,#N/A,TRUE,"Exclusions";#N/A,#N/A,TRUE,"Areas";#N/A,#N/A,TRUE,"Summary";#N/A,#N/A,TRUE,"Detail"}</definedName>
    <definedName name="WELD">#REF!</definedName>
    <definedName name="Welder">#N/A</definedName>
    <definedName name="welderhelper">#N/A</definedName>
    <definedName name="WELDH">#REF!</definedName>
    <definedName name="wen" localSheetId="0" hidden="1">{#N/A,#N/A,TRUE,"Front";#N/A,#N/A,TRUE,"Simple Letter";#N/A,#N/A,TRUE,"Inside";#N/A,#N/A,TRUE,"Contents";#N/A,#N/A,TRUE,"Basis";#N/A,#N/A,TRUE,"Inclusions";#N/A,#N/A,TRUE,"Exclusions";#N/A,#N/A,TRUE,"Areas";#N/A,#N/A,TRUE,"Summary";#N/A,#N/A,TRUE,"Detail"}</definedName>
    <definedName name="wen" localSheetId="1" hidden="1">{#N/A,#N/A,TRUE,"Front";#N/A,#N/A,TRUE,"Simple Letter";#N/A,#N/A,TRUE,"Inside";#N/A,#N/A,TRUE,"Contents";#N/A,#N/A,TRUE,"Basis";#N/A,#N/A,TRUE,"Inclusions";#N/A,#N/A,TRUE,"Exclusions";#N/A,#N/A,TRUE,"Areas";#N/A,#N/A,TRUE,"Summary";#N/A,#N/A,TRUE,"Detail"}</definedName>
    <definedName name="wen" hidden="1">{#N/A,#N/A,TRUE,"Front";#N/A,#N/A,TRUE,"Simple Letter";#N/A,#N/A,TRUE,"Inside";#N/A,#N/A,TRUE,"Contents";#N/A,#N/A,TRUE,"Basis";#N/A,#N/A,TRUE,"Inclusions";#N/A,#N/A,TRUE,"Exclusions";#N/A,#N/A,TRUE,"Areas";#N/A,#N/A,TRUE,"Summary";#N/A,#N/A,TRUE,"Detail"}</definedName>
    <definedName name="weqr" localSheetId="0" hidden="1">{#N/A,#N/A,TRUE,"Front";#N/A,#N/A,TRUE,"Simple Letter";#N/A,#N/A,TRUE,"Inside";#N/A,#N/A,TRUE,"Contents";#N/A,#N/A,TRUE,"Basis";#N/A,#N/A,TRUE,"Inclusions";#N/A,#N/A,TRUE,"Exclusions";#N/A,#N/A,TRUE,"Areas";#N/A,#N/A,TRUE,"Summary";#N/A,#N/A,TRUE,"Detail"}</definedName>
    <definedName name="weqr" localSheetId="1" hidden="1">{#N/A,#N/A,TRUE,"Front";#N/A,#N/A,TRUE,"Simple Letter";#N/A,#N/A,TRUE,"Inside";#N/A,#N/A,TRUE,"Contents";#N/A,#N/A,TRUE,"Basis";#N/A,#N/A,TRUE,"Inclusions";#N/A,#N/A,TRUE,"Exclusions";#N/A,#N/A,TRUE,"Areas";#N/A,#N/A,TRUE,"Summary";#N/A,#N/A,TRUE,"Detail"}</definedName>
    <definedName name="weqr" hidden="1">{#N/A,#N/A,TRUE,"Front";#N/A,#N/A,TRUE,"Simple Letter";#N/A,#N/A,TRUE,"Inside";#N/A,#N/A,TRUE,"Contents";#N/A,#N/A,TRUE,"Basis";#N/A,#N/A,TRUE,"Inclusions";#N/A,#N/A,TRUE,"Exclusions";#N/A,#N/A,TRUE,"Areas";#N/A,#N/A,TRUE,"Summary";#N/A,#N/A,TRUE,"Detail"}</definedName>
    <definedName name="weqrff" localSheetId="0" hidden="1">{#N/A,#N/A,TRUE,"Front";#N/A,#N/A,TRUE,"Simple Letter";#N/A,#N/A,TRUE,"Inside";#N/A,#N/A,TRUE,"Contents";#N/A,#N/A,TRUE,"Basis";#N/A,#N/A,TRUE,"Inclusions";#N/A,#N/A,TRUE,"Exclusions";#N/A,#N/A,TRUE,"Areas";#N/A,#N/A,TRUE,"Summary";#N/A,#N/A,TRUE,"Detail"}</definedName>
    <definedName name="weqrff" localSheetId="1" hidden="1">{#N/A,#N/A,TRUE,"Front";#N/A,#N/A,TRUE,"Simple Letter";#N/A,#N/A,TRUE,"Inside";#N/A,#N/A,TRUE,"Contents";#N/A,#N/A,TRUE,"Basis";#N/A,#N/A,TRUE,"Inclusions";#N/A,#N/A,TRUE,"Exclusions";#N/A,#N/A,TRUE,"Areas";#N/A,#N/A,TRUE,"Summary";#N/A,#N/A,TRUE,"Detail"}</definedName>
    <definedName name="weqrff" hidden="1">{#N/A,#N/A,TRUE,"Front";#N/A,#N/A,TRUE,"Simple Letter";#N/A,#N/A,TRUE,"Inside";#N/A,#N/A,TRUE,"Contents";#N/A,#N/A,TRUE,"Basis";#N/A,#N/A,TRUE,"Inclusions";#N/A,#N/A,TRUE,"Exclusions";#N/A,#N/A,TRUE,"Areas";#N/A,#N/A,TRUE,"Summary";#N/A,#N/A,TRUE,"Detail"}</definedName>
    <definedName name="wer" localSheetId="0" hidden="1">{#N/A,#N/A,TRUE,"Front";#N/A,#N/A,TRUE,"Simple Letter";#N/A,#N/A,TRUE,"Inside";#N/A,#N/A,TRUE,"Contents";#N/A,#N/A,TRUE,"Basis";#N/A,#N/A,TRUE,"Inclusions";#N/A,#N/A,TRUE,"Exclusions";#N/A,#N/A,TRUE,"Areas";#N/A,#N/A,TRUE,"Summary";#N/A,#N/A,TRUE,"Detail"}</definedName>
    <definedName name="wer" localSheetId="1" hidden="1">{#N/A,#N/A,TRUE,"Front";#N/A,#N/A,TRUE,"Simple Letter";#N/A,#N/A,TRUE,"Inside";#N/A,#N/A,TRUE,"Contents";#N/A,#N/A,TRUE,"Basis";#N/A,#N/A,TRUE,"Inclusions";#N/A,#N/A,TRUE,"Exclusions";#N/A,#N/A,TRUE,"Areas";#N/A,#N/A,TRUE,"Summary";#N/A,#N/A,TRUE,"Detail"}</definedName>
    <definedName name="wer" hidden="1">{#N/A,#N/A,TRUE,"Front";#N/A,#N/A,TRUE,"Simple Letter";#N/A,#N/A,TRUE,"Inside";#N/A,#N/A,TRUE,"Contents";#N/A,#N/A,TRUE,"Basis";#N/A,#N/A,TRUE,"Inclusions";#N/A,#N/A,TRUE,"Exclusions";#N/A,#N/A,TRUE,"Areas";#N/A,#N/A,TRUE,"Summary";#N/A,#N/A,TRUE,"Detail"}</definedName>
    <definedName name="werfew" localSheetId="0" hidden="1">{#N/A,#N/A,TRUE,"Front";#N/A,#N/A,TRUE,"Simple Letter";#N/A,#N/A,TRUE,"Inside";#N/A,#N/A,TRUE,"Contents";#N/A,#N/A,TRUE,"Basis";#N/A,#N/A,TRUE,"Inclusions";#N/A,#N/A,TRUE,"Exclusions";#N/A,#N/A,TRUE,"Areas";#N/A,#N/A,TRUE,"Summary";#N/A,#N/A,TRUE,"Detail"}</definedName>
    <definedName name="werfew" localSheetId="1" hidden="1">{#N/A,#N/A,TRUE,"Front";#N/A,#N/A,TRUE,"Simple Letter";#N/A,#N/A,TRUE,"Inside";#N/A,#N/A,TRUE,"Contents";#N/A,#N/A,TRUE,"Basis";#N/A,#N/A,TRUE,"Inclusions";#N/A,#N/A,TRUE,"Exclusions";#N/A,#N/A,TRUE,"Areas";#N/A,#N/A,TRUE,"Summary";#N/A,#N/A,TRUE,"Detail"}</definedName>
    <definedName name="werfew" hidden="1">{#N/A,#N/A,TRUE,"Front";#N/A,#N/A,TRUE,"Simple Letter";#N/A,#N/A,TRUE,"Inside";#N/A,#N/A,TRUE,"Contents";#N/A,#N/A,TRUE,"Basis";#N/A,#N/A,TRUE,"Inclusions";#N/A,#N/A,TRUE,"Exclusions";#N/A,#N/A,TRUE,"Areas";#N/A,#N/A,TRUE,"Summary";#N/A,#N/A,TRUE,"Detail"}</definedName>
    <definedName name="wertwr" localSheetId="0" hidden="1">{#N/A,#N/A,TRUE,"Front";#N/A,#N/A,TRUE,"Simple Letter";#N/A,#N/A,TRUE,"Inside";#N/A,#N/A,TRUE,"Contents";#N/A,#N/A,TRUE,"Basis";#N/A,#N/A,TRUE,"Inclusions";#N/A,#N/A,TRUE,"Exclusions";#N/A,#N/A,TRUE,"Areas";#N/A,#N/A,TRUE,"Summary";#N/A,#N/A,TRUE,"Detail"}</definedName>
    <definedName name="wertwr" localSheetId="1" hidden="1">{#N/A,#N/A,TRUE,"Front";#N/A,#N/A,TRUE,"Simple Letter";#N/A,#N/A,TRUE,"Inside";#N/A,#N/A,TRUE,"Contents";#N/A,#N/A,TRUE,"Basis";#N/A,#N/A,TRUE,"Inclusions";#N/A,#N/A,TRUE,"Exclusions";#N/A,#N/A,TRUE,"Areas";#N/A,#N/A,TRUE,"Summary";#N/A,#N/A,TRUE,"Detail"}</definedName>
    <definedName name="wertwr" hidden="1">{#N/A,#N/A,TRUE,"Front";#N/A,#N/A,TRUE,"Simple Letter";#N/A,#N/A,TRUE,"Inside";#N/A,#N/A,TRUE,"Contents";#N/A,#N/A,TRUE,"Basis";#N/A,#N/A,TRUE,"Inclusions";#N/A,#N/A,TRUE,"Exclusions";#N/A,#N/A,TRUE,"Areas";#N/A,#N/A,TRUE,"Summary";#N/A,#N/A,TRUE,"Detail"}</definedName>
    <definedName name="WET" localSheetId="0" hidden="1">{#N/A,#N/A,TRUE,"Front";#N/A,#N/A,TRUE,"Simple Letter";#N/A,#N/A,TRUE,"Inside";#N/A,#N/A,TRUE,"Contents";#N/A,#N/A,TRUE,"Basis";#N/A,#N/A,TRUE,"Inclusions";#N/A,#N/A,TRUE,"Exclusions";#N/A,#N/A,TRUE,"Areas";#N/A,#N/A,TRUE,"Summary";#N/A,#N/A,TRUE,"Detail"}</definedName>
    <definedName name="WET" localSheetId="1" hidden="1">{#N/A,#N/A,TRUE,"Front";#N/A,#N/A,TRUE,"Simple Letter";#N/A,#N/A,TRUE,"Inside";#N/A,#N/A,TRUE,"Contents";#N/A,#N/A,TRUE,"Basis";#N/A,#N/A,TRUE,"Inclusions";#N/A,#N/A,TRUE,"Exclusions";#N/A,#N/A,TRUE,"Areas";#N/A,#N/A,TRUE,"Summary";#N/A,#N/A,TRUE,"Detail"}</definedName>
    <definedName name="WET" hidden="1">{#N/A,#N/A,TRUE,"Front";#N/A,#N/A,TRUE,"Simple Letter";#N/A,#N/A,TRUE,"Inside";#N/A,#N/A,TRUE,"Contents";#N/A,#N/A,TRUE,"Basis";#N/A,#N/A,TRUE,"Inclusions";#N/A,#N/A,TRUE,"Exclusions";#N/A,#N/A,TRUE,"Areas";#N/A,#N/A,TRUE,"Summary";#N/A,#N/A,TRUE,"Detail"}</definedName>
    <definedName name="whatever" localSheetId="0" hidden="1">{#N/A,#N/A,FALSE,"Australia";#N/A,#N/A,FALSE,"Austria";#N/A,#N/A,FALSE,"Belgium";#N/A,#N/A,FALSE,"Canada";#N/A,#N/A,FALSE,"France";#N/A,#N/A,FALSE,"Germany";#N/A,#N/A,FALSE,"Hong Kong";#N/A,#N/A,FALSE,"Italy";#N/A,#N/A,FALSE,"Japan";#N/A,#N/A,FALSE,"Korea";#N/A,#N/A,FALSE,"Mexico";#N/A,#N/A,FALSE,"Poland";#N/A,#N/A,FALSE,"Spain";#N/A,#N/A,FALSE,"Switzerland";#N/A,#N/A,FALSE,"UK"}</definedName>
    <definedName name="whatever" localSheetId="1" hidden="1">{#N/A,#N/A,FALSE,"Australia";#N/A,#N/A,FALSE,"Austria";#N/A,#N/A,FALSE,"Belgium";#N/A,#N/A,FALSE,"Canada";#N/A,#N/A,FALSE,"France";#N/A,#N/A,FALSE,"Germany";#N/A,#N/A,FALSE,"Hong Kong";#N/A,#N/A,FALSE,"Italy";#N/A,#N/A,FALSE,"Japan";#N/A,#N/A,FALSE,"Korea";#N/A,#N/A,FALSE,"Mexico";#N/A,#N/A,FALSE,"Poland";#N/A,#N/A,FALSE,"Spain";#N/A,#N/A,FALSE,"Switzerland";#N/A,#N/A,FALSE,"UK"}</definedName>
    <definedName name="whatever" hidden="1">{#N/A,#N/A,FALSE,"Australia";#N/A,#N/A,FALSE,"Austria";#N/A,#N/A,FALSE,"Belgium";#N/A,#N/A,FALSE,"Canada";#N/A,#N/A,FALSE,"France";#N/A,#N/A,FALSE,"Germany";#N/A,#N/A,FALSE,"Hong Kong";#N/A,#N/A,FALSE,"Italy";#N/A,#N/A,FALSE,"Japan";#N/A,#N/A,FALSE,"Korea";#N/A,#N/A,FALSE,"Mexico";#N/A,#N/A,FALSE,"Poland";#N/A,#N/A,FALSE,"Spain";#N/A,#N/A,FALSE,"Switzerland";#N/A,#N/A,FALSE,"UK"}</definedName>
    <definedName name="wkd">#REF!</definedName>
    <definedName name="wkd_this">#REF!</definedName>
    <definedName name="wkd_this_civil">#REF!</definedName>
    <definedName name="wkjul07">#REF!</definedName>
    <definedName name="wkjul07_22">#REF!</definedName>
    <definedName name="wkjul07_23">#REF!</definedName>
    <definedName name="wkjul07_26">#REF!</definedName>
    <definedName name="wkjul07_27">#REF!</definedName>
    <definedName name="WL1_1">#N/A</definedName>
    <definedName name="WL1_19">#N/A</definedName>
    <definedName name="WL2_1">#N/A</definedName>
    <definedName name="WL2_19">#N/A</definedName>
    <definedName name="WL3_1">#N/A</definedName>
    <definedName name="WL3_19">#N/A</definedName>
    <definedName name="WL4_1">#N/A</definedName>
    <definedName name="WL4_19">#N/A</definedName>
    <definedName name="WMMP">#REF!</definedName>
    <definedName name="wmmp_01">#REF!</definedName>
    <definedName name="wmmplant">#N/A</definedName>
    <definedName name="WMP">#REF!</definedName>
    <definedName name="wr" localSheetId="0" hidden="1">{#N/A,#N/A,FALSE,"COVER1.XLS ";#N/A,#N/A,FALSE,"RACT1.XLS";#N/A,#N/A,FALSE,"RACT2.XLS";#N/A,#N/A,FALSE,"ECCMP";#N/A,#N/A,FALSE,"WELDER.XLS"}</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0" hidden="1">{#N/A,#N/A,FALSE,"CCTV"}</definedName>
    <definedName name="WRITE" localSheetId="1" hidden="1">{#N/A,#N/A,FALSE,"CCTV"}</definedName>
    <definedName name="WRITE" hidden="1">{#N/A,#N/A,FALSE,"CCTV"}</definedName>
    <definedName name="wrn" localSheetId="0" hidden="1">{#N/A,#N/A,TRUE,"Front";#N/A,#N/A,TRUE,"Simple Letter";#N/A,#N/A,TRUE,"Inside";#N/A,#N/A,TRUE,"Contents";#N/A,#N/A,TRUE,"Basis";#N/A,#N/A,TRUE,"Inclusions";#N/A,#N/A,TRUE,"Exclusions";#N/A,#N/A,TRUE,"Areas";#N/A,#N/A,TRUE,"Summary";#N/A,#N/A,TRUE,"Detail"}</definedName>
    <definedName name="wrn" localSheetId="1" hidden="1">{#N/A,#N/A,TRUE,"Front";#N/A,#N/A,TRUE,"Simple Letter";#N/A,#N/A,TRUE,"Inside";#N/A,#N/A,TRUE,"Contents";#N/A,#N/A,TRUE,"Basis";#N/A,#N/A,TRUE,"Inclusions";#N/A,#N/A,TRUE,"Exclusions";#N/A,#N/A,TRUE,"Areas";#N/A,#N/A,TRUE,"Summary";#N/A,#N/A,TRUE,"Detail"}</definedName>
    <definedName name="wrn" hidden="1">{#N/A,#N/A,TRUE,"Front";#N/A,#N/A,TRUE,"Simple Letter";#N/A,#N/A,TRUE,"Inside";#N/A,#N/A,TRUE,"Contents";#N/A,#N/A,TRUE,"Basis";#N/A,#N/A,TRUE,"Inclusions";#N/A,#N/A,TRUE,"Exclusions";#N/A,#N/A,TRUE,"Areas";#N/A,#N/A,TRUE,"Summary";#N/A,#N/A,TRUE,"Detail"}</definedName>
    <definedName name="wrn.???????." localSheetId="0" hidden="1">{#N/A,#N/A,TRUE,"???";#N/A,#N/A,TRUE,"1?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wrn.???????." localSheetId="1" hidden="1">{#N/A,#N/A,TRUE,"???";#N/A,#N/A,TRUE,"1?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wrn.???????." hidden="1">{#N/A,#N/A,TRUE,"???";#N/A,#N/A,TRUE,"1?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wrn.????????." localSheetId="0"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wrn.????????." localSheetId="1"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wrn.????????."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wrn.??????????." localSheetId="0" hidden="1">{#N/A,#N/A,TRUE,"?????";#N/A,#N/A,TRUE,"??????"}</definedName>
    <definedName name="wrn.??????????." localSheetId="1" hidden="1">{#N/A,#N/A,TRUE,"?????";#N/A,#N/A,TRUE,"??????"}</definedName>
    <definedName name="wrn.??????????." hidden="1">{#N/A,#N/A,TRUE,"?????";#N/A,#N/A,TRUE,"??????"}</definedName>
    <definedName name="wrn.????94." localSheetId="0" hidden="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wrn.????94." localSheetId="1" hidden="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wrn.????94." hidden="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wrn.??94??." localSheetId="0" hidden="1">{#N/A,#N/A,TRUE,"?????";#N/A,#N/A,TRUE,"??????";#N/A,#N/A,TRUE,"??";#N/A,#N/A,TRUE,"???";#N/A,#N/A,TRUE,"1? ????";#N/A,#N/A,TRUE,"2? ??";#N/A,#N/A,TRUE,"2??? ????";#N/A,#N/A,TRUE,"3(1)? ????";#N/A,#N/A,TRUE,"3(1) ?1 ????";#N/A,#N/A,TRUE,"3(1) ?2 ????";#N/A,#N/A,TRUE,"3(1) ?3 ????";#N/A,#N/A,TRUE,"3(1)?7 ????";#N/A,#N/A,TRUE,"3(3)?(?) ????";#N/A,#N/A,TRUE,"4? ????";#N/A,#N/A,TRUE,"5? ???";#N/A,#N/A,TRUE,"5?2 ???(?)";#N/A,#N/A,TRUE,"5?2 ???(?)";#N/A,#N/A,TRUE,"6? ????";#N/A,#N/A,TRUE,"6? ??(?)";#N/A,#N/A,TRUE,"6? ??(?)";#N/A,#N/A,TRUE,"6-1? ????";#N/A,#N/A,TRUE,"6-2(7)? ????";#N/A,#N/A,TRUE,"6-3? ??";#N/A,#N/A,TRUE,"6-3(3)? ??";#N/A,#N/A,TRUE,"6-3(4)? ??";#N/A,#N/A,TRUE,"6-4? ??(?)";#N/A,#N/A,TRUE,"6-4? ??(?)";#N/A,#N/A,TRUE,"?????";#N/A,#N/A,TRUE,"6-6(3)? ??(??)";#N/A,#N/A,TRUE,"6-6?(??) ?????";#N/A,#N/A,TRUE,"6-10? ????";#N/A,#N/A,TRUE,"6-11? ?????";#N/A,#N/A,TRUE,"6-12? ????";#N/A,#N/A,TRUE,"6-13? ???";#N/A,#N/A,TRUE,"??1";#N/A,#N/A,TRUE,"??2";#N/A,#N/A,TRUE,"8? ?????";#N/A,#N/A,TRUE,"9? ???(?)";#N/A,#N/A,TRUE,"9? ???(?)";#N/A,#N/A,TRUE,"10(3)? ????";#N/A,#N/A,TRUE,"10(3)? ??";#N/A,#N/A,TRUE,"10(4)? ????";#N/A,#N/A,TRUE,"14(1)? ? ??";#N/A,#N/A,TRUE,"59? ????";#N/A,#N/A,TRUE,"?? BS";#N/A,#N/A,TRUE,"?? PL";#N/A,#N/A,TRUE,"??RE";#N/A,#N/A,TRUE,"?8? ????";#N/A,#N/A,TRUE,"?????";#N/A,#N/A,TRUE,"????";#N/A,#N/A,TRUE,"????";#N/A,#N/A,TRUE,"???????";#N/A,#N/A,TRUE,"??????";#N/A,#N/A,TRUE,"????";#N/A,#N/A,TRUE,"offshore";#N/A,#N/A,TRUE,"???????"}</definedName>
    <definedName name="wrn.??94??." localSheetId="1" hidden="1">{#N/A,#N/A,TRUE,"?????";#N/A,#N/A,TRUE,"??????";#N/A,#N/A,TRUE,"??";#N/A,#N/A,TRUE,"???";#N/A,#N/A,TRUE,"1? ????";#N/A,#N/A,TRUE,"2? ??";#N/A,#N/A,TRUE,"2??? ????";#N/A,#N/A,TRUE,"3(1)? ????";#N/A,#N/A,TRUE,"3(1) ?1 ????";#N/A,#N/A,TRUE,"3(1) ?2 ????";#N/A,#N/A,TRUE,"3(1) ?3 ????";#N/A,#N/A,TRUE,"3(1)?7 ????";#N/A,#N/A,TRUE,"3(3)?(?) ????";#N/A,#N/A,TRUE,"4? ????";#N/A,#N/A,TRUE,"5? ???";#N/A,#N/A,TRUE,"5?2 ???(?)";#N/A,#N/A,TRUE,"5?2 ???(?)";#N/A,#N/A,TRUE,"6? ????";#N/A,#N/A,TRUE,"6? ??(?)";#N/A,#N/A,TRUE,"6? ??(?)";#N/A,#N/A,TRUE,"6-1? ????";#N/A,#N/A,TRUE,"6-2(7)? ????";#N/A,#N/A,TRUE,"6-3? ??";#N/A,#N/A,TRUE,"6-3(3)? ??";#N/A,#N/A,TRUE,"6-3(4)? ??";#N/A,#N/A,TRUE,"6-4? ??(?)";#N/A,#N/A,TRUE,"6-4? ??(?)";#N/A,#N/A,TRUE,"?????";#N/A,#N/A,TRUE,"6-6(3)? ??(??)";#N/A,#N/A,TRUE,"6-6?(??) ?????";#N/A,#N/A,TRUE,"6-10? ????";#N/A,#N/A,TRUE,"6-11? ?????";#N/A,#N/A,TRUE,"6-12? ????";#N/A,#N/A,TRUE,"6-13? ???";#N/A,#N/A,TRUE,"??1";#N/A,#N/A,TRUE,"??2";#N/A,#N/A,TRUE,"8? ?????";#N/A,#N/A,TRUE,"9? ???(?)";#N/A,#N/A,TRUE,"9? ???(?)";#N/A,#N/A,TRUE,"10(3)? ????";#N/A,#N/A,TRUE,"10(3)? ??";#N/A,#N/A,TRUE,"10(4)? ????";#N/A,#N/A,TRUE,"14(1)? ? ??";#N/A,#N/A,TRUE,"59? ????";#N/A,#N/A,TRUE,"?? BS";#N/A,#N/A,TRUE,"?? PL";#N/A,#N/A,TRUE,"??RE";#N/A,#N/A,TRUE,"?8? ????";#N/A,#N/A,TRUE,"?????";#N/A,#N/A,TRUE,"????";#N/A,#N/A,TRUE,"????";#N/A,#N/A,TRUE,"???????";#N/A,#N/A,TRUE,"??????";#N/A,#N/A,TRUE,"????";#N/A,#N/A,TRUE,"offshore";#N/A,#N/A,TRUE,"???????"}</definedName>
    <definedName name="wrn.??94??." hidden="1">{#N/A,#N/A,TRUE,"?????";#N/A,#N/A,TRUE,"??????";#N/A,#N/A,TRUE,"??";#N/A,#N/A,TRUE,"???";#N/A,#N/A,TRUE,"1? ????";#N/A,#N/A,TRUE,"2? ??";#N/A,#N/A,TRUE,"2??? ????";#N/A,#N/A,TRUE,"3(1)? ????";#N/A,#N/A,TRUE,"3(1) ?1 ????";#N/A,#N/A,TRUE,"3(1) ?2 ????";#N/A,#N/A,TRUE,"3(1) ?3 ????";#N/A,#N/A,TRUE,"3(1)?7 ????";#N/A,#N/A,TRUE,"3(3)?(?) ????";#N/A,#N/A,TRUE,"4? ????";#N/A,#N/A,TRUE,"5? ???";#N/A,#N/A,TRUE,"5?2 ???(?)";#N/A,#N/A,TRUE,"5?2 ???(?)";#N/A,#N/A,TRUE,"6? ????";#N/A,#N/A,TRUE,"6? ??(?)";#N/A,#N/A,TRUE,"6? ??(?)";#N/A,#N/A,TRUE,"6-1? ????";#N/A,#N/A,TRUE,"6-2(7)? ????";#N/A,#N/A,TRUE,"6-3? ??";#N/A,#N/A,TRUE,"6-3(3)? ??";#N/A,#N/A,TRUE,"6-3(4)? ??";#N/A,#N/A,TRUE,"6-4? ??(?)";#N/A,#N/A,TRUE,"6-4? ??(?)";#N/A,#N/A,TRUE,"?????";#N/A,#N/A,TRUE,"6-6(3)? ??(??)";#N/A,#N/A,TRUE,"6-6?(??) ?????";#N/A,#N/A,TRUE,"6-10? ????";#N/A,#N/A,TRUE,"6-11? ?????";#N/A,#N/A,TRUE,"6-12? ????";#N/A,#N/A,TRUE,"6-13? ???";#N/A,#N/A,TRUE,"??1";#N/A,#N/A,TRUE,"??2";#N/A,#N/A,TRUE,"8? ?????";#N/A,#N/A,TRUE,"9? ???(?)";#N/A,#N/A,TRUE,"9? ???(?)";#N/A,#N/A,TRUE,"10(3)? ????";#N/A,#N/A,TRUE,"10(3)? ??";#N/A,#N/A,TRUE,"10(4)? ????";#N/A,#N/A,TRUE,"14(1)? ? ??";#N/A,#N/A,TRUE,"59? ????";#N/A,#N/A,TRUE,"?? BS";#N/A,#N/A,TRUE,"?? PL";#N/A,#N/A,TRUE,"??RE";#N/A,#N/A,TRUE,"?8? ????";#N/A,#N/A,TRUE,"?????";#N/A,#N/A,TRUE,"????";#N/A,#N/A,TRUE,"????";#N/A,#N/A,TRUE,"???????";#N/A,#N/A,TRUE,"??????";#N/A,#N/A,TRUE,"????";#N/A,#N/A,TRUE,"offshore";#N/A,#N/A,TRUE,"???????"}</definedName>
    <definedName name="wrn.1." localSheetId="0" hidden="1">{#N/A,#N/A,FALSE,"17MAY";#N/A,#N/A,FALSE,"24MAY"}</definedName>
    <definedName name="wrn.1." localSheetId="1" hidden="1">{#N/A,#N/A,FALSE,"17MAY";#N/A,#N/A,FALSE,"24MAY"}</definedName>
    <definedName name="wrn.1." hidden="1">{#N/A,#N/A,FALSE,"17MAY";#N/A,#N/A,FALSE,"24MAY"}</definedName>
    <definedName name="wrn.2.2" localSheetId="0" hidden="1">{#N/A,#N/A,FALSE,"17MAY";#N/A,#N/A,FALSE,"24MAY"}</definedName>
    <definedName name="wrn.2.2" localSheetId="1" hidden="1">{#N/A,#N/A,FALSE,"17MAY";#N/A,#N/A,FALSE,"24MAY"}</definedName>
    <definedName name="wrn.2.2" hidden="1">{#N/A,#N/A,FALSE,"17MAY";#N/A,#N/A,FALSE,"24MAY"}</definedName>
    <definedName name="wrn.95PROV." localSheetId="0" hidden="1">{#N/A,#N/A,FALSE,"Taxblinc";#N/A,#N/A,FALSE,"Rsvsacls"}</definedName>
    <definedName name="wrn.95PROV." localSheetId="1" hidden="1">{#N/A,#N/A,FALSE,"Taxblinc";#N/A,#N/A,FALSE,"Rsvsacls"}</definedName>
    <definedName name="wrn.95PROV." hidden="1">{#N/A,#N/A,FALSE,"Taxblinc";#N/A,#N/A,FALSE,"Rsvsacls"}</definedName>
    <definedName name="wrn.ACHESON94TAXRETURN." localSheetId="0" hidden="1">{#N/A,#N/A,FALSE,"?????";#N/A,#N/A,FALSE,"??????";#N/A,#N/A,FALSE,"??";#N/A,#N/A,FALSE,"???";#N/A,#N/A,FALSE,"1? ????";#N/A,#N/A,FALSE,"1-2? ?????";#N/A,#N/A,FALSE,"2? ??";#N/A,#N/A,FALSE,"3(1)? ????";#N/A,#N/A,FALSE,"??????";#N/A,#N/A,FALSE,"3(1)?7 ????";#N/A,#N/A,FALSE,"3(3)?(?) ????";#N/A,#N/A,FALSE,"5? ???";#N/A,#N/A,FALSE,"6? ????";#N/A,#N/A,FALSE,"6? ??(?)";#N/A,#N/A,FALSE,"6? ??(?)";#N/A,#N/A,FALSE,"6-1? ????";#N/A,#N/A,FALSE,"6-3? ??";#N/A,#N/A,FALSE,"6-3(4)? ??";#N/A,#N/A,FALSE,"6-4? ??(?)";#N/A,#N/A,FALSE,"6-4? ??(?)";#N/A,#N/A,FALSE,"6-6?(??) ?????";#N/A,#N/A,FALSE,"6-10? ????";#N/A,#N/A,FALSE,"6-11? ?????";#N/A,#N/A,FALSE,"6-12? ????";#N/A,#N/A,FALSE,"6-14? ?????";#N/A,#N/A,FALSE,"9? ???(?)";#N/A,#N/A,FALSE,"9? ???(?)";#N/A,#N/A,FALSE,"10(3)? ????";#N/A,#N/A,FALSE,"10(3)? ??";#N/A,#N/A,FALSE,"10(4)? ????";#N/A,#N/A,FALSE,"10(4)? ????";#N/A,#N/A,FALSE,"12? ????";#N/A,#N/A,FALSE,"14(1)? ? ??";#N/A,#N/A,FALSE,"59? ????";#N/A,#N/A,FALSE,"?? BS";#N/A,#N/A,FALSE,"?? PL";#N/A,#N/A,FALSE,"????";#N/A,#N/A,FALSE,"??RE"}</definedName>
    <definedName name="wrn.ACHESON94TAXRETURN." localSheetId="1" hidden="1">{#N/A,#N/A,FALSE,"?????";#N/A,#N/A,FALSE,"??????";#N/A,#N/A,FALSE,"??";#N/A,#N/A,FALSE,"???";#N/A,#N/A,FALSE,"1? ????";#N/A,#N/A,FALSE,"1-2? ?????";#N/A,#N/A,FALSE,"2? ??";#N/A,#N/A,FALSE,"3(1)? ????";#N/A,#N/A,FALSE,"??????";#N/A,#N/A,FALSE,"3(1)?7 ????";#N/A,#N/A,FALSE,"3(3)?(?) ????";#N/A,#N/A,FALSE,"5? ???";#N/A,#N/A,FALSE,"6? ????";#N/A,#N/A,FALSE,"6? ??(?)";#N/A,#N/A,FALSE,"6? ??(?)";#N/A,#N/A,FALSE,"6-1? ????";#N/A,#N/A,FALSE,"6-3? ??";#N/A,#N/A,FALSE,"6-3(4)? ??";#N/A,#N/A,FALSE,"6-4? ??(?)";#N/A,#N/A,FALSE,"6-4? ??(?)";#N/A,#N/A,FALSE,"6-6?(??) ?????";#N/A,#N/A,FALSE,"6-10? ????";#N/A,#N/A,FALSE,"6-11? ?????";#N/A,#N/A,FALSE,"6-12? ????";#N/A,#N/A,FALSE,"6-14? ?????";#N/A,#N/A,FALSE,"9? ???(?)";#N/A,#N/A,FALSE,"9? ???(?)";#N/A,#N/A,FALSE,"10(3)? ????";#N/A,#N/A,FALSE,"10(3)? ??";#N/A,#N/A,FALSE,"10(4)? ????";#N/A,#N/A,FALSE,"10(4)? ????";#N/A,#N/A,FALSE,"12? ????";#N/A,#N/A,FALSE,"14(1)? ? ??";#N/A,#N/A,FALSE,"59? ????";#N/A,#N/A,FALSE,"?? BS";#N/A,#N/A,FALSE,"?? PL";#N/A,#N/A,FALSE,"????";#N/A,#N/A,FALSE,"??RE"}</definedName>
    <definedName name="wrn.ACHESON94TAXRETURN." hidden="1">{#N/A,#N/A,FALSE,"?????";#N/A,#N/A,FALSE,"??????";#N/A,#N/A,FALSE,"??";#N/A,#N/A,FALSE,"???";#N/A,#N/A,FALSE,"1? ????";#N/A,#N/A,FALSE,"1-2? ?????";#N/A,#N/A,FALSE,"2? ??";#N/A,#N/A,FALSE,"3(1)? ????";#N/A,#N/A,FALSE,"??????";#N/A,#N/A,FALSE,"3(1)?7 ????";#N/A,#N/A,FALSE,"3(3)?(?) ????";#N/A,#N/A,FALSE,"5? ???";#N/A,#N/A,FALSE,"6? ????";#N/A,#N/A,FALSE,"6? ??(?)";#N/A,#N/A,FALSE,"6? ??(?)";#N/A,#N/A,FALSE,"6-1? ????";#N/A,#N/A,FALSE,"6-3? ??";#N/A,#N/A,FALSE,"6-3(4)? ??";#N/A,#N/A,FALSE,"6-4? ??(?)";#N/A,#N/A,FALSE,"6-4? ??(?)";#N/A,#N/A,FALSE,"6-6?(??) ?????";#N/A,#N/A,FALSE,"6-10? ????";#N/A,#N/A,FALSE,"6-11? ?????";#N/A,#N/A,FALSE,"6-12? ????";#N/A,#N/A,FALSE,"6-14? ?????";#N/A,#N/A,FALSE,"9? ???(?)";#N/A,#N/A,FALSE,"9? ???(?)";#N/A,#N/A,FALSE,"10(3)? ????";#N/A,#N/A,FALSE,"10(3)? ??";#N/A,#N/A,FALSE,"10(4)? ????";#N/A,#N/A,FALSE,"10(4)? ????";#N/A,#N/A,FALSE,"12? ????";#N/A,#N/A,FALSE,"14(1)? ? ??";#N/A,#N/A,FALSE,"59? ????";#N/A,#N/A,FALSE,"?? BS";#N/A,#N/A,FALSE,"?? PL";#N/A,#N/A,FALSE,"????";#N/A,#N/A,FALSE,"??RE"}</definedName>
    <definedName name="wrn.Aging._.and._.Trend._.Analysis." localSheetId="0"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kj." localSheetId="0" hidden="1">{#N/A,#N/A,FALSE,"Statementa";#N/A,#N/A,FALSE,"P&amp;l AC";#N/A,#N/A,FALSE,"SCHDEULE (2)"}</definedName>
    <definedName name="wrn.akj." localSheetId="1" hidden="1">{#N/A,#N/A,FALSE,"Statementa";#N/A,#N/A,FALSE,"P&amp;l AC";#N/A,#N/A,FALSE,"SCHDEULE (2)"}</definedName>
    <definedName name="wrn.akj." hidden="1">{#N/A,#N/A,FALSE,"Statementa";#N/A,#N/A,FALSE,"P&amp;l AC";#N/A,#N/A,FALSE,"SCHDEULE (2)"}</definedName>
    <definedName name="wrn.All."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_.Countries." localSheetId="0" hidden="1">{#N/A,#N/A,FALSE,"Australia";#N/A,#N/A,FALSE,"Austria";#N/A,#N/A,FALSE,"Belgium";#N/A,#N/A,FALSE,"Canada";#N/A,#N/A,FALSE,"France";#N/A,#N/A,FALSE,"Germany";#N/A,#N/A,FALSE,"Hong Kong";#N/A,#N/A,FALSE,"Italy";#N/A,#N/A,FALSE,"Japan";#N/A,#N/A,FALSE,"Korea";#N/A,#N/A,FALSE,"Mexico";#N/A,#N/A,FALSE,"Poland";#N/A,#N/A,FALSE,"Spain";#N/A,#N/A,FALSE,"Switzerland";#N/A,#N/A,FALSE,"UK"}</definedName>
    <definedName name="wrn.All._.Countries." localSheetId="1" hidden="1">{#N/A,#N/A,FALSE,"Australia";#N/A,#N/A,FALSE,"Austria";#N/A,#N/A,FALSE,"Belgium";#N/A,#N/A,FALSE,"Canada";#N/A,#N/A,FALSE,"France";#N/A,#N/A,FALSE,"Germany";#N/A,#N/A,FALSE,"Hong Kong";#N/A,#N/A,FALSE,"Italy";#N/A,#N/A,FALSE,"Japan";#N/A,#N/A,FALSE,"Korea";#N/A,#N/A,FALSE,"Mexico";#N/A,#N/A,FALSE,"Poland";#N/A,#N/A,FALSE,"Spain";#N/A,#N/A,FALSE,"Switzerland";#N/A,#N/A,FALSE,"UK"}</definedName>
    <definedName name="wrn.All._.Countries." hidden="1">{#N/A,#N/A,FALSE,"Australia";#N/A,#N/A,FALSE,"Austria";#N/A,#N/A,FALSE,"Belgium";#N/A,#N/A,FALSE,"Canada";#N/A,#N/A,FALSE,"France";#N/A,#N/A,FALSE,"Germany";#N/A,#N/A,FALSE,"Hong Kong";#N/A,#N/A,FALSE,"Italy";#N/A,#N/A,FALSE,"Japan";#N/A,#N/A,FALSE,"Korea";#N/A,#N/A,FALSE,"Mexico";#N/A,#N/A,FALSE,"Poland";#N/A,#N/A,FALSE,"Spain";#N/A,#N/A,FALSE,"Switzerland";#N/A,#N/A,FALSE,"UK"}</definedName>
    <definedName name="wrn.All._.Pages." localSheetId="0" hidden="1">{#N/A,#N/A,FALSE,"Summary";#N/A,#N/A,FALSE,"Fed.State Prov";#N/A,#N/A,FALSE,"Foreign Prov";#N/A,#N/A,FALSE,"Thera Fgrn";#N/A,#N/A,FALSE,"CCD Fgrn";#N/A,#N/A,FALSE,"Biocine Fgrn";#N/A,#N/A,FALSE,"Vision Fgrn";#N/A,#N/A,FALSE,"Frgn vs Dom"}</definedName>
    <definedName name="wrn.All._.Pages." localSheetId="1" hidden="1">{#N/A,#N/A,FALSE,"Summary";#N/A,#N/A,FALSE,"Fed.State Prov";#N/A,#N/A,FALSE,"Foreign Prov";#N/A,#N/A,FALSE,"Thera Fgrn";#N/A,#N/A,FALSE,"CCD Fgrn";#N/A,#N/A,FALSE,"Biocine Fgrn";#N/A,#N/A,FALSE,"Vision Fgrn";#N/A,#N/A,FALSE,"Frgn vs Dom"}</definedName>
    <definedName name="wrn.All._.Pages." hidden="1">{#N/A,#N/A,FALSE,"Summary";#N/A,#N/A,FALSE,"Fed.State Prov";#N/A,#N/A,FALSE,"Foreign Prov";#N/A,#N/A,FALSE,"Thera Fgrn";#N/A,#N/A,FALSE,"CCD Fgrn";#N/A,#N/A,FALSE,"Biocine Fgrn";#N/A,#N/A,FALSE,"Vision Fgrn";#N/A,#N/A,FALSE,"Frgn vs Dom"}</definedName>
    <definedName name="wrn.All._.Three._.Sheets." localSheetId="0" hidden="1">{#N/A,#N/A,FALSE,"Legal Entities";#N/A,#N/A,FALSE,"Departments";#N/A,#N/A,FALSE,"Chart of Accounts"}</definedName>
    <definedName name="wrn.All._.Three._.Sheets." localSheetId="1" hidden="1">{#N/A,#N/A,FALSE,"Legal Entities";#N/A,#N/A,FALSE,"Departments";#N/A,#N/A,FALSE,"Chart of Accounts"}</definedName>
    <definedName name="wrn.All._.Three._.Sheets." hidden="1">{#N/A,#N/A,FALSE,"Legal Entities";#N/A,#N/A,FALSE,"Departments";#N/A,#N/A,FALSE,"Chart of Accounts"}</definedName>
    <definedName name="wrn.all.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mk." localSheetId="0" hidden="1">{#N/A,#N/A,FALSE,"M&amp;B_43A_fab";#N/A,#N/A,FALSE,"M&amp;B_43A_ERE.";#N/A,#N/A,FALSE,"M&amp;B-43A-ALIGN"}</definedName>
    <definedName name="wrn.amk." localSheetId="1" hidden="1">{#N/A,#N/A,FALSE,"M&amp;B_43A_fab";#N/A,#N/A,FALSE,"M&amp;B_43A_ERE.";#N/A,#N/A,FALSE,"M&amp;B-43A-ALIGN"}</definedName>
    <definedName name="wrn.amk." hidden="1">{#N/A,#N/A,FALSE,"M&amp;B_43A_fab";#N/A,#N/A,FALSE,"M&amp;B_43A_ERE.";#N/A,#N/A,FALSE,"M&amp;B-43A-ALIGN"}</definedName>
    <definedName name="wrn.AMTNOL." localSheetId="0" hidden="1">{#N/A,#N/A,TRUE,"91AMTNOL";#N/A,#N/A,TRUE,"92AMTNOL";#N/A,#N/A,TRUE,"93AMTNOL"}</definedName>
    <definedName name="wrn.AMTNOL." localSheetId="1" hidden="1">{#N/A,#N/A,TRUE,"91AMTNOL";#N/A,#N/A,TRUE,"92AMTNOL";#N/A,#N/A,TRUE,"93AMTNOL"}</definedName>
    <definedName name="wrn.AMTNOL." hidden="1">{#N/A,#N/A,TRUE,"91AMTNOL";#N/A,#N/A,TRUE,"92AMTNOL";#N/A,#N/A,TRUE,"93AMTNOL"}</definedName>
    <definedName name="wrn.Assumption._.Book." localSheetId="0" hidden="1">{#N/A,#N/A,FALSE,"Model Assumptions"}</definedName>
    <definedName name="wrn.Assumption._.Book." localSheetId="1" hidden="1">{#N/A,#N/A,FALSE,"Model Assumptions"}</definedName>
    <definedName name="wrn.Assumption._.Book." hidden="1">{#N/A,#N/A,FALSE,"Model Assumptions"}</definedName>
    <definedName name="wrn.audit._.adjustments." localSheetId="0" hidden="1">{#N/A,#N/A,TRUE,"Summary";#N/A,#N/A,TRUE,"Amort.";#N/A,#N/A,TRUE,"93TAX";#N/A,#N/A,TRUE,"93NOLCB";#N/A,#N/A,TRUE,"92TAX";#N/A,#N/A,TRUE,"92NOLCB";#N/A,#N/A,TRUE,"91TAX";#N/A,#N/A,TRUE,"91NOLCB";#N/A,#N/A,TRUE,"92AMTNOL";#N/A,#N/A,TRUE,"921120X"}</definedName>
    <definedName name="wrn.audit._.adjustments." localSheetId="1" hidden="1">{#N/A,#N/A,TRUE,"Summary";#N/A,#N/A,TRUE,"Amort.";#N/A,#N/A,TRUE,"93TAX";#N/A,#N/A,TRUE,"93NOLCB";#N/A,#N/A,TRUE,"92TAX";#N/A,#N/A,TRUE,"92NOLCB";#N/A,#N/A,TRUE,"91TAX";#N/A,#N/A,TRUE,"91NOLCB";#N/A,#N/A,TRUE,"92AMTNOL";#N/A,#N/A,TRUE,"921120X"}</definedName>
    <definedName name="wrn.audit._.adjustments." hidden="1">{#N/A,#N/A,TRUE,"Summary";#N/A,#N/A,TRUE,"Amort.";#N/A,#N/A,TRUE,"93TAX";#N/A,#N/A,TRUE,"93NOLCB";#N/A,#N/A,TRUE,"92TAX";#N/A,#N/A,TRUE,"92NOLCB";#N/A,#N/A,TRUE,"91TAX";#N/A,#N/A,TRUE,"91NOLCB";#N/A,#N/A,TRUE,"92AMTNOL";#N/A,#N/A,TRUE,"921120X"}</definedName>
    <definedName name="wrn.backup." localSheetId="0" hidden="1">{"financials",#N/A,FALSE,"BASIC";"interest",#N/A,FALSE,"BASIC";"leasing and financing",#N/A,FALSE,"BASIC";"returns back up",#N/A,FALSE,"BASIC"}</definedName>
    <definedName name="wrn.backup." localSheetId="1" hidden="1">{"financials",#N/A,FALSE,"BASIC";"interest",#N/A,FALSE,"BASIC";"leasing and financing",#N/A,FALSE,"BASIC";"returns back up",#N/A,FALSE,"BASIC"}</definedName>
    <definedName name="wrn.backup." hidden="1">{"financials",#N/A,FALSE,"BASIC";"interest",#N/A,FALSE,"BASIC";"leasing and financing",#N/A,FALSE,"BASIC";"returns back up",#N/A,FALSE,"BASIC"}</definedName>
    <definedName name="wrn.Balance._.Sheet._.Set." localSheetId="0" hidden="1">{"Balance Sheet",#N/A,FALSE,"bsheet";"Assets Schedule",#N/A,FALSE,"bsheet";"Notes",#N/A,FALSE,"bsheet";"Abstract",#N/A,FALSE,"bsheet";"Cash Flow",#N/A,FALSE,"bsheet";"groupings",#N/A,FALSE,"bsheet";"Stocks",#N/A,FALSE,"bsheet";"Trial",#N/A,FALSE,"bsheet"}</definedName>
    <definedName name="wrn.Balance._.Sheet._.Set." localSheetId="1" hidden="1">{"Balance Sheet",#N/A,FALSE,"bsheet";"Assets Schedule",#N/A,FALSE,"bsheet";"Notes",#N/A,FALSE,"bsheet";"Abstract",#N/A,FALSE,"bsheet";"Cash Flow",#N/A,FALSE,"bsheet";"groupings",#N/A,FALSE,"bsheet";"Stocks",#N/A,FALSE,"bsheet";"Trial",#N/A,FALSE,"bsheet"}</definedName>
    <definedName name="wrn.Balance._.Sheet._.Set." hidden="1">{"Balance Sheet",#N/A,FALSE,"bsheet";"Assets Schedule",#N/A,FALSE,"bsheet";"Notes",#N/A,FALSE,"bsheet";"Abstract",#N/A,FALSE,"bsheet";"Cash Flow",#N/A,FALSE,"bsheet";"groupings",#N/A,FALSE,"bsheet";"Stocks",#N/A,FALSE,"bsheet";"Trial",#N/A,FALSE,"bsheet"}</definedName>
    <definedName name="wrn.bank._.model." localSheetId="0" hidden="1">{"banks",#N/A,FALSE,"BASIC"}</definedName>
    <definedName name="wrn.bank._.model." localSheetId="1" hidden="1">{"banks",#N/A,FALSE,"BASIC"}</definedName>
    <definedName name="wrn.bank._.model." hidden="1">{"banks",#N/A,FALSE,"BASIC"}</definedName>
    <definedName name="wrn.BARCHART." localSheetId="0" hidden="1">{"View1",#N/A,FALSE,"Sheet1";"View2",#N/A,FALSE,"Sheet1";"View3",#N/A,FALSE,"Sheet1";"View4",#N/A,FALSE,"Sheet1"}</definedName>
    <definedName name="wrn.BARCHART." localSheetId="1" hidden="1">{"View1",#N/A,FALSE,"Sheet1";"View2",#N/A,FALSE,"Sheet1";"View3",#N/A,FALSE,"Sheet1";"View4",#N/A,FALSE,"Sheet1"}</definedName>
    <definedName name="wrn.BARCHART." hidden="1">{"View1",#N/A,FALSE,"Sheet1";"View2",#N/A,FALSE,"Sheet1";"View3",#N/A,FALSE,"Sheet1";"View4",#N/A,FALSE,"Sheet1"}</definedName>
    <definedName name="wrn.BARCHART1." localSheetId="0" hidden="1">{"View1",#N/A,FALSE,"Sheet1";"View2",#N/A,FALSE,"Sheet1";"View3",#N/A,FALSE,"Sheet1";"View4",#N/A,FALSE,"Sheet1"}</definedName>
    <definedName name="wrn.BARCHART1." localSheetId="1" hidden="1">{"View1",#N/A,FALSE,"Sheet1";"View2",#N/A,FALSE,"Sheet1";"View3",#N/A,FALSE,"Sheet1";"View4",#N/A,FALSE,"Sheet1"}</definedName>
    <definedName name="wrn.BARCHART1." hidden="1">{"View1",#N/A,FALSE,"Sheet1";"View2",#N/A,FALSE,"Sheet1";"View3",#N/A,FALSE,"Sheet1";"View4",#N/A,FALSE,"Sheet1"}</definedName>
    <definedName name="wrn.BL94TAXRETURN." localSheetId="0" hidden="1">{#N/A,#N/A,FALSE,"?????";#N/A,#N/A,FALSE,"??????";#N/A,#N/A,FALSE,"10(2)? ????";#N/A,#N/A,FALSE,"??";#N/A,#N/A,FALSE,"???";#N/A,#N/A,FALSE,"1? ????";#N/A,#N/A,FALSE,"2? ??";#N/A,#N/A,FALSE,"2??? ????";#N/A,#N/A,FALSE,"3(1)? ????";#N/A,#N/A,FALSE,"3(1) ?1 ????";#N/A,#N/A,FALSE,"??????";#N/A,#N/A,FALSE,"3(1)?7 ????";#N/A,#N/A,FALSE,"3(3)?(?) ????";#N/A,#N/A,FALSE,"5? ???";#N/A,#N/A,FALSE,"6? ????";#N/A,#N/A,FALSE,"6? ??(?)";#N/A,#N/A,FALSE,"6? ??(?)";#N/A,#N/A,FALSE,"??????";#N/A,#N/A,FALSE,"6-1? ????";#N/A,#N/A,FALSE,"6-2(2)? ????";#N/A,#N/A,FALSE,"6-2(4)? ????";#N/A,#N/A,FALSE,"6-2(12)? ????";#N/A,#N/A,FALSE,"6-3? ??";#N/A,#N/A,FALSE,"6-3(3)? ??";#N/A,#N/A,FALSE,"6-3(4)? ??";#N/A,#N/A,FALSE,"6-4? ??(?)";#N/A,#N/A,FALSE,"6-4? ??(?)";#N/A,#N/A,FALSE,"6-5? ??(?)";#N/A,#N/A,FALSE,"6-5? ??(?)";#N/A,#N/A,FALSE,"6-6?(??) ?????";#N/A,#N/A,FALSE,"????";#N/A,#N/A,FALSE,"6-10? ????";#N/A,#N/A,FALSE,"6-11? ?????";#N/A,#N/A,FALSE,"6-12? ????";#N/A,#N/A,FALSE,"6-13? ???";#N/A,#N/A,FALSE,"6-14? ?????";#N/A,#N/A,FALSE,"8? ?????";#N/A,#N/A,FALSE,"9? ???(?)";#N/A,#N/A,FALSE,"9? ???(?)";#N/A,#N/A,FALSE,"10(3)? ????";#N/A,#N/A,FALSE,"10(3)? ??";#N/A,#N/A,FALSE,"10(4)? ????";#N/A,#N/A,FALSE,"10(4)? ????";#N/A,#N/A,FALSE,"12? ????";#N/A,#N/A,FALSE,"14(1)? ? ??";#N/A,#N/A,FALSE,"59? ????";#N/A,#N/A,FALSE,"?? BS";#N/A,#N/A,FALSE,"?? PL";#N/A,#N/A,FALSE,"????";#N/A,#N/A,FALSE,"??RE";#N/A,#N/A,FALSE,"60? ? ????";#N/A,#N/A,FALSE,"60? ? ????";#N/A,#N/A,FALSE,"??";#N/A,#N/A,FALSE,"???";#N/A,#N/A,FALSE,"1? ????";#N/A,#N/A,FALSE,"1? ????";#N/A,#N/A,FALSE,"1? ????";#N/A,#N/A,FALSE,"1-2? ?????";#N/A,#N/A,FALSE,"2? ??";#N/A,#N/A,FALSE,"2??? ????";#N/A,#N/A,FALSE,"3(1)? ????";#N/A,#N/A,FALSE,"3(1) ?1 ????";#N/A,#N/A,FALSE,"3(1) ?2 ????";#N/A,#N/A,FALSE,"3(1) ?3 ????";#N/A,#N/A,FALSE,"3(1) ?4 ????";#N/A,#N/A,FALSE,"3? ??????";#N/A,#N/A,FALSE,"3(1)?7 ????";#N/A,#N/A,FALSE,"3(3)?(?) ????";#N/A,#N/A,FALSE,"5? ???";#N/A,#N/A,FALSE,"6? ????";#N/A,#N/A,FALSE,"6? ??(?)";#N/A,#N/A,FALSE,"6-1? ????";#N/A,#N/A,FALSE,"6-1? ????";#N/A,#N/A,FALSE,"6-3? ??";#N/A,#N/A,FALSE,"6-3(3)? ??";#N/A,#N/A,FALSE,"6-3(4)? ??";#N/A,#N/A,FALSE,"6-4? ??(?)";#N/A,#N/A,FALSE,"6-4? ??(?)";#N/A,#N/A,FALSE,"6-5? ??(?)";#N/A,#N/A,FALSE,"6-5? ??(?)";#N/A,#N/A,FALSE,"6-6?(??) ?????";#N/A,#N/A,FALSE,"6-10? ????";#N/A,#N/A,FALSE,"6-11? ?????";#N/A,#N/A,FALSE,"6-12? ????";#N/A,#N/A,FALSE,"9? ???(?)";#N/A,#N/A,FALSE,"9? ???(?)";#N/A,#N/A,FALSE,"10(2)? ????";#N/A,#N/A,FALSE,"10(3)? ??";#N/A,#N/A,FALSE,"10(3)? ????";#N/A,#N/A,FALSE,"10(4)? ????";#N/A,#N/A,FALSE,"14(1)? ? ??";#N/A,#N/A,FALSE,"59? ????";#N/A,#N/A,FALSE,"60? ? ????";#N/A,#N/A,FALSE,"60? ? ????";#N/A,#N/A,FALSE,"?? BS";#N/A,#N/A,FALSE,"?? PL";#N/A,#N/A,FALSE,"????";#N/A,#N/A,FALSE,"??RE";#N/A,#N/A,FALSE,"??RE"}</definedName>
    <definedName name="wrn.BL94TAXRETURN." localSheetId="1" hidden="1">{#N/A,#N/A,FALSE,"?????";#N/A,#N/A,FALSE,"??????";#N/A,#N/A,FALSE,"10(2)? ????";#N/A,#N/A,FALSE,"??";#N/A,#N/A,FALSE,"???";#N/A,#N/A,FALSE,"1? ????";#N/A,#N/A,FALSE,"2? ??";#N/A,#N/A,FALSE,"2??? ????";#N/A,#N/A,FALSE,"3(1)? ????";#N/A,#N/A,FALSE,"3(1) ?1 ????";#N/A,#N/A,FALSE,"??????";#N/A,#N/A,FALSE,"3(1)?7 ????";#N/A,#N/A,FALSE,"3(3)?(?) ????";#N/A,#N/A,FALSE,"5? ???";#N/A,#N/A,FALSE,"6? ????";#N/A,#N/A,FALSE,"6? ??(?)";#N/A,#N/A,FALSE,"6? ??(?)";#N/A,#N/A,FALSE,"??????";#N/A,#N/A,FALSE,"6-1? ????";#N/A,#N/A,FALSE,"6-2(2)? ????";#N/A,#N/A,FALSE,"6-2(4)? ????";#N/A,#N/A,FALSE,"6-2(12)? ????";#N/A,#N/A,FALSE,"6-3? ??";#N/A,#N/A,FALSE,"6-3(3)? ??";#N/A,#N/A,FALSE,"6-3(4)? ??";#N/A,#N/A,FALSE,"6-4? ??(?)";#N/A,#N/A,FALSE,"6-4? ??(?)";#N/A,#N/A,FALSE,"6-5? ??(?)";#N/A,#N/A,FALSE,"6-5? ??(?)";#N/A,#N/A,FALSE,"6-6?(??) ?????";#N/A,#N/A,FALSE,"????";#N/A,#N/A,FALSE,"6-10? ????";#N/A,#N/A,FALSE,"6-11? ?????";#N/A,#N/A,FALSE,"6-12? ????";#N/A,#N/A,FALSE,"6-13? ???";#N/A,#N/A,FALSE,"6-14? ?????";#N/A,#N/A,FALSE,"8? ?????";#N/A,#N/A,FALSE,"9? ???(?)";#N/A,#N/A,FALSE,"9? ???(?)";#N/A,#N/A,FALSE,"10(3)? ????";#N/A,#N/A,FALSE,"10(3)? ??";#N/A,#N/A,FALSE,"10(4)? ????";#N/A,#N/A,FALSE,"10(4)? ????";#N/A,#N/A,FALSE,"12? ????";#N/A,#N/A,FALSE,"14(1)? ? ??";#N/A,#N/A,FALSE,"59? ????";#N/A,#N/A,FALSE,"?? BS";#N/A,#N/A,FALSE,"?? PL";#N/A,#N/A,FALSE,"????";#N/A,#N/A,FALSE,"??RE";#N/A,#N/A,FALSE,"60? ? ????";#N/A,#N/A,FALSE,"60? ? ????";#N/A,#N/A,FALSE,"??";#N/A,#N/A,FALSE,"???";#N/A,#N/A,FALSE,"1? ????";#N/A,#N/A,FALSE,"1? ????";#N/A,#N/A,FALSE,"1? ????";#N/A,#N/A,FALSE,"1-2? ?????";#N/A,#N/A,FALSE,"2? ??";#N/A,#N/A,FALSE,"2??? ????";#N/A,#N/A,FALSE,"3(1)? ????";#N/A,#N/A,FALSE,"3(1) ?1 ????";#N/A,#N/A,FALSE,"3(1) ?2 ????";#N/A,#N/A,FALSE,"3(1) ?3 ????";#N/A,#N/A,FALSE,"3(1) ?4 ????";#N/A,#N/A,FALSE,"3? ??????";#N/A,#N/A,FALSE,"3(1)?7 ????";#N/A,#N/A,FALSE,"3(3)?(?) ????";#N/A,#N/A,FALSE,"5? ???";#N/A,#N/A,FALSE,"6? ????";#N/A,#N/A,FALSE,"6? ??(?)";#N/A,#N/A,FALSE,"6-1? ????";#N/A,#N/A,FALSE,"6-1? ????";#N/A,#N/A,FALSE,"6-3? ??";#N/A,#N/A,FALSE,"6-3(3)? ??";#N/A,#N/A,FALSE,"6-3(4)? ??";#N/A,#N/A,FALSE,"6-4? ??(?)";#N/A,#N/A,FALSE,"6-4? ??(?)";#N/A,#N/A,FALSE,"6-5? ??(?)";#N/A,#N/A,FALSE,"6-5? ??(?)";#N/A,#N/A,FALSE,"6-6?(??) ?????";#N/A,#N/A,FALSE,"6-10? ????";#N/A,#N/A,FALSE,"6-11? ?????";#N/A,#N/A,FALSE,"6-12? ????";#N/A,#N/A,FALSE,"9? ???(?)";#N/A,#N/A,FALSE,"9? ???(?)";#N/A,#N/A,FALSE,"10(2)? ????";#N/A,#N/A,FALSE,"10(3)? ??";#N/A,#N/A,FALSE,"10(3)? ????";#N/A,#N/A,FALSE,"10(4)? ????";#N/A,#N/A,FALSE,"14(1)? ? ??";#N/A,#N/A,FALSE,"59? ????";#N/A,#N/A,FALSE,"60? ? ????";#N/A,#N/A,FALSE,"60? ? ????";#N/A,#N/A,FALSE,"?? BS";#N/A,#N/A,FALSE,"?? PL";#N/A,#N/A,FALSE,"????";#N/A,#N/A,FALSE,"??RE";#N/A,#N/A,FALSE,"??RE"}</definedName>
    <definedName name="wrn.BL94TAXRETURN." hidden="1">{#N/A,#N/A,FALSE,"?????";#N/A,#N/A,FALSE,"??????";#N/A,#N/A,FALSE,"10(2)? ????";#N/A,#N/A,FALSE,"??";#N/A,#N/A,FALSE,"???";#N/A,#N/A,FALSE,"1? ????";#N/A,#N/A,FALSE,"2? ??";#N/A,#N/A,FALSE,"2??? ????";#N/A,#N/A,FALSE,"3(1)? ????";#N/A,#N/A,FALSE,"3(1) ?1 ????";#N/A,#N/A,FALSE,"??????";#N/A,#N/A,FALSE,"3(1)?7 ????";#N/A,#N/A,FALSE,"3(3)?(?) ????";#N/A,#N/A,FALSE,"5? ???";#N/A,#N/A,FALSE,"6? ????";#N/A,#N/A,FALSE,"6? ??(?)";#N/A,#N/A,FALSE,"6? ??(?)";#N/A,#N/A,FALSE,"??????";#N/A,#N/A,FALSE,"6-1? ????";#N/A,#N/A,FALSE,"6-2(2)? ????";#N/A,#N/A,FALSE,"6-2(4)? ????";#N/A,#N/A,FALSE,"6-2(12)? ????";#N/A,#N/A,FALSE,"6-3? ??";#N/A,#N/A,FALSE,"6-3(3)? ??";#N/A,#N/A,FALSE,"6-3(4)? ??";#N/A,#N/A,FALSE,"6-4? ??(?)";#N/A,#N/A,FALSE,"6-4? ??(?)";#N/A,#N/A,FALSE,"6-5? ??(?)";#N/A,#N/A,FALSE,"6-5? ??(?)";#N/A,#N/A,FALSE,"6-6?(??) ?????";#N/A,#N/A,FALSE,"????";#N/A,#N/A,FALSE,"6-10? ????";#N/A,#N/A,FALSE,"6-11? ?????";#N/A,#N/A,FALSE,"6-12? ????";#N/A,#N/A,FALSE,"6-13? ???";#N/A,#N/A,FALSE,"6-14? ?????";#N/A,#N/A,FALSE,"8? ?????";#N/A,#N/A,FALSE,"9? ???(?)";#N/A,#N/A,FALSE,"9? ???(?)";#N/A,#N/A,FALSE,"10(3)? ????";#N/A,#N/A,FALSE,"10(3)? ??";#N/A,#N/A,FALSE,"10(4)? ????";#N/A,#N/A,FALSE,"10(4)? ????";#N/A,#N/A,FALSE,"12? ????";#N/A,#N/A,FALSE,"14(1)? ? ??";#N/A,#N/A,FALSE,"59? ????";#N/A,#N/A,FALSE,"?? BS";#N/A,#N/A,FALSE,"?? PL";#N/A,#N/A,FALSE,"????";#N/A,#N/A,FALSE,"??RE";#N/A,#N/A,FALSE,"60? ? ????";#N/A,#N/A,FALSE,"60? ? ????";#N/A,#N/A,FALSE,"??";#N/A,#N/A,FALSE,"???";#N/A,#N/A,FALSE,"1? ????";#N/A,#N/A,FALSE,"1? ????";#N/A,#N/A,FALSE,"1? ????";#N/A,#N/A,FALSE,"1-2? ?????";#N/A,#N/A,FALSE,"2? ??";#N/A,#N/A,FALSE,"2??? ????";#N/A,#N/A,FALSE,"3(1)? ????";#N/A,#N/A,FALSE,"3(1) ?1 ????";#N/A,#N/A,FALSE,"3(1) ?2 ????";#N/A,#N/A,FALSE,"3(1) ?3 ????";#N/A,#N/A,FALSE,"3(1) ?4 ????";#N/A,#N/A,FALSE,"3? ??????";#N/A,#N/A,FALSE,"3(1)?7 ????";#N/A,#N/A,FALSE,"3(3)?(?) ????";#N/A,#N/A,FALSE,"5? ???";#N/A,#N/A,FALSE,"6? ????";#N/A,#N/A,FALSE,"6? ??(?)";#N/A,#N/A,FALSE,"6-1? ????";#N/A,#N/A,FALSE,"6-1? ????";#N/A,#N/A,FALSE,"6-3? ??";#N/A,#N/A,FALSE,"6-3(3)? ??";#N/A,#N/A,FALSE,"6-3(4)? ??";#N/A,#N/A,FALSE,"6-4? ??(?)";#N/A,#N/A,FALSE,"6-4? ??(?)";#N/A,#N/A,FALSE,"6-5? ??(?)";#N/A,#N/A,FALSE,"6-5? ??(?)";#N/A,#N/A,FALSE,"6-6?(??) ?????";#N/A,#N/A,FALSE,"6-10? ????";#N/A,#N/A,FALSE,"6-11? ?????";#N/A,#N/A,FALSE,"6-12? ????";#N/A,#N/A,FALSE,"9? ???(?)";#N/A,#N/A,FALSE,"9? ???(?)";#N/A,#N/A,FALSE,"10(2)? ????";#N/A,#N/A,FALSE,"10(3)? ??";#N/A,#N/A,FALSE,"10(3)? ????";#N/A,#N/A,FALSE,"10(4)? ????";#N/A,#N/A,FALSE,"14(1)? ? ??";#N/A,#N/A,FALSE,"59? ????";#N/A,#N/A,FALSE,"60? ? ????";#N/A,#N/A,FALSE,"60? ? ????";#N/A,#N/A,FALSE,"?? BS";#N/A,#N/A,FALSE,"?? PL";#N/A,#N/A,FALSE,"????";#N/A,#N/A,FALSE,"??RE";#N/A,#N/A,FALSE,"??RE"}</definedName>
    <definedName name="wrn.BM." localSheetId="0" hidden="1">{#N/A,#N/A,FALSE,"CCTV"}</definedName>
    <definedName name="wrn.BM." localSheetId="1" hidden="1">{#N/A,#N/A,FALSE,"CCTV"}</definedName>
    <definedName name="wrn.BM." hidden="1">{#N/A,#N/A,FALSE,"CCTV"}</definedName>
    <definedName name="wrn.budget." localSheetId="0" hidden="1">{"form-D1",#N/A,FALSE,"FORM-D1";"form-D1_amt",#N/A,FALSE,"FORM-D1"}</definedName>
    <definedName name="wrn.budget." localSheetId="1" hidden="1">{"form-D1",#N/A,FALSE,"FORM-D1";"form-D1_amt",#N/A,FALSE,"FORM-D1"}</definedName>
    <definedName name="wrn.budget." hidden="1">{"form-D1",#N/A,FALSE,"FORM-D1";"form-D1_amt",#N/A,FALSE,"FORM-D1"}</definedName>
    <definedName name="wrn.Chiron._.IRS._.Audit." localSheetId="0" hidden="1">{#N/A,#N/A,FALSE,"Summary";#N/A,#N/A,FALSE,"1991";#N/A,#N/A,FALSE,"91 AMT";#N/A,#N/A,FALSE,"1992";#N/A,#N/A,FALSE,"92 AMT";#N/A,#N/A,FALSE,"1993";#N/A,#N/A,FALSE,"93 AMT"}</definedName>
    <definedName name="wrn.Chiron._.IRS._.Audit." localSheetId="1" hidden="1">{#N/A,#N/A,FALSE,"Summary";#N/A,#N/A,FALSE,"1991";#N/A,#N/A,FALSE,"91 AMT";#N/A,#N/A,FALSE,"1992";#N/A,#N/A,FALSE,"92 AMT";#N/A,#N/A,FALSE,"1993";#N/A,#N/A,FALSE,"93 AMT"}</definedName>
    <definedName name="wrn.Chiron._.IRS._.Audit." hidden="1">{#N/A,#N/A,FALSE,"Summary";#N/A,#N/A,FALSE,"1991";#N/A,#N/A,FALSE,"91 AMT";#N/A,#N/A,FALSE,"1992";#N/A,#N/A,FALSE,"92 AMT";#N/A,#N/A,FALSE,"1993";#N/A,#N/A,FALSE,"93 AMT"}</definedName>
    <definedName name="wrn.CIC94TAX." localSheetId="0" hidden="1">{#N/A,#N/A,FALSE,"?????";#N/A,#N/A,FALSE,"??????";#N/A,#N/A,FALSE,"??";#N/A,#N/A,FALSE,"???";#N/A,#N/A,FALSE,"1? ????";#N/A,#N/A,FALSE,"2? ??";#N/A,#N/A,FALSE,"3(3)?(?) ????";#N/A,#N/A,FALSE,"6? ????";#N/A,#N/A,FALSE,"6? ??(?)";#N/A,#N/A,FALSE,"6? ??(?)";#N/A,#N/A,FALSE,"6? ??(?)";#N/A,#N/A,FALSE,"6-1? ????";#N/A,#N/A,FALSE,"6-3? ??";#N/A,#N/A,FALSE,"6-4? ??(?)";#N/A,#N/A,FALSE,"6-4? ??(?)";#N/A,#N/A,FALSE,"????";#N/A,#N/A,FALSE,"6-6(3)? ??(??)";#N/A,#N/A,FALSE,"???????";#N/A,#N/A,FALSE,"6-6?(??) ?????";#N/A,#N/A,FALSE,"6-10? ????";#N/A,#N/A,FALSE,"6-11? ?????";#N/A,#N/A,FALSE,"6-12? ????";#N/A,#N/A,FALSE,"9? ???(?)";#N/A,#N/A,FALSE,"9? ???(?)";#N/A,#N/A,FALSE,"10(4)? ????";#N/A,#N/A,FALSE,"59? ????"}</definedName>
    <definedName name="wrn.CIC94TAX." localSheetId="1" hidden="1">{#N/A,#N/A,FALSE,"?????";#N/A,#N/A,FALSE,"??????";#N/A,#N/A,FALSE,"??";#N/A,#N/A,FALSE,"???";#N/A,#N/A,FALSE,"1? ????";#N/A,#N/A,FALSE,"2? ??";#N/A,#N/A,FALSE,"3(3)?(?) ????";#N/A,#N/A,FALSE,"6? ????";#N/A,#N/A,FALSE,"6? ??(?)";#N/A,#N/A,FALSE,"6? ??(?)";#N/A,#N/A,FALSE,"6? ??(?)";#N/A,#N/A,FALSE,"6-1? ????";#N/A,#N/A,FALSE,"6-3? ??";#N/A,#N/A,FALSE,"6-4? ??(?)";#N/A,#N/A,FALSE,"6-4? ??(?)";#N/A,#N/A,FALSE,"????";#N/A,#N/A,FALSE,"6-6(3)? ??(??)";#N/A,#N/A,FALSE,"???????";#N/A,#N/A,FALSE,"6-6?(??) ?????";#N/A,#N/A,FALSE,"6-10? ????";#N/A,#N/A,FALSE,"6-11? ?????";#N/A,#N/A,FALSE,"6-12? ????";#N/A,#N/A,FALSE,"9? ???(?)";#N/A,#N/A,FALSE,"9? ???(?)";#N/A,#N/A,FALSE,"10(4)? ????";#N/A,#N/A,FALSE,"59? ????"}</definedName>
    <definedName name="wrn.CIC94TAX." hidden="1">{#N/A,#N/A,FALSE,"?????";#N/A,#N/A,FALSE,"??????";#N/A,#N/A,FALSE,"??";#N/A,#N/A,FALSE,"???";#N/A,#N/A,FALSE,"1? ????";#N/A,#N/A,FALSE,"2? ??";#N/A,#N/A,FALSE,"3(3)?(?) ????";#N/A,#N/A,FALSE,"6? ????";#N/A,#N/A,FALSE,"6? ??(?)";#N/A,#N/A,FALSE,"6? ??(?)";#N/A,#N/A,FALSE,"6? ??(?)";#N/A,#N/A,FALSE,"6-1? ????";#N/A,#N/A,FALSE,"6-3? ??";#N/A,#N/A,FALSE,"6-4? ??(?)";#N/A,#N/A,FALSE,"6-4? ??(?)";#N/A,#N/A,FALSE,"????";#N/A,#N/A,FALSE,"6-6(3)? ??(??)";#N/A,#N/A,FALSE,"???????";#N/A,#N/A,FALSE,"6-6?(??) ?????";#N/A,#N/A,FALSE,"6-10? ????";#N/A,#N/A,FALSE,"6-11? ?????";#N/A,#N/A,FALSE,"6-12? ????";#N/A,#N/A,FALSE,"9? ???(?)";#N/A,#N/A,FALSE,"9? ???(?)";#N/A,#N/A,FALSE,"10(4)? ????";#N/A,#N/A,FALSE,"59? ????"}</definedName>
    <definedName name="wrn.Complete._.Cost._.Sheet."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utation._.3CD._.Details." localSheetId="0" hidden="1">{"Computation Tax",#N/A,FALSE,"43B";"Dep I.Tax",#N/A,FALSE,"43B";"I Tax Losses",#N/A,FALSE,"43B";"Annex-III 3CD",#N/A,FALSE,"43B";"Cash Payments",#N/A,FALSE,"43B";"43B",#N/A,FALSE,"43B"}</definedName>
    <definedName name="wrn.Computation._.3CD._.Details." localSheetId="1" hidden="1">{"Computation Tax",#N/A,FALSE,"43B";"Dep I.Tax",#N/A,FALSE,"43B";"I Tax Losses",#N/A,FALSE,"43B";"Annex-III 3CD",#N/A,FALSE,"43B";"Cash Payments",#N/A,FALSE,"43B";"43B",#N/A,FALSE,"43B"}</definedName>
    <definedName name="wrn.Computation._.3CD._.Details." hidden="1">{"Computation Tax",#N/A,FALSE,"43B";"Dep I.Tax",#N/A,FALSE,"43B";"I Tax Losses",#N/A,FALSE,"43B";"Annex-III 3CD",#N/A,FALSE,"43B";"Cash Payments",#N/A,FALSE,"43B";"43B",#N/A,FALSE,"43B"}</definedName>
    <definedName name="wrn.consumable." localSheetId="0" hidden="1">{#N/A,#N/A,FALSE,"consu_cover";#N/A,#N/A,FALSE,"consu_strategy";#N/A,#N/A,FALSE,"consu_flow";#N/A,#N/A,FALSE,"Summary_reqmt";#N/A,#N/A,FALSE,"field_ppg";#N/A,#N/A,FALSE,"ppg_shop";#N/A,#N/A,FALSE,"strl";#N/A,#N/A,FALSE,"tankages";#N/A,#N/A,FALSE,"gases"}</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A94TAXRETURN." localSheetId="0" hidden="1">{#N/A,#N/A,FALSE,"?????";#N/A,#N/A,FALSE,"??????";#N/A,#N/A,FALSE,"??";#N/A,#N/A,FALSE,"???";#N/A,#N/A,FALSE,"1? ????";#N/A,#N/A,FALSE,"1-2? ?????";#N/A,#N/A,FALSE,"2? ??";#N/A,#N/A,FALSE,"2??? ????";#N/A,#N/A,FALSE,"3(1)?7 ????";#N/A,#N/A,FALSE,"3(3)?(?) ????";#N/A,#N/A,FALSE,"5? ???";#N/A,#N/A,FALSE,"5?2 ???(?)";#N/A,#N/A,FALSE,"6? ????";#N/A,#N/A,FALSE,"6? ??(?)";#N/A,#N/A,FALSE,"6? ??(?)";#N/A,#N/A,FALSE,"6-1? ????";#N/A,#N/A,FALSE,"6-3? ??";#N/A,#N/A,FALSE,"6-3(3)? ??";#N/A,#N/A,FALSE,"6-3(4)? ??";#N/A,#N/A,FALSE,"6-4? ??(?)";#N/A,#N/A,FALSE,"6-4? ??(?)";#N/A,#N/A,FALSE,"6-5? ??(?)";#N/A,#N/A,FALSE,"6-5? ??(?)";#N/A,#N/A,FALSE,"????";#N/A,#N/A,FALSE,"6-6(3)? ??(??)";#N/A,#N/A,FALSE,"6-6?(??) ?????";#N/A,#N/A,FALSE,"6-7? ????(?)";#N/A,#N/A,FALSE,"6-7? ???(?)";#N/A,#N/A,FALSE,"6-10? ????";#N/A,#N/A,FALSE,"6-11? ?????";#N/A,#N/A,FALSE,"6-12? ????";#N/A,#N/A,FALSE,"6-13? ???";#N/A,#N/A,FALSE,"6-14? ?????";#N/A,#N/A,FALSE,"8? ?????";#N/A,#N/A,FALSE,"9? ???(?)";#N/A,#N/A,FALSE,"9? ???(?)";#N/A,#N/A,FALSE,"10(2)? ????";#N/A,#N/A,FALSE,"10(3)? ????";#N/A,#N/A,FALSE,"10(3)? ??";#N/A,#N/A,FALSE,"10(4)? ????";#N/A,#N/A,FALSE,"14(1)? ? ??";#N/A,#N/A,FALSE,"59? ????";#N/A,#N/A,FALSE,"?? BS";#N/A,#N/A,FALSE,"?? PL";#N/A,#N/A,FALSE,"??RE"}</definedName>
    <definedName name="wrn.COSA94TAXRETURN." localSheetId="1" hidden="1">{#N/A,#N/A,FALSE,"?????";#N/A,#N/A,FALSE,"??????";#N/A,#N/A,FALSE,"??";#N/A,#N/A,FALSE,"???";#N/A,#N/A,FALSE,"1? ????";#N/A,#N/A,FALSE,"1-2? ?????";#N/A,#N/A,FALSE,"2? ??";#N/A,#N/A,FALSE,"2??? ????";#N/A,#N/A,FALSE,"3(1)?7 ????";#N/A,#N/A,FALSE,"3(3)?(?) ????";#N/A,#N/A,FALSE,"5? ???";#N/A,#N/A,FALSE,"5?2 ???(?)";#N/A,#N/A,FALSE,"6? ????";#N/A,#N/A,FALSE,"6? ??(?)";#N/A,#N/A,FALSE,"6? ??(?)";#N/A,#N/A,FALSE,"6-1? ????";#N/A,#N/A,FALSE,"6-3? ??";#N/A,#N/A,FALSE,"6-3(3)? ??";#N/A,#N/A,FALSE,"6-3(4)? ??";#N/A,#N/A,FALSE,"6-4? ??(?)";#N/A,#N/A,FALSE,"6-4? ??(?)";#N/A,#N/A,FALSE,"6-5? ??(?)";#N/A,#N/A,FALSE,"6-5? ??(?)";#N/A,#N/A,FALSE,"????";#N/A,#N/A,FALSE,"6-6(3)? ??(??)";#N/A,#N/A,FALSE,"6-6?(??) ?????";#N/A,#N/A,FALSE,"6-7? ????(?)";#N/A,#N/A,FALSE,"6-7? ???(?)";#N/A,#N/A,FALSE,"6-10? ????";#N/A,#N/A,FALSE,"6-11? ?????";#N/A,#N/A,FALSE,"6-12? ????";#N/A,#N/A,FALSE,"6-13? ???";#N/A,#N/A,FALSE,"6-14? ?????";#N/A,#N/A,FALSE,"8? ?????";#N/A,#N/A,FALSE,"9? ???(?)";#N/A,#N/A,FALSE,"9? ???(?)";#N/A,#N/A,FALSE,"10(2)? ????";#N/A,#N/A,FALSE,"10(3)? ????";#N/A,#N/A,FALSE,"10(3)? ??";#N/A,#N/A,FALSE,"10(4)? ????";#N/A,#N/A,FALSE,"14(1)? ? ??";#N/A,#N/A,FALSE,"59? ????";#N/A,#N/A,FALSE,"?? BS";#N/A,#N/A,FALSE,"?? PL";#N/A,#N/A,FALSE,"??RE"}</definedName>
    <definedName name="wrn.COSA94TAXRETURN." hidden="1">{#N/A,#N/A,FALSE,"?????";#N/A,#N/A,FALSE,"??????";#N/A,#N/A,FALSE,"??";#N/A,#N/A,FALSE,"???";#N/A,#N/A,FALSE,"1? ????";#N/A,#N/A,FALSE,"1-2? ?????";#N/A,#N/A,FALSE,"2? ??";#N/A,#N/A,FALSE,"2??? ????";#N/A,#N/A,FALSE,"3(1)?7 ????";#N/A,#N/A,FALSE,"3(3)?(?) ????";#N/A,#N/A,FALSE,"5? ???";#N/A,#N/A,FALSE,"5?2 ???(?)";#N/A,#N/A,FALSE,"6? ????";#N/A,#N/A,FALSE,"6? ??(?)";#N/A,#N/A,FALSE,"6? ??(?)";#N/A,#N/A,FALSE,"6-1? ????";#N/A,#N/A,FALSE,"6-3? ??";#N/A,#N/A,FALSE,"6-3(3)? ??";#N/A,#N/A,FALSE,"6-3(4)? ??";#N/A,#N/A,FALSE,"6-4? ??(?)";#N/A,#N/A,FALSE,"6-4? ??(?)";#N/A,#N/A,FALSE,"6-5? ??(?)";#N/A,#N/A,FALSE,"6-5? ??(?)";#N/A,#N/A,FALSE,"????";#N/A,#N/A,FALSE,"6-6(3)? ??(??)";#N/A,#N/A,FALSE,"6-6?(??) ?????";#N/A,#N/A,FALSE,"6-7? ????(?)";#N/A,#N/A,FALSE,"6-7? ???(?)";#N/A,#N/A,FALSE,"6-10? ????";#N/A,#N/A,FALSE,"6-11? ?????";#N/A,#N/A,FALSE,"6-12? ????";#N/A,#N/A,FALSE,"6-13? ???";#N/A,#N/A,FALSE,"6-14? ?????";#N/A,#N/A,FALSE,"8? ?????";#N/A,#N/A,FALSE,"9? ???(?)";#N/A,#N/A,FALSE,"9? ???(?)";#N/A,#N/A,FALSE,"10(2)? ????";#N/A,#N/A,FALSE,"10(3)? ????";#N/A,#N/A,FALSE,"10(3)? ??";#N/A,#N/A,FALSE,"10(4)? ????";#N/A,#N/A,FALSE,"14(1)? ? ??";#N/A,#N/A,FALSE,"59? ????";#N/A,#N/A,FALSE,"?? BS";#N/A,#N/A,FALSE,"?? PL";#N/A,#N/A,FALSE,"??RE"}</definedName>
    <definedName name="wrn.Cost._.Summary." localSheetId="0" hidden="1">{"Cost Summary",#N/A,FALSE,"B";"Cost Detail 1",#N/A,FALSE,"C";"Cost Detail 2",#N/A,FALSE,"C"}</definedName>
    <definedName name="wrn.Cost._.Summary." localSheetId="1" hidden="1">{"Cost Summary",#N/A,FALSE,"B";"Cost Detail 1",#N/A,FALSE,"C";"Cost Detail 2",#N/A,FALSE,"C"}</definedName>
    <definedName name="wrn.Cost._.Summary." hidden="1">{"Cost Summary",#N/A,FALSE,"B";"Cost Detail 1",#N/A,FALSE,"C";"Cost Detail 2",#N/A,FALSE,"C"}</definedName>
    <definedName name="wrn.costprint." localSheetId="0" hidden="1">{"cost",#N/A,FALSE,"B";"Sum",#N/A,FALSE,"C";"Sal1",#N/A,FALSE,"D";"Sal2",#N/A,FALSE,"D";"Mob",#N/A,FALSE,"E";"Eqpcst1",#N/A,FALSE,"F";"Eqpcst2",#N/A,FALSE,"F";"Eqpcst3",#N/A,FALSE,"F";"Est1",#N/A,FALSE,"G";"Est2",#N/A,FALSE,"G";"Fin",#N/A,FALSE,"H";"EqpCal",#N/A,FALSE,"I";"ManCal1",#N/A,FALSE,"J";"ManCal2",#N/A,FALSE,"J";"Consm",#N/A,FALSE,"L";"B O",#N/A,FALSE,"M";"S C",#N/A,FALSE,"N"}</definedName>
    <definedName name="wrn.costprint." localSheetId="1"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0" hidden="1">{"cost",#N/A,FALSE,"B";"Sum",#N/A,FALSE,"C";"Sal1",#N/A,FALSE,"D";"Sal2",#N/A,FALSE,"D";"Mob",#N/A,FALSE,"E";"Eqpcst1",#N/A,FALSE,"F";"Eqpcst2",#N/A,FALSE,"F";"Eqpcst3",#N/A,FALSE,"F";"Est1",#N/A,FALSE,"G";"Est2",#N/A,FALSE,"G";"Fin",#N/A,FALSE,"H";"EqpCal",#N/A,FALSE,"I";"ManCal1",#N/A,FALSE,"J";"ManCal2",#N/A,FALSE,"J";"Consm",#N/A,FALSE,"L";"B O",#N/A,FALSE,"M";"S C",#N/A,FALSE,"N"}</definedName>
    <definedName name="wrn.cp" localSheetId="1"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ep." localSheetId="0" hidden="1">{"dep. full detail",#N/A,FALSE,"annex";"3cd annex",#N/A,FALSE,"annex";"co. dep.",#N/A,FALSE,"annex"}</definedName>
    <definedName name="wrn.dep." localSheetId="1" hidden="1">{"dep. full detail",#N/A,FALSE,"annex";"3cd annex",#N/A,FALSE,"annex";"co. dep.",#N/A,FALSE,"annex"}</definedName>
    <definedName name="wrn.dep." hidden="1">{"dep. full detail",#N/A,FALSE,"annex";"3cd annex",#N/A,FALSE,"annex";"co. dep.",#N/A,FALSE,"annex"}</definedName>
    <definedName name="wrn.Depreciation." localSheetId="0" hidden="1">{"DE_asfiled",#N/A,TRUE,"Amort.";"IRS_addl",#N/A,TRUE,"Amort."}</definedName>
    <definedName name="wrn.Depreciation." localSheetId="1" hidden="1">{"DE_asfiled",#N/A,TRUE,"Amort.";"IRS_addl",#N/A,TRUE,"Amort."}</definedName>
    <definedName name="wrn.Depreciation." hidden="1">{"DE_asfiled",#N/A,TRUE,"Amort.";"IRS_addl",#N/A,TRUE,"Amort."}</definedName>
    <definedName name="wrn.Detailkalk." localSheetId="0" hidden="1">{#N/A,#N/A,FALSE,"Kalk"}</definedName>
    <definedName name="wrn.Detailkalk." localSheetId="1" hidden="1">{#N/A,#N/A,FALSE,"Kalk"}</definedName>
    <definedName name="wrn.Detailkalk." hidden="1">{#N/A,#N/A,FALSE,"Kalk"}</definedName>
    <definedName name="wrn.detailkalk01." localSheetId="0" hidden="1">{#N/A,#N/A,FALSE,"Kalk"}</definedName>
    <definedName name="wrn.detailkalk01." localSheetId="1" hidden="1">{#N/A,#N/A,FALSE,"Kalk"}</definedName>
    <definedName name="wrn.detailkalk01." hidden="1">{#N/A,#N/A,FALSE,"Kalk"}</definedName>
    <definedName name="wrn.detailkalk1." localSheetId="0" hidden="1">{#N/A,#N/A,FALSE,"Kalk"}</definedName>
    <definedName name="wrn.detailkalk1." localSheetId="1" hidden="1">{#N/A,#N/A,FALSE,"Kalk"}</definedName>
    <definedName name="wrn.detailkalk1." hidden="1">{#N/A,#N/A,FALSE,"Kalk"}</definedName>
    <definedName name="wrn.elect." localSheetId="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ngg._.reports." localSheetId="0" hidden="1">{#N/A,#N/A,FALSE,"Tender Analysis and Scrutiny";#N/A,#N/A,FALSE,"Daily Progress Report";#N/A,#N/A,FALSE,"Pending Work Orders";#N/A,#N/A,FALSE,"ENGG0215A";#N/A,#N/A,FALSE,"ENGG0215B";#N/A,#N/A,FALSE,"ENGG0220A";#N/A,#N/A,FALSE,"ENGG0220B";#N/A,#N/A,FALSE,"ENGG0220C";#N/A,#N/A,FALSE,"ENGG0220D";#N/A,#N/A,FALSE,"ENGG0220E";#N/A,#N/A,FALSE,"ENGG0225A";#N/A,#N/A,FALSE,"ENGG0225AA";#N/A,#N/A,FALSE,"ENGG0225B";#N/A,#N/A,FALSE,"ENGG0225C";#N/A,#N/A,FALSE,"ENGG0225D";#N/A,#N/A,FALSE,"Procurement Analysis Report";#N/A,#N/A,FALSE,"ENGG0405A";#N/A,#N/A,FALSE,"ENGG0405B";#N/A,#N/A,FALSE,"Contractor Performance Analysis";#N/A,#N/A,FALSE,"Manpower Requirement Report";#N/A,#N/A,FALSE,"Staffing Schedule"}</definedName>
    <definedName name="wrn.engg._.reports." localSheetId="1" hidden="1">{#N/A,#N/A,FALSE,"Tender Analysis and Scrutiny";#N/A,#N/A,FALSE,"Daily Progress Report";#N/A,#N/A,FALSE,"Pending Work Orders";#N/A,#N/A,FALSE,"ENGG0215A";#N/A,#N/A,FALSE,"ENGG0215B";#N/A,#N/A,FALSE,"ENGG0220A";#N/A,#N/A,FALSE,"ENGG0220B";#N/A,#N/A,FALSE,"ENGG0220C";#N/A,#N/A,FALSE,"ENGG0220D";#N/A,#N/A,FALSE,"ENGG0220E";#N/A,#N/A,FALSE,"ENGG0225A";#N/A,#N/A,FALSE,"ENGG0225AA";#N/A,#N/A,FALSE,"ENGG0225B";#N/A,#N/A,FALSE,"ENGG0225C";#N/A,#N/A,FALSE,"ENGG0225D";#N/A,#N/A,FALSE,"Procurement Analysis Report";#N/A,#N/A,FALSE,"ENGG0405A";#N/A,#N/A,FALSE,"ENGG0405B";#N/A,#N/A,FALSE,"Contractor Performance Analysis";#N/A,#N/A,FALSE,"Manpower Requirement Report";#N/A,#N/A,FALSE,"Staffing Schedule"}</definedName>
    <definedName name="wrn.engg._.reports." hidden="1">{#N/A,#N/A,FALSE,"Tender Analysis and Scrutiny";#N/A,#N/A,FALSE,"Daily Progress Report";#N/A,#N/A,FALSE,"Pending Work Orders";#N/A,#N/A,FALSE,"ENGG0215A";#N/A,#N/A,FALSE,"ENGG0215B";#N/A,#N/A,FALSE,"ENGG0220A";#N/A,#N/A,FALSE,"ENGG0220B";#N/A,#N/A,FALSE,"ENGG0220C";#N/A,#N/A,FALSE,"ENGG0220D";#N/A,#N/A,FALSE,"ENGG0220E";#N/A,#N/A,FALSE,"ENGG0225A";#N/A,#N/A,FALSE,"ENGG0225AA";#N/A,#N/A,FALSE,"ENGG0225B";#N/A,#N/A,FALSE,"ENGG0225C";#N/A,#N/A,FALSE,"ENGG0225D";#N/A,#N/A,FALSE,"Procurement Analysis Report";#N/A,#N/A,FALSE,"ENGG0405A";#N/A,#N/A,FALSE,"ENGG0405B";#N/A,#N/A,FALSE,"Contractor Performance Analysis";#N/A,#N/A,FALSE,"Manpower Requirement Report";#N/A,#N/A,FALSE,"Staffing Schedule"}</definedName>
    <definedName name="wrn.floor." localSheetId="0" hidden="1">{#N/A,#N/A,TRUE,"Flooring "}</definedName>
    <definedName name="wrn.floor." localSheetId="1" hidden="1">{#N/A,#N/A,TRUE,"Flooring "}</definedName>
    <definedName name="wrn.floor." hidden="1">{#N/A,#N/A,TRUE,"Flooring "}</definedName>
    <definedName name="wrn.Ful._.Set." localSheetId="0" hidden="1">{"Bsheet",#N/A,FALSE,"Details";"P&amp;L",#N/A,FALSE,"Details";"Schedule",#N/A,FALSE,"Details";"Details",#N/A,FALSE,"Details"}</definedName>
    <definedName name="wrn.Ful._.Set." localSheetId="1" hidden="1">{"Bsheet",#N/A,FALSE,"Details";"P&amp;L",#N/A,FALSE,"Details";"Schedule",#N/A,FALSE,"Details";"Details",#N/A,FALSE,"Details"}</definedName>
    <definedName name="wrn.Ful._.Set." hidden="1">{"Bsheet",#N/A,FALSE,"Details";"P&amp;L",#N/A,FALSE,"Details";"Schedule",#N/A,FALSE,"Details";"Details",#N/A,FALSE,"Details"}</definedName>
    <definedName name="WRN.FULL" localSheetId="0" hidden="1">{#N/A,#N/A,TRUE,"Front";#N/A,#N/A,TRUE,"Simple Letter";#N/A,#N/A,TRUE,"Inside";#N/A,#N/A,TRUE,"Contents";#N/A,#N/A,TRUE,"Basis";#N/A,#N/A,TRUE,"Inclusions";#N/A,#N/A,TRUE,"Exclusions";#N/A,#N/A,TRUE,"Areas";#N/A,#N/A,TRUE,"Summary";#N/A,#N/A,TRUE,"Detail"}</definedName>
    <definedName name="WRN.FULL" localSheetId="1" hidden="1">{#N/A,#N/A,TRUE,"Front";#N/A,#N/A,TRUE,"Simple Letter";#N/A,#N/A,TRUE,"Inside";#N/A,#N/A,TRUE,"Contents";#N/A,#N/A,TRUE,"Basis";#N/A,#N/A,TRUE,"Inclusions";#N/A,#N/A,TRUE,"Exclusions";#N/A,#N/A,TRUE,"Areas";#N/A,#N/A,TRUE,"Summary";#N/A,#N/A,TRUE,"Detail"}</definedName>
    <definedName name="WRN.FULL" hidden="1">{#N/A,#N/A,TRUE,"Front";#N/A,#N/A,TRUE,"Simple Letter";#N/A,#N/A,TRUE,"Inside";#N/A,#N/A,TRUE,"Contents";#N/A,#N/A,TRUE,"Basis";#N/A,#N/A,TRUE,"Inclusions";#N/A,#N/A,TRUE,"Exclusions";#N/A,#N/A,TRUE,"Areas";#N/A,#N/A,TRUE,"Summary";#N/A,#N/A,TRUE,"Detail"}</definedName>
    <definedName name="wrn.full." localSheetId="0" hidden="1">{"b",#N/A,FALSE,"B";"C 1",#N/A,FALSE,"C";"C 2",#N/A,FALSE,"C";"D 1",#N/A,FALSE,"D";"d 2",#N/A,FALSE,"D";"D 3",#N/A,FALSE,"D";"E",#N/A,FALSE,"E";"F 1",#N/A,FALSE,"F";"F 2",#N/A,FALSE,"F";"F 3",#N/A,FALSE,"F";"G 1",#N/A,FALSE,"G";"G 2",#N/A,FALSE,"G";"I 1",#N/A,FALSE,"I";"J 1",#N/A,FALSE,"J";"J 2",#N/A,FALSE,"J";"L",#N/A,FALSE,"L";"M 1",#N/A,FALSE,"M";"N",#N/A,FALSE,"N"}</definedName>
    <definedName name="wrn.full." localSheetId="1"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Financials." localSheetId="0" hidden="1">{#N/A,#N/A,TRUE,"Financials";#N/A,#N/A,TRUE,"Operating Statistics";#N/A,#N/A,TRUE,"Capex &amp; Depreciation";#N/A,#N/A,TRUE,"Debt"}</definedName>
    <definedName name="wrn.Full._.Financials." localSheetId="1" hidden="1">{#N/A,#N/A,TRUE,"Financials";#N/A,#N/A,TRUE,"Operating Statistics";#N/A,#N/A,TRUE,"Capex &amp; Depreciation";#N/A,#N/A,TRUE,"Debt"}</definedName>
    <definedName name="wrn.Full._.Financials." hidden="1">{#N/A,#N/A,TRUE,"Financials";#N/A,#N/A,TRUE,"Operating Statistics";#N/A,#N/A,TRUE,"Capex &amp; Depreciation";#N/A,#N/A,TRUE,"Debt"}</definedName>
    <definedName name="wrn.Full._.Report." localSheetId="0"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full._.reports" localSheetId="0" hidden="1">{#N/A,#N/A,TRUE,"Front";#N/A,#N/A,TRUE,"Simple Letter";#N/A,#N/A,TRUE,"Inside";#N/A,#N/A,TRUE,"Contents";#N/A,#N/A,TRUE,"Basis";#N/A,#N/A,TRUE,"Inclusions";#N/A,#N/A,TRUE,"Exclusions";#N/A,#N/A,TRUE,"Areas";#N/A,#N/A,TRUE,"Summary";#N/A,#N/A,TRUE,"Detail"}</definedName>
    <definedName name="wrn.full._.reports" localSheetId="1" hidden="1">{#N/A,#N/A,TRUE,"Front";#N/A,#N/A,TRUE,"Simple Letter";#N/A,#N/A,TRUE,"Inside";#N/A,#N/A,TRUE,"Contents";#N/A,#N/A,TRUE,"Basis";#N/A,#N/A,TRUE,"Inclusions";#N/A,#N/A,TRUE,"Exclusions";#N/A,#N/A,TRUE,"Areas";#N/A,#N/A,TRUE,"Summary";#N/A,#N/A,TRUE,"Detail"}</definedName>
    <definedName name="wrn.full._.reports" hidden="1">{#N/A,#N/A,TRUE,"Front";#N/A,#N/A,TRUE,"Simple Letter";#N/A,#N/A,TRUE,"Inside";#N/A,#N/A,TRUE,"Contents";#N/A,#N/A,TRUE,"Basis";#N/A,#N/A,TRUE,"Inclusions";#N/A,#N/A,TRUE,"Exclusions";#N/A,#N/A,TRUE,"Areas";#N/A,#N/A,TRUE,"Summary";#N/A,#N/A,TRUE,"Detail"}</definedName>
    <definedName name="wrn.Full._.Set." localSheetId="0" hidden="1">{"Bsheet",#N/A,FALSE,"Details";"P&amp;l",#N/A,FALSE,"Details";"Schedule",#N/A,FALSE,"Details";"Details",#N/A,FALSE,"Details";"Annexue II",#N/A,FALSE,"Details";"Branch Bs",#N/A,FALSE,"Details";"Branch PL",#N/A,FALSE,"Details"}</definedName>
    <definedName name="wrn.Full._.Set." localSheetId="1" hidden="1">{"Bsheet",#N/A,FALSE,"Details";"P&amp;l",#N/A,FALSE,"Details";"Schedule",#N/A,FALSE,"Details";"Details",#N/A,FALSE,"Details";"Annexue II",#N/A,FALSE,"Details";"Branch Bs",#N/A,FALSE,"Details";"Branch PL",#N/A,FALSE,"Details"}</definedName>
    <definedName name="wrn.Full._.Set." hidden="1">{"Bsheet",#N/A,FALSE,"Details";"P&amp;l",#N/A,FALSE,"Details";"Schedule",#N/A,FALSE,"Details";"Details",#N/A,FALSE,"Details";"Annexue II",#N/A,FALSE,"Details";"Branch Bs",#N/A,FALSE,"Details";"Branch PL",#N/A,FALSE,"Details"}</definedName>
    <definedName name="wrn.full.fin.1" localSheetId="0" hidden="1">{#N/A,#N/A,TRUE,"Financials";#N/A,#N/A,TRUE,"Operating Statistics";#N/A,#N/A,TRUE,"Capex &amp; Depreciation";#N/A,#N/A,TRUE,"Debt"}</definedName>
    <definedName name="wrn.full.fin.1" localSheetId="1" hidden="1">{#N/A,#N/A,TRUE,"Financials";#N/A,#N/A,TRUE,"Operating Statistics";#N/A,#N/A,TRUE,"Capex &amp; Depreciation";#N/A,#N/A,TRUE,"Debt"}</definedName>
    <definedName name="wrn.full.fin.1" hidden="1">{#N/A,#N/A,TRUE,"Financials";#N/A,#N/A,TRUE,"Operating Statistics";#N/A,#N/A,TRUE,"Capex &amp; Depreciation";#N/A,#N/A,TRUE,"Debt"}</definedName>
    <definedName name="wrn.full.report" localSheetId="0" hidden="1">{#N/A,#N/A,TRUE,"Front";#N/A,#N/A,TRUE,"Simple Letter";#N/A,#N/A,TRUE,"Inside";#N/A,#N/A,TRUE,"Contents";#N/A,#N/A,TRUE,"Basis";#N/A,#N/A,TRUE,"Inclusions";#N/A,#N/A,TRUE,"Exclusions";#N/A,#N/A,TRUE,"Areas";#N/A,#N/A,TRUE,"Summary";#N/A,#N/A,TRUE,"Detail"}</definedName>
    <definedName name="wrn.full.report" localSheetId="1" hidden="1">{#N/A,#N/A,TRUE,"Front";#N/A,#N/A,TRUE,"Simple Letter";#N/A,#N/A,TRUE,"Inside";#N/A,#N/A,TRUE,"Contents";#N/A,#N/A,TRUE,"Basis";#N/A,#N/A,TRUE,"Inclusions";#N/A,#N/A,TRUE,"Exclusions";#N/A,#N/A,TRUE,"Areas";#N/A,#N/A,TRUE,"Summary";#N/A,#N/A,TRUE,"Detail"}</definedName>
    <definedName name="wrn.full.report" hidden="1">{#N/A,#N/A,TRUE,"Front";#N/A,#N/A,TRUE,"Simple Letter";#N/A,#N/A,TRUE,"Inside";#N/A,#N/A,TRUE,"Contents";#N/A,#N/A,TRUE,"Basis";#N/A,#N/A,TRUE,"Inclusions";#N/A,#N/A,TRUE,"Exclusions";#N/A,#N/A,TRUE,"Areas";#N/A,#N/A,TRUE,"Summary";#N/A,#N/A,TRUE,"Detail"}</definedName>
    <definedName name="wrn.full.scope" localSheetId="0" hidden="1">{#N/A,#N/A,TRUE,"Front";#N/A,#N/A,TRUE,"Simple Letter";#N/A,#N/A,TRUE,"Inside";#N/A,#N/A,TRUE,"Contents";#N/A,#N/A,TRUE,"Basis";#N/A,#N/A,TRUE,"Inclusions";#N/A,#N/A,TRUE,"Exclusions";#N/A,#N/A,TRUE,"Areas";#N/A,#N/A,TRUE,"Summary";#N/A,#N/A,TRUE,"Detail"}</definedName>
    <definedName name="wrn.full.scope" localSheetId="1" hidden="1">{#N/A,#N/A,TRUE,"Front";#N/A,#N/A,TRUE,"Simple Letter";#N/A,#N/A,TRUE,"Inside";#N/A,#N/A,TRUE,"Contents";#N/A,#N/A,TRUE,"Basis";#N/A,#N/A,TRUE,"Inclusions";#N/A,#N/A,TRUE,"Exclusions";#N/A,#N/A,TRUE,"Areas";#N/A,#N/A,TRUE,"Summary";#N/A,#N/A,TRUE,"Detail"}</definedName>
    <definedName name="wrn.full.scope" hidden="1">{#N/A,#N/A,TRUE,"Front";#N/A,#N/A,TRUE,"Simple Letter";#N/A,#N/A,TRUE,"Inside";#N/A,#N/A,TRUE,"Contents";#N/A,#N/A,TRUE,"Basis";#N/A,#N/A,TRUE,"Inclusions";#N/A,#N/A,TRUE,"Exclusions";#N/A,#N/A,TRUE,"Areas";#N/A,#N/A,TRUE,"Summary";#N/A,#N/A,TRUE,"Detail"}</definedName>
    <definedName name="wrn.fulld" localSheetId="0" hidden="1">{#N/A,#N/A,TRUE,"Front";#N/A,#N/A,TRUE,"Simple Letter";#N/A,#N/A,TRUE,"Inside";#N/A,#N/A,TRUE,"Contents";#N/A,#N/A,TRUE,"Basis";#N/A,#N/A,TRUE,"Inclusions";#N/A,#N/A,TRUE,"Exclusions";#N/A,#N/A,TRUE,"Areas";#N/A,#N/A,TRUE,"Summary";#N/A,#N/A,TRUE,"Detail"}</definedName>
    <definedName name="wrn.fulld" localSheetId="1" hidden="1">{#N/A,#N/A,TRUE,"Front";#N/A,#N/A,TRUE,"Simple Letter";#N/A,#N/A,TRUE,"Inside";#N/A,#N/A,TRUE,"Contents";#N/A,#N/A,TRUE,"Basis";#N/A,#N/A,TRUE,"Inclusions";#N/A,#N/A,TRUE,"Exclusions";#N/A,#N/A,TRUE,"Areas";#N/A,#N/A,TRUE,"Summary";#N/A,#N/A,TRUE,"Detail"}</definedName>
    <definedName name="wrn.fulld" hidden="1">{#N/A,#N/A,TRUE,"Front";#N/A,#N/A,TRUE,"Simple Letter";#N/A,#N/A,TRUE,"Inside";#N/A,#N/A,TRUE,"Contents";#N/A,#N/A,TRUE,"Basis";#N/A,#N/A,TRUE,"Inclusions";#N/A,#N/A,TRUE,"Exclusions";#N/A,#N/A,TRUE,"Areas";#N/A,#N/A,TRUE,"Summary";#N/A,#N/A,TRUE,"Detail"}</definedName>
    <definedName name="wrn.fulll" localSheetId="0" hidden="1">{#N/A,#N/A,TRUE,"Front";#N/A,#N/A,TRUE,"Simple Letter";#N/A,#N/A,TRUE,"Inside";#N/A,#N/A,TRUE,"Contents";#N/A,#N/A,TRUE,"Basis";#N/A,#N/A,TRUE,"Inclusions";#N/A,#N/A,TRUE,"Exclusions";#N/A,#N/A,TRUE,"Areas";#N/A,#N/A,TRUE,"Summary";#N/A,#N/A,TRUE,"Detail"}</definedName>
    <definedName name="wrn.fulll" localSheetId="1" hidden="1">{#N/A,#N/A,TRUE,"Front";#N/A,#N/A,TRUE,"Simple Letter";#N/A,#N/A,TRUE,"Inside";#N/A,#N/A,TRUE,"Contents";#N/A,#N/A,TRUE,"Basis";#N/A,#N/A,TRUE,"Inclusions";#N/A,#N/A,TRUE,"Exclusions";#N/A,#N/A,TRUE,"Areas";#N/A,#N/A,TRUE,"Summary";#N/A,#N/A,TRUE,"Detail"}</definedName>
    <definedName name="wrn.fulll" hidden="1">{#N/A,#N/A,TRUE,"Front";#N/A,#N/A,TRUE,"Simple Letter";#N/A,#N/A,TRUE,"Inside";#N/A,#N/A,TRUE,"Contents";#N/A,#N/A,TRUE,"Basis";#N/A,#N/A,TRUE,"Inclusions";#N/A,#N/A,TRUE,"Exclusions";#N/A,#N/A,TRUE,"Areas";#N/A,#N/A,TRUE,"Summary";#N/A,#N/A,TRUE,"Detail"}</definedName>
    <definedName name="wrn.G.C.P.L.." localSheetId="0" hidden="1">{#N/A,#N/A,FALSE,"gc (2)"}</definedName>
    <definedName name="wrn.G.C.P.L.." localSheetId="1" hidden="1">{#N/A,#N/A,FALSE,"gc (2)"}</definedName>
    <definedName name="wrn.G.C.P.L.." hidden="1">{#N/A,#N/A,FALSE,"gc (2)"}</definedName>
    <definedName name="wrn.IFF94TAX." localSheetId="0" hidden="1">{#N/A,#N/A,FALSE,"?????";#N/A,#N/A,FALSE,"??????";#N/A,#N/A,FALSE,"??";#N/A,#N/A,FALSE,"???";#N/A,#N/A,FALSE,"1? ????";#N/A,#N/A,FALSE,"2? ??";#N/A,#N/A,FALSE,"3(3)?(?) ????";#N/A,#N/A,FALSE,"6? ????";#N/A,#N/A,FALSE,"6? ??(?)";#N/A,#N/A,FALSE,"6? ??(?)";#N/A,#N/A,FALSE,"6-1? ????";#N/A,#N/A,FALSE,"6-3? ??";#N/A,#N/A,FALSE,"6-4? ??(?)";#N/A,#N/A,FALSE,"6-4? ??(?)";#N/A,#N/A,FALSE,"6-5 ? ??";#N/A,#N/A,FALSE,"6-5? ??";#N/A,#N/A,FALSE,"????";#N/A,#N/A,FALSE,"???????";#N/A,#N/A,FALSE,"6-6?(??) ?????";#N/A,#N/A,FALSE,"6-11? ?????";#N/A,#N/A,FALSE,"6-12? ????";#N/A,#N/A,FALSE,"9? ???(?)";#N/A,#N/A,FALSE,"9? ???(?)";#N/A,#N/A,FALSE,"10(3)? ????";#N/A,#N/A,FALSE,"10(4)? ????";#N/A,#N/A,FALSE,"12? ????";#N/A,#N/A,FALSE,"14(1) ????(?)";#N/A,#N/A,FALSE,"59? ????";#N/A,#N/A,FALSE,"????";#N/A,#N/A,FALSE,"?? BS";#N/A,#N/A,FALSE,"??RE";#N/A,#N/A,FALSE,"?? PL"}</definedName>
    <definedName name="wrn.IFF94TAX." localSheetId="1" hidden="1">{#N/A,#N/A,FALSE,"?????";#N/A,#N/A,FALSE,"??????";#N/A,#N/A,FALSE,"??";#N/A,#N/A,FALSE,"???";#N/A,#N/A,FALSE,"1? ????";#N/A,#N/A,FALSE,"2? ??";#N/A,#N/A,FALSE,"3(3)?(?) ????";#N/A,#N/A,FALSE,"6? ????";#N/A,#N/A,FALSE,"6? ??(?)";#N/A,#N/A,FALSE,"6? ??(?)";#N/A,#N/A,FALSE,"6-1? ????";#N/A,#N/A,FALSE,"6-3? ??";#N/A,#N/A,FALSE,"6-4? ??(?)";#N/A,#N/A,FALSE,"6-4? ??(?)";#N/A,#N/A,FALSE,"6-5 ? ??";#N/A,#N/A,FALSE,"6-5? ??";#N/A,#N/A,FALSE,"????";#N/A,#N/A,FALSE,"???????";#N/A,#N/A,FALSE,"6-6?(??) ?????";#N/A,#N/A,FALSE,"6-11? ?????";#N/A,#N/A,FALSE,"6-12? ????";#N/A,#N/A,FALSE,"9? ???(?)";#N/A,#N/A,FALSE,"9? ???(?)";#N/A,#N/A,FALSE,"10(3)? ????";#N/A,#N/A,FALSE,"10(4)? ????";#N/A,#N/A,FALSE,"12? ????";#N/A,#N/A,FALSE,"14(1) ????(?)";#N/A,#N/A,FALSE,"59? ????";#N/A,#N/A,FALSE,"????";#N/A,#N/A,FALSE,"?? BS";#N/A,#N/A,FALSE,"??RE";#N/A,#N/A,FALSE,"?? PL"}</definedName>
    <definedName name="wrn.IFF94TAX." hidden="1">{#N/A,#N/A,FALSE,"?????";#N/A,#N/A,FALSE,"??????";#N/A,#N/A,FALSE,"??";#N/A,#N/A,FALSE,"???";#N/A,#N/A,FALSE,"1? ????";#N/A,#N/A,FALSE,"2? ??";#N/A,#N/A,FALSE,"3(3)?(?) ????";#N/A,#N/A,FALSE,"6? ????";#N/A,#N/A,FALSE,"6? ??(?)";#N/A,#N/A,FALSE,"6? ??(?)";#N/A,#N/A,FALSE,"6-1? ????";#N/A,#N/A,FALSE,"6-3? ??";#N/A,#N/A,FALSE,"6-4? ??(?)";#N/A,#N/A,FALSE,"6-4? ??(?)";#N/A,#N/A,FALSE,"6-5 ? ??";#N/A,#N/A,FALSE,"6-5? ??";#N/A,#N/A,FALSE,"????";#N/A,#N/A,FALSE,"???????";#N/A,#N/A,FALSE,"6-6?(??) ?????";#N/A,#N/A,FALSE,"6-11? ?????";#N/A,#N/A,FALSE,"6-12? ????";#N/A,#N/A,FALSE,"9? ???(?)";#N/A,#N/A,FALSE,"9? ???(?)";#N/A,#N/A,FALSE,"10(3)? ????";#N/A,#N/A,FALSE,"10(4)? ????";#N/A,#N/A,FALSE,"12? ????";#N/A,#N/A,FALSE,"14(1) ????(?)";#N/A,#N/A,FALSE,"59? ????";#N/A,#N/A,FALSE,"????";#N/A,#N/A,FALSE,"?? BS";#N/A,#N/A,FALSE,"??RE";#N/A,#N/A,FALSE,"?? PL"}</definedName>
    <definedName name="wrn.jck94TAXRETURN." localSheetId="0" hidden="1">{#N/A,#N/A,FALSE,"??";#N/A,#N/A,FALSE,"???";#N/A,#N/A,FALSE,"1? ????";#N/A,#N/A,FALSE,"3(3)?(?) ????";#N/A,#N/A,FALSE,"6? ????";#N/A,#N/A,FALSE,"6? ??(?)";#N/A,#N/A,FALSE,"6? ??(?)";#N/A,#N/A,FALSE,"6-12? ????";#N/A,#N/A,FALSE,"6-14? ?????";#N/A,#N/A,FALSE,"9? ???(?)";#N/A,#N/A,FALSE,"9? ???(?)";#N/A,#N/A,FALSE,"10(3)? ????";#N/A,#N/A,FALSE,"10(3)? ??";#N/A,#N/A,FALSE,"10(4)? ????";#N/A,#N/A,FALSE,"12? ????";#N/A,#N/A,FALSE,"14(1)? ? ??";#N/A,#N/A,FALSE,"59? ????";#N/A,#N/A,FALSE,"?? BS";#N/A,#N/A,FALSE,"?? PL";#N/A,#N/A,FALSE,"????";#N/A,#N/A,FALSE,"??RE";#N/A,#N/A,FALSE,"6-5? ??(?)";#N/A,#N/A,FALSE,"6-5? ??(?)"}</definedName>
    <definedName name="wrn.jck94TAXRETURN." localSheetId="1" hidden="1">{#N/A,#N/A,FALSE,"??";#N/A,#N/A,FALSE,"???";#N/A,#N/A,FALSE,"1? ????";#N/A,#N/A,FALSE,"3(3)?(?) ????";#N/A,#N/A,FALSE,"6? ????";#N/A,#N/A,FALSE,"6? ??(?)";#N/A,#N/A,FALSE,"6? ??(?)";#N/A,#N/A,FALSE,"6-12? ????";#N/A,#N/A,FALSE,"6-14? ?????";#N/A,#N/A,FALSE,"9? ???(?)";#N/A,#N/A,FALSE,"9? ???(?)";#N/A,#N/A,FALSE,"10(3)? ????";#N/A,#N/A,FALSE,"10(3)? ??";#N/A,#N/A,FALSE,"10(4)? ????";#N/A,#N/A,FALSE,"12? ????";#N/A,#N/A,FALSE,"14(1)? ? ??";#N/A,#N/A,FALSE,"59? ????";#N/A,#N/A,FALSE,"?? BS";#N/A,#N/A,FALSE,"?? PL";#N/A,#N/A,FALSE,"????";#N/A,#N/A,FALSE,"??RE";#N/A,#N/A,FALSE,"6-5? ??(?)";#N/A,#N/A,FALSE,"6-5? ??(?)"}</definedName>
    <definedName name="wrn.jck94TAXRETURN." hidden="1">{#N/A,#N/A,FALSE,"??";#N/A,#N/A,FALSE,"???";#N/A,#N/A,FALSE,"1? ????";#N/A,#N/A,FALSE,"3(3)?(?) ????";#N/A,#N/A,FALSE,"6? ????";#N/A,#N/A,FALSE,"6? ??(?)";#N/A,#N/A,FALSE,"6? ??(?)";#N/A,#N/A,FALSE,"6-12? ????";#N/A,#N/A,FALSE,"6-14? ?????";#N/A,#N/A,FALSE,"9? ???(?)";#N/A,#N/A,FALSE,"9? ???(?)";#N/A,#N/A,FALSE,"10(3)? ????";#N/A,#N/A,FALSE,"10(3)? ??";#N/A,#N/A,FALSE,"10(4)? ????";#N/A,#N/A,FALSE,"12? ????";#N/A,#N/A,FALSE,"14(1)? ? ??";#N/A,#N/A,FALSE,"59? ????";#N/A,#N/A,FALSE,"?? BS";#N/A,#N/A,FALSE,"?? PL";#N/A,#N/A,FALSE,"????";#N/A,#N/A,FALSE,"??RE";#N/A,#N/A,FALSE,"6-5? ??(?)";#N/A,#N/A,FALSE,"6-5? ??(?)"}</definedName>
    <definedName name="wrn.Kalk." localSheetId="0" hidden="1">{"Kalk_druck",#N/A,FALSE,"Kalk";#N/A,#N/A,FALSE,"Risiken";"AllgKost_Druck",#N/A,FALSE,"AllgKost";"KompKost_Druck",#N/A,FALSE,"KompKost"}</definedName>
    <definedName name="wrn.Kalk." localSheetId="1" hidden="1">{"Kalk_druck",#N/A,FALSE,"Kalk";#N/A,#N/A,FALSE,"Risiken";"AllgKost_Druck",#N/A,FALSE,"AllgKost";"KompKost_Druck",#N/A,FALSE,"KompKost"}</definedName>
    <definedName name="wrn.Kalk." hidden="1">{"Kalk_druck",#N/A,FALSE,"Kalk";#N/A,#N/A,FALSE,"Risiken";"AllgKost_Druck",#N/A,FALSE,"AllgKost";"KompKost_Druck",#N/A,FALSE,"KompKost"}</definedName>
    <definedName name="wrn.kalk01." localSheetId="0" hidden="1">{"Kalk_druck",#N/A,FALSE,"Kalk";#N/A,#N/A,FALSE,"Risiken";"AllgKost_Druck",#N/A,FALSE,"AllgKost";"KompKost_Druck",#N/A,FALSE,"KompKost"}</definedName>
    <definedName name="wrn.kalk01." localSheetId="1" hidden="1">{"Kalk_druck",#N/A,FALSE,"Kalk";#N/A,#N/A,FALSE,"Risiken";"AllgKost_Druck",#N/A,FALSE,"AllgKost";"KompKost_Druck",#N/A,FALSE,"KompKost"}</definedName>
    <definedName name="wrn.kalk01." hidden="1">{"Kalk_druck",#N/A,FALSE,"Kalk";#N/A,#N/A,FALSE,"Risiken";"AllgKost_Druck",#N/A,FALSE,"AllgKost";"KompKost_Druck",#N/A,FALSE,"KompKost"}</definedName>
    <definedName name="wrn.kalk1." localSheetId="0" hidden="1">{"Kalk_druck",#N/A,FALSE,"Kalk";#N/A,#N/A,FALSE,"Risiken";"AllgKost_Druck",#N/A,FALSE,"AllgKost";"KompKost_Druck",#N/A,FALSE,"KompKost"}</definedName>
    <definedName name="wrn.kalk1." localSheetId="1" hidden="1">{"Kalk_druck",#N/A,FALSE,"Kalk";#N/A,#N/A,FALSE,"Risiken";"AllgKost_Druck",#N/A,FALSE,"AllgKost";"KompKost_Druck",#N/A,FALSE,"KompKost"}</definedName>
    <definedName name="wrn.kalk1." hidden="1">{"Kalk_druck",#N/A,FALSE,"Kalk";#N/A,#N/A,FALSE,"Risiken";"AllgKost_Druck",#N/A,FALSE,"AllgKost";"KompKost_Druck",#N/A,FALSE,"KompKost"}</definedName>
    <definedName name="wrn.LTCG." localSheetId="0" hidden="1">{"office ltcg",#N/A,FALSE,"gain01";"IT LTCG",#N/A,FALSE,"gain01"}</definedName>
    <definedName name="wrn.LTCG." localSheetId="1" hidden="1">{"office ltcg",#N/A,FALSE,"gain01";"IT LTCG",#N/A,FALSE,"gain01"}</definedName>
    <definedName name="wrn.LTCG." hidden="1">{"office ltcg",#N/A,FALSE,"gain01";"IT LTCG",#N/A,FALSE,"gain01"}</definedName>
    <definedName name="wrn.Manpower._.Details." localSheetId="0"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del." localSheetId="0" hidden="1">{"basic",#N/A,FALSE,"BASIC"}</definedName>
    <definedName name="wrn.model." localSheetId="1" hidden="1">{"basic",#N/A,FALSE,"BASIC"}</definedName>
    <definedName name="wrn.model." hidden="1">{"basic",#N/A,FALSE,"BASIC"}</definedName>
    <definedName name="wrn.N.O.L.." localSheetId="0" hidden="1">{#N/A,#N/A,FALSE,"91NOLCB";#N/A,#N/A,FALSE,"92NOLCB";#N/A,#N/A,FALSE,"93NOLCB"}</definedName>
    <definedName name="wrn.N.O.L.." localSheetId="1" hidden="1">{#N/A,#N/A,FALSE,"91NOLCB";#N/A,#N/A,FALSE,"92NOLCB";#N/A,#N/A,FALSE,"93NOLCB"}</definedName>
    <definedName name="wrn.N.O.L.." hidden="1">{#N/A,#N/A,FALSE,"91NOLCB";#N/A,#N/A,FALSE,"92NOLCB";#N/A,#N/A,FALSE,"93NOLCB"}</definedName>
    <definedName name="wrn.One._.Pager._.plus._.Technicals." localSheetId="0" hidden="1">{#N/A,#N/A,FALSE,"One Pager";#N/A,#N/A,FALSE,"Technical"}</definedName>
    <definedName name="wrn.One._.Pager._.plus._.Technicals." localSheetId="1" hidden="1">{#N/A,#N/A,FALSE,"One Pager";#N/A,#N/A,FALSE,"Technical"}</definedName>
    <definedName name="wrn.One._.Pager._.plus._.Technicals." hidden="1">{#N/A,#N/A,FALSE,"One Pager";#N/A,#N/A,FALSE,"Technical"}</definedName>
    <definedName name="wrn.PAIM._.TAX._.PRO." localSheetId="0" hidden="1">{#N/A,#N/A,FALSE,"??";#N/A,#N/A,FALSE,"???";#N/A,#N/A,FALSE,"1? ????";#N/A,#N/A,FALSE,"2? ??";#N/A,#N/A,FALSE,"3(3)?(?) ????";#N/A,#N/A,FALSE,"6? ????";#N/A,#N/A,FALSE,"6? ??(?)";#N/A,#N/A,FALSE,"6? ??(?)";#N/A,#N/A,FALSE,"6-1? ????";#N/A,#N/A,FALSE,"6-3? ??";#N/A,#N/A,FALSE,"6-3(3)? ??";#N/A,#N/A,FALSE,"6-3(4)? ??";#N/A,#N/A,FALSE,"6-4? ??(?)";#N/A,#N/A,FALSE,"6-4? ??(?)";#N/A,#N/A,FALSE,"6-5? ??(?)";#N/A,#N/A,FALSE,"6-5? ??(?)";#N/A,#N/A,FALSE,"6-6?(??) ?????";#N/A,#N/A,FALSE,"6-11? ?????";#N/A,#N/A,FALSE,"6-12? ????";#N/A,#N/A,FALSE,"9? ???(?)";#N/A,#N/A,FALSE,"9? ???(?)";#N/A,#N/A,FALSE,"10(3)? ????";#N/A,#N/A,FALSE,"10(3)? ??";#N/A,#N/A,FALSE,"10(4)? ????";#N/A,#N/A,FALSE,"?? BS";#N/A,#N/A,FALSE,"?? PL";#N/A,#N/A,FALSE,"??RE"}</definedName>
    <definedName name="wrn.PAIM._.TAX._.PRO." localSheetId="1" hidden="1">{#N/A,#N/A,FALSE,"??";#N/A,#N/A,FALSE,"???";#N/A,#N/A,FALSE,"1? ????";#N/A,#N/A,FALSE,"2? ??";#N/A,#N/A,FALSE,"3(3)?(?) ????";#N/A,#N/A,FALSE,"6? ????";#N/A,#N/A,FALSE,"6? ??(?)";#N/A,#N/A,FALSE,"6? ??(?)";#N/A,#N/A,FALSE,"6-1? ????";#N/A,#N/A,FALSE,"6-3? ??";#N/A,#N/A,FALSE,"6-3(3)? ??";#N/A,#N/A,FALSE,"6-3(4)? ??";#N/A,#N/A,FALSE,"6-4? ??(?)";#N/A,#N/A,FALSE,"6-4? ??(?)";#N/A,#N/A,FALSE,"6-5? ??(?)";#N/A,#N/A,FALSE,"6-5? ??(?)";#N/A,#N/A,FALSE,"6-6?(??) ?????";#N/A,#N/A,FALSE,"6-11? ?????";#N/A,#N/A,FALSE,"6-12? ????";#N/A,#N/A,FALSE,"9? ???(?)";#N/A,#N/A,FALSE,"9? ???(?)";#N/A,#N/A,FALSE,"10(3)? ????";#N/A,#N/A,FALSE,"10(3)? ??";#N/A,#N/A,FALSE,"10(4)? ????";#N/A,#N/A,FALSE,"?? BS";#N/A,#N/A,FALSE,"?? PL";#N/A,#N/A,FALSE,"??RE"}</definedName>
    <definedName name="wrn.PAIM._.TAX._.PRO." hidden="1">{#N/A,#N/A,FALSE,"??";#N/A,#N/A,FALSE,"???";#N/A,#N/A,FALSE,"1? ????";#N/A,#N/A,FALSE,"2? ??";#N/A,#N/A,FALSE,"3(3)?(?) ????";#N/A,#N/A,FALSE,"6? ????";#N/A,#N/A,FALSE,"6? ??(?)";#N/A,#N/A,FALSE,"6? ??(?)";#N/A,#N/A,FALSE,"6-1? ????";#N/A,#N/A,FALSE,"6-3? ??";#N/A,#N/A,FALSE,"6-3(3)? ??";#N/A,#N/A,FALSE,"6-3(4)? ??";#N/A,#N/A,FALSE,"6-4? ??(?)";#N/A,#N/A,FALSE,"6-4? ??(?)";#N/A,#N/A,FALSE,"6-5? ??(?)";#N/A,#N/A,FALSE,"6-5? ??(?)";#N/A,#N/A,FALSE,"6-6?(??) ?????";#N/A,#N/A,FALSE,"6-11? ?????";#N/A,#N/A,FALSE,"6-12? ????";#N/A,#N/A,FALSE,"9? ???(?)";#N/A,#N/A,FALSE,"9? ???(?)";#N/A,#N/A,FALSE,"10(3)? ????";#N/A,#N/A,FALSE,"10(3)? ??";#N/A,#N/A,FALSE,"10(4)? ????";#N/A,#N/A,FALSE,"?? BS";#N/A,#N/A,FALSE,"?? PL";#N/A,#N/A,FALSE,"??RE"}</definedName>
    <definedName name="wrn.piping."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rint._.Model." localSheetId="0"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localSheetId="1"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whole._.Report." localSheetId="0"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localSheetId="1"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ofitability." localSheetId="0" hidden="1">{#N/A,"Good",TRUE,"Sheet1";#N/A,"Normal",TRUE,"Sheet1";#N/A,"Bad",TRUE,"Sheet1"}</definedName>
    <definedName name="wrn.Profitability." localSheetId="1" hidden="1">{#N/A,"Good",TRUE,"Sheet1";#N/A,"Normal",TRUE,"Sheet1";#N/A,"Bad",TRUE,"Sheet1"}</definedName>
    <definedName name="wrn.Profitability." hidden="1">{#N/A,"Good",TRUE,"Sheet1";#N/A,"Normal",TRUE,"Sheet1";#N/A,"Bad",TRUE,"Sheet1"}</definedName>
    <definedName name="wrn.RCC." localSheetId="0"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0" hidden="1">{#N/A,#N/A,FALSE,"COVER.XLS";#N/A,#N/A,FALSE,"RACT1.XLS";#N/A,#N/A,FALSE,"RACT2.XLS";#N/A,#N/A,FALSE,"ECCMP";#N/A,#N/A,FALSE,"WELDER.XLS"}</definedName>
    <definedName name="wrn.report." localSheetId="1" hidden="1">{#N/A,#N/A,FALSE,"COVER.XLS";#N/A,#N/A,FALSE,"RACT1.XLS";#N/A,#N/A,FALSE,"RACT2.XLS";#N/A,#N/A,FALSE,"ECCMP";#N/A,#N/A,FALSE,"WELDER.XLS"}</definedName>
    <definedName name="wrn.report." hidden="1">{#N/A,#N/A,FALSE,"COVER.XLS";#N/A,#N/A,FALSE,"RACT1.XLS";#N/A,#N/A,FALSE,"RACT2.XLS";#N/A,#N/A,FALSE,"ECCMP";#N/A,#N/A,FALSE,"WELDER.XLS"}</definedName>
    <definedName name="wrn.RPLINS." localSheetId="0"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AA94TAX." localSheetId="0" hidden="1">{#N/A,#N/A,TRUE,"??";#N/A,#N/A,TRUE,"???";#N/A,#N/A,TRUE,"1? ????";#N/A,#N/A,TRUE,"2? ??";#N/A,#N/A,TRUE,"3(1) ?3 ????";#N/A,#N/A,TRUE,"??????";#N/A,#N/A,TRUE,"?8? ????";#N/A,#N/A,TRUE,"3(1)?7 ????";#N/A,#N/A,TRUE,"3(3)?(?) ????";#N/A,#N/A,TRUE,"6? ????";#N/A,#N/A,TRUE,"6? ??(?)";#N/A,#N/A,TRUE,"6? ??(?)";#N/A,#N/A,TRUE,"6-1? ????";#N/A,#N/A,TRUE,"6-2(4)? ????";#N/A,#N/A,TRUE,"6-2(12)? ????";#N/A,#N/A,TRUE,"6-3? ??";#N/A,#N/A,TRUE,"6-3(3)? ??";#N/A,#N/A,TRUE,"6-3(4)? ??";#N/A,#N/A,TRUE,"6-4? ??(?)";#N/A,#N/A,TRUE,"6-4? ??(?)";#N/A,#N/A,TRUE,"6-5? ??(?)";#N/A,#N/A,TRUE,"6-5? ??(?)";#N/A,#N/A,TRUE,"6-6?(??) ?????";#N/A,#N/A,TRUE,"6-10? ????";#N/A,#N/A,TRUE,"6-11? ?????";#N/A,#N/A,TRUE,"6-12? ????";#N/A,#N/A,TRUE,"6-13? ???";#N/A,#N/A,TRUE,"6-14? ?????";#N/A,#N/A,TRUE,"8? ?????";#N/A,#N/A,TRUE,"9? ???(?)";#N/A,#N/A,TRUE,"9? ???(?)";#N/A,#N/A,TRUE,"10(3)? ????";#N/A,#N/A,TRUE,"10(3)? ??";#N/A,#N/A,TRUE,"10(4)? ????";#N/A,#N/A,TRUE,"14(1)? ? ??";#N/A,#N/A,TRUE,"?? BS";#N/A,#N/A,TRUE,"?? PL";#N/A,#N/A,TRUE,"????";#N/A,#N/A,TRUE,"??RE"}</definedName>
    <definedName name="wrn.SAA94TAX." localSheetId="1" hidden="1">{#N/A,#N/A,TRUE,"??";#N/A,#N/A,TRUE,"???";#N/A,#N/A,TRUE,"1? ????";#N/A,#N/A,TRUE,"2? ??";#N/A,#N/A,TRUE,"3(1) ?3 ????";#N/A,#N/A,TRUE,"??????";#N/A,#N/A,TRUE,"?8? ????";#N/A,#N/A,TRUE,"3(1)?7 ????";#N/A,#N/A,TRUE,"3(3)?(?) ????";#N/A,#N/A,TRUE,"6? ????";#N/A,#N/A,TRUE,"6? ??(?)";#N/A,#N/A,TRUE,"6? ??(?)";#N/A,#N/A,TRUE,"6-1? ????";#N/A,#N/A,TRUE,"6-2(4)? ????";#N/A,#N/A,TRUE,"6-2(12)? ????";#N/A,#N/A,TRUE,"6-3? ??";#N/A,#N/A,TRUE,"6-3(3)? ??";#N/A,#N/A,TRUE,"6-3(4)? ??";#N/A,#N/A,TRUE,"6-4? ??(?)";#N/A,#N/A,TRUE,"6-4? ??(?)";#N/A,#N/A,TRUE,"6-5? ??(?)";#N/A,#N/A,TRUE,"6-5? ??(?)";#N/A,#N/A,TRUE,"6-6?(??) ?????";#N/A,#N/A,TRUE,"6-10? ????";#N/A,#N/A,TRUE,"6-11? ?????";#N/A,#N/A,TRUE,"6-12? ????";#N/A,#N/A,TRUE,"6-13? ???";#N/A,#N/A,TRUE,"6-14? ?????";#N/A,#N/A,TRUE,"8? ?????";#N/A,#N/A,TRUE,"9? ???(?)";#N/A,#N/A,TRUE,"9? ???(?)";#N/A,#N/A,TRUE,"10(3)? ????";#N/A,#N/A,TRUE,"10(3)? ??";#N/A,#N/A,TRUE,"10(4)? ????";#N/A,#N/A,TRUE,"14(1)? ? ??";#N/A,#N/A,TRUE,"?? BS";#N/A,#N/A,TRUE,"?? PL";#N/A,#N/A,TRUE,"????";#N/A,#N/A,TRUE,"??RE"}</definedName>
    <definedName name="wrn.SAA94TAX." hidden="1">{#N/A,#N/A,TRUE,"??";#N/A,#N/A,TRUE,"???";#N/A,#N/A,TRUE,"1? ????";#N/A,#N/A,TRUE,"2? ??";#N/A,#N/A,TRUE,"3(1) ?3 ????";#N/A,#N/A,TRUE,"??????";#N/A,#N/A,TRUE,"?8? ????";#N/A,#N/A,TRUE,"3(1)?7 ????";#N/A,#N/A,TRUE,"3(3)?(?) ????";#N/A,#N/A,TRUE,"6? ????";#N/A,#N/A,TRUE,"6? ??(?)";#N/A,#N/A,TRUE,"6? ??(?)";#N/A,#N/A,TRUE,"6-1? ????";#N/A,#N/A,TRUE,"6-2(4)? ????";#N/A,#N/A,TRUE,"6-2(12)? ????";#N/A,#N/A,TRUE,"6-3? ??";#N/A,#N/A,TRUE,"6-3(3)? ??";#N/A,#N/A,TRUE,"6-3(4)? ??";#N/A,#N/A,TRUE,"6-4? ??(?)";#N/A,#N/A,TRUE,"6-4? ??(?)";#N/A,#N/A,TRUE,"6-5? ??(?)";#N/A,#N/A,TRUE,"6-5? ??(?)";#N/A,#N/A,TRUE,"6-6?(??) ?????";#N/A,#N/A,TRUE,"6-10? ????";#N/A,#N/A,TRUE,"6-11? ?????";#N/A,#N/A,TRUE,"6-12? ????";#N/A,#N/A,TRUE,"6-13? ???";#N/A,#N/A,TRUE,"6-14? ?????";#N/A,#N/A,TRUE,"8? ?????";#N/A,#N/A,TRUE,"9? ???(?)";#N/A,#N/A,TRUE,"9? ???(?)";#N/A,#N/A,TRUE,"10(3)? ????";#N/A,#N/A,TRUE,"10(3)? ??";#N/A,#N/A,TRUE,"10(4)? ????";#N/A,#N/A,TRUE,"14(1)? ? ??";#N/A,#N/A,TRUE,"?? BS";#N/A,#N/A,TRUE,"?? PL";#N/A,#N/A,TRUE,"????";#N/A,#N/A,TRUE,"??RE"}</definedName>
    <definedName name="wrn.saasimple." localSheetId="0" hidden="1">{#N/A,#N/A,FALSE,"1? ????";#N/A,#N/A,FALSE,"2? ??";#N/A,#N/A,FALSE,"3(1)?7 ????";#N/A,#N/A,FALSE,"6? ????";#N/A,#N/A,FALSE,"6? ??(?)";#N/A,#N/A,FALSE,"6? ??(?)";#N/A,#N/A,FALSE,"6-1? ????";#N/A,#N/A,FALSE,"6-3(4)? ??";#N/A,#N/A,FALSE,"6-3? ??";#N/A,#N/A,FALSE,"6-3(3)? ??";#N/A,#N/A,FALSE,"6-3(4)? ??";#N/A,#N/A,FALSE,"6-4? ??(?)";#N/A,#N/A,FALSE,"6-4? ??(?)";#N/A,#N/A,FALSE,"6-5? ??(?)";#N/A,#N/A,FALSE,"6-5? ??(?)";#N/A,#N/A,FALSE,"6-11? ?????";#N/A,#N/A,FALSE,"6-13? ???";#N/A,#N/A,FALSE,"8? ?????";#N/A,#N/A,FALSE,"9? ???(?)";#N/A,#N/A,FALSE,"9? ???(?)";#N/A,#N/A,FALSE,"10(3)? ????";#N/A,#N/A,FALSE,"10(3)? ??";#N/A,#N/A,FALSE,"?? PL";#N/A,#N/A,FALSE,"10(4)? ????";#N/A,#N/A,FALSE,"14(1)? ? ??"}</definedName>
    <definedName name="wrn.saasimple." localSheetId="1" hidden="1">{#N/A,#N/A,FALSE,"1? ????";#N/A,#N/A,FALSE,"2? ??";#N/A,#N/A,FALSE,"3(1)?7 ????";#N/A,#N/A,FALSE,"6? ????";#N/A,#N/A,FALSE,"6? ??(?)";#N/A,#N/A,FALSE,"6? ??(?)";#N/A,#N/A,FALSE,"6-1? ????";#N/A,#N/A,FALSE,"6-3(4)? ??";#N/A,#N/A,FALSE,"6-3? ??";#N/A,#N/A,FALSE,"6-3(3)? ??";#N/A,#N/A,FALSE,"6-3(4)? ??";#N/A,#N/A,FALSE,"6-4? ??(?)";#N/A,#N/A,FALSE,"6-4? ??(?)";#N/A,#N/A,FALSE,"6-5? ??(?)";#N/A,#N/A,FALSE,"6-5? ??(?)";#N/A,#N/A,FALSE,"6-11? ?????";#N/A,#N/A,FALSE,"6-13? ???";#N/A,#N/A,FALSE,"8? ?????";#N/A,#N/A,FALSE,"9? ???(?)";#N/A,#N/A,FALSE,"9? ???(?)";#N/A,#N/A,FALSE,"10(3)? ????";#N/A,#N/A,FALSE,"10(3)? ??";#N/A,#N/A,FALSE,"?? PL";#N/A,#N/A,FALSE,"10(4)? ????";#N/A,#N/A,FALSE,"14(1)? ? ??"}</definedName>
    <definedName name="wrn.saasimple." hidden="1">{#N/A,#N/A,FALSE,"1? ????";#N/A,#N/A,FALSE,"2? ??";#N/A,#N/A,FALSE,"3(1)?7 ????";#N/A,#N/A,FALSE,"6? ????";#N/A,#N/A,FALSE,"6? ??(?)";#N/A,#N/A,FALSE,"6? ??(?)";#N/A,#N/A,FALSE,"6-1? ????";#N/A,#N/A,FALSE,"6-3(4)? ??";#N/A,#N/A,FALSE,"6-3? ??";#N/A,#N/A,FALSE,"6-3(3)? ??";#N/A,#N/A,FALSE,"6-3(4)? ??";#N/A,#N/A,FALSE,"6-4? ??(?)";#N/A,#N/A,FALSE,"6-4? ??(?)";#N/A,#N/A,FALSE,"6-5? ??(?)";#N/A,#N/A,FALSE,"6-5? ??(?)";#N/A,#N/A,FALSE,"6-11? ?????";#N/A,#N/A,FALSE,"6-13? ???";#N/A,#N/A,FALSE,"8? ?????";#N/A,#N/A,FALSE,"9? ???(?)";#N/A,#N/A,FALSE,"9? ???(?)";#N/A,#N/A,FALSE,"10(3)? ????";#N/A,#N/A,FALSE,"10(3)? ??";#N/A,#N/A,FALSE,"?? PL";#N/A,#N/A,FALSE,"10(4)? ????";#N/A,#N/A,FALSE,"14(1)? ? ??"}</definedName>
    <definedName name="wrn.summ1" localSheetId="0" hidden="1">{#N/A,#N/A,FALSE,"COVER1.XLS ";#N/A,#N/A,FALSE,"RACT1.XLS";#N/A,#N/A,FALSE,"RACT2.XLS";#N/A,#N/A,FALSE,"ECCMP";#N/A,#N/A,FALSE,"WELDER.XLS"}</definedName>
    <definedName name="wrn.summ1" localSheetId="1" hidden="1">{#N/A,#N/A,FALSE,"COVER1.XLS ";#N/A,#N/A,FALSE,"RACT1.XLS";#N/A,#N/A,FALSE,"RACT2.XLS";#N/A,#N/A,FALSE,"ECCMP";#N/A,#N/A,FALSE,"WELDER.XLS"}</definedName>
    <definedName name="wrn.summ1" hidden="1">{#N/A,#N/A,FALSE,"COVER1.XLS ";#N/A,#N/A,FALSE,"RACT1.XLS";#N/A,#N/A,FALSE,"RACT2.XLS";#N/A,#N/A,FALSE,"ECCMP";#N/A,#N/A,FALSE,"WELDER.XLS"}</definedName>
    <definedName name="wrn.summary." localSheetId="0" hidden="1">{#N/A,#N/A,FALSE,"COVER1.XLS ";#N/A,#N/A,FALSE,"RACT1.XLS";#N/A,#N/A,FALSE,"RACT2.XLS";#N/A,#N/A,FALSE,"ECCMP";#N/A,#N/A,FALSE,"WELDER.XLS"}</definedName>
    <definedName name="wrn.summary." localSheetId="1" hidden="1">{#N/A,#N/A,FALSE,"COVER1.XLS ";#N/A,#N/A,FALSE,"RACT1.XLS";#N/A,#N/A,FALSE,"RACT2.XLS";#N/A,#N/A,FALSE,"ECCMP";#N/A,#N/A,FALSE,"WELDER.XLS"}</definedName>
    <definedName name="wrn.summary." hidden="1">{#N/A,#N/A,FALSE,"COVER1.XLS ";#N/A,#N/A,FALSE,"RACT1.XLS";#N/A,#N/A,FALSE,"RACT2.XLS";#N/A,#N/A,FALSE,"ECCMP";#N/A,#N/A,FALSE,"WELDER.XLS"}</definedName>
    <definedName name="wrn.Test._.Report." localSheetId="0" hidden="1">{#N/A,#N/A,FALSE,"DATA D.I.";#N/A,#N/A,FALSE,"DATA C.I."}</definedName>
    <definedName name="wrn.Test._.Report." localSheetId="1" hidden="1">{#N/A,#N/A,FALSE,"DATA D.I.";#N/A,#N/A,FALSE,"DATA C.I."}</definedName>
    <definedName name="wrn.Test._.Report." hidden="1">{#N/A,#N/A,FALSE,"DATA D.I.";#N/A,#N/A,FALSE,"DATA C.I."}</definedName>
    <definedName name="wrn.Total._.Print." localSheetId="0"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localSheetId="1"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rial." localSheetId="0" hidden="1">{#N/A,#N/A,FALSE,"mpph1";#N/A,#N/A,FALSE,"mpmseb";#N/A,#N/A,FALSE,"mpph2"}</definedName>
    <definedName name="wrn.trial." localSheetId="1" hidden="1">{#N/A,#N/A,FALSE,"mpph1";#N/A,#N/A,FALSE,"mpmseb";#N/A,#N/A,FALSE,"mpph2"}</definedName>
    <definedName name="wrn.trial." hidden="1">{#N/A,#N/A,FALSE,"mpph1";#N/A,#N/A,FALSE,"mpmseb";#N/A,#N/A,FALSE,"mpph2"}</definedName>
    <definedName name="wrn.UNIONGAS94TAXRETURN." localSheetId="0" hidden="1">{#N/A,#N/A,FALSE,"?????";#N/A,#N/A,FALSE,"??????";#N/A,#N/A,FALSE,"??";#N/A,#N/A,FALSE,"???";#N/A,#N/A,FALSE,"1? ????";#N/A,#N/A,FALSE,"1-2? ?????";#N/A,#N/A,FALSE,"2? ??";#N/A,#N/A,FALSE,"2??? ????";#N/A,#N/A,FALSE,"3(1)? ????";#N/A,#N/A,FALSE,"3(1) ?3 ????";#N/A,#N/A,FALSE,"3? ??????";#N/A,#N/A,FALSE,"?8? ????";#N/A,#N/A,FALSE,"3(1)?7 ????";#N/A,#N/A,FALSE,"3(3)?(?) ????";#N/A,#N/A,FALSE,"5? ???";#N/A,#N/A,FALSE,"5?2 ???(?)";#N/A,#N/A,FALSE,"6? ????";#N/A,#N/A,FALSE,"6? ??(?)";#N/A,#N/A,FALSE,"6? ??(?)";#N/A,#N/A,FALSE,"6-1? ????";#N/A,#N/A,FALSE,"6-3? ??";#N/A,#N/A,FALSE,"6-3(4)? ??";#N/A,#N/A,FALSE,"6-4? ??(?)";#N/A,#N/A,FALSE,"6-4? ??(?)";#N/A,#N/A,FALSE,"6-5? ??(?)";#N/A,#N/A,FALSE,"6-6?(??) ?????";#N/A,#N/A,FALSE,"6-7? ????(?)";#N/A,#N/A,FALSE,"6-7? ???(?)";#N/A,#N/A,FALSE,"6-10? ????";#N/A,#N/A,FALSE,"6-11? ?????";#N/A,#N/A,FALSE,"6-12? ????";#N/A,#N/A,FALSE,"6-13? ???";#N/A,#N/A,FALSE,"6-14? ?????";#N/A,#N/A,FALSE,"8? ?????";#N/A,#N/A,FALSE,"9? ???(?)";#N/A,#N/A,FALSE,"9? ???(?)";#N/A,#N/A,FALSE,"10(3)? ????";#N/A,#N/A,FALSE,"10(3)? ??";#N/A,#N/A,FALSE,"10(4)? ????";#N/A,#N/A,FALSE,"14(1)? ? ??";#N/A,#N/A,FALSE,"59? ????";#N/A,#N/A,FALSE,"60? ? ????";#N/A,#N/A,FALSE,"60? ? ????";#N/A,#N/A,FALSE,"?? BS";#N/A,#N/A,FALSE,"?? PL";#N/A,#N/A,FALSE,"????";#N/A,#N/A,FALSE,"??RE"}</definedName>
    <definedName name="wrn.UNIONGAS94TAXRETURN." localSheetId="1" hidden="1">{#N/A,#N/A,FALSE,"?????";#N/A,#N/A,FALSE,"??????";#N/A,#N/A,FALSE,"??";#N/A,#N/A,FALSE,"???";#N/A,#N/A,FALSE,"1? ????";#N/A,#N/A,FALSE,"1-2? ?????";#N/A,#N/A,FALSE,"2? ??";#N/A,#N/A,FALSE,"2??? ????";#N/A,#N/A,FALSE,"3(1)? ????";#N/A,#N/A,FALSE,"3(1) ?3 ????";#N/A,#N/A,FALSE,"3? ??????";#N/A,#N/A,FALSE,"?8? ????";#N/A,#N/A,FALSE,"3(1)?7 ????";#N/A,#N/A,FALSE,"3(3)?(?) ????";#N/A,#N/A,FALSE,"5? ???";#N/A,#N/A,FALSE,"5?2 ???(?)";#N/A,#N/A,FALSE,"6? ????";#N/A,#N/A,FALSE,"6? ??(?)";#N/A,#N/A,FALSE,"6? ??(?)";#N/A,#N/A,FALSE,"6-1? ????";#N/A,#N/A,FALSE,"6-3? ??";#N/A,#N/A,FALSE,"6-3(4)? ??";#N/A,#N/A,FALSE,"6-4? ??(?)";#N/A,#N/A,FALSE,"6-4? ??(?)";#N/A,#N/A,FALSE,"6-5? ??(?)";#N/A,#N/A,FALSE,"6-6?(??) ?????";#N/A,#N/A,FALSE,"6-7? ????(?)";#N/A,#N/A,FALSE,"6-7? ???(?)";#N/A,#N/A,FALSE,"6-10? ????";#N/A,#N/A,FALSE,"6-11? ?????";#N/A,#N/A,FALSE,"6-12? ????";#N/A,#N/A,FALSE,"6-13? ???";#N/A,#N/A,FALSE,"6-14? ?????";#N/A,#N/A,FALSE,"8? ?????";#N/A,#N/A,FALSE,"9? ???(?)";#N/A,#N/A,FALSE,"9? ???(?)";#N/A,#N/A,FALSE,"10(3)? ????";#N/A,#N/A,FALSE,"10(3)? ??";#N/A,#N/A,FALSE,"10(4)? ????";#N/A,#N/A,FALSE,"14(1)? ? ??";#N/A,#N/A,FALSE,"59? ????";#N/A,#N/A,FALSE,"60? ? ????";#N/A,#N/A,FALSE,"60? ? ????";#N/A,#N/A,FALSE,"?? BS";#N/A,#N/A,FALSE,"?? PL";#N/A,#N/A,FALSE,"????";#N/A,#N/A,FALSE,"??RE"}</definedName>
    <definedName name="wrn.UNIONGAS94TAXRETURN." hidden="1">{#N/A,#N/A,FALSE,"?????";#N/A,#N/A,FALSE,"??????";#N/A,#N/A,FALSE,"??";#N/A,#N/A,FALSE,"???";#N/A,#N/A,FALSE,"1? ????";#N/A,#N/A,FALSE,"1-2? ?????";#N/A,#N/A,FALSE,"2? ??";#N/A,#N/A,FALSE,"2??? ????";#N/A,#N/A,FALSE,"3(1)? ????";#N/A,#N/A,FALSE,"3(1) ?3 ????";#N/A,#N/A,FALSE,"3? ??????";#N/A,#N/A,FALSE,"?8? ????";#N/A,#N/A,FALSE,"3(1)?7 ????";#N/A,#N/A,FALSE,"3(3)?(?) ????";#N/A,#N/A,FALSE,"5? ???";#N/A,#N/A,FALSE,"5?2 ???(?)";#N/A,#N/A,FALSE,"6? ????";#N/A,#N/A,FALSE,"6? ??(?)";#N/A,#N/A,FALSE,"6? ??(?)";#N/A,#N/A,FALSE,"6-1? ????";#N/A,#N/A,FALSE,"6-3? ??";#N/A,#N/A,FALSE,"6-3(4)? ??";#N/A,#N/A,FALSE,"6-4? ??(?)";#N/A,#N/A,FALSE,"6-4? ??(?)";#N/A,#N/A,FALSE,"6-5? ??(?)";#N/A,#N/A,FALSE,"6-6?(??) ?????";#N/A,#N/A,FALSE,"6-7? ????(?)";#N/A,#N/A,FALSE,"6-7? ???(?)";#N/A,#N/A,FALSE,"6-10? ????";#N/A,#N/A,FALSE,"6-11? ?????";#N/A,#N/A,FALSE,"6-12? ????";#N/A,#N/A,FALSE,"6-13? ???";#N/A,#N/A,FALSE,"6-14? ?????";#N/A,#N/A,FALSE,"8? ?????";#N/A,#N/A,FALSE,"9? ???(?)";#N/A,#N/A,FALSE,"9? ???(?)";#N/A,#N/A,FALSE,"10(3)? ????";#N/A,#N/A,FALSE,"10(3)? ??";#N/A,#N/A,FALSE,"10(4)? ????";#N/A,#N/A,FALSE,"14(1)? ? ??";#N/A,#N/A,FALSE,"59? ????";#N/A,#N/A,FALSE,"60? ? ????";#N/A,#N/A,FALSE,"60? ? ????";#N/A,#N/A,FALSE,"?? BS";#N/A,#N/A,FALSE,"?? PL";#N/A,#N/A,FALSE,"????";#N/A,#N/A,FALSE,"??RE"}</definedName>
    <definedName name="wrn.Valuation._.Summaries." localSheetId="0" hidden="1">{#N/A,#N/A,FALSE,"Cover Sheet";#N/A,#N/A,FALSE,"Financial Assumptions";#N/A,#N/A,FALSE,"DCFOverviewPower";#N/A,#N/A,FALSE,"DCFOverviewGas";#N/A,#N/A,FALSE,"DCFOverviewWater";#N/A,#N/A,FALSE,"DCFOverviewVersorgung"}</definedName>
    <definedName name="wrn.Valuation._.Summaries." localSheetId="1" hidden="1">{#N/A,#N/A,FALSE,"Cover Sheet";#N/A,#N/A,FALSE,"Financial Assumptions";#N/A,#N/A,FALSE,"DCFOverviewPower";#N/A,#N/A,FALSE,"DCFOverviewGas";#N/A,#N/A,FALSE,"DCFOverviewWater";#N/A,#N/A,FALSE,"DCFOverviewVersorgung"}</definedName>
    <definedName name="wrn.Valuation._.Summaries." hidden="1">{#N/A,#N/A,FALSE,"Cover Sheet";#N/A,#N/A,FALSE,"Financial Assumptions";#N/A,#N/A,FALSE,"DCFOverviewPower";#N/A,#N/A,FALSE,"DCFOverviewGas";#N/A,#N/A,FALSE,"DCFOverviewWater";#N/A,#N/A,FALSE,"DCFOverviewVersorgung"}</definedName>
    <definedName name="wrn.Versorgungs._.GmbH._.Data." localSheetId="0"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localSheetId="1"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rn.WorkBook._.Print." localSheetId="0"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kBook._.Print." localSheetId="1"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간단한세무조정계산서." localSheetId="0" hidden="1">{#N/A,#N/A,TRUE,"일반적사항";#N/A,#N/A,TRUE,"주요재무자료"}</definedName>
    <definedName name="wrn.간단한세무조정계산서." localSheetId="1" hidden="1">{#N/A,#N/A,TRUE,"일반적사항";#N/A,#N/A,TRUE,"주요재무자료"}</definedName>
    <definedName name="wrn.간단한세무조정계산서." hidden="1">{#N/A,#N/A,TRUE,"일반적사항";#N/A,#N/A,TRUE,"주요재무자료"}</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세무조정계산서."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조흥94세무."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1"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0" localSheetId="0" hidden="1">{#N/A,#N/A,FALSE,"COVER1.XLS ";#N/A,#N/A,FALSE,"RACT1.XLS";#N/A,#N/A,FALSE,"RACT2.XLS";#N/A,#N/A,FALSE,"ECCMP";#N/A,#N/A,FALSE,"WELDER.XLS"}</definedName>
    <definedName name="WRN0" localSheetId="1" hidden="1">{#N/A,#N/A,FALSE,"COVER1.XLS ";#N/A,#N/A,FALSE,"RACT1.XLS";#N/A,#N/A,FALSE,"RACT2.XLS";#N/A,#N/A,FALSE,"ECCMP";#N/A,#N/A,FALSE,"WELDER.XLS"}</definedName>
    <definedName name="WRN0" hidden="1">{#N/A,#N/A,FALSE,"COVER1.XLS ";#N/A,#N/A,FALSE,"RACT1.XLS";#N/A,#N/A,FALSE,"RACT2.XLS";#N/A,#N/A,FALSE,"ECCMP";#N/A,#N/A,FALSE,"WELDER.XLS"}</definedName>
    <definedName name="wrnfulla" localSheetId="0" hidden="1">{#N/A,#N/A,TRUE,"Front";#N/A,#N/A,TRUE,"Simple Letter";#N/A,#N/A,TRUE,"Inside";#N/A,#N/A,TRUE,"Contents";#N/A,#N/A,TRUE,"Basis";#N/A,#N/A,TRUE,"Inclusions";#N/A,#N/A,TRUE,"Exclusions";#N/A,#N/A,TRUE,"Areas";#N/A,#N/A,TRUE,"Summary";#N/A,#N/A,TRUE,"Detail"}</definedName>
    <definedName name="wrnfulla" localSheetId="1" hidden="1">{#N/A,#N/A,TRUE,"Front";#N/A,#N/A,TRUE,"Simple Letter";#N/A,#N/A,TRUE,"Inside";#N/A,#N/A,TRUE,"Contents";#N/A,#N/A,TRUE,"Basis";#N/A,#N/A,TRUE,"Inclusions";#N/A,#N/A,TRUE,"Exclusions";#N/A,#N/A,TRUE,"Areas";#N/A,#N/A,TRUE,"Summary";#N/A,#N/A,TRUE,"Detail"}</definedName>
    <definedName name="wrnfulla" hidden="1">{#N/A,#N/A,TRUE,"Front";#N/A,#N/A,TRUE,"Simple Letter";#N/A,#N/A,TRUE,"Inside";#N/A,#N/A,TRUE,"Contents";#N/A,#N/A,TRUE,"Basis";#N/A,#N/A,TRUE,"Inclusions";#N/A,#N/A,TRUE,"Exclusions";#N/A,#N/A,TRUE,"Areas";#N/A,#N/A,TRUE,"Summary";#N/A,#N/A,TRUE,"Detail"}</definedName>
    <definedName name="WRNFULLA1" localSheetId="0" hidden="1">{#N/A,#N/A,TRUE,"Front";#N/A,#N/A,TRUE,"Simple Letter";#N/A,#N/A,TRUE,"Inside";#N/A,#N/A,TRUE,"Contents";#N/A,#N/A,TRUE,"Basis";#N/A,#N/A,TRUE,"Inclusions";#N/A,#N/A,TRUE,"Exclusions";#N/A,#N/A,TRUE,"Areas";#N/A,#N/A,TRUE,"Summary";#N/A,#N/A,TRUE,"Detail"}</definedName>
    <definedName name="WRNFULLA1" localSheetId="1"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rt" localSheetId="0" hidden="1">{#N/A,#N/A,TRUE,"Front";#N/A,#N/A,TRUE,"Simple Letter";#N/A,#N/A,TRUE,"Inside";#N/A,#N/A,TRUE,"Contents";#N/A,#N/A,TRUE,"Basis";#N/A,#N/A,TRUE,"Inclusions";#N/A,#N/A,TRUE,"Exclusions";#N/A,#N/A,TRUE,"Areas";#N/A,#N/A,TRUE,"Summary";#N/A,#N/A,TRUE,"Detail"}</definedName>
    <definedName name="wrt" localSheetId="1" hidden="1">{#N/A,#N/A,TRUE,"Front";#N/A,#N/A,TRUE,"Simple Letter";#N/A,#N/A,TRUE,"Inside";#N/A,#N/A,TRUE,"Contents";#N/A,#N/A,TRUE,"Basis";#N/A,#N/A,TRUE,"Inclusions";#N/A,#N/A,TRUE,"Exclusions";#N/A,#N/A,TRUE,"Areas";#N/A,#N/A,TRUE,"Summary";#N/A,#N/A,TRUE,"Detail"}</definedName>
    <definedName name="wrt" hidden="1">{#N/A,#N/A,TRUE,"Front";#N/A,#N/A,TRUE,"Simple Letter";#N/A,#N/A,TRUE,"Inside";#N/A,#N/A,TRUE,"Contents";#N/A,#N/A,TRUE,"Basis";#N/A,#N/A,TRUE,"Inclusions";#N/A,#N/A,TRUE,"Exclusions";#N/A,#N/A,TRUE,"Areas";#N/A,#N/A,TRUE,"Summary";#N/A,#N/A,TRUE,"Detail"}</definedName>
    <definedName name="wsgz" localSheetId="0" hidden="1">{#N/A,#N/A,FALSE,"COVER1.XLS ";#N/A,#N/A,FALSE,"RACT1.XLS";#N/A,#N/A,FALSE,"RACT2.XLS";#N/A,#N/A,FALSE,"ECCMP";#N/A,#N/A,FALSE,"WELDER.XLS"}</definedName>
    <definedName name="wsgz" localSheetId="1" hidden="1">{#N/A,#N/A,FALSE,"COVER1.XLS ";#N/A,#N/A,FALSE,"RACT1.XLS";#N/A,#N/A,FALSE,"RACT2.XLS";#N/A,#N/A,FALSE,"ECCMP";#N/A,#N/A,FALSE,"WELDER.XLS"}</definedName>
    <definedName name="wsgz" hidden="1">{#N/A,#N/A,FALSE,"COVER1.XLS ";#N/A,#N/A,FALSE,"RACT1.XLS";#N/A,#N/A,FALSE,"RACT2.XLS";#N/A,#N/A,FALSE,"ECCMP";#N/A,#N/A,FALSE,"WELDER.XLS"}</definedName>
    <definedName name="www" localSheetId="0" hidden="1">{#N/A,#N/A,FALSE,"COVER.XLS";#N/A,#N/A,FALSE,"RACT1.XLS";#N/A,#N/A,FALSE,"RACT2.XLS";#N/A,#N/A,FALSE,"ECCMP";#N/A,#N/A,FALSE,"WELDER.XLS"}</definedName>
    <definedName name="www" localSheetId="1" hidden="1">{#N/A,#N/A,FALSE,"COVER.XLS";#N/A,#N/A,FALSE,"RACT1.XLS";#N/A,#N/A,FALSE,"RACT2.XLS";#N/A,#N/A,FALSE,"ECCMP";#N/A,#N/A,FALSE,"WELDER.XLS"}</definedName>
    <definedName name="www" hidden="1">{#N/A,#N/A,FALSE,"COVER.XLS";#N/A,#N/A,FALSE,"RACT1.XLS";#N/A,#N/A,FALSE,"RACT2.XLS";#N/A,#N/A,FALSE,"ECCMP";#N/A,#N/A,FALSE,"WELDER.XLS"}</definedName>
    <definedName name="WWWW" localSheetId="0" hidden="1">{#N/A,#N/A,FALSE,"COVER.XLS";#N/A,#N/A,FALSE,"RACT1.XLS";#N/A,#N/A,FALSE,"RACT2.XLS";#N/A,#N/A,FALSE,"ECCMP";#N/A,#N/A,FALSE,"WELDER.XLS"}</definedName>
    <definedName name="WWWW" localSheetId="1" hidden="1">{#N/A,#N/A,FALSE,"COVER.XLS";#N/A,#N/A,FALSE,"RACT1.XLS";#N/A,#N/A,FALSE,"RACT2.XLS";#N/A,#N/A,FALSE,"ECCMP";#N/A,#N/A,FALSE,"WELDER.XLS"}</definedName>
    <definedName name="WWWW" hidden="1">{#N/A,#N/A,FALSE,"COVER.XLS";#N/A,#N/A,FALSE,"RACT1.XLS";#N/A,#N/A,FALSE,"RACT2.XLS";#N/A,#N/A,FALSE,"ECCMP";#N/A,#N/A,FALSE,"WELDER.XLS"}</definedName>
    <definedName name="wwwww" hidden="1">#REF!</definedName>
    <definedName name="wyh" localSheetId="0" hidden="1">{#N/A,#N/A,FALSE,"Summary";#N/A,#N/A,FALSE,"Fed.State Prov";#N/A,#N/A,FALSE,"Foreign Prov";#N/A,#N/A,FALSE,"Thera Fgrn";#N/A,#N/A,FALSE,"CCD Fgrn";#N/A,#N/A,FALSE,"Biocine Fgrn";#N/A,#N/A,FALSE,"Vision Fgrn";#N/A,#N/A,FALSE,"Frgn vs Dom"}</definedName>
    <definedName name="wyh" localSheetId="1" hidden="1">{#N/A,#N/A,FALSE,"Summary";#N/A,#N/A,FALSE,"Fed.State Prov";#N/A,#N/A,FALSE,"Foreign Prov";#N/A,#N/A,FALSE,"Thera Fgrn";#N/A,#N/A,FALSE,"CCD Fgrn";#N/A,#N/A,FALSE,"Biocine Fgrn";#N/A,#N/A,FALSE,"Vision Fgrn";#N/A,#N/A,FALSE,"Frgn vs Dom"}</definedName>
    <definedName name="wyh" hidden="1">{#N/A,#N/A,FALSE,"Summary";#N/A,#N/A,FALSE,"Fed.State Prov";#N/A,#N/A,FALSE,"Foreign Prov";#N/A,#N/A,FALSE,"Thera Fgrn";#N/A,#N/A,FALSE,"CCD Fgrn";#N/A,#N/A,FALSE,"Biocine Fgrn";#N/A,#N/A,FALSE,"Vision Fgrn";#N/A,#N/A,FALSE,"Frgn vs Dom"}</definedName>
    <definedName name="x" localSheetId="0" hidden="1">{#N/A,#N/A,TRUE,"Front";#N/A,#N/A,TRUE,"Simple Letter";#N/A,#N/A,TRUE,"Inside";#N/A,#N/A,TRUE,"Contents";#N/A,#N/A,TRUE,"Basis";#N/A,#N/A,TRUE,"Inclusions";#N/A,#N/A,TRUE,"Exclusions";#N/A,#N/A,TRUE,"Areas";#N/A,#N/A,TRUE,"Summary";#N/A,#N/A,TRUE,"Detail"}</definedName>
    <definedName name="x" localSheetId="1" hidden="1">{#N/A,#N/A,TRUE,"Front";#N/A,#N/A,TRUE,"Simple Letter";#N/A,#N/A,TRUE,"Inside";#N/A,#N/A,TRUE,"Contents";#N/A,#N/A,TRUE,"Basis";#N/A,#N/A,TRUE,"Inclusions";#N/A,#N/A,TRUE,"Exclusions";#N/A,#N/A,TRUE,"Areas";#N/A,#N/A,TRUE,"Summary";#N/A,#N/A,TRUE,"Detail"}</definedName>
    <definedName name="x" hidden="1">{#N/A,#N/A,TRUE,"Front";#N/A,#N/A,TRUE,"Simple Letter";#N/A,#N/A,TRUE,"Inside";#N/A,#N/A,TRUE,"Contents";#N/A,#N/A,TRUE,"Basis";#N/A,#N/A,TRUE,"Inclusions";#N/A,#N/A,TRUE,"Exclusions";#N/A,#N/A,TRUE,"Areas";#N/A,#N/A,TRUE,"Summary";#N/A,#N/A,TRUE,"Detail"}</definedName>
    <definedName name="x2rr" localSheetId="0" hidden="1">{#N/A,#N/A,TRUE,"Front";#N/A,#N/A,TRUE,"Simple Letter";#N/A,#N/A,TRUE,"Inside";#N/A,#N/A,TRUE,"Contents";#N/A,#N/A,TRUE,"Basis";#N/A,#N/A,TRUE,"Inclusions";#N/A,#N/A,TRUE,"Exclusions";#N/A,#N/A,TRUE,"Areas";#N/A,#N/A,TRUE,"Summary";#N/A,#N/A,TRUE,"Detail"}</definedName>
    <definedName name="x2rr" localSheetId="1" hidden="1">{#N/A,#N/A,TRUE,"Front";#N/A,#N/A,TRUE,"Simple Letter";#N/A,#N/A,TRUE,"Inside";#N/A,#N/A,TRUE,"Contents";#N/A,#N/A,TRUE,"Basis";#N/A,#N/A,TRUE,"Inclusions";#N/A,#N/A,TRUE,"Exclusions";#N/A,#N/A,TRUE,"Areas";#N/A,#N/A,TRUE,"Summary";#N/A,#N/A,TRUE,"Detail"}</definedName>
    <definedName name="x2rr" hidden="1">{#N/A,#N/A,TRUE,"Front";#N/A,#N/A,TRUE,"Simple Letter";#N/A,#N/A,TRUE,"Inside";#N/A,#N/A,TRUE,"Contents";#N/A,#N/A,TRUE,"Basis";#N/A,#N/A,TRUE,"Inclusions";#N/A,#N/A,TRUE,"Exclusions";#N/A,#N/A,TRUE,"Areas";#N/A,#N/A,TRUE,"Summary";#N/A,#N/A,TRUE,"Detail"}</definedName>
    <definedName name="xdfd" hidden="1">#REF!</definedName>
    <definedName name="xdgxdfgf">#REF!</definedName>
    <definedName name="xls" localSheetId="0" hidden="1">{#N/A,#N/A,TRUE,"Front";#N/A,#N/A,TRUE,"Simple Letter";#N/A,#N/A,TRUE,"Inside";#N/A,#N/A,TRUE,"Contents";#N/A,#N/A,TRUE,"Basis";#N/A,#N/A,TRUE,"Inclusions";#N/A,#N/A,TRUE,"Exclusions";#N/A,#N/A,TRUE,"Areas";#N/A,#N/A,TRUE,"Summary";#N/A,#N/A,TRUE,"Detail"}</definedName>
    <definedName name="xls" localSheetId="1" hidden="1">{#N/A,#N/A,TRUE,"Front";#N/A,#N/A,TRUE,"Simple Letter";#N/A,#N/A,TRUE,"Inside";#N/A,#N/A,TRUE,"Contents";#N/A,#N/A,TRUE,"Basis";#N/A,#N/A,TRUE,"Inclusions";#N/A,#N/A,TRUE,"Exclusions";#N/A,#N/A,TRUE,"Areas";#N/A,#N/A,TRUE,"Summary";#N/A,#N/A,TRUE,"Detail"}</definedName>
    <definedName name="xls" hidden="1">{#N/A,#N/A,TRUE,"Front";#N/A,#N/A,TRUE,"Simple Letter";#N/A,#N/A,TRUE,"Inside";#N/A,#N/A,TRUE,"Contents";#N/A,#N/A,TRUE,"Basis";#N/A,#N/A,TRUE,"Inclusions";#N/A,#N/A,TRUE,"Exclusions";#N/A,#N/A,TRUE,"Areas";#N/A,#N/A,TRUE,"Summary";#N/A,#N/A,TRUE,"Detail"}</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ColumnsCount" hidden="1">19</definedName>
    <definedName name="XRefCopyRangeCount" hidden="1">12</definedName>
    <definedName name="XRefPasteRangeCount" hidden="1">8</definedName>
    <definedName name="xvxcvxcvx_19">#N/A</definedName>
    <definedName name="xx" localSheetId="0" hidden="1">{#N/A,#N/A,TRUE,"Front";#N/A,#N/A,TRUE,"Simple Letter";#N/A,#N/A,TRUE,"Inside";#N/A,#N/A,TRUE,"Contents";#N/A,#N/A,TRUE,"Basis";#N/A,#N/A,TRUE,"Inclusions";#N/A,#N/A,TRUE,"Exclusions";#N/A,#N/A,TRUE,"Areas";#N/A,#N/A,TRUE,"Summary";#N/A,#N/A,TRUE,"Detail"}</definedName>
    <definedName name="xx" localSheetId="1" hidden="1">{#N/A,#N/A,TRUE,"Front";#N/A,#N/A,TRUE,"Simple Letter";#N/A,#N/A,TRUE,"Inside";#N/A,#N/A,TRUE,"Contents";#N/A,#N/A,TRUE,"Basis";#N/A,#N/A,TRUE,"Inclusions";#N/A,#N/A,TRUE,"Exclusions";#N/A,#N/A,TRUE,"Areas";#N/A,#N/A,TRUE,"Summary";#N/A,#N/A,TRUE,"Detail"}</definedName>
    <definedName name="xx" hidden="1">{#N/A,#N/A,TRUE,"Front";#N/A,#N/A,TRUE,"Simple Letter";#N/A,#N/A,TRUE,"Inside";#N/A,#N/A,TRUE,"Contents";#N/A,#N/A,TRUE,"Basis";#N/A,#N/A,TRUE,"Inclusions";#N/A,#N/A,TRUE,"Exclusions";#N/A,#N/A,TRUE,"Areas";#N/A,#N/A,TRUE,"Summary";#N/A,#N/A,TRUE,"Detail"}</definedName>
    <definedName name="XXX" localSheetId="0" hidden="1">{#N/A,#N/A,TRUE,"Front";#N/A,#N/A,TRUE,"Simple Letter";#N/A,#N/A,TRUE,"Inside";#N/A,#N/A,TRUE,"Contents";#N/A,#N/A,TRUE,"Basis";#N/A,#N/A,TRUE,"Inclusions";#N/A,#N/A,TRUE,"Exclusions";#N/A,#N/A,TRUE,"Areas";#N/A,#N/A,TRUE,"Summary";#N/A,#N/A,TRUE,"Detail"}</definedName>
    <definedName name="XXX" localSheetId="1" hidden="1">{#N/A,#N/A,TRUE,"Front";#N/A,#N/A,TRUE,"Simple Letter";#N/A,#N/A,TRUE,"Inside";#N/A,#N/A,TRUE,"Contents";#N/A,#N/A,TRUE,"Basis";#N/A,#N/A,TRUE,"Inclusions";#N/A,#N/A,TRUE,"Exclusions";#N/A,#N/A,TRUE,"Areas";#N/A,#N/A,TRUE,"Summary";#N/A,#N/A,TRUE,"Detail"}</definedName>
    <definedName name="XXX" hidden="1">{#N/A,#N/A,TRUE,"Front";#N/A,#N/A,TRUE,"Simple Letter";#N/A,#N/A,TRUE,"Inside";#N/A,#N/A,TRUE,"Contents";#N/A,#N/A,TRUE,"Basis";#N/A,#N/A,TRUE,"Inclusions";#N/A,#N/A,TRUE,"Exclusions";#N/A,#N/A,TRUE,"Areas";#N/A,#N/A,TRUE,"Summary";#N/A,#N/A,TRUE,"Detail"}</definedName>
    <definedName name="xxxx" localSheetId="0" hidden="1">{#N/A,#N/A,TRUE,"Front";#N/A,#N/A,TRUE,"Simple Letter";#N/A,#N/A,TRUE,"Inside";#N/A,#N/A,TRUE,"Contents";#N/A,#N/A,TRUE,"Basis";#N/A,#N/A,TRUE,"Inclusions";#N/A,#N/A,TRUE,"Exclusions";#N/A,#N/A,TRUE,"Areas";#N/A,#N/A,TRUE,"Summary";#N/A,#N/A,TRUE,"Detail"}</definedName>
    <definedName name="xxxx" localSheetId="1" hidden="1">{#N/A,#N/A,TRUE,"Front";#N/A,#N/A,TRUE,"Simple Letter";#N/A,#N/A,TRUE,"Inside";#N/A,#N/A,TRUE,"Contents";#N/A,#N/A,TRUE,"Basis";#N/A,#N/A,TRUE,"Inclusions";#N/A,#N/A,TRUE,"Exclusions";#N/A,#N/A,TRUE,"Areas";#N/A,#N/A,TRUE,"Summary";#N/A,#N/A,TRUE,"Detail"}</definedName>
    <definedName name="xxxx" hidden="1">{#N/A,#N/A,TRUE,"Front";#N/A,#N/A,TRUE,"Simple Letter";#N/A,#N/A,TRUE,"Inside";#N/A,#N/A,TRUE,"Contents";#N/A,#N/A,TRUE,"Basis";#N/A,#N/A,TRUE,"Inclusions";#N/A,#N/A,TRUE,"Exclusions";#N/A,#N/A,TRUE,"Areas";#N/A,#N/A,TRUE,"Summary";#N/A,#N/A,TRUE,"Detail"}</definedName>
    <definedName name="xxxxx" localSheetId="0" hidden="1">{#N/A,#N/A,TRUE,"Front";#N/A,#N/A,TRUE,"Simple Letter";#N/A,#N/A,TRUE,"Inside";#N/A,#N/A,TRUE,"Contents";#N/A,#N/A,TRUE,"Basis";#N/A,#N/A,TRUE,"Inclusions";#N/A,#N/A,TRUE,"Exclusions";#N/A,#N/A,TRUE,"Areas";#N/A,#N/A,TRUE,"Summary";#N/A,#N/A,TRUE,"Detail"}</definedName>
    <definedName name="xxxxx" localSheetId="1" hidden="1">{#N/A,#N/A,TRUE,"Front";#N/A,#N/A,TRUE,"Simple Letter";#N/A,#N/A,TRUE,"Inside";#N/A,#N/A,TRUE,"Contents";#N/A,#N/A,TRUE,"Basis";#N/A,#N/A,TRUE,"Inclusions";#N/A,#N/A,TRUE,"Exclusions";#N/A,#N/A,TRUE,"Areas";#N/A,#N/A,TRUE,"Summary";#N/A,#N/A,TRUE,"Detail"}</definedName>
    <definedName name="xxxxx" hidden="1">{#N/A,#N/A,TRUE,"Front";#N/A,#N/A,TRUE,"Simple Letter";#N/A,#N/A,TRUE,"Inside";#N/A,#N/A,TRUE,"Contents";#N/A,#N/A,TRUE,"Basis";#N/A,#N/A,TRUE,"Inclusions";#N/A,#N/A,TRUE,"Exclusions";#N/A,#N/A,TRUE,"Areas";#N/A,#N/A,TRUE,"Summary";#N/A,#N/A,TRUE,"Detail"}</definedName>
    <definedName name="xxxxxx" localSheetId="0" hidden="1">{#N/A,#N/A,TRUE,"Front";#N/A,#N/A,TRUE,"Simple Letter";#N/A,#N/A,TRUE,"Inside";#N/A,#N/A,TRUE,"Contents";#N/A,#N/A,TRUE,"Basis";#N/A,#N/A,TRUE,"Inclusions";#N/A,#N/A,TRUE,"Exclusions";#N/A,#N/A,TRUE,"Areas";#N/A,#N/A,TRUE,"Summary";#N/A,#N/A,TRUE,"Detail"}</definedName>
    <definedName name="xxxxxx" localSheetId="1" hidden="1">{#N/A,#N/A,TRUE,"Front";#N/A,#N/A,TRUE,"Simple Letter";#N/A,#N/A,TRUE,"Inside";#N/A,#N/A,TRUE,"Contents";#N/A,#N/A,TRUE,"Basis";#N/A,#N/A,TRUE,"Inclusions";#N/A,#N/A,TRUE,"Exclusions";#N/A,#N/A,TRUE,"Areas";#N/A,#N/A,TRUE,"Summary";#N/A,#N/A,TRUE,"Detail"}</definedName>
    <definedName name="xxxxxx" hidden="1">{#N/A,#N/A,TRUE,"Front";#N/A,#N/A,TRUE,"Simple Letter";#N/A,#N/A,TRUE,"Inside";#N/A,#N/A,TRUE,"Contents";#N/A,#N/A,TRUE,"Basis";#N/A,#N/A,TRUE,"Inclusions";#N/A,#N/A,TRUE,"Exclusions";#N/A,#N/A,TRUE,"Areas";#N/A,#N/A,TRUE,"Summary";#N/A,#N/A,TRUE,"Detail"}</definedName>
    <definedName name="xxxxxxxxxxxxxx"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xxxxxxxxxxxxxx"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xxxxxxxxxxxxxx"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xyz"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xyz" localSheetId="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xyz"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xyz01">#REF!</definedName>
    <definedName name="xz" localSheetId="0" hidden="1">{#N/A,#N/A,TRUE,"Front";#N/A,#N/A,TRUE,"Simple Letter";#N/A,#N/A,TRUE,"Inside";#N/A,#N/A,TRUE,"Contents";#N/A,#N/A,TRUE,"Basis";#N/A,#N/A,TRUE,"Inclusions";#N/A,#N/A,TRUE,"Exclusions";#N/A,#N/A,TRUE,"Areas";#N/A,#N/A,TRUE,"Summary";#N/A,#N/A,TRUE,"Detail"}</definedName>
    <definedName name="xz" localSheetId="1" hidden="1">{#N/A,#N/A,TRUE,"Front";#N/A,#N/A,TRUE,"Simple Letter";#N/A,#N/A,TRUE,"Inside";#N/A,#N/A,TRUE,"Contents";#N/A,#N/A,TRUE,"Basis";#N/A,#N/A,TRUE,"Inclusions";#N/A,#N/A,TRUE,"Exclusions";#N/A,#N/A,TRUE,"Areas";#N/A,#N/A,TRUE,"Summary";#N/A,#N/A,TRUE,"Detail"}</definedName>
    <definedName name="xz" hidden="1">{#N/A,#N/A,TRUE,"Front";#N/A,#N/A,TRUE,"Simple Letter";#N/A,#N/A,TRUE,"Inside";#N/A,#N/A,TRUE,"Contents";#N/A,#N/A,TRUE,"Basis";#N/A,#N/A,TRUE,"Inclusions";#N/A,#N/A,TRUE,"Exclusions";#N/A,#N/A,TRUE,"Areas";#N/A,#N/A,TRUE,"Summary";#N/A,#N/A,TRUE,"Detail"}</definedName>
    <definedName name="Y">#REF!</definedName>
    <definedName name="yash" localSheetId="0" hidden="1">{#N/A,#N/A,TRUE,"Front";#N/A,#N/A,TRUE,"Simple Letter";#N/A,#N/A,TRUE,"Inside";#N/A,#N/A,TRUE,"Contents";#N/A,#N/A,TRUE,"Basis";#N/A,#N/A,TRUE,"Inclusions";#N/A,#N/A,TRUE,"Exclusions";#N/A,#N/A,TRUE,"Areas";#N/A,#N/A,TRUE,"Summary";#N/A,#N/A,TRUE,"Detail"}</definedName>
    <definedName name="yash" localSheetId="1" hidden="1">{#N/A,#N/A,TRUE,"Front";#N/A,#N/A,TRUE,"Simple Letter";#N/A,#N/A,TRUE,"Inside";#N/A,#N/A,TRUE,"Contents";#N/A,#N/A,TRUE,"Basis";#N/A,#N/A,TRUE,"Inclusions";#N/A,#N/A,TRUE,"Exclusions";#N/A,#N/A,TRUE,"Areas";#N/A,#N/A,TRUE,"Summary";#N/A,#N/A,TRUE,"Detail"}</definedName>
    <definedName name="yash" hidden="1">{#N/A,#N/A,TRUE,"Front";#N/A,#N/A,TRUE,"Simple Letter";#N/A,#N/A,TRUE,"Inside";#N/A,#N/A,TRUE,"Contents";#N/A,#N/A,TRUE,"Basis";#N/A,#N/A,TRUE,"Inclusions";#N/A,#N/A,TRUE,"Exclusions";#N/A,#N/A,TRUE,"Areas";#N/A,#N/A,TRUE,"Summary";#N/A,#N/A,TRUE,"Detail"}</definedName>
    <definedName name="yes" localSheetId="0" hidden="1">{#N/A,#N/A,TRUE,"Front";#N/A,#N/A,TRUE,"Simple Letter";#N/A,#N/A,TRUE,"Inside";#N/A,#N/A,TRUE,"Contents";#N/A,#N/A,TRUE,"Basis";#N/A,#N/A,TRUE,"Inclusions";#N/A,#N/A,TRUE,"Exclusions";#N/A,#N/A,TRUE,"Areas";#N/A,#N/A,TRUE,"Summary";#N/A,#N/A,TRUE,"Detail"}</definedName>
    <definedName name="yes" localSheetId="1"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i" localSheetId="0" hidden="1">{"'Sheet1'!$L$16"}</definedName>
    <definedName name="yi" localSheetId="1" hidden="1">{"'Sheet1'!$L$16"}</definedName>
    <definedName name="yi" hidden="1">{"'Sheet1'!$L$16"}</definedName>
    <definedName name="Yr_production" localSheetId="0">#REF!</definedName>
    <definedName name="Yr_production">#REF!</definedName>
    <definedName name="yryy" localSheetId="0" hidden="1">{#N/A,#N/A,TRUE,"Front";#N/A,#N/A,TRUE,"Simple Letter";#N/A,#N/A,TRUE,"Inside";#N/A,#N/A,TRUE,"Contents";#N/A,#N/A,TRUE,"Basis";#N/A,#N/A,TRUE,"Inclusions";#N/A,#N/A,TRUE,"Exclusions";#N/A,#N/A,TRUE,"Areas";#N/A,#N/A,TRUE,"Summary";#N/A,#N/A,TRUE,"Detail"}</definedName>
    <definedName name="yryy" localSheetId="1" hidden="1">{#N/A,#N/A,TRUE,"Front";#N/A,#N/A,TRUE,"Simple Letter";#N/A,#N/A,TRUE,"Inside";#N/A,#N/A,TRUE,"Contents";#N/A,#N/A,TRUE,"Basis";#N/A,#N/A,TRUE,"Inclusions";#N/A,#N/A,TRUE,"Exclusions";#N/A,#N/A,TRUE,"Areas";#N/A,#N/A,TRUE,"Summary";#N/A,#N/A,TRUE,"Detail"}</definedName>
    <definedName name="yryy" hidden="1">{#N/A,#N/A,TRUE,"Front";#N/A,#N/A,TRUE,"Simple Letter";#N/A,#N/A,TRUE,"Inside";#N/A,#N/A,TRUE,"Contents";#N/A,#N/A,TRUE,"Basis";#N/A,#N/A,TRUE,"Inclusions";#N/A,#N/A,TRUE,"Exclusions";#N/A,#N/A,TRUE,"Areas";#N/A,#N/A,TRUE,"Summary";#N/A,#N/A,TRUE,"Detail"}</definedName>
    <definedName name="yttw" localSheetId="0" hidden="1">{#N/A,#N/A,TRUE,"Front";#N/A,#N/A,TRUE,"Simple Letter";#N/A,#N/A,TRUE,"Inside";#N/A,#N/A,TRUE,"Contents";#N/A,#N/A,TRUE,"Basis";#N/A,#N/A,TRUE,"Inclusions";#N/A,#N/A,TRUE,"Exclusions";#N/A,#N/A,TRUE,"Areas";#N/A,#N/A,TRUE,"Summary";#N/A,#N/A,TRUE,"Detail"}</definedName>
    <definedName name="yttw" localSheetId="1" hidden="1">{#N/A,#N/A,TRUE,"Front";#N/A,#N/A,TRUE,"Simple Letter";#N/A,#N/A,TRUE,"Inside";#N/A,#N/A,TRUE,"Contents";#N/A,#N/A,TRUE,"Basis";#N/A,#N/A,TRUE,"Inclusions";#N/A,#N/A,TRUE,"Exclusions";#N/A,#N/A,TRUE,"Areas";#N/A,#N/A,TRUE,"Summary";#N/A,#N/A,TRUE,"Detail"}</definedName>
    <definedName name="yttw" hidden="1">{#N/A,#N/A,TRUE,"Front";#N/A,#N/A,TRUE,"Simple Letter";#N/A,#N/A,TRUE,"Inside";#N/A,#N/A,TRUE,"Contents";#N/A,#N/A,TRUE,"Basis";#N/A,#N/A,TRUE,"Inclusions";#N/A,#N/A,TRUE,"Exclusions";#N/A,#N/A,TRUE,"Areas";#N/A,#N/A,TRUE,"Summary";#N/A,#N/A,TRUE,"Detail"}</definedName>
    <definedName name="YU" localSheetId="0" hidden="1">{#N/A,#N/A,TRUE,"Front";#N/A,#N/A,TRUE,"Simple Letter";#N/A,#N/A,TRUE,"Inside";#N/A,#N/A,TRUE,"Contents";#N/A,#N/A,TRUE,"Basis";#N/A,#N/A,TRUE,"Inclusions";#N/A,#N/A,TRUE,"Exclusions";#N/A,#N/A,TRUE,"Areas";#N/A,#N/A,TRUE,"Summary";#N/A,#N/A,TRUE,"Detail"}</definedName>
    <definedName name="YU" localSheetId="1" hidden="1">{#N/A,#N/A,TRUE,"Front";#N/A,#N/A,TRUE,"Simple Letter";#N/A,#N/A,TRUE,"Inside";#N/A,#N/A,TRUE,"Contents";#N/A,#N/A,TRUE,"Basis";#N/A,#N/A,TRUE,"Inclusions";#N/A,#N/A,TRUE,"Exclusions";#N/A,#N/A,TRUE,"Areas";#N/A,#N/A,TRUE,"Summary";#N/A,#N/A,TRUE,"Detail"}</definedName>
    <definedName name="YU" hidden="1">{#N/A,#N/A,TRUE,"Front";#N/A,#N/A,TRUE,"Simple Letter";#N/A,#N/A,TRUE,"Inside";#N/A,#N/A,TRUE,"Contents";#N/A,#N/A,TRUE,"Basis";#N/A,#N/A,TRUE,"Inclusions";#N/A,#N/A,TRUE,"Exclusions";#N/A,#N/A,TRUE,"Areas";#N/A,#N/A,TRUE,"Summary";#N/A,#N/A,TRUE,"Detail"}</definedName>
    <definedName name="yyy" localSheetId="0" hidden="1">{#N/A,#N/A,TRUE,"Front";#N/A,#N/A,TRUE,"Simple Letter";#N/A,#N/A,TRUE,"Inside";#N/A,#N/A,TRUE,"Contents";#N/A,#N/A,TRUE,"Basis";#N/A,#N/A,TRUE,"Inclusions";#N/A,#N/A,TRUE,"Exclusions";#N/A,#N/A,TRUE,"Areas";#N/A,#N/A,TRUE,"Summary";#N/A,#N/A,TRUE,"Detail"}</definedName>
    <definedName name="yyy" localSheetId="1" hidden="1">{#N/A,#N/A,TRUE,"Front";#N/A,#N/A,TRUE,"Simple Letter";#N/A,#N/A,TRUE,"Inside";#N/A,#N/A,TRUE,"Contents";#N/A,#N/A,TRUE,"Basis";#N/A,#N/A,TRUE,"Inclusions";#N/A,#N/A,TRUE,"Exclusions";#N/A,#N/A,TRUE,"Areas";#N/A,#N/A,TRUE,"Summary";#N/A,#N/A,TRUE,"Detail"}</definedName>
    <definedName name="yyy" hidden="1">{#N/A,#N/A,TRUE,"Front";#N/A,#N/A,TRUE,"Simple Letter";#N/A,#N/A,TRUE,"Inside";#N/A,#N/A,TRUE,"Contents";#N/A,#N/A,TRUE,"Basis";#N/A,#N/A,TRUE,"Inclusions";#N/A,#N/A,TRUE,"Exclusions";#N/A,#N/A,TRUE,"Areas";#N/A,#N/A,TRUE,"Summary";#N/A,#N/A,TRUE,"Detail"}</definedName>
    <definedName name="yyyy" localSheetId="0" hidden="1">{#N/A,#N/A,TRUE,"Front";#N/A,#N/A,TRUE,"Simple Letter";#N/A,#N/A,TRUE,"Inside";#N/A,#N/A,TRUE,"Contents";#N/A,#N/A,TRUE,"Basis";#N/A,#N/A,TRUE,"Inclusions";#N/A,#N/A,TRUE,"Exclusions";#N/A,#N/A,TRUE,"Areas";#N/A,#N/A,TRUE,"Summary";#N/A,#N/A,TRUE,"Detail"}</definedName>
    <definedName name="yyyy" localSheetId="1" hidden="1">{#N/A,#N/A,TRUE,"Front";#N/A,#N/A,TRUE,"Simple Letter";#N/A,#N/A,TRUE,"Inside";#N/A,#N/A,TRUE,"Contents";#N/A,#N/A,TRUE,"Basis";#N/A,#N/A,TRUE,"Inclusions";#N/A,#N/A,TRUE,"Exclusions";#N/A,#N/A,TRUE,"Areas";#N/A,#N/A,TRUE,"Summary";#N/A,#N/A,TRUE,"Detail"}</definedName>
    <definedName name="yyyy" hidden="1">{#N/A,#N/A,TRUE,"Front";#N/A,#N/A,TRUE,"Simple Letter";#N/A,#N/A,TRUE,"Inside";#N/A,#N/A,TRUE,"Contents";#N/A,#N/A,TRUE,"Basis";#N/A,#N/A,TRUE,"Inclusions";#N/A,#N/A,TRUE,"Exclusions";#N/A,#N/A,TRUE,"Areas";#N/A,#N/A,TRUE,"Summary";#N/A,#N/A,TRUE,"Detail"}</definedName>
    <definedName name="yyyyyy" localSheetId="0" hidden="1">{#N/A,#N/A,TRUE,"Front";#N/A,#N/A,TRUE,"Simple Letter";#N/A,#N/A,TRUE,"Inside";#N/A,#N/A,TRUE,"Contents";#N/A,#N/A,TRUE,"Basis";#N/A,#N/A,TRUE,"Inclusions";#N/A,#N/A,TRUE,"Exclusions";#N/A,#N/A,TRUE,"Areas";#N/A,#N/A,TRUE,"Summary";#N/A,#N/A,TRUE,"Detail"}</definedName>
    <definedName name="yyyyyy" localSheetId="1" hidden="1">{#N/A,#N/A,TRUE,"Front";#N/A,#N/A,TRUE,"Simple Letter";#N/A,#N/A,TRUE,"Inside";#N/A,#N/A,TRUE,"Contents";#N/A,#N/A,TRUE,"Basis";#N/A,#N/A,TRUE,"Inclusions";#N/A,#N/A,TRUE,"Exclusions";#N/A,#N/A,TRUE,"Areas";#N/A,#N/A,TRUE,"Summary";#N/A,#N/A,TRUE,"Detail"}</definedName>
    <definedName name="yyyyyy" hidden="1">{#N/A,#N/A,TRUE,"Front";#N/A,#N/A,TRUE,"Simple Letter";#N/A,#N/A,TRUE,"Inside";#N/A,#N/A,TRUE,"Contents";#N/A,#N/A,TRUE,"Basis";#N/A,#N/A,TRUE,"Inclusions";#N/A,#N/A,TRUE,"Exclusions";#N/A,#N/A,TRUE,"Areas";#N/A,#N/A,TRUE,"Summary";#N/A,#N/A,TRUE,"Detail"}</definedName>
    <definedName name="z" localSheetId="0" hidden="1">{#N/A,#N/A,TRUE,"Front";#N/A,#N/A,TRUE,"Simple Letter";#N/A,#N/A,TRUE,"Inside";#N/A,#N/A,TRUE,"Contents";#N/A,#N/A,TRUE,"Basis";#N/A,#N/A,TRUE,"Inclusions";#N/A,#N/A,TRUE,"Exclusions";#N/A,#N/A,TRUE,"Areas";#N/A,#N/A,TRUE,"Summary";#N/A,#N/A,TRUE,"Detail"}</definedName>
    <definedName name="z" localSheetId="1" hidden="1">{#N/A,#N/A,TRUE,"Front";#N/A,#N/A,TRUE,"Simple Letter";#N/A,#N/A,TRUE,"Inside";#N/A,#N/A,TRUE,"Contents";#N/A,#N/A,TRUE,"Basis";#N/A,#N/A,TRUE,"Inclusions";#N/A,#N/A,TRUE,"Exclusions";#N/A,#N/A,TRUE,"Areas";#N/A,#N/A,TRUE,"Summary";#N/A,#N/A,TRUE,"Detail"}</definedName>
    <definedName name="z" hidden="1">{#N/A,#N/A,TRUE,"Front";#N/A,#N/A,TRUE,"Simple Letter";#N/A,#N/A,TRUE,"Inside";#N/A,#N/A,TRUE,"Contents";#N/A,#N/A,TRUE,"Basis";#N/A,#N/A,TRUE,"Inclusions";#N/A,#N/A,TRUE,"Exclusions";#N/A,#N/A,TRUE,"Areas";#N/A,#N/A,TRUE,"Summary";#N/A,#N/A,TRUE,"Detail"}</definedName>
    <definedName name="Z_01EEECA8_52E8_4BA6_B221_CB6D3C468C80_.wvu.Cols" hidden="1">#REF!</definedName>
    <definedName name="Z_01EEECA8_52E8_4BA6_B221_CB6D3C468C80_.wvu.FilterData" hidden="1">#REF!</definedName>
    <definedName name="Z_0B3EF283_BAAE_40DA_B109_606B8002D5D4_.wvu.FilterData" hidden="1">#REF!</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_5A4CDE39_BC84_48C0_8208_6970E7A71896_.wvu.Cols" hidden="1">#REF!,#REF!,#REF!</definedName>
    <definedName name="Z_64FBE21F_D610_4122_B662_C1CA556F0E6B_.wvu.Rows" localSheetId="0" hidden="1">#REF!,#REF!</definedName>
    <definedName name="Z_64FBE21F_D610_4122_B662_C1CA556F0E6B_.wvu.Rows" hidden="1">#REF!,#REF!</definedName>
    <definedName name="Z_67879F2D_A365_4C5F_ACA2_06A222DC585F_.wvu.FilterData" hidden="1">#REF!</definedName>
    <definedName name="Z_6CDCF69B_5AF1_4147_8314_DDC51BBAE13A_.wvu.FilterData" hidden="1">#REF!</definedName>
    <definedName name="Z_8FCC9949_BB10_48DD_835F_9D6E68B3AE12_.wvu.PrintTitles" hidden="1">#REF!</definedName>
    <definedName name="Z_8FCC9949_BB10_48DD_835F_9D6E68B3AE12_.wvu.Rows" hidden="1">#REF!,#REF!</definedName>
    <definedName name="Z_97AF8B62_D04D_48F2_A853_93998C7922D6_.wvu.FilterData" hidden="1">#REF!</definedName>
    <definedName name="Z_9F278A40_BF82_4E3D_9E8B_F7A34E58042E_.wvu.FilterData" hidden="1">#REF!</definedName>
    <definedName name="Z_EA424862_9DB5_4158_B57E_464B76E20666_.wvu.FilterData" hidden="1">#REF!</definedName>
    <definedName name="Z_F56F135F_44F3_478B_BCC3_5E739B702BEF_.wvu.Cols" hidden="1">#REF!</definedName>
    <definedName name="Z_F56F135F_44F3_478B_BCC3_5E739B702BEF_.wvu.FilterData" hidden="1">#REF!</definedName>
    <definedName name="Z_F56F135F_44F3_478B_BCC3_5E739B702BEF_.wvu.PrintTitles" hidden="1">#REF!,#REF!</definedName>
    <definedName name="ZA" localSheetId="0" hidden="1">{#N/A,#N/A,TRUE,"Front";#N/A,#N/A,TRUE,"Simple Letter";#N/A,#N/A,TRUE,"Inside";#N/A,#N/A,TRUE,"Contents";#N/A,#N/A,TRUE,"Basis";#N/A,#N/A,TRUE,"Inclusions";#N/A,#N/A,TRUE,"Exclusions";#N/A,#N/A,TRUE,"Areas";#N/A,#N/A,TRUE,"Summary";#N/A,#N/A,TRUE,"Detail"}</definedName>
    <definedName name="ZA" localSheetId="1" hidden="1">{#N/A,#N/A,TRUE,"Front";#N/A,#N/A,TRUE,"Simple Letter";#N/A,#N/A,TRUE,"Inside";#N/A,#N/A,TRUE,"Contents";#N/A,#N/A,TRUE,"Basis";#N/A,#N/A,TRUE,"Inclusions";#N/A,#N/A,TRUE,"Exclusions";#N/A,#N/A,TRUE,"Areas";#N/A,#N/A,TRUE,"Summary";#N/A,#N/A,TRUE,"Detail"}</definedName>
    <definedName name="ZA" hidden="1">{#N/A,#N/A,TRUE,"Front";#N/A,#N/A,TRUE,"Simple Letter";#N/A,#N/A,TRUE,"Inside";#N/A,#N/A,TRUE,"Contents";#N/A,#N/A,TRUE,"Basis";#N/A,#N/A,TRUE,"Inclusions";#N/A,#N/A,TRUE,"Exclusions";#N/A,#N/A,TRUE,"Areas";#N/A,#N/A,TRUE,"Summary";#N/A,#N/A,TRUE,"Detail"}</definedName>
    <definedName name="zbn" hidden="1">#REF!</definedName>
    <definedName name="zc" localSheetId="0" hidden="1">{#N/A,#N/A,TRUE,"Front";#N/A,#N/A,TRUE,"Simple Letter";#N/A,#N/A,TRUE,"Inside";#N/A,#N/A,TRUE,"Contents";#N/A,#N/A,TRUE,"Basis";#N/A,#N/A,TRUE,"Inclusions";#N/A,#N/A,TRUE,"Exclusions";#N/A,#N/A,TRUE,"Areas";#N/A,#N/A,TRUE,"Summary";#N/A,#N/A,TRUE,"Detail"}</definedName>
    <definedName name="zc" localSheetId="1" hidden="1">{#N/A,#N/A,TRUE,"Front";#N/A,#N/A,TRUE,"Simple Letter";#N/A,#N/A,TRUE,"Inside";#N/A,#N/A,TRUE,"Contents";#N/A,#N/A,TRUE,"Basis";#N/A,#N/A,TRUE,"Inclusions";#N/A,#N/A,TRUE,"Exclusions";#N/A,#N/A,TRUE,"Areas";#N/A,#N/A,TRUE,"Summary";#N/A,#N/A,TRUE,"Detail"}</definedName>
    <definedName name="zc" hidden="1">{#N/A,#N/A,TRUE,"Front";#N/A,#N/A,TRUE,"Simple Letter";#N/A,#N/A,TRUE,"Inside";#N/A,#N/A,TRUE,"Contents";#N/A,#N/A,TRUE,"Basis";#N/A,#N/A,TRUE,"Inclusions";#N/A,#N/A,TRUE,"Exclusions";#N/A,#N/A,TRUE,"Areas";#N/A,#N/A,TRUE,"Summary";#N/A,#N/A,TRUE,"Detail"}</definedName>
    <definedName name="ZENANA" localSheetId="0" hidden="1">{#N/A,#N/A,TRUE,"Front";#N/A,#N/A,TRUE,"Simple Letter";#N/A,#N/A,TRUE,"Inside";#N/A,#N/A,TRUE,"Contents";#N/A,#N/A,TRUE,"Basis";#N/A,#N/A,TRUE,"Inclusions";#N/A,#N/A,TRUE,"Exclusions";#N/A,#N/A,TRUE,"Areas";#N/A,#N/A,TRUE,"Summary";#N/A,#N/A,TRUE,"Detail"}</definedName>
    <definedName name="ZENANA" localSheetId="1" hidden="1">{#N/A,#N/A,TRUE,"Front";#N/A,#N/A,TRUE,"Simple Letter";#N/A,#N/A,TRUE,"Inside";#N/A,#N/A,TRUE,"Contents";#N/A,#N/A,TRUE,"Basis";#N/A,#N/A,TRUE,"Inclusions";#N/A,#N/A,TRUE,"Exclusions";#N/A,#N/A,TRUE,"Areas";#N/A,#N/A,TRUE,"Summary";#N/A,#N/A,TRUE,"Detail"}</definedName>
    <definedName name="ZENANA" hidden="1">{#N/A,#N/A,TRUE,"Front";#N/A,#N/A,TRUE,"Simple Letter";#N/A,#N/A,TRUE,"Inside";#N/A,#N/A,TRUE,"Contents";#N/A,#N/A,TRUE,"Basis";#N/A,#N/A,TRUE,"Inclusions";#N/A,#N/A,TRUE,"Exclusions";#N/A,#N/A,TRUE,"Areas";#N/A,#N/A,TRUE,"Summary";#N/A,#N/A,TRUE,"Detail"}</definedName>
    <definedName name="Zip1" localSheetId="0" hidden="1">{#N/A,#N/A,TRUE,"Front";#N/A,#N/A,TRUE,"Simple Letter";#N/A,#N/A,TRUE,"Inside";#N/A,#N/A,TRUE,"Contents";#N/A,#N/A,TRUE,"Basis";#N/A,#N/A,TRUE,"Inclusions";#N/A,#N/A,TRUE,"Exclusions";#N/A,#N/A,TRUE,"Areas";#N/A,#N/A,TRUE,"Summary";#N/A,#N/A,TRUE,"Detail"}</definedName>
    <definedName name="Zip1" localSheetId="1" hidden="1">{#N/A,#N/A,TRUE,"Front";#N/A,#N/A,TRUE,"Simple Letter";#N/A,#N/A,TRUE,"Inside";#N/A,#N/A,TRUE,"Contents";#N/A,#N/A,TRUE,"Basis";#N/A,#N/A,TRUE,"Inclusions";#N/A,#N/A,TRUE,"Exclusions";#N/A,#N/A,TRUE,"Areas";#N/A,#N/A,TRUE,"Summary";#N/A,#N/A,TRUE,"Detail"}</definedName>
    <definedName name="Zip1" hidden="1">{#N/A,#N/A,TRUE,"Front";#N/A,#N/A,TRUE,"Simple Letter";#N/A,#N/A,TRUE,"Inside";#N/A,#N/A,TRUE,"Contents";#N/A,#N/A,TRUE,"Basis";#N/A,#N/A,TRUE,"Inclusions";#N/A,#N/A,TRUE,"Exclusions";#N/A,#N/A,TRUE,"Areas";#N/A,#N/A,TRUE,"Summary";#N/A,#N/A,TRUE,"Detail"}</definedName>
    <definedName name="ZX" localSheetId="0" hidden="1">{#N/A,#N/A,TRUE,"Front";#N/A,#N/A,TRUE,"Simple Letter";#N/A,#N/A,TRUE,"Inside";#N/A,#N/A,TRUE,"Contents";#N/A,#N/A,TRUE,"Basis";#N/A,#N/A,TRUE,"Inclusions";#N/A,#N/A,TRUE,"Exclusions";#N/A,#N/A,TRUE,"Areas";#N/A,#N/A,TRUE,"Summary";#N/A,#N/A,TRUE,"Detail"}</definedName>
    <definedName name="ZX" localSheetId="1" hidden="1">{#N/A,#N/A,TRUE,"Front";#N/A,#N/A,TRUE,"Simple Letter";#N/A,#N/A,TRUE,"Inside";#N/A,#N/A,TRUE,"Contents";#N/A,#N/A,TRUE,"Basis";#N/A,#N/A,TRUE,"Inclusions";#N/A,#N/A,TRUE,"Exclusions";#N/A,#N/A,TRUE,"Areas";#N/A,#N/A,TRUE,"Summary";#N/A,#N/A,TRUE,"Detail"}</definedName>
    <definedName name="ZX" hidden="1">{#N/A,#N/A,TRUE,"Front";#N/A,#N/A,TRUE,"Simple Letter";#N/A,#N/A,TRUE,"Inside";#N/A,#N/A,TRUE,"Contents";#N/A,#N/A,TRUE,"Basis";#N/A,#N/A,TRUE,"Inclusions";#N/A,#N/A,TRUE,"Exclusions";#N/A,#N/A,TRUE,"Areas";#N/A,#N/A,TRUE,"Summary";#N/A,#N/A,TRUE,"Detail"}</definedName>
    <definedName name="zxgsdfg" localSheetId="0" hidden="1">{"'Bill No. 7'!$A$1:$G$32"}</definedName>
    <definedName name="zxgsdfg" localSheetId="1" hidden="1">{"'Bill No. 7'!$A$1:$G$32"}</definedName>
    <definedName name="zxgsdfg" hidden="1">{"'Bill No. 7'!$A$1:$G$32"}</definedName>
    <definedName name="ZZZZZZZZZZZZZZ" hidden="1">#REF!</definedName>
    <definedName name="っｋ" hidden="1">#REF!</definedName>
    <definedName name="국제거래"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내부거래분"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거래분"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거래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도면외주" hidden="1">#REF!</definedName>
    <definedName name="도면용역비" hidden="1">#REF!</definedName>
    <definedName name="ㄹㅇㄴ" localSheetId="0" hidden="1">{"'Sheet1'!$L$16"}</definedName>
    <definedName name="ㄹㅇㄴ" localSheetId="1" hidden="1">{"'Sheet1'!$L$16"}</definedName>
    <definedName name="ㄹㅇㄴ" hidden="1">{"'Sheet1'!$L$16"}</definedName>
    <definedName name="뭐야"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뭐야"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뭐야"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배관3"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3"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부대공사" hidden="1">#REF!</definedName>
    <definedName name="ㅅㄷ" localSheetId="0" hidden="1">{"'Sheet1'!$L$16"}</definedName>
    <definedName name="ㅅㄷ" localSheetId="1" hidden="1">{"'Sheet1'!$L$16"}</definedName>
    <definedName name="ㅅㄷ" hidden="1">{"'Sheet1'!$L$16"}</definedName>
    <definedName name="아" localSheetId="0" hidden="1">{"'Sheet1'!$L$16"}</definedName>
    <definedName name="아" localSheetId="1" hidden="1">{"'Sheet1'!$L$16"}</definedName>
    <definedName name="아" hidden="1">{"'Sheet1'!$L$16"}</definedName>
    <definedName name="원천납부8"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유형자산1" localSheetId="0" hidden="1">{#NULL!,#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definedName>
    <definedName name="유형자산1" localSheetId="1" hidden="1">{#NULL!,#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definedName>
    <definedName name="유형자산1" hidden="1">{#NULL!,#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definedName>
    <definedName name="율리1총괄표"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localSheetId="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정환"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정환"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정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전계장금액" hidden="1">#REF!</definedName>
    <definedName name="전기" localSheetId="0" hidden="1">{"'Sheet1'!$A$1:$E$59"}</definedName>
    <definedName name="전기" localSheetId="1" hidden="1">{"'Sheet1'!$A$1:$E$59"}</definedName>
    <definedName name="전기" hidden="1">{"'Sheet1'!$A$1:$E$59"}</definedName>
    <definedName name="정상2"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2" localSheetId="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6"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정상6"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정상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정상가격2"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정상가격2" localSheetId="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정상가격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총괄표3"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추" localSheetId="0" hidden="1">{"'Sheet1'!$L$16"}</definedName>
    <definedName name="추" localSheetId="1" hidden="1">{"'Sheet1'!$L$16"}</definedName>
    <definedName name="추" hidden="1">{"'Sheet1'!$L$16"}</definedName>
    <definedName name="추가분" localSheetId="0" hidden="1">{"'장비'!$A$3:$M$12"}</definedName>
    <definedName name="추가분" localSheetId="1" hidden="1">{"'장비'!$A$3:$M$12"}</definedName>
    <definedName name="추가분" hidden="1">{"'장비'!$A$3:$M$12"}</definedName>
    <definedName name="토목변경" localSheetId="0" hidden="1">{"'장비'!$A$3:$M$12"}</definedName>
    <definedName name="토목변경" localSheetId="1" hidden="1">{"'장비'!$A$3:$M$12"}</definedName>
    <definedName name="토목변경" hidden="1">{"'장비'!$A$3:$M$12"}</definedName>
    <definedName name="토목실행예산" localSheetId="0" hidden="1">{"'장비'!$A$3:$M$12"}</definedName>
    <definedName name="토목실행예산" localSheetId="1" hidden="1">{"'장비'!$A$3:$M$12"}</definedName>
    <definedName name="토목실행예산" hidden="1">{"'장비'!$A$3:$M$12"}</definedName>
    <definedName name="토목조정분" localSheetId="0" hidden="1">{"'장비'!$A$3:$M$12"}</definedName>
    <definedName name="토목조정분" localSheetId="1" hidden="1">{"'장비'!$A$3:$M$12"}</definedName>
    <definedName name="토목조정분" hidden="1">{"'장비'!$A$3:$M$12"}</definedName>
    <definedName name="퇴충명세"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ㅎㅎㄹ" localSheetId="0" hidden="1">{"'장비'!$A$3:$M$12"}</definedName>
    <definedName name="ㅎㅎㄹ" localSheetId="1" hidden="1">{"'장비'!$A$3:$M$12"}</definedName>
    <definedName name="ㅎㅎㄹ" hidden="1">{"'장비'!$A$3:$M$12"}</definedName>
    <definedName name="ㅎㅎㅎ" hidden="1">#REF!</definedName>
    <definedName name="할" localSheetId="0" hidden="1">{"'Sheet1'!$L$16"}</definedName>
    <definedName name="할" localSheetId="1" hidden="1">{"'Sheet1'!$L$16"}</definedName>
    <definedName name="할" hidden="1">{"'Sheet1'!$L$16"}</definedName>
    <definedName name="합계표"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항" localSheetId="0" hidden="1">{"'Sheet1'!$L$16"}</definedName>
    <definedName name="항" localSheetId="1" hidden="1">{"'Sheet1'!$L$16"}</definedName>
    <definedName name="항" hidden="1">{"'Sheet1'!$L$16"}</definedName>
    <definedName name="현장" hidden="1">#REF!</definedName>
    <definedName name="ㅑㅅ" localSheetId="0" hidden="1">{"'Sheet1'!$L$16"}</definedName>
    <definedName name="ㅑㅅ" localSheetId="1" hidden="1">{"'Sheet1'!$L$16"}</definedName>
    <definedName name="ㅑㅅ" hidden="1">{"'Sheet1'!$L$16"}</definedName>
    <definedName name="ㅘ" localSheetId="0" hidden="1">{"'Sheet1'!$L$16"}</definedName>
    <definedName name="ㅘ" localSheetId="1" hidden="1">{"'Sheet1'!$L$16"}</definedName>
    <definedName name="ㅘ" hidden="1">{"'Sheet1'!$L$16"}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45" i="11" l="1"/>
  <c r="F21" i="15"/>
  <c r="E20" i="15"/>
  <c r="F20" i="15" l="1"/>
  <c r="F19" i="15" l="1"/>
  <c r="F15" i="15"/>
  <c r="C35" i="12" l="1"/>
  <c r="C34" i="12"/>
  <c r="I2651" i="11"/>
  <c r="I2650" i="11"/>
  <c r="I2649" i="11"/>
  <c r="I2648" i="11"/>
  <c r="I2647" i="11"/>
  <c r="I2646" i="11"/>
  <c r="I2645" i="11"/>
  <c r="I2644" i="11"/>
  <c r="I2643" i="11"/>
  <c r="I2642" i="11"/>
  <c r="I2641" i="11"/>
  <c r="I2640" i="11"/>
  <c r="I2639" i="11"/>
  <c r="I2638" i="11"/>
  <c r="I2637" i="11"/>
  <c r="I2636" i="11"/>
  <c r="I2635" i="11"/>
  <c r="I2634" i="11"/>
  <c r="I2633" i="11"/>
  <c r="I2632" i="11"/>
  <c r="I2631" i="11"/>
  <c r="I2630" i="11"/>
  <c r="I2629" i="11"/>
  <c r="I2628" i="11"/>
  <c r="I2627" i="11"/>
  <c r="I2626" i="11"/>
  <c r="I2625" i="11"/>
  <c r="I2624" i="11"/>
  <c r="I2623" i="11"/>
  <c r="I2622" i="11"/>
  <c r="I2621" i="11"/>
  <c r="I2620" i="11"/>
  <c r="I2619" i="11"/>
  <c r="I2618" i="11"/>
  <c r="I2617" i="11"/>
  <c r="I2616" i="11"/>
  <c r="I2614" i="11"/>
  <c r="I2613" i="11"/>
  <c r="I2612" i="11"/>
  <c r="I2611" i="11"/>
  <c r="I2610" i="11"/>
  <c r="I2609" i="11"/>
  <c r="I2608" i="11"/>
  <c r="I2607" i="11"/>
  <c r="I2606" i="11"/>
  <c r="I2605" i="11"/>
  <c r="I2604" i="11"/>
  <c r="I2603" i="11"/>
  <c r="I2602" i="11"/>
  <c r="I2601" i="11"/>
  <c r="I2600" i="11"/>
  <c r="I2599" i="11"/>
  <c r="I2598" i="11"/>
  <c r="I2597" i="11"/>
  <c r="I2596" i="11"/>
  <c r="I2595" i="11"/>
  <c r="I2594" i="11"/>
  <c r="I2593" i="11"/>
  <c r="I2592" i="11"/>
  <c r="I2591" i="11"/>
  <c r="I2590" i="11"/>
  <c r="I2589" i="11"/>
  <c r="I2588" i="11"/>
  <c r="I2587" i="11"/>
  <c r="I2586" i="11"/>
  <c r="I2585" i="11"/>
  <c r="I2584" i="11"/>
  <c r="I2583" i="11"/>
  <c r="I2582" i="11"/>
  <c r="I2581" i="11"/>
  <c r="I2580" i="11"/>
  <c r="I2579" i="11"/>
  <c r="I2578" i="11"/>
  <c r="I2577" i="11"/>
  <c r="I2576" i="11"/>
  <c r="I2575" i="11"/>
  <c r="I2574" i="11"/>
  <c r="I2573" i="11"/>
  <c r="I2572" i="11"/>
  <c r="I2571" i="11"/>
  <c r="I2570" i="11"/>
  <c r="I2569" i="11"/>
  <c r="I2568" i="11"/>
  <c r="I2567" i="11"/>
  <c r="I2566" i="11"/>
  <c r="I2565" i="11"/>
  <c r="I2564" i="11"/>
  <c r="I2563" i="11"/>
  <c r="I2562" i="11"/>
  <c r="I2561" i="11"/>
  <c r="I2560" i="11"/>
  <c r="I2559" i="11"/>
  <c r="I2558" i="11"/>
  <c r="I2557" i="11"/>
  <c r="I2556" i="11"/>
  <c r="I2555" i="11"/>
  <c r="I2554" i="11"/>
  <c r="I2553" i="11"/>
  <c r="I2552" i="11"/>
  <c r="I2551" i="11"/>
  <c r="I2550" i="11"/>
  <c r="I2549" i="11"/>
  <c r="I2548" i="11"/>
  <c r="I2547" i="11"/>
  <c r="I2546" i="11"/>
  <c r="I2545" i="11"/>
  <c r="I2544" i="11"/>
  <c r="I2543" i="11"/>
  <c r="I2542" i="11"/>
  <c r="I2541" i="11"/>
  <c r="I2540" i="11"/>
  <c r="I2539" i="11"/>
  <c r="I2538" i="11"/>
  <c r="I2537" i="11"/>
  <c r="I2536" i="11"/>
  <c r="I2535" i="11"/>
  <c r="I2534" i="11"/>
  <c r="I2533" i="11"/>
  <c r="I2532" i="11"/>
  <c r="I2531" i="11"/>
  <c r="I2530" i="11"/>
  <c r="I2529" i="11"/>
  <c r="I2528" i="11"/>
  <c r="I2527" i="11"/>
  <c r="I2526" i="11"/>
  <c r="I2525" i="11"/>
  <c r="I2524" i="11"/>
  <c r="I2523" i="11"/>
  <c r="I2522" i="11"/>
  <c r="I2521" i="11"/>
  <c r="I2520" i="11"/>
  <c r="I2519" i="11"/>
  <c r="I2518" i="11"/>
  <c r="I2517" i="11"/>
  <c r="I2516" i="11"/>
  <c r="I2515" i="11"/>
  <c r="I2514" i="11"/>
  <c r="I2513" i="11"/>
  <c r="I2512" i="11"/>
  <c r="I2511" i="11"/>
  <c r="I2510" i="11"/>
  <c r="I2509" i="11"/>
  <c r="I2508" i="11"/>
  <c r="I2507" i="11"/>
  <c r="I2506" i="11"/>
  <c r="I2505" i="11"/>
  <c r="I2504" i="11"/>
  <c r="I2503" i="11"/>
  <c r="I2502" i="11"/>
  <c r="I2501" i="11"/>
  <c r="I2500" i="11"/>
  <c r="I2499" i="11"/>
  <c r="I2498" i="11"/>
  <c r="I2497" i="11"/>
  <c r="I2496" i="11"/>
  <c r="I2495" i="11"/>
  <c r="I2494" i="11"/>
  <c r="I2493" i="11"/>
  <c r="I2492" i="11"/>
  <c r="I2491" i="11"/>
  <c r="I2490" i="11"/>
  <c r="I2489" i="11"/>
  <c r="I2488" i="11"/>
  <c r="I2487" i="11"/>
  <c r="I2486" i="11"/>
  <c r="I2485" i="11"/>
  <c r="I2484" i="11"/>
  <c r="I2483" i="11"/>
  <c r="I2482" i="11"/>
  <c r="I2481" i="11"/>
  <c r="I2480" i="11"/>
  <c r="I2479" i="11"/>
  <c r="I2478" i="11"/>
  <c r="I2477" i="11"/>
  <c r="I2476" i="11"/>
  <c r="I2475" i="11"/>
  <c r="I2474" i="11"/>
  <c r="I2473" i="11"/>
  <c r="I2472" i="11"/>
  <c r="I2471" i="11"/>
  <c r="I2470" i="11"/>
  <c r="I2469" i="11"/>
  <c r="I2468" i="11"/>
  <c r="I2467" i="11"/>
  <c r="I2466" i="11"/>
  <c r="I2465" i="11"/>
  <c r="I2464" i="11"/>
  <c r="I2463" i="11"/>
  <c r="I2462" i="11"/>
  <c r="I2461" i="11"/>
  <c r="I2460" i="11"/>
  <c r="I2459" i="11"/>
  <c r="I2458" i="11"/>
  <c r="I2457" i="11"/>
  <c r="I2456" i="11"/>
  <c r="I2455" i="11"/>
  <c r="I2454" i="11"/>
  <c r="I2453" i="11"/>
  <c r="I2452" i="11"/>
  <c r="I2451" i="11"/>
  <c r="I2450" i="11"/>
  <c r="I2449" i="11"/>
  <c r="I2448" i="11"/>
  <c r="I2447" i="11"/>
  <c r="I2446" i="11"/>
  <c r="I2445" i="11"/>
  <c r="I2444" i="11"/>
  <c r="I2443" i="11"/>
  <c r="I2442" i="11"/>
  <c r="I2441" i="11"/>
  <c r="I2440" i="11"/>
  <c r="I2439" i="11"/>
  <c r="I2438" i="11"/>
  <c r="I2437" i="11"/>
  <c r="I2436" i="11"/>
  <c r="I2435" i="11"/>
  <c r="I2434" i="11"/>
  <c r="I2433" i="11"/>
  <c r="I2432" i="11"/>
  <c r="I2431" i="11"/>
  <c r="I2430" i="11"/>
  <c r="I2429" i="11"/>
  <c r="I2428" i="11"/>
  <c r="I2427" i="11"/>
  <c r="I2426" i="11"/>
  <c r="I2425" i="11"/>
  <c r="I2424" i="11"/>
  <c r="I2423" i="11"/>
  <c r="I2422" i="11"/>
  <c r="I2421" i="11"/>
  <c r="I2420" i="11"/>
  <c r="I2419" i="11"/>
  <c r="I2418" i="11"/>
  <c r="I2417" i="11"/>
  <c r="I2416" i="11"/>
  <c r="I2415" i="11"/>
  <c r="I2414" i="11"/>
  <c r="I2413" i="11"/>
  <c r="I2412" i="11"/>
  <c r="I2411" i="11"/>
  <c r="I2410" i="11"/>
  <c r="I2409" i="11"/>
  <c r="I2408" i="11"/>
  <c r="I2407" i="11"/>
  <c r="I2406" i="11"/>
  <c r="I2405" i="11"/>
  <c r="I2404" i="11"/>
  <c r="I2403" i="11"/>
  <c r="I2402" i="11"/>
  <c r="I2401" i="11"/>
  <c r="I2400" i="11"/>
  <c r="I2399" i="11"/>
  <c r="I2398" i="11"/>
  <c r="I2397" i="11"/>
  <c r="I2396" i="11"/>
  <c r="I2395" i="11"/>
  <c r="I2394" i="11"/>
  <c r="I2393" i="11"/>
  <c r="I2392" i="11"/>
  <c r="I2391" i="11"/>
  <c r="I2390" i="11"/>
  <c r="I2389" i="11"/>
  <c r="I2388" i="11"/>
  <c r="I2387" i="11"/>
  <c r="I2386" i="11"/>
  <c r="I2385" i="11"/>
  <c r="I2384" i="11"/>
  <c r="I2383" i="11"/>
  <c r="I2382" i="11"/>
  <c r="I2381" i="11"/>
  <c r="I2380" i="11"/>
  <c r="I2379" i="11"/>
  <c r="I2378" i="11"/>
  <c r="I2377" i="11"/>
  <c r="I2376" i="11"/>
  <c r="I2375" i="11"/>
  <c r="I2374" i="11"/>
  <c r="I2373" i="11"/>
  <c r="I2372" i="11"/>
  <c r="I2371" i="11"/>
  <c r="I2370" i="11"/>
  <c r="I2369" i="11"/>
  <c r="I2368" i="11"/>
  <c r="I2367" i="11"/>
  <c r="I2366" i="11"/>
  <c r="I2365" i="11"/>
  <c r="I2364" i="11"/>
  <c r="I2363" i="11"/>
  <c r="I2362" i="11"/>
  <c r="I2361" i="11"/>
  <c r="I2360" i="11"/>
  <c r="I2359" i="11"/>
  <c r="I2358" i="11"/>
  <c r="I2357" i="11"/>
  <c r="I2356" i="11"/>
  <c r="I2355" i="11"/>
  <c r="I2354" i="11"/>
  <c r="I2353" i="11"/>
  <c r="I2352" i="11"/>
  <c r="I2351" i="11"/>
  <c r="I2350" i="11"/>
  <c r="I2349" i="11"/>
  <c r="I2348" i="11"/>
  <c r="I2347" i="11"/>
  <c r="I2346" i="11"/>
  <c r="I2345" i="11"/>
  <c r="I2344" i="11"/>
  <c r="I2343" i="11"/>
  <c r="I2342" i="11"/>
  <c r="I2341" i="11"/>
  <c r="I2340" i="11"/>
  <c r="I2339" i="11"/>
  <c r="I2338" i="11"/>
  <c r="I2337" i="11"/>
  <c r="I2336" i="11"/>
  <c r="I2335" i="11"/>
  <c r="I2334" i="11"/>
  <c r="I2333" i="11"/>
  <c r="I2332" i="11"/>
  <c r="I2331" i="11"/>
  <c r="I2330" i="11"/>
  <c r="I2329" i="11"/>
  <c r="I2328" i="11"/>
  <c r="I2327" i="11"/>
  <c r="I2326" i="11"/>
  <c r="I2325" i="11"/>
  <c r="I2324" i="11"/>
  <c r="I2323" i="11"/>
  <c r="I2322" i="11"/>
  <c r="I2321" i="11"/>
  <c r="I2320" i="11"/>
  <c r="I2319" i="11"/>
  <c r="I2318" i="11"/>
  <c r="I2317" i="11"/>
  <c r="I2316" i="11"/>
  <c r="I2315" i="11"/>
  <c r="I2314" i="11"/>
  <c r="I2313" i="11"/>
  <c r="I2312" i="11"/>
  <c r="I2311" i="11"/>
  <c r="I2310" i="11"/>
  <c r="I2309" i="11"/>
  <c r="I2308" i="11"/>
  <c r="I2307" i="11"/>
  <c r="I2306" i="11"/>
  <c r="I2305" i="11"/>
  <c r="I2304" i="11"/>
  <c r="I2303" i="11"/>
  <c r="I2302" i="11"/>
  <c r="I2301" i="11"/>
  <c r="I2300" i="11"/>
  <c r="I2299" i="11"/>
  <c r="I2298" i="11"/>
  <c r="I2297" i="11"/>
  <c r="I2296" i="11"/>
  <c r="I2295" i="11"/>
  <c r="I2294" i="11"/>
  <c r="I2293" i="11"/>
  <c r="I2292" i="11"/>
  <c r="I2291" i="11"/>
  <c r="I2290" i="11"/>
  <c r="I2289" i="11"/>
  <c r="I2288" i="11"/>
  <c r="I2287" i="11"/>
  <c r="I2286" i="11"/>
  <c r="I2285" i="11"/>
  <c r="I2284" i="11"/>
  <c r="I2283" i="11"/>
  <c r="I2281" i="11"/>
  <c r="I2280" i="11"/>
  <c r="I2279" i="11"/>
  <c r="I2278" i="11"/>
  <c r="I2277" i="11"/>
  <c r="I2276" i="11"/>
  <c r="I2275" i="11"/>
  <c r="I2274" i="11"/>
  <c r="I2273" i="11"/>
  <c r="I2272" i="11"/>
  <c r="I2271" i="11"/>
  <c r="I2270" i="11"/>
  <c r="I2269" i="11"/>
  <c r="I2268" i="11"/>
  <c r="I2267" i="11"/>
  <c r="I2266" i="11"/>
  <c r="I2265" i="11"/>
  <c r="I2264" i="11"/>
  <c r="I2263" i="11"/>
  <c r="I2262" i="11"/>
  <c r="I2261" i="11"/>
  <c r="I2260" i="11"/>
  <c r="I2259" i="11"/>
  <c r="I2258" i="11"/>
  <c r="I2257" i="11"/>
  <c r="I2256" i="11"/>
  <c r="I2255" i="11"/>
  <c r="I2254" i="11"/>
  <c r="I2253" i="11"/>
  <c r="I2252" i="11"/>
  <c r="I2251" i="11"/>
  <c r="I2250" i="11"/>
  <c r="I2249" i="11"/>
  <c r="I2248" i="11"/>
  <c r="I2247" i="11"/>
  <c r="I2246" i="11"/>
  <c r="I2245" i="11"/>
  <c r="I2244" i="11"/>
  <c r="I2243" i="11"/>
  <c r="I2242" i="11"/>
  <c r="I2241" i="11"/>
  <c r="I2240" i="11"/>
  <c r="I2239" i="11"/>
  <c r="I2238" i="11"/>
  <c r="I2237" i="11"/>
  <c r="I2236" i="11"/>
  <c r="I2235" i="11"/>
  <c r="I2234" i="11"/>
  <c r="I2233" i="11"/>
  <c r="I2232" i="11"/>
  <c r="I2231" i="11"/>
  <c r="I2230" i="11"/>
  <c r="I2229" i="11"/>
  <c r="I2228" i="11"/>
  <c r="I2227" i="11"/>
  <c r="I2226" i="11"/>
  <c r="I2225" i="11"/>
  <c r="I2224" i="11"/>
  <c r="I2223" i="11"/>
  <c r="I2222" i="11"/>
  <c r="I2221" i="11"/>
  <c r="I2220" i="11"/>
  <c r="I2219" i="11"/>
  <c r="I2218" i="11"/>
  <c r="I2217" i="11"/>
  <c r="I2216" i="11"/>
  <c r="I2215" i="11"/>
  <c r="I2214" i="11"/>
  <c r="I2213" i="11"/>
  <c r="I2212" i="11"/>
  <c r="I2211" i="11"/>
  <c r="I2210" i="11"/>
  <c r="I2209" i="11"/>
  <c r="I2208" i="11"/>
  <c r="I2207" i="11"/>
  <c r="I2206" i="11"/>
  <c r="I2205" i="11"/>
  <c r="I2204" i="11"/>
  <c r="I2203" i="11"/>
  <c r="I2202" i="11"/>
  <c r="I2201" i="11"/>
  <c r="I2200" i="11"/>
  <c r="I2199" i="11"/>
  <c r="I2198" i="11"/>
  <c r="I2197" i="11"/>
  <c r="I2196" i="11"/>
  <c r="I2195" i="11"/>
  <c r="I2194" i="11"/>
  <c r="I2193" i="11"/>
  <c r="I2192" i="11"/>
  <c r="I2191" i="11"/>
  <c r="I2190" i="11"/>
  <c r="I2189" i="11"/>
  <c r="I2188" i="11"/>
  <c r="I2187" i="11"/>
  <c r="I2186" i="11"/>
  <c r="I2185" i="11"/>
  <c r="I2184" i="11"/>
  <c r="I2183" i="11"/>
  <c r="I2182" i="11"/>
  <c r="I2181" i="11"/>
  <c r="I2180" i="11"/>
  <c r="I2179" i="11"/>
  <c r="I2178" i="11"/>
  <c r="I2177" i="11"/>
  <c r="I2176" i="11"/>
  <c r="I2175" i="11"/>
  <c r="I2174" i="11"/>
  <c r="I2173" i="11"/>
  <c r="I2172" i="11"/>
  <c r="I2171" i="11"/>
  <c r="I2170" i="11"/>
  <c r="I2169" i="11"/>
  <c r="I2168" i="11"/>
  <c r="I2167" i="11"/>
  <c r="I2166" i="11"/>
  <c r="I2165" i="11"/>
  <c r="I2164" i="11"/>
  <c r="I2163" i="11"/>
  <c r="I2162" i="11"/>
  <c r="I2161" i="11"/>
  <c r="I2160" i="11"/>
  <c r="I2159" i="11"/>
  <c r="I2158" i="11"/>
  <c r="I2157" i="11"/>
  <c r="I2156" i="11"/>
  <c r="I2155" i="11"/>
  <c r="I2154" i="11"/>
  <c r="I2153" i="11"/>
  <c r="I2152" i="11"/>
  <c r="I2151" i="11"/>
  <c r="I2150" i="11"/>
  <c r="I2149" i="11"/>
  <c r="I2148" i="11"/>
  <c r="I2147" i="11"/>
  <c r="I2146" i="11"/>
  <c r="I2145" i="11"/>
  <c r="I2144" i="11"/>
  <c r="I2143" i="11"/>
  <c r="I2142" i="11"/>
  <c r="I2141" i="11"/>
  <c r="I2140" i="11"/>
  <c r="I2139" i="11"/>
  <c r="I2138" i="11"/>
  <c r="I2137" i="11"/>
  <c r="I2136" i="11"/>
  <c r="I2135" i="11"/>
  <c r="I2134" i="11"/>
  <c r="I2133" i="11"/>
  <c r="I2132" i="11"/>
  <c r="I2131" i="11"/>
  <c r="I2130" i="11"/>
  <c r="I2129" i="11"/>
  <c r="I2128" i="11"/>
  <c r="I2127" i="11"/>
  <c r="I2126" i="11"/>
  <c r="I2125" i="11"/>
  <c r="I2124" i="11"/>
  <c r="I2123" i="11"/>
  <c r="I2122" i="11"/>
  <c r="I2121" i="11"/>
  <c r="I2120" i="11"/>
  <c r="I2119" i="11"/>
  <c r="I2118" i="11"/>
  <c r="I2117" i="11"/>
  <c r="I2116" i="11"/>
  <c r="I2115" i="11"/>
  <c r="I2114" i="11"/>
  <c r="I2113" i="11"/>
  <c r="I2112" i="11"/>
  <c r="I2111" i="11"/>
  <c r="I2110" i="11"/>
  <c r="I2109" i="11"/>
  <c r="I2108" i="11"/>
  <c r="I2107" i="11"/>
  <c r="I2106" i="11"/>
  <c r="I2105" i="11"/>
  <c r="I2104" i="11"/>
  <c r="I2103" i="11"/>
  <c r="I2102" i="11"/>
  <c r="I2101" i="11"/>
  <c r="I2100" i="11"/>
  <c r="I2099" i="11"/>
  <c r="I2098" i="11"/>
  <c r="I2097" i="11"/>
  <c r="I2096" i="11"/>
  <c r="I2095" i="11"/>
  <c r="I2094" i="11"/>
  <c r="I2093" i="11"/>
  <c r="I2092" i="11"/>
  <c r="I2091" i="11"/>
  <c r="I2090" i="11"/>
  <c r="I2089" i="11"/>
  <c r="I2088" i="11"/>
  <c r="I2087" i="11"/>
  <c r="I2086" i="11"/>
  <c r="I2085" i="11"/>
  <c r="I2084" i="11"/>
  <c r="I2083" i="11"/>
  <c r="I2082" i="11"/>
  <c r="I2081" i="11"/>
  <c r="I2080" i="11"/>
  <c r="I2079" i="11"/>
  <c r="I2078" i="11"/>
  <c r="I2077" i="11"/>
  <c r="I2076" i="11"/>
  <c r="I2075" i="11"/>
  <c r="I2074" i="11"/>
  <c r="I2073" i="11"/>
  <c r="I2072" i="11"/>
  <c r="I2071" i="11"/>
  <c r="I2069" i="11"/>
  <c r="I2068" i="11"/>
  <c r="I2067" i="11"/>
  <c r="I2066" i="11"/>
  <c r="I2065" i="11"/>
  <c r="I2064" i="11"/>
  <c r="I2063" i="11"/>
  <c r="I2062" i="11"/>
  <c r="I2061" i="11"/>
  <c r="I2060" i="11"/>
  <c r="I2059" i="11"/>
  <c r="I2058" i="11"/>
  <c r="I2057" i="11"/>
  <c r="I2056" i="11"/>
  <c r="I2055" i="11"/>
  <c r="I2054" i="11"/>
  <c r="I2053" i="11"/>
  <c r="I2052" i="11"/>
  <c r="I2051" i="11"/>
  <c r="I2050" i="11"/>
  <c r="I2049" i="11"/>
  <c r="I2048" i="11"/>
  <c r="I2047" i="11"/>
  <c r="I2046" i="11"/>
  <c r="I2045" i="11"/>
  <c r="I2044" i="11"/>
  <c r="I2043" i="11"/>
  <c r="I2042" i="11"/>
  <c r="I2041" i="11"/>
  <c r="I2040" i="11"/>
  <c r="I2038" i="11"/>
  <c r="I2037" i="11"/>
  <c r="I2036" i="11"/>
  <c r="I2035" i="11"/>
  <c r="I2034" i="11"/>
  <c r="I2033" i="11"/>
  <c r="I2032" i="11"/>
  <c r="I2031" i="11"/>
  <c r="I2030" i="11"/>
  <c r="I2029" i="11"/>
  <c r="I2028" i="11"/>
  <c r="I2027" i="11"/>
  <c r="I2026" i="11"/>
  <c r="I2025" i="11"/>
  <c r="I2024" i="11"/>
  <c r="I2023" i="11"/>
  <c r="I2022" i="11"/>
  <c r="I2021" i="11"/>
  <c r="I2020" i="11"/>
  <c r="I2019" i="11"/>
  <c r="I2018" i="11"/>
  <c r="I2017" i="11"/>
  <c r="I2016" i="11"/>
  <c r="I2015" i="11"/>
  <c r="I2014" i="11"/>
  <c r="I2013" i="11"/>
  <c r="I2012" i="11"/>
  <c r="I2011" i="11"/>
  <c r="I2010" i="11"/>
  <c r="I2009" i="11"/>
  <c r="I2008" i="11"/>
  <c r="I2007" i="11"/>
  <c r="I2006" i="11"/>
  <c r="I2005" i="11"/>
  <c r="I2004" i="11"/>
  <c r="I2003" i="11"/>
  <c r="I2002" i="11"/>
  <c r="I2001" i="11"/>
  <c r="I2000" i="11"/>
  <c r="I1999" i="11"/>
  <c r="I1998" i="11"/>
  <c r="I1997" i="11"/>
  <c r="I1996" i="11"/>
  <c r="I1995" i="11"/>
  <c r="I1994" i="11"/>
  <c r="I1993" i="11"/>
  <c r="I1992" i="11"/>
  <c r="I1991" i="11"/>
  <c r="I1990" i="11"/>
  <c r="I1989" i="11"/>
  <c r="I1988" i="11"/>
  <c r="I1987" i="11"/>
  <c r="I1986" i="11"/>
  <c r="I1985" i="11"/>
  <c r="I1984" i="11"/>
  <c r="I1983" i="11"/>
  <c r="I1982" i="11"/>
  <c r="I1981" i="11"/>
  <c r="I1980" i="11"/>
  <c r="I1979" i="11"/>
  <c r="I1978" i="11"/>
  <c r="I1977" i="11"/>
  <c r="I1976" i="11"/>
  <c r="I1975" i="11"/>
  <c r="I1974" i="11"/>
  <c r="I1973" i="11"/>
  <c r="I1972" i="11"/>
  <c r="I1971" i="11"/>
  <c r="I1970" i="11"/>
  <c r="I1969" i="11"/>
  <c r="I1968" i="11"/>
  <c r="I1967" i="11"/>
  <c r="I1966" i="11"/>
  <c r="I1965" i="11"/>
  <c r="I1964" i="11"/>
  <c r="I1963" i="11"/>
  <c r="I1962" i="11"/>
  <c r="I1961" i="11"/>
  <c r="I1960" i="11"/>
  <c r="I1959" i="11"/>
  <c r="I1958" i="11"/>
  <c r="I1957" i="11"/>
  <c r="I1956" i="11"/>
  <c r="I1955" i="11"/>
  <c r="I1954" i="11"/>
  <c r="I1953" i="11"/>
  <c r="I1952" i="11"/>
  <c r="I1951" i="11"/>
  <c r="I1950" i="11"/>
  <c r="I1949" i="11"/>
  <c r="I1948" i="11"/>
  <c r="I1947" i="11"/>
  <c r="I1946" i="11"/>
  <c r="I1945" i="11"/>
  <c r="I1944" i="11"/>
  <c r="I1943" i="11"/>
  <c r="I1942" i="11"/>
  <c r="I1941" i="11"/>
  <c r="I1940" i="11"/>
  <c r="I1939" i="11"/>
  <c r="I1938" i="11"/>
  <c r="I1937" i="11"/>
  <c r="I1935" i="11"/>
  <c r="I1934" i="11"/>
  <c r="I1933" i="11"/>
  <c r="I1932" i="11"/>
  <c r="I1931" i="11"/>
  <c r="I1930" i="11"/>
  <c r="I1929" i="11"/>
  <c r="I1928" i="11"/>
  <c r="I1927" i="11"/>
  <c r="I1926" i="11"/>
  <c r="I1925" i="11"/>
  <c r="I1924" i="11"/>
  <c r="I1923" i="11"/>
  <c r="I1922" i="11"/>
  <c r="I1921" i="11"/>
  <c r="I1920" i="11"/>
  <c r="I1919" i="11"/>
  <c r="I1918" i="11"/>
  <c r="I1917" i="11"/>
  <c r="I1916" i="11"/>
  <c r="I1915" i="11"/>
  <c r="I1914" i="11"/>
  <c r="I1913" i="11"/>
  <c r="I1912" i="11"/>
  <c r="I1911" i="11"/>
  <c r="I1910" i="11"/>
  <c r="I1909" i="11"/>
  <c r="I1908" i="11"/>
  <c r="I1907" i="11"/>
  <c r="I1906" i="11"/>
  <c r="I1905" i="11"/>
  <c r="I1904" i="11"/>
  <c r="I1903" i="11"/>
  <c r="I1902" i="11"/>
  <c r="I1901" i="11"/>
  <c r="I1900" i="11"/>
  <c r="I1899" i="11"/>
  <c r="I1898" i="11"/>
  <c r="I1897" i="11"/>
  <c r="I1896" i="11"/>
  <c r="I1895" i="11"/>
  <c r="I1894" i="11"/>
  <c r="I1893" i="11"/>
  <c r="I1892" i="11"/>
  <c r="I1891" i="11"/>
  <c r="I1890" i="11"/>
  <c r="I1889" i="11"/>
  <c r="I1888" i="11"/>
  <c r="I1887" i="11"/>
  <c r="I1886" i="11"/>
  <c r="I1885" i="11"/>
  <c r="I1884" i="11"/>
  <c r="I1883" i="11"/>
  <c r="I1882" i="11"/>
  <c r="I1881" i="11"/>
  <c r="I1880" i="11"/>
  <c r="I1879" i="11"/>
  <c r="I1878" i="11"/>
  <c r="I1877" i="11"/>
  <c r="I1876" i="11"/>
  <c r="I1875" i="11"/>
  <c r="I1874" i="11"/>
  <c r="I1873" i="11"/>
  <c r="I1872" i="11"/>
  <c r="I1871" i="11"/>
  <c r="I1870" i="11"/>
  <c r="I1869" i="11"/>
  <c r="I1868" i="11"/>
  <c r="I1867" i="11"/>
  <c r="I1866" i="11"/>
  <c r="I1865" i="11"/>
  <c r="I1864" i="11"/>
  <c r="I1863" i="11"/>
  <c r="I1862" i="11"/>
  <c r="I1861" i="11"/>
  <c r="I1860" i="11"/>
  <c r="I1859" i="11"/>
  <c r="I1858" i="11"/>
  <c r="I1857" i="11"/>
  <c r="I1856" i="11"/>
  <c r="I1855" i="11"/>
  <c r="I1854" i="11"/>
  <c r="I1853" i="11"/>
  <c r="I1852" i="11"/>
  <c r="I1851" i="11"/>
  <c r="I1850" i="11"/>
  <c r="I1849" i="11"/>
  <c r="I1848" i="11"/>
  <c r="I1847" i="11"/>
  <c r="I1846" i="11"/>
  <c r="I1845" i="11"/>
  <c r="I1844" i="11"/>
  <c r="I1843" i="11"/>
  <c r="I1842" i="11"/>
  <c r="I1841" i="11"/>
  <c r="I1840" i="11"/>
  <c r="I1839" i="11"/>
  <c r="I1838" i="11"/>
  <c r="I1837" i="11"/>
  <c r="I1836" i="11"/>
  <c r="I1835" i="11"/>
  <c r="I1834" i="11"/>
  <c r="I1833" i="11"/>
  <c r="I1832" i="11"/>
  <c r="I1831" i="11"/>
  <c r="I1830" i="11"/>
  <c r="I1829" i="11"/>
  <c r="I1828" i="11"/>
  <c r="I1827" i="11"/>
  <c r="I1826" i="11"/>
  <c r="I1825" i="11"/>
  <c r="I1824" i="11"/>
  <c r="I1823" i="11"/>
  <c r="I1822" i="11"/>
  <c r="I1821" i="11"/>
  <c r="I1820" i="11"/>
  <c r="I1819" i="11"/>
  <c r="I1818" i="11"/>
  <c r="I1817" i="11"/>
  <c r="I1816" i="11"/>
  <c r="I1815" i="11"/>
  <c r="I1814" i="11"/>
  <c r="I1813" i="11"/>
  <c r="I1812" i="11"/>
  <c r="I1811" i="11"/>
  <c r="I1810" i="11"/>
  <c r="I1809" i="11"/>
  <c r="I1808" i="11"/>
  <c r="I1807" i="11"/>
  <c r="I1806" i="11"/>
  <c r="I1805" i="11"/>
  <c r="I1804" i="11"/>
  <c r="I1803" i="11"/>
  <c r="I1802" i="11"/>
  <c r="I1801" i="11"/>
  <c r="I1800" i="11"/>
  <c r="I1799" i="11"/>
  <c r="I1798" i="11"/>
  <c r="I1797" i="11"/>
  <c r="I1796" i="11"/>
  <c r="I1795" i="11"/>
  <c r="I1794" i="11"/>
  <c r="I1793" i="11"/>
  <c r="I1792" i="11"/>
  <c r="I1791" i="11"/>
  <c r="I1790" i="11"/>
  <c r="I1789" i="11"/>
  <c r="I1788" i="11"/>
  <c r="I1787" i="11"/>
  <c r="I1786" i="11"/>
  <c r="I1785" i="11"/>
  <c r="I1784" i="11"/>
  <c r="I1783" i="11"/>
  <c r="I1782" i="11"/>
  <c r="I1781" i="11"/>
  <c r="I1780" i="11"/>
  <c r="I1779" i="11"/>
  <c r="I1778" i="11"/>
  <c r="I1777" i="11"/>
  <c r="I1776" i="11"/>
  <c r="I1775" i="11"/>
  <c r="I1774" i="11"/>
  <c r="I1773" i="11"/>
  <c r="I1772" i="11"/>
  <c r="I1771" i="11"/>
  <c r="I1770" i="11"/>
  <c r="I1769" i="11"/>
  <c r="I1768" i="11"/>
  <c r="I1767" i="11"/>
  <c r="I1766" i="11"/>
  <c r="I1765" i="11"/>
  <c r="I1764" i="11"/>
  <c r="I1763" i="11"/>
  <c r="I1762" i="11"/>
  <c r="I1761" i="11"/>
  <c r="I1760" i="11"/>
  <c r="I1759" i="11"/>
  <c r="I1758" i="11"/>
  <c r="I1757" i="11"/>
  <c r="I1756" i="11"/>
  <c r="I1755" i="11"/>
  <c r="I1754" i="11"/>
  <c r="I1753" i="11"/>
  <c r="I1752" i="11"/>
  <c r="I1751" i="11"/>
  <c r="I1750" i="11"/>
  <c r="I1749" i="11"/>
  <c r="I1748" i="11"/>
  <c r="I1747" i="11"/>
  <c r="I1746" i="11"/>
  <c r="I1745" i="11"/>
  <c r="I1744" i="11"/>
  <c r="I1743" i="11"/>
  <c r="I1742" i="11"/>
  <c r="I1741" i="11"/>
  <c r="I1740" i="11"/>
  <c r="I1739" i="11"/>
  <c r="I1738" i="11"/>
  <c r="I1737" i="11"/>
  <c r="I1736" i="11"/>
  <c r="I1735" i="11"/>
  <c r="I1734" i="11"/>
  <c r="I1733" i="11"/>
  <c r="I1732" i="11"/>
  <c r="I1731" i="11"/>
  <c r="I1730" i="11"/>
  <c r="I1729" i="11"/>
  <c r="I1728" i="11"/>
  <c r="I1727" i="11"/>
  <c r="I1726" i="11"/>
  <c r="I1725" i="11"/>
  <c r="I1724" i="11"/>
  <c r="I1723" i="11"/>
  <c r="I1722" i="11"/>
  <c r="I1721" i="11"/>
  <c r="I1720" i="11"/>
  <c r="I1719" i="11"/>
  <c r="I1718" i="11"/>
  <c r="I1717" i="11"/>
  <c r="I1716" i="11"/>
  <c r="I1715" i="11"/>
  <c r="I1714" i="11"/>
  <c r="I1713" i="11"/>
  <c r="I1712" i="11"/>
  <c r="I1711" i="11"/>
  <c r="I1710" i="11"/>
  <c r="I1709" i="11"/>
  <c r="I1708" i="11"/>
  <c r="I1707" i="11"/>
  <c r="I1706" i="11"/>
  <c r="I1705" i="11"/>
  <c r="I1704" i="11"/>
  <c r="I1703" i="11"/>
  <c r="I1702" i="11"/>
  <c r="I1701" i="11"/>
  <c r="I1700" i="11"/>
  <c r="I1699" i="11"/>
  <c r="I1698" i="11"/>
  <c r="I1697" i="11"/>
  <c r="I1696" i="11"/>
  <c r="I1695" i="11"/>
  <c r="I1694" i="11"/>
  <c r="I1693" i="11"/>
  <c r="I1692" i="11"/>
  <c r="I1691" i="11"/>
  <c r="I1690" i="11"/>
  <c r="I1689" i="11"/>
  <c r="I1688" i="11"/>
  <c r="I1687" i="11"/>
  <c r="I1686" i="11"/>
  <c r="I1685" i="11"/>
  <c r="I1684" i="11"/>
  <c r="I1683" i="11"/>
  <c r="I1682" i="11"/>
  <c r="I1681" i="11"/>
  <c r="I1680" i="11"/>
  <c r="I1679" i="11"/>
  <c r="I1678" i="11"/>
  <c r="I1677" i="11"/>
  <c r="I1676" i="11"/>
  <c r="I1675" i="11"/>
  <c r="I1674" i="11"/>
  <c r="I1673" i="11"/>
  <c r="I1672" i="11"/>
  <c r="I1671" i="11"/>
  <c r="I1670" i="11"/>
  <c r="I1669" i="11"/>
  <c r="I1668" i="11"/>
  <c r="I1667" i="11"/>
  <c r="I1666" i="11"/>
  <c r="I1665" i="11"/>
  <c r="I1664" i="11"/>
  <c r="I1663" i="11"/>
  <c r="I1662" i="11"/>
  <c r="I1661" i="11"/>
  <c r="I1660" i="11"/>
  <c r="I1659" i="11"/>
  <c r="I1658" i="11"/>
  <c r="I1657" i="11"/>
  <c r="I1656" i="11"/>
  <c r="I1655" i="11"/>
  <c r="I1654" i="11"/>
  <c r="I1653" i="11"/>
  <c r="I1652" i="11"/>
  <c r="I1651" i="11"/>
  <c r="I1650" i="11"/>
  <c r="I1649" i="11"/>
  <c r="I1648" i="11"/>
  <c r="I1647" i="11"/>
  <c r="I1646" i="11"/>
  <c r="I1645" i="11"/>
  <c r="I1644" i="11"/>
  <c r="I1643" i="11"/>
  <c r="I1642" i="11"/>
  <c r="I1641" i="11"/>
  <c r="I1640" i="11"/>
  <c r="I1639" i="11"/>
  <c r="I1638" i="11"/>
  <c r="I1637" i="11"/>
  <c r="I1636" i="11"/>
  <c r="I1635" i="11"/>
  <c r="I1634" i="11"/>
  <c r="I1633" i="11"/>
  <c r="I1632" i="11"/>
  <c r="I1631" i="11"/>
  <c r="I1630" i="11"/>
  <c r="I1629" i="11"/>
  <c r="I1628" i="11"/>
  <c r="I1627" i="11"/>
  <c r="I1626" i="11"/>
  <c r="I1625" i="11"/>
  <c r="I1624" i="11"/>
  <c r="I1623" i="11"/>
  <c r="I1622" i="11"/>
  <c r="I1621" i="11"/>
  <c r="I1620" i="11"/>
  <c r="I1619" i="11"/>
  <c r="I1618" i="11"/>
  <c r="I1617" i="11"/>
  <c r="I1616" i="11"/>
  <c r="I1615" i="11"/>
  <c r="I1614" i="11"/>
  <c r="I1613" i="11"/>
  <c r="I1612" i="11"/>
  <c r="I1611" i="11"/>
  <c r="I1610" i="11"/>
  <c r="I1609" i="11"/>
  <c r="I1608" i="11"/>
  <c r="I1607" i="11"/>
  <c r="I1606" i="11"/>
  <c r="I1605" i="11"/>
  <c r="I1604" i="11"/>
  <c r="I1603" i="11"/>
  <c r="I1602" i="11"/>
  <c r="I1601" i="11"/>
  <c r="I1600" i="11"/>
  <c r="I1599" i="11"/>
  <c r="I1598" i="11"/>
  <c r="I1597" i="11"/>
  <c r="I1596" i="11"/>
  <c r="I1595" i="11"/>
  <c r="I1594" i="11"/>
  <c r="I1593" i="11"/>
  <c r="I1592" i="11"/>
  <c r="I1591" i="11"/>
  <c r="I1590" i="11"/>
  <c r="I1589" i="11"/>
  <c r="I1588" i="11"/>
  <c r="I1587" i="11"/>
  <c r="I1586" i="11"/>
  <c r="I1585" i="11"/>
  <c r="I1584" i="11"/>
  <c r="I1583" i="11"/>
  <c r="I1582" i="11"/>
  <c r="I1581" i="11"/>
  <c r="I1580" i="11"/>
  <c r="I1579" i="11"/>
  <c r="I1578" i="11"/>
  <c r="I1577" i="11"/>
  <c r="I1576" i="11"/>
  <c r="I1575" i="11"/>
  <c r="I1574" i="11"/>
  <c r="I1573" i="11"/>
  <c r="I1572" i="11"/>
  <c r="I1571" i="11"/>
  <c r="I1570" i="11"/>
  <c r="I1569" i="11"/>
  <c r="I1568" i="11"/>
  <c r="I1567" i="11"/>
  <c r="I1566" i="11"/>
  <c r="I1565" i="11"/>
  <c r="I1564" i="11"/>
  <c r="I1563" i="11"/>
  <c r="I1562" i="11"/>
  <c r="I1561" i="11"/>
  <c r="I1560" i="11"/>
  <c r="I1559" i="11"/>
  <c r="I1558" i="11"/>
  <c r="I1557" i="11"/>
  <c r="I1556" i="11"/>
  <c r="I1555" i="11"/>
  <c r="I1554" i="11"/>
  <c r="I1553" i="11"/>
  <c r="I1552" i="11"/>
  <c r="I1551" i="11"/>
  <c r="I1550" i="11"/>
  <c r="I1549" i="11"/>
  <c r="I1548" i="11"/>
  <c r="I1547" i="11"/>
  <c r="I1546" i="11"/>
  <c r="I1545" i="11"/>
  <c r="I1544" i="11"/>
  <c r="I1543" i="11"/>
  <c r="I1542" i="11"/>
  <c r="I1541" i="11"/>
  <c r="I1540" i="11"/>
  <c r="I1539" i="11"/>
  <c r="I1538" i="11"/>
  <c r="I1537" i="11"/>
  <c r="I1536" i="11"/>
  <c r="I1535" i="11"/>
  <c r="I1534" i="11"/>
  <c r="I1533" i="11"/>
  <c r="I1532" i="11"/>
  <c r="I1531" i="11"/>
  <c r="I1530" i="11"/>
  <c r="I1529" i="11"/>
  <c r="I1528" i="11"/>
  <c r="I1527" i="11"/>
  <c r="I1526" i="11"/>
  <c r="I1525" i="11"/>
  <c r="I1524" i="11"/>
  <c r="I1523" i="11"/>
  <c r="I1522" i="11"/>
  <c r="I1521" i="11"/>
  <c r="I1520" i="11"/>
  <c r="I1519" i="11"/>
  <c r="I1518" i="11"/>
  <c r="I1517" i="11"/>
  <c r="I1516" i="11"/>
  <c r="I1515" i="11"/>
  <c r="I1514" i="11"/>
  <c r="I1513" i="11"/>
  <c r="I1512" i="11"/>
  <c r="I1511" i="11"/>
  <c r="I1510" i="11"/>
  <c r="I1509" i="11"/>
  <c r="I1508" i="11"/>
  <c r="I1507" i="11"/>
  <c r="I1506" i="11"/>
  <c r="I1505" i="11"/>
  <c r="I1504" i="11"/>
  <c r="I1503" i="11"/>
  <c r="I1502" i="11"/>
  <c r="I1501" i="11"/>
  <c r="I1500" i="11"/>
  <c r="I1499" i="11"/>
  <c r="I1498" i="11"/>
  <c r="I1497" i="11"/>
  <c r="I1496" i="11"/>
  <c r="I1495" i="11"/>
  <c r="I1494" i="11"/>
  <c r="I1493" i="11"/>
  <c r="I1492" i="11"/>
  <c r="I1491" i="11"/>
  <c r="I1490" i="11"/>
  <c r="I1489" i="11"/>
  <c r="I1488" i="11"/>
  <c r="I1487" i="11"/>
  <c r="I1486" i="11"/>
  <c r="I1485" i="11"/>
  <c r="I1484" i="11"/>
  <c r="I1483" i="11"/>
  <c r="I1482" i="11"/>
  <c r="I1481" i="11"/>
  <c r="I1480" i="11"/>
  <c r="I1479" i="11"/>
  <c r="I1478" i="11"/>
  <c r="I1477" i="11"/>
  <c r="I1476" i="11"/>
  <c r="I1475" i="11"/>
  <c r="I1474" i="11"/>
  <c r="I1473" i="11"/>
  <c r="I1472" i="11"/>
  <c r="I1471" i="11"/>
  <c r="I1470" i="11"/>
  <c r="I1469" i="11"/>
  <c r="I1468" i="11"/>
  <c r="I1467" i="11"/>
  <c r="I1466" i="11"/>
  <c r="I1465" i="11"/>
  <c r="I1464" i="11"/>
  <c r="I1463" i="11"/>
  <c r="I1462" i="11"/>
  <c r="I1461" i="11"/>
  <c r="I1460" i="11"/>
  <c r="I1459" i="11"/>
  <c r="I1458" i="11"/>
  <c r="I1457" i="11"/>
  <c r="I1456" i="11"/>
  <c r="I1455" i="11"/>
  <c r="I1454" i="11"/>
  <c r="I1453" i="11"/>
  <c r="I1452" i="11"/>
  <c r="I1451" i="11"/>
  <c r="I1450" i="11"/>
  <c r="I1449" i="11"/>
  <c r="I1448" i="11"/>
  <c r="I1447" i="11"/>
  <c r="I1446" i="11"/>
  <c r="I1445" i="11"/>
  <c r="I1444" i="11"/>
  <c r="I1443" i="11"/>
  <c r="I1442" i="11"/>
  <c r="I1441" i="11"/>
  <c r="I1440" i="11"/>
  <c r="I1439" i="11"/>
  <c r="I1438" i="11"/>
  <c r="I1437" i="11"/>
  <c r="I1436" i="11"/>
  <c r="I1435" i="11"/>
  <c r="I1434" i="11"/>
  <c r="I1433" i="11"/>
  <c r="I1432" i="11"/>
  <c r="I1431" i="11"/>
  <c r="I1430" i="11"/>
  <c r="I1429" i="11"/>
  <c r="I1428" i="11"/>
  <c r="I1427" i="11"/>
  <c r="I1426" i="11"/>
  <c r="I1425" i="11"/>
  <c r="I1424" i="11"/>
  <c r="I1423" i="11"/>
  <c r="I1422" i="11"/>
  <c r="I1421" i="11"/>
  <c r="I1420" i="11"/>
  <c r="I1419" i="11"/>
  <c r="I1418" i="11"/>
  <c r="I1417" i="11"/>
  <c r="I1416" i="11"/>
  <c r="I1415" i="11"/>
  <c r="I1414" i="11"/>
  <c r="I1413" i="11"/>
  <c r="I1412" i="11"/>
  <c r="I1411" i="11"/>
  <c r="I1410" i="11"/>
  <c r="I1409" i="11"/>
  <c r="I1408" i="11"/>
  <c r="I1407" i="11"/>
  <c r="I1406" i="11"/>
  <c r="I1405" i="11"/>
  <c r="I1404" i="11"/>
  <c r="I1403" i="11"/>
  <c r="I1402" i="11"/>
  <c r="I1401" i="11"/>
  <c r="I1400" i="11"/>
  <c r="I1399" i="11"/>
  <c r="I1398" i="11"/>
  <c r="I1397" i="11"/>
  <c r="I1396" i="11"/>
  <c r="I1395" i="11"/>
  <c r="I1394" i="11"/>
  <c r="I1393" i="11"/>
  <c r="I1392" i="11"/>
  <c r="I1391" i="11"/>
  <c r="I1390" i="11"/>
  <c r="I1389" i="11"/>
  <c r="I1388" i="11"/>
  <c r="I1387" i="11"/>
  <c r="I1386" i="11"/>
  <c r="I1385" i="11"/>
  <c r="I1384" i="11"/>
  <c r="I1383" i="11"/>
  <c r="I1382" i="11"/>
  <c r="I1381" i="11"/>
  <c r="I1380" i="11"/>
  <c r="I1379" i="11"/>
  <c r="I1378" i="11"/>
  <c r="I1377" i="11"/>
  <c r="I1376" i="11"/>
  <c r="I1375" i="11"/>
  <c r="I1374" i="11"/>
  <c r="I1373" i="11"/>
  <c r="I1372" i="11"/>
  <c r="I1371" i="11"/>
  <c r="I1370" i="11"/>
  <c r="I1369" i="11"/>
  <c r="I1368" i="11"/>
  <c r="I1367" i="11"/>
  <c r="I1366" i="11"/>
  <c r="I1365" i="11"/>
  <c r="I1364" i="11"/>
  <c r="I1363" i="11"/>
  <c r="I1362" i="11"/>
  <c r="I1361" i="11"/>
  <c r="I1360" i="11"/>
  <c r="I1359" i="11"/>
  <c r="I1358" i="11"/>
  <c r="I1357" i="11"/>
  <c r="I1356" i="11"/>
  <c r="I1355" i="11"/>
  <c r="I1354" i="11"/>
  <c r="I1353" i="11"/>
  <c r="I1352" i="11"/>
  <c r="I1351" i="11"/>
  <c r="I1350" i="11"/>
  <c r="I1349" i="11"/>
  <c r="I1348" i="11"/>
  <c r="I1347" i="11"/>
  <c r="I1346" i="11"/>
  <c r="I1345" i="11"/>
  <c r="I1344" i="11"/>
  <c r="I1343" i="11"/>
  <c r="I1342" i="11"/>
  <c r="I1341" i="11"/>
  <c r="I1340" i="11"/>
  <c r="I1339" i="11"/>
  <c r="I1338" i="11"/>
  <c r="I1337" i="11"/>
  <c r="I1336" i="11"/>
  <c r="I1335" i="11"/>
  <c r="I1334" i="11"/>
  <c r="I1333" i="11"/>
  <c r="I1332" i="11"/>
  <c r="I1331" i="11"/>
  <c r="I1330" i="11"/>
  <c r="I1329" i="11"/>
  <c r="I1328" i="11"/>
  <c r="I1327" i="11"/>
  <c r="I1326" i="11"/>
  <c r="I1325" i="11"/>
  <c r="I1324" i="11"/>
  <c r="I1323" i="11"/>
  <c r="I1322" i="11"/>
  <c r="I1321" i="11"/>
  <c r="I1320" i="11"/>
  <c r="I1319" i="11"/>
  <c r="I1318" i="11"/>
  <c r="I1317" i="11"/>
  <c r="I1316" i="11"/>
  <c r="I1315" i="11"/>
  <c r="I1314" i="11"/>
  <c r="I1313" i="11"/>
  <c r="I1312" i="11"/>
  <c r="I1311" i="11"/>
  <c r="I1310" i="11"/>
  <c r="I1309" i="11"/>
  <c r="I1308" i="11"/>
  <c r="I1307" i="11"/>
  <c r="I1306" i="11"/>
  <c r="I1305" i="11"/>
  <c r="I1304" i="11"/>
  <c r="I1303" i="11"/>
  <c r="I1302" i="11"/>
  <c r="I1301" i="11"/>
  <c r="I1300" i="11"/>
  <c r="I1299" i="11"/>
  <c r="I1298" i="11"/>
  <c r="I1297" i="11"/>
  <c r="I1296" i="11"/>
  <c r="I1295" i="11"/>
  <c r="I1294" i="11"/>
  <c r="I1293" i="11"/>
  <c r="I1292" i="11"/>
  <c r="I1291" i="11"/>
  <c r="I1290" i="11"/>
  <c r="I1289" i="11"/>
  <c r="I1288" i="11"/>
  <c r="I1287" i="11"/>
  <c r="I1286" i="11"/>
  <c r="I1285" i="11"/>
  <c r="I1284" i="11"/>
  <c r="I1283" i="11"/>
  <c r="I1282" i="11"/>
  <c r="I1281" i="11"/>
  <c r="I1280" i="11"/>
  <c r="I1279" i="11"/>
  <c r="I1278" i="11"/>
  <c r="I1277" i="11"/>
  <c r="I1276" i="11"/>
  <c r="I1275" i="11"/>
  <c r="I1274" i="11"/>
  <c r="I1273" i="11"/>
  <c r="I1272" i="11"/>
  <c r="I1271" i="11"/>
  <c r="I1270" i="11"/>
  <c r="I1269" i="11"/>
  <c r="I1268" i="11"/>
  <c r="I1267" i="11"/>
  <c r="I1266" i="11"/>
  <c r="I1265" i="11"/>
  <c r="I1264" i="11"/>
  <c r="I1263" i="11"/>
  <c r="I1262" i="11"/>
  <c r="I1261" i="11"/>
  <c r="I1260" i="11"/>
  <c r="I1259" i="11"/>
  <c r="I1258" i="11"/>
  <c r="I1257" i="11"/>
  <c r="I1256" i="11"/>
  <c r="I1255" i="11"/>
  <c r="I1254" i="11"/>
  <c r="I1253" i="11"/>
  <c r="I1252" i="11"/>
  <c r="I1251" i="11"/>
  <c r="I1250" i="11"/>
  <c r="I1249" i="11"/>
  <c r="I1248" i="11"/>
  <c r="I1247" i="11"/>
  <c r="I1246" i="11"/>
  <c r="I1245" i="11"/>
  <c r="I1244" i="11"/>
  <c r="I1243" i="11"/>
  <c r="I1242" i="11"/>
  <c r="I1241" i="11"/>
  <c r="I1240" i="11"/>
  <c r="I1239" i="11"/>
  <c r="I1238" i="11"/>
  <c r="I1237" i="11"/>
  <c r="I1236" i="11"/>
  <c r="I1235" i="11"/>
  <c r="I1234" i="11"/>
  <c r="I1233" i="11"/>
  <c r="I1232" i="11"/>
  <c r="I1231" i="11"/>
  <c r="I1230" i="11"/>
  <c r="I1229" i="11"/>
  <c r="I1228" i="11"/>
  <c r="I1227" i="11"/>
  <c r="I1226" i="11"/>
  <c r="I1225" i="11"/>
  <c r="I1224" i="11"/>
  <c r="I1223" i="11"/>
  <c r="I1222" i="11"/>
  <c r="I1221" i="11"/>
  <c r="I1220" i="11"/>
  <c r="I1219" i="11"/>
  <c r="I1218" i="11"/>
  <c r="I1217" i="11"/>
  <c r="I1216" i="11"/>
  <c r="I1215" i="11"/>
  <c r="I1214" i="11"/>
  <c r="I1213" i="11"/>
  <c r="I1212" i="11"/>
  <c r="I1211" i="11"/>
  <c r="I1210" i="11"/>
  <c r="I1209" i="11"/>
  <c r="I1208" i="11"/>
  <c r="I1207" i="11"/>
  <c r="I1206" i="11"/>
  <c r="I1205" i="11"/>
  <c r="I1204" i="11"/>
  <c r="I1203" i="11"/>
  <c r="I1202" i="11"/>
  <c r="I1201" i="11"/>
  <c r="I1200" i="11"/>
  <c r="I1199" i="11"/>
  <c r="I1198" i="11"/>
  <c r="I1197" i="11"/>
  <c r="I1196" i="11"/>
  <c r="I1195" i="11"/>
  <c r="I1194" i="11"/>
  <c r="I1193" i="11"/>
  <c r="I1192" i="11"/>
  <c r="I1191" i="11"/>
  <c r="I1190" i="11"/>
  <c r="I1189" i="11"/>
  <c r="I1188" i="11"/>
  <c r="I1187" i="11"/>
  <c r="I1186" i="11"/>
  <c r="I1185" i="11"/>
  <c r="I1184" i="11"/>
  <c r="I1183" i="11"/>
  <c r="I1182" i="11"/>
  <c r="I1181" i="11"/>
  <c r="I1180" i="11"/>
  <c r="I1179" i="11"/>
  <c r="I1178" i="11"/>
  <c r="I1177" i="11"/>
  <c r="I1176" i="11"/>
  <c r="I1175" i="11"/>
  <c r="I1174" i="11"/>
  <c r="I1173" i="11"/>
  <c r="I1172" i="11"/>
  <c r="I1171" i="11"/>
  <c r="I1170" i="11"/>
  <c r="I1169" i="11"/>
  <c r="I1168" i="11"/>
  <c r="I1167" i="11"/>
  <c r="I1166" i="11"/>
  <c r="I1165" i="11"/>
  <c r="I1164" i="11"/>
  <c r="I1163" i="11"/>
  <c r="I1162" i="11"/>
  <c r="I1161" i="11"/>
  <c r="I1160" i="11"/>
  <c r="I1159" i="11"/>
  <c r="I1158" i="11"/>
  <c r="I1157" i="11"/>
  <c r="I1156" i="11"/>
  <c r="I1155" i="11"/>
  <c r="I1154" i="11"/>
  <c r="I1153" i="11"/>
  <c r="I1152" i="11"/>
  <c r="I1151" i="11"/>
  <c r="I1150" i="11"/>
  <c r="I1149" i="11"/>
  <c r="I1148" i="11"/>
  <c r="I1147" i="11"/>
  <c r="I1146" i="11"/>
  <c r="I1145" i="11"/>
  <c r="I1144" i="11"/>
  <c r="I1143" i="11"/>
  <c r="I1142" i="11"/>
  <c r="I1141" i="11"/>
  <c r="I1140" i="11"/>
  <c r="I1139" i="11"/>
  <c r="I1138" i="11"/>
  <c r="I1137" i="11"/>
  <c r="I1136" i="11"/>
  <c r="I1135" i="11"/>
  <c r="I1134" i="11"/>
  <c r="I1133" i="11"/>
  <c r="I1132" i="11"/>
  <c r="I1131" i="11"/>
  <c r="I1130" i="11"/>
  <c r="I1129" i="11"/>
  <c r="I1128" i="11"/>
  <c r="I1127" i="11"/>
  <c r="I1126" i="11"/>
  <c r="I1125" i="11"/>
  <c r="I1124" i="11"/>
  <c r="I1123" i="11"/>
  <c r="I1122" i="11"/>
  <c r="I1121" i="11"/>
  <c r="I1120" i="11"/>
  <c r="I1119" i="11"/>
  <c r="I1118" i="11"/>
  <c r="I1117" i="11"/>
  <c r="I1116" i="11"/>
  <c r="I1115" i="11"/>
  <c r="I1114" i="11"/>
  <c r="I1113" i="11"/>
  <c r="I1112" i="11"/>
  <c r="I1111" i="11"/>
  <c r="I1110" i="11"/>
  <c r="I1109" i="11"/>
  <c r="I1108" i="11"/>
  <c r="I1107" i="11"/>
  <c r="I1106" i="11"/>
  <c r="I1105" i="11"/>
  <c r="I1104" i="11"/>
  <c r="I1103" i="11"/>
  <c r="I1102" i="11"/>
  <c r="I1101" i="11"/>
  <c r="I1100" i="11"/>
  <c r="I1099" i="11"/>
  <c r="I1098" i="11"/>
  <c r="I1097" i="11"/>
  <c r="I1096" i="11"/>
  <c r="I1095" i="11"/>
  <c r="I1094" i="11"/>
  <c r="I1093" i="11"/>
  <c r="I1092" i="11"/>
  <c r="I1091" i="11"/>
  <c r="I1090" i="11"/>
  <c r="I1089" i="11"/>
  <c r="I1088" i="11"/>
  <c r="I1087" i="11"/>
  <c r="I1086" i="11"/>
  <c r="I1085" i="11"/>
  <c r="I1084" i="11"/>
  <c r="I1083" i="11"/>
  <c r="I1082" i="11"/>
  <c r="I1081" i="11"/>
  <c r="I1080" i="11"/>
  <c r="I1079" i="11"/>
  <c r="I1078" i="11"/>
  <c r="I1077" i="11"/>
  <c r="I1076" i="11"/>
  <c r="I1075" i="11"/>
  <c r="I1074" i="11"/>
  <c r="I1073" i="11"/>
  <c r="I1072" i="11"/>
  <c r="I1071" i="11"/>
  <c r="I1070" i="11"/>
  <c r="I1069" i="11"/>
  <c r="I1068" i="11"/>
  <c r="I1067" i="11"/>
  <c r="I1066" i="11"/>
  <c r="I1065" i="11"/>
  <c r="I1064" i="11"/>
  <c r="I1063" i="11"/>
  <c r="I1062" i="11"/>
  <c r="I1061" i="11"/>
  <c r="I1060" i="11"/>
  <c r="I1059" i="11"/>
  <c r="I1058" i="11"/>
  <c r="I1057" i="11"/>
  <c r="I1056" i="11"/>
  <c r="I1055" i="11"/>
  <c r="I1054" i="11"/>
  <c r="I1053" i="11"/>
  <c r="I1052" i="11"/>
  <c r="I1051" i="11"/>
  <c r="I1050" i="11"/>
  <c r="I1049" i="11"/>
  <c r="I1048" i="11"/>
  <c r="I1047" i="11"/>
  <c r="I1046" i="11"/>
  <c r="I1045" i="11"/>
  <c r="I1044" i="11"/>
  <c r="I1043" i="11"/>
  <c r="I1042" i="11"/>
  <c r="I1041" i="11"/>
  <c r="I1040" i="11"/>
  <c r="I1039" i="11"/>
  <c r="I1038" i="11"/>
  <c r="I1037" i="11"/>
  <c r="I1036" i="11"/>
  <c r="I1035" i="11"/>
  <c r="I1034" i="11"/>
  <c r="I1033" i="11"/>
  <c r="I1032" i="11"/>
  <c r="I1031" i="11"/>
  <c r="I1030" i="11"/>
  <c r="I1029" i="11"/>
  <c r="I1028" i="11"/>
  <c r="I1027" i="11"/>
  <c r="I1026" i="11"/>
  <c r="I1025" i="11"/>
  <c r="I1024" i="11"/>
  <c r="I1023" i="11"/>
  <c r="I1022" i="11"/>
  <c r="I1021" i="11"/>
  <c r="I1020" i="11"/>
  <c r="I1019" i="11"/>
  <c r="I1018" i="11"/>
  <c r="I1017" i="11"/>
  <c r="I1016" i="11"/>
  <c r="I1015" i="11"/>
  <c r="I1014" i="11"/>
  <c r="I1013" i="11"/>
  <c r="I1012" i="11"/>
  <c r="I1011" i="11"/>
  <c r="I1010" i="11"/>
  <c r="I1009" i="11"/>
  <c r="I1008" i="11"/>
  <c r="I1007" i="11"/>
  <c r="I1006" i="11"/>
  <c r="I1005" i="11"/>
  <c r="I1004" i="11"/>
  <c r="I1003" i="11"/>
  <c r="I1002" i="11"/>
  <c r="I1001" i="11"/>
  <c r="I1000" i="11"/>
  <c r="I999" i="11"/>
  <c r="I998" i="11"/>
  <c r="I997" i="11"/>
  <c r="I996" i="11"/>
  <c r="I995" i="11"/>
  <c r="I994" i="11"/>
  <c r="I993" i="11"/>
  <c r="I992" i="11"/>
  <c r="I991" i="11"/>
  <c r="I990" i="11"/>
  <c r="I989" i="11"/>
  <c r="I988" i="11"/>
  <c r="I987" i="11"/>
  <c r="I986" i="11"/>
  <c r="I985" i="11"/>
  <c r="I984" i="11"/>
  <c r="I983" i="11"/>
  <c r="I982" i="11"/>
  <c r="I981" i="11"/>
  <c r="I980" i="11"/>
  <c r="I979" i="11"/>
  <c r="I978" i="11"/>
  <c r="I977" i="11"/>
  <c r="I976" i="11"/>
  <c r="I975" i="11"/>
  <c r="I974" i="11"/>
  <c r="I973" i="11"/>
  <c r="I972" i="11"/>
  <c r="I971" i="11"/>
  <c r="I970" i="11"/>
  <c r="I969" i="11"/>
  <c r="I968" i="11"/>
  <c r="I967" i="11"/>
  <c r="I966" i="11"/>
  <c r="I965" i="11"/>
  <c r="I964" i="11"/>
  <c r="I963" i="11"/>
  <c r="I962" i="11"/>
  <c r="I961" i="11"/>
  <c r="I960" i="11"/>
  <c r="I959" i="11"/>
  <c r="I958" i="11"/>
  <c r="I957" i="11"/>
  <c r="I956" i="11"/>
  <c r="I955" i="11"/>
  <c r="I954" i="11"/>
  <c r="I953" i="11"/>
  <c r="I952" i="11"/>
  <c r="I951" i="11"/>
  <c r="I950" i="11"/>
  <c r="I949" i="11"/>
  <c r="I948" i="11"/>
  <c r="I947" i="11"/>
  <c r="I946" i="11"/>
  <c r="I945" i="11"/>
  <c r="I944" i="11"/>
  <c r="I943" i="11"/>
  <c r="I942" i="11"/>
  <c r="I941" i="11"/>
  <c r="I940" i="11"/>
  <c r="I939" i="11"/>
  <c r="I938" i="11"/>
  <c r="I937" i="11"/>
  <c r="I936" i="11"/>
  <c r="I935" i="11"/>
  <c r="I934" i="11"/>
  <c r="I933" i="11"/>
  <c r="I932" i="11"/>
  <c r="I931" i="11"/>
  <c r="I930" i="11"/>
  <c r="I929" i="11"/>
  <c r="I928" i="11"/>
  <c r="I927" i="11"/>
  <c r="I926" i="11"/>
  <c r="I925" i="11"/>
  <c r="I924" i="11"/>
  <c r="I923" i="11"/>
  <c r="I922" i="11"/>
  <c r="I921" i="11"/>
  <c r="I920" i="11"/>
  <c r="I919" i="11"/>
  <c r="I918" i="11"/>
  <c r="I916" i="11"/>
  <c r="I915" i="11"/>
  <c r="I914" i="11"/>
  <c r="I913" i="11"/>
  <c r="I912" i="11"/>
  <c r="I911" i="11"/>
  <c r="I910" i="11"/>
  <c r="I909" i="11"/>
  <c r="I908" i="11"/>
  <c r="I907" i="11"/>
  <c r="I906" i="11"/>
  <c r="I905" i="11"/>
  <c r="I904" i="11"/>
  <c r="I903" i="11"/>
  <c r="I902" i="11"/>
  <c r="I901" i="11"/>
  <c r="I900" i="11"/>
  <c r="I899" i="11"/>
  <c r="I898" i="11"/>
  <c r="I897" i="11"/>
  <c r="I896" i="11"/>
  <c r="I895" i="11"/>
  <c r="I894" i="11"/>
  <c r="I893" i="11"/>
  <c r="I892" i="11"/>
  <c r="I891" i="11"/>
  <c r="I890" i="11"/>
  <c r="I889" i="11"/>
  <c r="I888" i="11"/>
  <c r="I887" i="11"/>
  <c r="I886" i="11"/>
  <c r="I885" i="11"/>
  <c r="I884" i="11"/>
  <c r="I883" i="11"/>
  <c r="I882" i="11"/>
  <c r="I881" i="11"/>
  <c r="I880" i="11"/>
  <c r="I879" i="11"/>
  <c r="I878" i="11"/>
  <c r="I877" i="11"/>
  <c r="I876" i="11"/>
  <c r="I875" i="11"/>
  <c r="I874" i="11"/>
  <c r="I873" i="11"/>
  <c r="I872" i="11"/>
  <c r="I871" i="11"/>
  <c r="I870" i="11"/>
  <c r="I869" i="11"/>
  <c r="I868" i="11"/>
  <c r="I867" i="11"/>
  <c r="I866" i="11"/>
  <c r="I865" i="11"/>
  <c r="I864" i="11"/>
  <c r="I863" i="11"/>
  <c r="I862" i="11"/>
  <c r="I861" i="11"/>
  <c r="I860" i="11"/>
  <c r="I859" i="11"/>
  <c r="I858" i="11"/>
  <c r="I857" i="11"/>
  <c r="I856" i="11"/>
  <c r="I855" i="11"/>
  <c r="I854" i="11"/>
  <c r="I853" i="11"/>
  <c r="I852" i="11"/>
  <c r="I851" i="11"/>
  <c r="I850" i="11"/>
  <c r="I849" i="11"/>
  <c r="I848" i="11"/>
  <c r="I847" i="11"/>
  <c r="I846" i="11"/>
  <c r="I845" i="11"/>
  <c r="I844" i="11"/>
  <c r="I843" i="11"/>
  <c r="I842" i="11"/>
  <c r="I841" i="11"/>
  <c r="I840" i="11"/>
  <c r="I839" i="11"/>
  <c r="I838" i="11"/>
  <c r="I837" i="11"/>
  <c r="I836" i="11"/>
  <c r="I835" i="11"/>
  <c r="I834" i="11"/>
  <c r="I833" i="11"/>
  <c r="I831" i="11"/>
  <c r="I830" i="11"/>
  <c r="I829" i="11"/>
  <c r="I828" i="11"/>
  <c r="I827" i="11"/>
  <c r="I826" i="11"/>
  <c r="I825" i="11"/>
  <c r="I824" i="11"/>
  <c r="I823" i="11"/>
  <c r="I822" i="11"/>
  <c r="I821" i="11"/>
  <c r="I820" i="11"/>
  <c r="I819" i="11"/>
  <c r="I818" i="11"/>
  <c r="I817" i="11"/>
  <c r="I816" i="11"/>
  <c r="I815" i="11"/>
  <c r="I814" i="11"/>
  <c r="I813" i="11"/>
  <c r="I812" i="11"/>
  <c r="I811" i="11"/>
  <c r="I810" i="11"/>
  <c r="I809" i="11"/>
  <c r="I808" i="11"/>
  <c r="I807" i="11"/>
  <c r="I806" i="11"/>
  <c r="I805" i="11"/>
  <c r="I804" i="11"/>
  <c r="I803" i="11"/>
  <c r="I802" i="11"/>
  <c r="I801" i="11"/>
  <c r="I800" i="11"/>
  <c r="I799" i="11"/>
  <c r="I798" i="11"/>
  <c r="I797" i="11"/>
  <c r="I796" i="11"/>
  <c r="I795" i="11"/>
  <c r="I794" i="11"/>
  <c r="I793" i="11"/>
  <c r="I792" i="11"/>
  <c r="I791" i="11"/>
  <c r="I790" i="11"/>
  <c r="I789" i="11"/>
  <c r="I788" i="11"/>
  <c r="I787" i="11"/>
  <c r="I786" i="11"/>
  <c r="I784" i="11"/>
  <c r="I783" i="11"/>
  <c r="I782" i="11"/>
  <c r="I781" i="11"/>
  <c r="I780" i="11"/>
  <c r="I779" i="11"/>
  <c r="I778" i="11"/>
  <c r="I777" i="11"/>
  <c r="I776" i="11"/>
  <c r="I775" i="11"/>
  <c r="I774" i="11"/>
  <c r="I773" i="11"/>
  <c r="I772" i="11"/>
  <c r="I771" i="11"/>
  <c r="I770" i="11"/>
  <c r="I769" i="11"/>
  <c r="I768" i="11"/>
  <c r="I767" i="11"/>
  <c r="I766" i="11"/>
  <c r="I765" i="11"/>
  <c r="I764" i="11"/>
  <c r="I763" i="11"/>
  <c r="I762" i="11"/>
  <c r="I761" i="11"/>
  <c r="I760" i="11"/>
  <c r="I759" i="11"/>
  <c r="I758" i="11"/>
  <c r="I757" i="11"/>
  <c r="I756" i="11"/>
  <c r="I755" i="11"/>
  <c r="I754" i="11"/>
  <c r="I753" i="11"/>
  <c r="I752" i="11"/>
  <c r="I751" i="11"/>
  <c r="I750" i="11"/>
  <c r="I749" i="11"/>
  <c r="I748" i="11"/>
  <c r="I747" i="11"/>
  <c r="I746" i="11"/>
  <c r="I745" i="11"/>
  <c r="I744" i="11"/>
  <c r="I743" i="11"/>
  <c r="I742" i="11"/>
  <c r="I741" i="11"/>
  <c r="I740" i="11"/>
  <c r="I739" i="11"/>
  <c r="I738" i="11"/>
  <c r="I737" i="11"/>
  <c r="I736" i="11"/>
  <c r="I735" i="11"/>
  <c r="I734" i="11"/>
  <c r="I733" i="11"/>
  <c r="I732" i="11"/>
  <c r="I731" i="11"/>
  <c r="I730" i="11"/>
  <c r="I729" i="11"/>
  <c r="I728" i="11"/>
  <c r="I727" i="11"/>
  <c r="I726" i="11"/>
  <c r="I725" i="11"/>
  <c r="I724" i="11"/>
  <c r="I723" i="11"/>
  <c r="I722" i="11"/>
  <c r="I721" i="11"/>
  <c r="I720" i="11"/>
  <c r="I719" i="11"/>
  <c r="I718" i="11"/>
  <c r="I717" i="11"/>
  <c r="I716" i="11"/>
  <c r="I715" i="11"/>
  <c r="I714" i="11"/>
  <c r="I713" i="11"/>
  <c r="I712" i="11"/>
  <c r="I711" i="11"/>
  <c r="I710" i="11"/>
  <c r="I709" i="11"/>
  <c r="I708" i="11"/>
  <c r="I707" i="11"/>
  <c r="I706" i="11"/>
  <c r="I705" i="11"/>
  <c r="I704" i="11"/>
  <c r="I703" i="11"/>
  <c r="I702" i="11"/>
  <c r="I701" i="11"/>
  <c r="I700" i="11"/>
  <c r="I699" i="11"/>
  <c r="I698" i="11"/>
  <c r="I697" i="11"/>
  <c r="I696" i="11"/>
  <c r="I695" i="11"/>
  <c r="I694" i="11"/>
  <c r="I693" i="11"/>
  <c r="I692" i="11"/>
  <c r="I691" i="11"/>
  <c r="I690" i="11"/>
  <c r="I689" i="11"/>
  <c r="I688" i="11"/>
  <c r="I687" i="11"/>
  <c r="I686" i="11"/>
  <c r="I685" i="11"/>
  <c r="I684" i="11"/>
  <c r="I683" i="11"/>
  <c r="I682" i="11"/>
  <c r="I681" i="11"/>
  <c r="I680" i="11"/>
  <c r="I679" i="11"/>
  <c r="I678" i="11"/>
  <c r="I677" i="11"/>
  <c r="I676" i="11"/>
  <c r="I675" i="11"/>
  <c r="I674" i="11"/>
  <c r="I673" i="11"/>
  <c r="I672" i="11"/>
  <c r="I671" i="11"/>
  <c r="I670" i="11"/>
  <c r="I669" i="11"/>
  <c r="I668" i="11"/>
  <c r="I667" i="11"/>
  <c r="I666" i="11"/>
  <c r="I665" i="11"/>
  <c r="I664" i="11"/>
  <c r="I663" i="11"/>
  <c r="I662" i="11"/>
  <c r="I661" i="11"/>
  <c r="I660" i="11"/>
  <c r="I659" i="11"/>
  <c r="I658" i="11"/>
  <c r="I657" i="11"/>
  <c r="I656" i="11"/>
  <c r="I655" i="11"/>
  <c r="I654" i="11"/>
  <c r="I653" i="11"/>
  <c r="I652" i="11"/>
  <c r="I651" i="11"/>
  <c r="I650" i="11"/>
  <c r="I649" i="11"/>
  <c r="I648" i="11"/>
  <c r="I647" i="11"/>
  <c r="I646" i="11"/>
  <c r="I645" i="11"/>
  <c r="I644" i="11"/>
  <c r="I643" i="11"/>
  <c r="I642" i="11"/>
  <c r="I641" i="11"/>
  <c r="I640" i="11"/>
  <c r="I639" i="11"/>
  <c r="I638" i="11"/>
  <c r="I637" i="11"/>
  <c r="I636" i="11"/>
  <c r="I635" i="11"/>
  <c r="I634" i="11"/>
  <c r="I633" i="11"/>
  <c r="I632" i="11"/>
  <c r="I631" i="11"/>
  <c r="I630" i="11"/>
  <c r="I629" i="11"/>
  <c r="I628" i="11"/>
  <c r="I627" i="11"/>
  <c r="I626" i="11"/>
  <c r="I625" i="11"/>
  <c r="I624" i="11"/>
  <c r="I623" i="11"/>
  <c r="I622" i="11"/>
  <c r="I621" i="11"/>
  <c r="I620" i="11"/>
  <c r="I619" i="11"/>
  <c r="I618" i="11"/>
  <c r="I617" i="11"/>
  <c r="I616" i="11"/>
  <c r="I615" i="11"/>
  <c r="I614" i="11"/>
  <c r="I613" i="11"/>
  <c r="I612" i="11"/>
  <c r="I611" i="11"/>
  <c r="I610" i="11"/>
  <c r="I609" i="11"/>
  <c r="I608" i="11"/>
  <c r="I607" i="11"/>
  <c r="I606" i="11"/>
  <c r="I605" i="11"/>
  <c r="I604" i="11"/>
  <c r="I603" i="11"/>
  <c r="I602" i="11"/>
  <c r="I601" i="11"/>
  <c r="I600" i="11"/>
  <c r="I599" i="11"/>
  <c r="I598" i="11"/>
  <c r="I597" i="11"/>
  <c r="I596" i="11"/>
  <c r="I595" i="11"/>
  <c r="I594" i="11"/>
  <c r="I593" i="11"/>
  <c r="I592" i="11"/>
  <c r="I591" i="11"/>
  <c r="I590" i="11"/>
  <c r="I589" i="11"/>
  <c r="I588" i="11"/>
  <c r="I587" i="11"/>
  <c r="I586" i="11"/>
  <c r="I585" i="11"/>
  <c r="I584" i="11"/>
  <c r="I583" i="11"/>
  <c r="I582" i="11"/>
  <c r="I581" i="11"/>
  <c r="I580" i="11"/>
  <c r="I579" i="11"/>
  <c r="I578" i="11"/>
  <c r="I577" i="11"/>
  <c r="I576" i="11"/>
  <c r="I575" i="11"/>
  <c r="I574" i="11"/>
  <c r="I573" i="11"/>
  <c r="I572" i="11"/>
  <c r="I571" i="11"/>
  <c r="I570" i="11"/>
  <c r="I569" i="11"/>
  <c r="I568" i="11"/>
  <c r="I567" i="11"/>
  <c r="I566" i="11"/>
  <c r="I565" i="11"/>
  <c r="I564" i="11"/>
  <c r="I563" i="11"/>
  <c r="I562" i="11"/>
  <c r="I561" i="11"/>
  <c r="I560" i="11"/>
  <c r="I559" i="11"/>
  <c r="I558" i="11"/>
  <c r="I557" i="11"/>
  <c r="I556" i="11"/>
  <c r="I555" i="11"/>
  <c r="I554" i="11"/>
  <c r="I553" i="11"/>
  <c r="I552" i="11"/>
  <c r="I551" i="11"/>
  <c r="I550" i="11"/>
  <c r="I549" i="11"/>
  <c r="I548" i="11"/>
  <c r="I547" i="11"/>
  <c r="I546" i="11"/>
  <c r="I545" i="11"/>
  <c r="I544" i="11"/>
  <c r="I543" i="11"/>
  <c r="I542" i="11"/>
  <c r="I541" i="11"/>
  <c r="I540" i="11"/>
  <c r="I539" i="11"/>
  <c r="I538" i="11"/>
  <c r="I537" i="11"/>
  <c r="I536" i="11"/>
  <c r="I535" i="11"/>
  <c r="I534" i="11"/>
  <c r="I533" i="11"/>
  <c r="I532" i="11"/>
  <c r="I531" i="11"/>
  <c r="I530" i="11"/>
  <c r="I529" i="11"/>
  <c r="I528" i="11"/>
  <c r="I527" i="11"/>
  <c r="I526" i="11"/>
  <c r="I525" i="11"/>
  <c r="I524" i="11"/>
  <c r="I523" i="11"/>
  <c r="I522" i="11"/>
  <c r="I521" i="11"/>
  <c r="I520" i="11"/>
  <c r="I519" i="11"/>
  <c r="I518" i="11"/>
  <c r="I517" i="11"/>
  <c r="I516" i="11"/>
  <c r="I515" i="11"/>
  <c r="I514" i="11"/>
  <c r="I513" i="11"/>
  <c r="I512" i="11"/>
  <c r="I511" i="11"/>
  <c r="I510" i="11"/>
  <c r="I509" i="11"/>
  <c r="I508" i="11"/>
  <c r="I507" i="11"/>
  <c r="I506" i="11"/>
  <c r="I505" i="11"/>
  <c r="I504" i="11"/>
  <c r="I503" i="11"/>
  <c r="I502" i="11"/>
  <c r="I501" i="11"/>
  <c r="I500" i="11"/>
  <c r="I499" i="11"/>
  <c r="I498" i="11"/>
  <c r="I497" i="11"/>
  <c r="I496" i="11"/>
  <c r="I495" i="11"/>
  <c r="I494" i="11"/>
  <c r="I493" i="11"/>
  <c r="I492" i="11"/>
  <c r="I491" i="11"/>
  <c r="I490" i="11"/>
  <c r="I489" i="11"/>
  <c r="I488" i="11"/>
  <c r="I487" i="11"/>
  <c r="I486" i="11"/>
  <c r="I485" i="11"/>
  <c r="I484" i="11"/>
  <c r="I483" i="11"/>
  <c r="I482" i="11"/>
  <c r="I481" i="11"/>
  <c r="I480" i="11"/>
  <c r="I479" i="11"/>
  <c r="I478" i="11"/>
  <c r="I477" i="11"/>
  <c r="I476" i="11"/>
  <c r="I475" i="11"/>
  <c r="I474" i="11"/>
  <c r="I473" i="11"/>
  <c r="I472" i="11"/>
  <c r="I471" i="11"/>
  <c r="I470" i="11"/>
  <c r="I469" i="11"/>
  <c r="I468" i="11"/>
  <c r="I467" i="11"/>
  <c r="I466" i="11"/>
  <c r="I465" i="11"/>
  <c r="I464" i="11"/>
  <c r="I463" i="11"/>
  <c r="I462" i="11"/>
  <c r="I461" i="11"/>
  <c r="I460" i="11"/>
  <c r="I459" i="11"/>
  <c r="I458" i="11"/>
  <c r="I457" i="11"/>
  <c r="I456" i="11"/>
  <c r="I455" i="11"/>
  <c r="I454" i="11"/>
  <c r="I453" i="11"/>
  <c r="I452" i="11"/>
  <c r="I451" i="11"/>
  <c r="I450" i="11"/>
  <c r="I449" i="11"/>
  <c r="I448" i="11"/>
  <c r="I447" i="11"/>
  <c r="I446" i="11"/>
  <c r="I445" i="11"/>
  <c r="I444" i="11"/>
  <c r="I443" i="11"/>
  <c r="I442" i="11"/>
  <c r="I441" i="11"/>
  <c r="I440" i="11"/>
  <c r="I439" i="11"/>
  <c r="I438" i="11"/>
  <c r="I437" i="11"/>
  <c r="I436" i="11"/>
  <c r="I435" i="11"/>
  <c r="I434" i="11"/>
  <c r="I433" i="11"/>
  <c r="I432" i="11"/>
  <c r="I431" i="11"/>
  <c r="I430" i="11"/>
  <c r="I429" i="11"/>
  <c r="I428" i="11"/>
  <c r="I427" i="11"/>
  <c r="I426" i="11"/>
  <c r="I425" i="11"/>
  <c r="I424" i="11"/>
  <c r="I423" i="11"/>
  <c r="I422" i="11"/>
  <c r="I421" i="11"/>
  <c r="I420" i="11"/>
  <c r="I419" i="11"/>
  <c r="I418" i="11"/>
  <c r="I417" i="11"/>
  <c r="I416" i="11"/>
  <c r="I415" i="11"/>
  <c r="I414" i="11"/>
  <c r="I413" i="11"/>
  <c r="I412" i="11"/>
  <c r="I411" i="11"/>
  <c r="I410" i="11"/>
  <c r="I409" i="11"/>
  <c r="I408" i="11"/>
  <c r="I407" i="11"/>
  <c r="I406" i="11"/>
  <c r="I405" i="11"/>
  <c r="I404" i="11"/>
  <c r="I403" i="11"/>
  <c r="I402" i="11"/>
  <c r="I401" i="11"/>
  <c r="I400" i="11"/>
  <c r="I399" i="11"/>
  <c r="I398" i="11"/>
  <c r="I397" i="11"/>
  <c r="I396" i="11"/>
  <c r="I395" i="11"/>
  <c r="I394" i="11"/>
  <c r="I393" i="11"/>
  <c r="I392" i="11"/>
  <c r="I391" i="11"/>
  <c r="I390" i="11"/>
  <c r="I389" i="11"/>
  <c r="I388" i="11"/>
  <c r="I387" i="11"/>
  <c r="I386" i="11"/>
  <c r="I385" i="11"/>
  <c r="I384" i="11"/>
  <c r="I383" i="11"/>
  <c r="I382" i="11"/>
  <c r="I381" i="11"/>
  <c r="I380" i="11"/>
  <c r="I379" i="11"/>
  <c r="I378" i="11"/>
  <c r="I377" i="11"/>
  <c r="I376" i="11"/>
  <c r="I375" i="11"/>
  <c r="I374" i="11"/>
  <c r="I373" i="11"/>
  <c r="I372" i="11"/>
  <c r="I371" i="11"/>
  <c r="I370" i="11"/>
  <c r="I369" i="11"/>
  <c r="I368" i="11"/>
  <c r="I367" i="11"/>
  <c r="I366" i="11"/>
  <c r="I365" i="11"/>
  <c r="I364" i="11"/>
  <c r="I363" i="11"/>
  <c r="I362" i="11"/>
  <c r="I361" i="11"/>
  <c r="I360" i="11"/>
  <c r="I359" i="11"/>
  <c r="I358" i="11"/>
  <c r="I357" i="11"/>
  <c r="I356" i="11"/>
  <c r="I355" i="11"/>
  <c r="I354" i="11"/>
  <c r="I353" i="11"/>
  <c r="I352" i="11"/>
  <c r="I351" i="11"/>
  <c r="I350" i="11"/>
  <c r="I349" i="11"/>
  <c r="I348" i="11"/>
  <c r="I347" i="11"/>
  <c r="I346" i="11"/>
  <c r="I345" i="11"/>
  <c r="I344" i="11"/>
  <c r="I343" i="11"/>
  <c r="I342" i="11"/>
  <c r="I341" i="11"/>
  <c r="I340" i="11"/>
  <c r="I339" i="11"/>
  <c r="I338" i="11"/>
  <c r="I337" i="11"/>
  <c r="I336" i="11"/>
  <c r="I335" i="11"/>
  <c r="I334" i="11"/>
  <c r="I333" i="11"/>
  <c r="I332" i="11"/>
  <c r="I331" i="11"/>
  <c r="I330" i="11"/>
  <c r="I329" i="11"/>
  <c r="I328" i="11"/>
  <c r="I327" i="11"/>
  <c r="I326" i="11"/>
  <c r="I325" i="11"/>
  <c r="I324" i="11"/>
  <c r="I323" i="11"/>
  <c r="I322" i="11"/>
  <c r="I321" i="11"/>
  <c r="I320" i="11"/>
  <c r="I319" i="11"/>
  <c r="I318" i="11"/>
  <c r="I317" i="11"/>
  <c r="I316" i="11"/>
  <c r="I315" i="11"/>
  <c r="I314" i="11"/>
  <c r="I313" i="11"/>
  <c r="I312" i="11"/>
  <c r="I311" i="11"/>
  <c r="I310" i="11"/>
  <c r="I309" i="11"/>
  <c r="I308" i="11"/>
  <c r="I307" i="11"/>
  <c r="I306" i="11"/>
  <c r="I305" i="11"/>
  <c r="I304" i="11"/>
  <c r="I303" i="11"/>
  <c r="I302" i="11"/>
  <c r="I301" i="11"/>
  <c r="I300" i="11"/>
  <c r="I299" i="11"/>
  <c r="I298" i="11"/>
  <c r="I297" i="11"/>
  <c r="I296" i="11"/>
  <c r="I295" i="11"/>
  <c r="I294" i="11"/>
  <c r="I293" i="11"/>
  <c r="I292" i="11"/>
  <c r="I291" i="11"/>
  <c r="I290" i="11"/>
  <c r="I289" i="11"/>
  <c r="I288" i="11"/>
  <c r="I287" i="11"/>
  <c r="I286" i="11"/>
  <c r="I285" i="11"/>
  <c r="I284" i="11"/>
  <c r="I283" i="11"/>
  <c r="I282" i="11"/>
  <c r="I281" i="11"/>
  <c r="I280" i="11"/>
  <c r="I279" i="11"/>
  <c r="I278" i="11"/>
  <c r="I277" i="11"/>
  <c r="I276" i="11"/>
  <c r="I275" i="11"/>
  <c r="I274" i="11"/>
  <c r="I273" i="11"/>
  <c r="I272" i="11"/>
  <c r="I271" i="11"/>
  <c r="I270" i="11"/>
  <c r="I269" i="11"/>
  <c r="I268" i="11"/>
  <c r="I267" i="11"/>
  <c r="I266" i="11"/>
  <c r="I265" i="11"/>
  <c r="I264" i="11"/>
  <c r="I263" i="11"/>
  <c r="I262" i="11"/>
  <c r="I261" i="11"/>
  <c r="I260" i="11"/>
  <c r="I259" i="11"/>
  <c r="I258" i="11"/>
  <c r="I257" i="11"/>
  <c r="I256" i="11"/>
  <c r="I255" i="11"/>
  <c r="I254" i="11"/>
  <c r="I253" i="11"/>
  <c r="I252" i="11"/>
  <c r="I251" i="11"/>
  <c r="I250" i="11"/>
  <c r="I249" i="11"/>
  <c r="I248" i="11"/>
  <c r="I247" i="11"/>
  <c r="I246" i="11"/>
  <c r="I245" i="11"/>
  <c r="I244" i="11"/>
  <c r="I243" i="11"/>
  <c r="I242" i="11"/>
  <c r="I241" i="11"/>
  <c r="I240" i="11"/>
  <c r="I239" i="11"/>
  <c r="I238" i="11"/>
  <c r="I237" i="11"/>
  <c r="I236" i="11"/>
  <c r="I235" i="11"/>
  <c r="I234" i="11"/>
  <c r="I233" i="11"/>
  <c r="I232" i="11"/>
  <c r="I231" i="11"/>
  <c r="I230" i="11"/>
  <c r="I229" i="11"/>
  <c r="I228" i="11"/>
  <c r="I227" i="11"/>
  <c r="I226" i="11"/>
  <c r="I225" i="11"/>
  <c r="I224" i="11"/>
  <c r="I223" i="11"/>
  <c r="I222" i="11"/>
  <c r="I221" i="11"/>
  <c r="I220" i="11"/>
  <c r="I219" i="11"/>
  <c r="I218" i="11"/>
  <c r="I217" i="11"/>
  <c r="I216" i="11"/>
  <c r="I215" i="11"/>
  <c r="I214" i="11"/>
  <c r="I213" i="11"/>
  <c r="I212" i="11"/>
  <c r="I211" i="11"/>
  <c r="I210" i="11"/>
  <c r="I209" i="11"/>
  <c r="I208" i="11"/>
  <c r="I207" i="11"/>
  <c r="I206" i="11"/>
  <c r="I205" i="11"/>
  <c r="I204" i="11"/>
  <c r="I203" i="11"/>
  <c r="I202" i="11"/>
  <c r="I201" i="11"/>
  <c r="I200" i="11"/>
  <c r="I199" i="11"/>
  <c r="I198" i="11"/>
  <c r="I197" i="11"/>
  <c r="I196" i="11"/>
  <c r="I195" i="11"/>
  <c r="I194" i="11"/>
  <c r="I193" i="11"/>
  <c r="I192" i="11"/>
  <c r="I191" i="11"/>
  <c r="I190" i="11"/>
  <c r="I189" i="11"/>
  <c r="I188" i="11"/>
  <c r="I187" i="11"/>
  <c r="I186" i="11"/>
  <c r="I185" i="11"/>
  <c r="I184" i="11"/>
  <c r="I183" i="11"/>
  <c r="I182" i="11"/>
  <c r="I181" i="11"/>
  <c r="I180" i="11"/>
  <c r="I179" i="11"/>
  <c r="I178" i="11"/>
  <c r="I177" i="11"/>
  <c r="I176" i="11"/>
  <c r="I175" i="11"/>
  <c r="I174" i="11"/>
  <c r="I173" i="11"/>
  <c r="I172" i="11"/>
  <c r="I171" i="11"/>
  <c r="I170" i="11"/>
  <c r="I169" i="11"/>
  <c r="I168" i="11"/>
  <c r="I167" i="11"/>
  <c r="I166" i="11"/>
  <c r="I165" i="11"/>
  <c r="I164" i="11"/>
  <c r="I163" i="11"/>
  <c r="I162" i="11"/>
  <c r="I161" i="11"/>
  <c r="I160" i="11"/>
  <c r="I159" i="11"/>
  <c r="I158" i="11"/>
  <c r="I157" i="11"/>
  <c r="I156" i="11"/>
  <c r="I155" i="11"/>
  <c r="I154" i="11"/>
  <c r="I153" i="11"/>
  <c r="I152" i="11"/>
  <c r="I151" i="11"/>
  <c r="I150" i="11"/>
  <c r="I149" i="11"/>
  <c r="I148" i="11"/>
  <c r="I147" i="11"/>
  <c r="I146" i="11"/>
  <c r="I145" i="11"/>
  <c r="I144" i="11"/>
  <c r="I143" i="11"/>
  <c r="I142" i="11"/>
  <c r="I141" i="11"/>
  <c r="I140" i="11"/>
  <c r="I139" i="11"/>
  <c r="I138" i="11"/>
  <c r="I137" i="11"/>
  <c r="I136" i="11"/>
  <c r="I135" i="11"/>
  <c r="I134" i="11"/>
  <c r="I133" i="11"/>
  <c r="I132" i="11"/>
  <c r="I131" i="11"/>
  <c r="I130" i="11"/>
  <c r="I129" i="11"/>
  <c r="I128" i="11"/>
  <c r="I127" i="11"/>
  <c r="I126" i="11"/>
  <c r="I125" i="11"/>
  <c r="I124" i="11"/>
  <c r="I123" i="11"/>
  <c r="I122" i="11"/>
  <c r="I121" i="11"/>
  <c r="I120" i="11"/>
  <c r="I119" i="11"/>
  <c r="I118" i="11"/>
  <c r="I117" i="11"/>
  <c r="I116" i="11"/>
  <c r="I115" i="11"/>
  <c r="I114" i="11"/>
  <c r="I113" i="11"/>
  <c r="I112" i="11"/>
  <c r="I111" i="11"/>
  <c r="I110" i="11"/>
  <c r="I109" i="11"/>
  <c r="I108" i="11"/>
  <c r="I107" i="11"/>
  <c r="I106" i="11"/>
  <c r="I105" i="11"/>
  <c r="I104" i="11"/>
  <c r="I103" i="11"/>
  <c r="I102" i="11"/>
  <c r="I101" i="11"/>
  <c r="I100" i="11"/>
  <c r="I99" i="11"/>
  <c r="I98" i="11"/>
  <c r="I97" i="11"/>
  <c r="I96" i="11"/>
  <c r="I95" i="11"/>
  <c r="I94" i="11"/>
  <c r="I93" i="11"/>
  <c r="I92" i="11"/>
  <c r="I91" i="11"/>
  <c r="I90" i="11"/>
  <c r="I89" i="11"/>
  <c r="I88" i="11"/>
  <c r="I87" i="11"/>
  <c r="I86" i="11"/>
  <c r="I85" i="11"/>
  <c r="I84" i="11"/>
  <c r="I83" i="11"/>
  <c r="I82" i="11"/>
  <c r="I81" i="11"/>
  <c r="I80" i="11"/>
  <c r="I79" i="11"/>
  <c r="I78" i="11"/>
  <c r="I77" i="11"/>
  <c r="I76" i="11"/>
  <c r="I75" i="11"/>
  <c r="I74" i="11"/>
  <c r="I73" i="11"/>
  <c r="I72" i="11"/>
  <c r="I71" i="11"/>
  <c r="I70" i="11"/>
  <c r="I69" i="11"/>
  <c r="I68" i="11"/>
  <c r="I67" i="11"/>
  <c r="I66" i="11"/>
  <c r="I65" i="11"/>
  <c r="I64" i="11"/>
  <c r="I63" i="11"/>
  <c r="I62" i="11"/>
  <c r="I60" i="11"/>
  <c r="I59" i="11"/>
  <c r="I58" i="11"/>
  <c r="I57" i="11"/>
  <c r="I56" i="11"/>
  <c r="I55" i="11"/>
  <c r="I54" i="11"/>
  <c r="I53" i="11"/>
  <c r="I52" i="11"/>
  <c r="I51" i="11"/>
  <c r="I50" i="11"/>
  <c r="I49" i="11"/>
  <c r="I48" i="11"/>
  <c r="I47" i="11"/>
  <c r="I46" i="11"/>
  <c r="I45" i="11"/>
  <c r="I44" i="11"/>
  <c r="I43" i="11"/>
  <c r="I42" i="11"/>
  <c r="I41" i="11"/>
  <c r="I40" i="11"/>
  <c r="I38" i="11"/>
  <c r="I37" i="11"/>
  <c r="I36" i="11"/>
  <c r="I34" i="11"/>
  <c r="I33" i="11"/>
  <c r="I32" i="11"/>
  <c r="I31" i="11"/>
  <c r="I30" i="11"/>
  <c r="I29" i="11"/>
  <c r="I28" i="11"/>
  <c r="I27" i="11"/>
  <c r="F18" i="15"/>
  <c r="F17" i="15"/>
  <c r="F16" i="15"/>
  <c r="F14" i="15"/>
  <c r="F13" i="15"/>
  <c r="F12" i="15"/>
  <c r="F11" i="15"/>
  <c r="F10" i="15"/>
  <c r="F9" i="15"/>
  <c r="F8" i="15"/>
  <c r="F7" i="15"/>
  <c r="F6" i="15"/>
  <c r="F5" i="15"/>
  <c r="F4" i="15"/>
  <c r="F68" i="13" l="1"/>
  <c r="F67" i="13"/>
  <c r="F66" i="13"/>
  <c r="F65" i="13"/>
  <c r="F64" i="13"/>
  <c r="F63" i="13"/>
  <c r="F62" i="13"/>
  <c r="F61" i="13"/>
  <c r="F60" i="13"/>
  <c r="F59" i="13"/>
  <c r="F58" i="13"/>
  <c r="F57" i="13"/>
  <c r="F56" i="13"/>
  <c r="F55" i="13"/>
  <c r="F54" i="13"/>
  <c r="F53" i="13"/>
  <c r="F52" i="13"/>
  <c r="F51" i="13"/>
  <c r="F50" i="13"/>
  <c r="F49" i="13"/>
  <c r="F48" i="13"/>
  <c r="F47" i="13"/>
  <c r="F46" i="13"/>
  <c r="F45" i="13"/>
  <c r="F44" i="13"/>
  <c r="F43" i="13"/>
  <c r="F42" i="13"/>
  <c r="F41" i="13"/>
  <c r="F40" i="13"/>
  <c r="F39" i="13"/>
  <c r="F38" i="13"/>
  <c r="F37" i="13"/>
  <c r="F32" i="13"/>
  <c r="F31" i="13"/>
  <c r="F30" i="13"/>
  <c r="F29" i="13"/>
  <c r="F28" i="13"/>
  <c r="F27" i="13"/>
  <c r="F26" i="13"/>
  <c r="F25" i="13"/>
  <c r="F24" i="13"/>
  <c r="F23" i="13"/>
  <c r="F20" i="13"/>
  <c r="F19" i="13"/>
  <c r="F18" i="13"/>
  <c r="F16" i="13"/>
  <c r="F14" i="13"/>
  <c r="F13" i="13"/>
  <c r="F12" i="13"/>
  <c r="F11" i="13"/>
  <c r="C33" i="12"/>
  <c r="J33" i="12"/>
  <c r="D36" i="12" l="1"/>
  <c r="E8" i="14"/>
  <c r="F69" i="13"/>
  <c r="H2651" i="11"/>
  <c r="H2650" i="11"/>
  <c r="H2649" i="11"/>
  <c r="H2648" i="11"/>
  <c r="H2647" i="11"/>
  <c r="H2646" i="11"/>
  <c r="H2645" i="11"/>
  <c r="H2644" i="11"/>
  <c r="H2643" i="11"/>
  <c r="H2642" i="11"/>
  <c r="H2641" i="11"/>
  <c r="H2640" i="11"/>
  <c r="H2639" i="11"/>
  <c r="H2638" i="11"/>
  <c r="H2637" i="11"/>
  <c r="H2636" i="11"/>
  <c r="H2635" i="11"/>
  <c r="H2634" i="11"/>
  <c r="H2633" i="11"/>
  <c r="H2632" i="11"/>
  <c r="H2631" i="11"/>
  <c r="H2630" i="11"/>
  <c r="H2629" i="11"/>
  <c r="H2628" i="11"/>
  <c r="H2627" i="11"/>
  <c r="H2626" i="11"/>
  <c r="H2625" i="11"/>
  <c r="H2624" i="11"/>
  <c r="H2623" i="11"/>
  <c r="H2622" i="11"/>
  <c r="H2621" i="11"/>
  <c r="H2620" i="11"/>
  <c r="H2619" i="11"/>
  <c r="H2618" i="11"/>
  <c r="H2617" i="11"/>
  <c r="H2613" i="11"/>
  <c r="H2612" i="11"/>
  <c r="H2611" i="11"/>
  <c r="H2610" i="11"/>
  <c r="H2609" i="11"/>
  <c r="H2608" i="11"/>
  <c r="H2607" i="11"/>
  <c r="H2606" i="11"/>
  <c r="H2605" i="11"/>
  <c r="H2604" i="11"/>
  <c r="H2603" i="11"/>
  <c r="H2602" i="11"/>
  <c r="H2601" i="11"/>
  <c r="H2600" i="11"/>
  <c r="H2599" i="11"/>
  <c r="H2598" i="11"/>
  <c r="H2597" i="11"/>
  <c r="H2596" i="11"/>
  <c r="H2595" i="11"/>
  <c r="H2594" i="11"/>
  <c r="H2593" i="11"/>
  <c r="H2592" i="11"/>
  <c r="H2591" i="11"/>
  <c r="H2590" i="11"/>
  <c r="H2589" i="11"/>
  <c r="H2588" i="11"/>
  <c r="H2587" i="11"/>
  <c r="H2586" i="11"/>
  <c r="H2585" i="11"/>
  <c r="H2584" i="11"/>
  <c r="H2583" i="11"/>
  <c r="H2582" i="11"/>
  <c r="H2581" i="11"/>
  <c r="H2580" i="11"/>
  <c r="H2579" i="11"/>
  <c r="H2578" i="11"/>
  <c r="H2577" i="11"/>
  <c r="H2576" i="11"/>
  <c r="H2575" i="11"/>
  <c r="H2574" i="11"/>
  <c r="H2573" i="11"/>
  <c r="H2572" i="11"/>
  <c r="H2571" i="11"/>
  <c r="H2570" i="11"/>
  <c r="H2569" i="11"/>
  <c r="H2568" i="11"/>
  <c r="H2567" i="11"/>
  <c r="H2566" i="11"/>
  <c r="H2565" i="11"/>
  <c r="H2564" i="11"/>
  <c r="H2563" i="11"/>
  <c r="H2562" i="11"/>
  <c r="H2561" i="11"/>
  <c r="H2560" i="11"/>
  <c r="H2559" i="11"/>
  <c r="H2558" i="11"/>
  <c r="H2557" i="11"/>
  <c r="H2556" i="11"/>
  <c r="H2555" i="11"/>
  <c r="H2554" i="11"/>
  <c r="H2553" i="11"/>
  <c r="H2552" i="11"/>
  <c r="H2551" i="11"/>
  <c r="H2550" i="11"/>
  <c r="H2549" i="11"/>
  <c r="H2548" i="11"/>
  <c r="H2547" i="11"/>
  <c r="H2546" i="11"/>
  <c r="H2545" i="11"/>
  <c r="H2544" i="11"/>
  <c r="H2543" i="11"/>
  <c r="H2542" i="11"/>
  <c r="H2541" i="11"/>
  <c r="H2540" i="11"/>
  <c r="H2539" i="11"/>
  <c r="H2538" i="11"/>
  <c r="H2537" i="11"/>
  <c r="H2536" i="11"/>
  <c r="H2535" i="11"/>
  <c r="H2534" i="11"/>
  <c r="H2533" i="11"/>
  <c r="H2532" i="11"/>
  <c r="H2531" i="11"/>
  <c r="H2530" i="11"/>
  <c r="H2529" i="11"/>
  <c r="H2528" i="11"/>
  <c r="H2527" i="11"/>
  <c r="H2526" i="11"/>
  <c r="H2525" i="11"/>
  <c r="H2524" i="11"/>
  <c r="H2523" i="11"/>
  <c r="H2522" i="11"/>
  <c r="H2521" i="11"/>
  <c r="H2520" i="11"/>
  <c r="H2519" i="11"/>
  <c r="H2518" i="11"/>
  <c r="H2517" i="11"/>
  <c r="H2516" i="11"/>
  <c r="H2515" i="11"/>
  <c r="H2514" i="11"/>
  <c r="H2513" i="11"/>
  <c r="H2512" i="11"/>
  <c r="H2511" i="11"/>
  <c r="H2510" i="11"/>
  <c r="H2509" i="11"/>
  <c r="H2508" i="11"/>
  <c r="H2507" i="11"/>
  <c r="H2506" i="11"/>
  <c r="H2505" i="11"/>
  <c r="H2504" i="11"/>
  <c r="H2503" i="11"/>
  <c r="H2502" i="11"/>
  <c r="H2501" i="11"/>
  <c r="H2500" i="11"/>
  <c r="H2499" i="11"/>
  <c r="H2498" i="11"/>
  <c r="H2497" i="11"/>
  <c r="H2496" i="11"/>
  <c r="H2495" i="11"/>
  <c r="H2494" i="11"/>
  <c r="H2493" i="11"/>
  <c r="H2492" i="11"/>
  <c r="H2491" i="11"/>
  <c r="H2490" i="11"/>
  <c r="H2489" i="11"/>
  <c r="H2488" i="11"/>
  <c r="H2487" i="11"/>
  <c r="H2486" i="11"/>
  <c r="H2485" i="11"/>
  <c r="H2484" i="11"/>
  <c r="H2483" i="11"/>
  <c r="H2482" i="11"/>
  <c r="H2481" i="11"/>
  <c r="H2480" i="11"/>
  <c r="H2479" i="11"/>
  <c r="H2478" i="11"/>
  <c r="H2477" i="11"/>
  <c r="H2476" i="11"/>
  <c r="H2475" i="11"/>
  <c r="H2474" i="11"/>
  <c r="H2473" i="11"/>
  <c r="H2472" i="11"/>
  <c r="H2471" i="11"/>
  <c r="H2470" i="11"/>
  <c r="H2469" i="11"/>
  <c r="H2468" i="11"/>
  <c r="H2467" i="11"/>
  <c r="H2466" i="11"/>
  <c r="H2465" i="11"/>
  <c r="H2464" i="11"/>
  <c r="H2463" i="11"/>
  <c r="H2462" i="11"/>
  <c r="H2461" i="11"/>
  <c r="H2460" i="11"/>
  <c r="H2459" i="11"/>
  <c r="H2458" i="11"/>
  <c r="H2457" i="11"/>
  <c r="H2456" i="11"/>
  <c r="H2455" i="11"/>
  <c r="H2454" i="11"/>
  <c r="H2453" i="11"/>
  <c r="H2452" i="11"/>
  <c r="H2451" i="11"/>
  <c r="H2450" i="11"/>
  <c r="H2449" i="11"/>
  <c r="H2448" i="11"/>
  <c r="H2447" i="11"/>
  <c r="H2446" i="11"/>
  <c r="H2445" i="11"/>
  <c r="H2444" i="11"/>
  <c r="H2443" i="11"/>
  <c r="H2442" i="11"/>
  <c r="H2441" i="11"/>
  <c r="H2440" i="11"/>
  <c r="H2439" i="11"/>
  <c r="H2438" i="11"/>
  <c r="H2437" i="11"/>
  <c r="H2436" i="11"/>
  <c r="H2435" i="11"/>
  <c r="H2434" i="11"/>
  <c r="H2433" i="11"/>
  <c r="H2432" i="11"/>
  <c r="H2431" i="11"/>
  <c r="H2430" i="11"/>
  <c r="H2429" i="11"/>
  <c r="H2428" i="11"/>
  <c r="H2427" i="11"/>
  <c r="H2426" i="11"/>
  <c r="H2425" i="11"/>
  <c r="H2424" i="11"/>
  <c r="H2423" i="11"/>
  <c r="H2422" i="11"/>
  <c r="H2421" i="11"/>
  <c r="H2420" i="11"/>
  <c r="H2419" i="11"/>
  <c r="H2418" i="11"/>
  <c r="H2417" i="11"/>
  <c r="H2416" i="11"/>
  <c r="H2415" i="11"/>
  <c r="H2414" i="11"/>
  <c r="H2413" i="11"/>
  <c r="H2412" i="11"/>
  <c r="H2411" i="11"/>
  <c r="H2410" i="11"/>
  <c r="H2409" i="11"/>
  <c r="H2408" i="11"/>
  <c r="H2407" i="11"/>
  <c r="H2406" i="11"/>
  <c r="H2405" i="11"/>
  <c r="H2404" i="11"/>
  <c r="H2403" i="11"/>
  <c r="H2402" i="11"/>
  <c r="H2401" i="11"/>
  <c r="H2400" i="11"/>
  <c r="H2399" i="11"/>
  <c r="H2398" i="11"/>
  <c r="H2397" i="11"/>
  <c r="H2396" i="11"/>
  <c r="H2395" i="11"/>
  <c r="H2394" i="11"/>
  <c r="H2393" i="11"/>
  <c r="H2392" i="11"/>
  <c r="H2391" i="11"/>
  <c r="H2390" i="11"/>
  <c r="H2389" i="11"/>
  <c r="H2388" i="11"/>
  <c r="H2387" i="11"/>
  <c r="H2386" i="11"/>
  <c r="H2385" i="11"/>
  <c r="H2384" i="11"/>
  <c r="H2383" i="11"/>
  <c r="H2382" i="11"/>
  <c r="H2381" i="11"/>
  <c r="H2380" i="11"/>
  <c r="H2379" i="11"/>
  <c r="H2378" i="11"/>
  <c r="H2377" i="11"/>
  <c r="H2376" i="11"/>
  <c r="H2375" i="11"/>
  <c r="H2374" i="11"/>
  <c r="H2373" i="11"/>
  <c r="H2372" i="11"/>
  <c r="H2371" i="11"/>
  <c r="H2370" i="11"/>
  <c r="H2369" i="11"/>
  <c r="H2368" i="11"/>
  <c r="H2367" i="11"/>
  <c r="H2366" i="11"/>
  <c r="H2365" i="11"/>
  <c r="H2364" i="11"/>
  <c r="H2363" i="11"/>
  <c r="H2362" i="11"/>
  <c r="H2361" i="11"/>
  <c r="H2360" i="11"/>
  <c r="H2359" i="11"/>
  <c r="H2358" i="11"/>
  <c r="H2357" i="11"/>
  <c r="H2356" i="11"/>
  <c r="H2355" i="11"/>
  <c r="H2354" i="11"/>
  <c r="H2353" i="11"/>
  <c r="H2352" i="11"/>
  <c r="H2351" i="11"/>
  <c r="H2350" i="11"/>
  <c r="H2349" i="11"/>
  <c r="H2348" i="11"/>
  <c r="H2347" i="11"/>
  <c r="H2346" i="11"/>
  <c r="H2345" i="11"/>
  <c r="H2344" i="11"/>
  <c r="H2343" i="11"/>
  <c r="H2342" i="11"/>
  <c r="H2341" i="11"/>
  <c r="H2340" i="11"/>
  <c r="H2339" i="11"/>
  <c r="H2338" i="11"/>
  <c r="H2337" i="11"/>
  <c r="H2336" i="11"/>
  <c r="H2335" i="11"/>
  <c r="H2334" i="11"/>
  <c r="H2333" i="11"/>
  <c r="H2332" i="11"/>
  <c r="H2331" i="11"/>
  <c r="H2330" i="11"/>
  <c r="H2329" i="11"/>
  <c r="H2328" i="11"/>
  <c r="H2327" i="11"/>
  <c r="H2326" i="11"/>
  <c r="H2325" i="11"/>
  <c r="H2324" i="11"/>
  <c r="H2323" i="11"/>
  <c r="H2322" i="11"/>
  <c r="H2321" i="11"/>
  <c r="H2320" i="11"/>
  <c r="H2319" i="11"/>
  <c r="H2318" i="11"/>
  <c r="H2317" i="11"/>
  <c r="H2316" i="11"/>
  <c r="H2315" i="11"/>
  <c r="H2314" i="11"/>
  <c r="H2313" i="11"/>
  <c r="H2312" i="11"/>
  <c r="H2311" i="11"/>
  <c r="H2310" i="11"/>
  <c r="H2309" i="11"/>
  <c r="H2308" i="11"/>
  <c r="H2307" i="11"/>
  <c r="H2306" i="11"/>
  <c r="H2305" i="11"/>
  <c r="H2304" i="11"/>
  <c r="H2303" i="11"/>
  <c r="H2302" i="11"/>
  <c r="H2301" i="11"/>
  <c r="H2300" i="11"/>
  <c r="H2299" i="11"/>
  <c r="H2298" i="11"/>
  <c r="H2297" i="11"/>
  <c r="H2296" i="11"/>
  <c r="H2295" i="11"/>
  <c r="H2294" i="11"/>
  <c r="H2293" i="11"/>
  <c r="H2292" i="11"/>
  <c r="H2291" i="11"/>
  <c r="H2290" i="11"/>
  <c r="H2289" i="11"/>
  <c r="H2288" i="11"/>
  <c r="H2287" i="11"/>
  <c r="H2286" i="11"/>
  <c r="H2285" i="11"/>
  <c r="H2284" i="11"/>
  <c r="H2283" i="11"/>
  <c r="H2280" i="11"/>
  <c r="H2279" i="11"/>
  <c r="H2278" i="11"/>
  <c r="H2277" i="11"/>
  <c r="H2276" i="11"/>
  <c r="H2275" i="11"/>
  <c r="H2274" i="11"/>
  <c r="H2273" i="11"/>
  <c r="H2272" i="11"/>
  <c r="H2271" i="11"/>
  <c r="H2270" i="11"/>
  <c r="H2269" i="11"/>
  <c r="H2268" i="11"/>
  <c r="H2267" i="11"/>
  <c r="H2266" i="11"/>
  <c r="H2265" i="11"/>
  <c r="H2264" i="11"/>
  <c r="H2263" i="11"/>
  <c r="H2262" i="11"/>
  <c r="H2261" i="11"/>
  <c r="H2260" i="11"/>
  <c r="H2259" i="11"/>
  <c r="H2258" i="11"/>
  <c r="H2257" i="11"/>
  <c r="H2256" i="11"/>
  <c r="H2255" i="11"/>
  <c r="H2254" i="11"/>
  <c r="H2253" i="11"/>
  <c r="H2252" i="11"/>
  <c r="H2251" i="11"/>
  <c r="H2250" i="11"/>
  <c r="H2249" i="11"/>
  <c r="H2248" i="11"/>
  <c r="H2247" i="11"/>
  <c r="H2246" i="11"/>
  <c r="H2245" i="11"/>
  <c r="H2244" i="11"/>
  <c r="H2243" i="11"/>
  <c r="H2242" i="11"/>
  <c r="H2241" i="11"/>
  <c r="H2240" i="11"/>
  <c r="H2239" i="11"/>
  <c r="H2238" i="11"/>
  <c r="H2237" i="11"/>
  <c r="H2236" i="11"/>
  <c r="H2235" i="11"/>
  <c r="H2234" i="11"/>
  <c r="H2233" i="11"/>
  <c r="H2232" i="11"/>
  <c r="H2231" i="11"/>
  <c r="H2230" i="11"/>
  <c r="H2229" i="11"/>
  <c r="H2228" i="11"/>
  <c r="H2227" i="11"/>
  <c r="H2226" i="11"/>
  <c r="H2225" i="11"/>
  <c r="H2224" i="11"/>
  <c r="H2223" i="11"/>
  <c r="H2222" i="11"/>
  <c r="H2221" i="11"/>
  <c r="H2220" i="11"/>
  <c r="H2219" i="11"/>
  <c r="H2218" i="11"/>
  <c r="H2217" i="11"/>
  <c r="H2216" i="11"/>
  <c r="H2215" i="11"/>
  <c r="H2214" i="11"/>
  <c r="H2213" i="11"/>
  <c r="H2212" i="11"/>
  <c r="H2211" i="11"/>
  <c r="H2210" i="11"/>
  <c r="H2209" i="11"/>
  <c r="H2208" i="11"/>
  <c r="H2207" i="11"/>
  <c r="H2206" i="11"/>
  <c r="H2205" i="11"/>
  <c r="H2204" i="11"/>
  <c r="H2203" i="11"/>
  <c r="H2202" i="11"/>
  <c r="H2201" i="11"/>
  <c r="H2200" i="11"/>
  <c r="H2199" i="11"/>
  <c r="H2198" i="11"/>
  <c r="H2197" i="11"/>
  <c r="H2196" i="11"/>
  <c r="H2195" i="11"/>
  <c r="H2194" i="11"/>
  <c r="H2193" i="11"/>
  <c r="H2192" i="11"/>
  <c r="H2191" i="11"/>
  <c r="H2190" i="11"/>
  <c r="H2189" i="11"/>
  <c r="H2188" i="11"/>
  <c r="H2187" i="11"/>
  <c r="H2186" i="11"/>
  <c r="H2185" i="11"/>
  <c r="H2184" i="11"/>
  <c r="H2183" i="11"/>
  <c r="H2182" i="11"/>
  <c r="H2181" i="11"/>
  <c r="H2180" i="11"/>
  <c r="H2179" i="11"/>
  <c r="H2178" i="11"/>
  <c r="H2177" i="11"/>
  <c r="H2176" i="11"/>
  <c r="H2175" i="11"/>
  <c r="H2174" i="11"/>
  <c r="H2173" i="11"/>
  <c r="H2172" i="11"/>
  <c r="H2171" i="11"/>
  <c r="H2170" i="11"/>
  <c r="H2169" i="11"/>
  <c r="H2168" i="11"/>
  <c r="H2167" i="11"/>
  <c r="H2166" i="11"/>
  <c r="H2165" i="11"/>
  <c r="H2164" i="11"/>
  <c r="H2163" i="11"/>
  <c r="H2162" i="11"/>
  <c r="H2161" i="11"/>
  <c r="H2160" i="11"/>
  <c r="H2159" i="11"/>
  <c r="H2158" i="11"/>
  <c r="H2157" i="11"/>
  <c r="H2156" i="11"/>
  <c r="H2155" i="11"/>
  <c r="H2154" i="11"/>
  <c r="H2153" i="11"/>
  <c r="H2152" i="11"/>
  <c r="H2151" i="11"/>
  <c r="H2150" i="11"/>
  <c r="H2149" i="11"/>
  <c r="H2148" i="11"/>
  <c r="H2147" i="11"/>
  <c r="H2146" i="11"/>
  <c r="H2145" i="11"/>
  <c r="H2144" i="11"/>
  <c r="H2143" i="11"/>
  <c r="H2142" i="11"/>
  <c r="H2141" i="11"/>
  <c r="H2140" i="11"/>
  <c r="H2139" i="11"/>
  <c r="H2138" i="11"/>
  <c r="H2137" i="11"/>
  <c r="H2136" i="11"/>
  <c r="H2135" i="11"/>
  <c r="H2134" i="11"/>
  <c r="H2133" i="11"/>
  <c r="H2132" i="11"/>
  <c r="H2131" i="11"/>
  <c r="H2130" i="11"/>
  <c r="H2129" i="11"/>
  <c r="H2128" i="11"/>
  <c r="H2127" i="11"/>
  <c r="H2126" i="11"/>
  <c r="H2125" i="11"/>
  <c r="H2124" i="11"/>
  <c r="H2123" i="11"/>
  <c r="H2122" i="11"/>
  <c r="H2121" i="11"/>
  <c r="H2120" i="11"/>
  <c r="H2119" i="11"/>
  <c r="H2118" i="11"/>
  <c r="H2117" i="11"/>
  <c r="H2116" i="11"/>
  <c r="H2115" i="11"/>
  <c r="H2114" i="11"/>
  <c r="H2113" i="11"/>
  <c r="H2112" i="11"/>
  <c r="H2111" i="11"/>
  <c r="H2110" i="11"/>
  <c r="H2109" i="11"/>
  <c r="H2108" i="11"/>
  <c r="H2107" i="11"/>
  <c r="H2106" i="11"/>
  <c r="H2105" i="11"/>
  <c r="H2104" i="11"/>
  <c r="H2103" i="11"/>
  <c r="H2102" i="11"/>
  <c r="H2101" i="11"/>
  <c r="H2100" i="11"/>
  <c r="H2099" i="11"/>
  <c r="H2098" i="11"/>
  <c r="H2097" i="11"/>
  <c r="H2096" i="11"/>
  <c r="H2095" i="11"/>
  <c r="H2094" i="11"/>
  <c r="H2093" i="11"/>
  <c r="H2092" i="11"/>
  <c r="H2091" i="11"/>
  <c r="H2090" i="11"/>
  <c r="H2089" i="11"/>
  <c r="H2088" i="11"/>
  <c r="H2087" i="11"/>
  <c r="H2086" i="11"/>
  <c r="H2085" i="11"/>
  <c r="H2084" i="11"/>
  <c r="H2083" i="11"/>
  <c r="H2082" i="11"/>
  <c r="H2081" i="11"/>
  <c r="H2080" i="11"/>
  <c r="H2079" i="11"/>
  <c r="H2078" i="11"/>
  <c r="H2077" i="11"/>
  <c r="H2076" i="11"/>
  <c r="H2075" i="11"/>
  <c r="H2074" i="11"/>
  <c r="H2073" i="11"/>
  <c r="H2072" i="11"/>
  <c r="H2071" i="11"/>
  <c r="H2068" i="11"/>
  <c r="H2067" i="11"/>
  <c r="H2066" i="11"/>
  <c r="H2065" i="11"/>
  <c r="H2064" i="11"/>
  <c r="H2063" i="11"/>
  <c r="H2062" i="11"/>
  <c r="H2061" i="11"/>
  <c r="H2060" i="11"/>
  <c r="H2059" i="11"/>
  <c r="H2058" i="11"/>
  <c r="H2057" i="11"/>
  <c r="H2056" i="11"/>
  <c r="H2055" i="11"/>
  <c r="H2054" i="11"/>
  <c r="H2053" i="11"/>
  <c r="H2052" i="11"/>
  <c r="H2051" i="11"/>
  <c r="H2050" i="11"/>
  <c r="H2049" i="11"/>
  <c r="H2048" i="11"/>
  <c r="H2047" i="11"/>
  <c r="H2046" i="11"/>
  <c r="H2045" i="11"/>
  <c r="H2044" i="11"/>
  <c r="H2043" i="11"/>
  <c r="H2042" i="11"/>
  <c r="H2041" i="11"/>
  <c r="H2040" i="11"/>
  <c r="H2037" i="11"/>
  <c r="H2036" i="11"/>
  <c r="H2035" i="11"/>
  <c r="H2034" i="11"/>
  <c r="H2033" i="11"/>
  <c r="H2032" i="11"/>
  <c r="H2031" i="11"/>
  <c r="H2030" i="11"/>
  <c r="H2029" i="11"/>
  <c r="H2028" i="11"/>
  <c r="H2027" i="11"/>
  <c r="H2026" i="11"/>
  <c r="H2025" i="11"/>
  <c r="H2024" i="11"/>
  <c r="H2023" i="11"/>
  <c r="H2022" i="11"/>
  <c r="H2021" i="11"/>
  <c r="H2020" i="11"/>
  <c r="H2019" i="11"/>
  <c r="H2018" i="11"/>
  <c r="H2017" i="11"/>
  <c r="H2016" i="11"/>
  <c r="H2015" i="11"/>
  <c r="H2014" i="11"/>
  <c r="H2013" i="11"/>
  <c r="H2012" i="11"/>
  <c r="H2011" i="11"/>
  <c r="H2010" i="11"/>
  <c r="H2009" i="11"/>
  <c r="H2008" i="11"/>
  <c r="H2007" i="11"/>
  <c r="H2006" i="11"/>
  <c r="H2005" i="11"/>
  <c r="H2004" i="11"/>
  <c r="H2003" i="11"/>
  <c r="H2002" i="11"/>
  <c r="H2001" i="11"/>
  <c r="H2000" i="11"/>
  <c r="H1999" i="11"/>
  <c r="H1998" i="11"/>
  <c r="H1997" i="11"/>
  <c r="H1996" i="11"/>
  <c r="H1995" i="11"/>
  <c r="H1994" i="11"/>
  <c r="H1993" i="11"/>
  <c r="H1992" i="11"/>
  <c r="H1991" i="11"/>
  <c r="H1990" i="11"/>
  <c r="H1989" i="11"/>
  <c r="H1988" i="11"/>
  <c r="H1987" i="11"/>
  <c r="H1986" i="11"/>
  <c r="H1985" i="11"/>
  <c r="H1984" i="11"/>
  <c r="H1983" i="11"/>
  <c r="H1982" i="11"/>
  <c r="H1981" i="11"/>
  <c r="H1980" i="11"/>
  <c r="H1979" i="11"/>
  <c r="H1978" i="11"/>
  <c r="H1977" i="11"/>
  <c r="H1976" i="11"/>
  <c r="H1975" i="11"/>
  <c r="H1974" i="11"/>
  <c r="H1973" i="11"/>
  <c r="H1972" i="11"/>
  <c r="H1971" i="11"/>
  <c r="H1970" i="11"/>
  <c r="H1969" i="11"/>
  <c r="H1968" i="11"/>
  <c r="H1967" i="11"/>
  <c r="H1966" i="11"/>
  <c r="H1965" i="11"/>
  <c r="H1964" i="11"/>
  <c r="H1963" i="11"/>
  <c r="H1962" i="11"/>
  <c r="H1961" i="11"/>
  <c r="H1960" i="11"/>
  <c r="H1959" i="11"/>
  <c r="H1958" i="11"/>
  <c r="H1957" i="11"/>
  <c r="H1956" i="11"/>
  <c r="H1955" i="11"/>
  <c r="H1954" i="11"/>
  <c r="H1953" i="11"/>
  <c r="H1952" i="11"/>
  <c r="H1951" i="11"/>
  <c r="H1950" i="11"/>
  <c r="H1949" i="11"/>
  <c r="H1948" i="11"/>
  <c r="H1947" i="11"/>
  <c r="H1946" i="11"/>
  <c r="H1945" i="11"/>
  <c r="H1944" i="11"/>
  <c r="H1943" i="11"/>
  <c r="H1942" i="11"/>
  <c r="H1941" i="11"/>
  <c r="H1940" i="11"/>
  <c r="H1939" i="11"/>
  <c r="H1938" i="11"/>
  <c r="H1937" i="11"/>
  <c r="H1934" i="11"/>
  <c r="H1933" i="11"/>
  <c r="H1932" i="11"/>
  <c r="H1931" i="11"/>
  <c r="H1930" i="11"/>
  <c r="H1929" i="11"/>
  <c r="H1928" i="11"/>
  <c r="H1927" i="11"/>
  <c r="H1926" i="11"/>
  <c r="H1925" i="11"/>
  <c r="H1924" i="11"/>
  <c r="H1923" i="11"/>
  <c r="H1922" i="11"/>
  <c r="H1921" i="11"/>
  <c r="H1920" i="11"/>
  <c r="H1919" i="11"/>
  <c r="H1918" i="11"/>
  <c r="H1917" i="11"/>
  <c r="H1916" i="11"/>
  <c r="H1915" i="11"/>
  <c r="H1914" i="11"/>
  <c r="H1913" i="11"/>
  <c r="H1912" i="11"/>
  <c r="H1911" i="11"/>
  <c r="H1910" i="11"/>
  <c r="H1909" i="11"/>
  <c r="H1908" i="11"/>
  <c r="H1907" i="11"/>
  <c r="H1906" i="11"/>
  <c r="H1905" i="11"/>
  <c r="H1904" i="11"/>
  <c r="H1903" i="11"/>
  <c r="H1902" i="11"/>
  <c r="H1901" i="11"/>
  <c r="H1900" i="11"/>
  <c r="H1899" i="11"/>
  <c r="H1898" i="11"/>
  <c r="H1897" i="11"/>
  <c r="H1896" i="11"/>
  <c r="H1895" i="11"/>
  <c r="H1894" i="11"/>
  <c r="H1893" i="11"/>
  <c r="H1892" i="11"/>
  <c r="H1891" i="11"/>
  <c r="H1890" i="11"/>
  <c r="H1889" i="11"/>
  <c r="H1888" i="11"/>
  <c r="H1887" i="11"/>
  <c r="H1886" i="11"/>
  <c r="H1885" i="11"/>
  <c r="H1884" i="11"/>
  <c r="H1883" i="11"/>
  <c r="H1882" i="11"/>
  <c r="H1881" i="11"/>
  <c r="H1880" i="11"/>
  <c r="H1879" i="11"/>
  <c r="H1878" i="11"/>
  <c r="H1877" i="11"/>
  <c r="H1876" i="11"/>
  <c r="H1875" i="11"/>
  <c r="H1874" i="11"/>
  <c r="H1873" i="11"/>
  <c r="H1872" i="11"/>
  <c r="H1871" i="11"/>
  <c r="H1870" i="11"/>
  <c r="H1869" i="11"/>
  <c r="H1868" i="11"/>
  <c r="H1867" i="11"/>
  <c r="H1866" i="11"/>
  <c r="H1865" i="11"/>
  <c r="H1864" i="11"/>
  <c r="H1863" i="11"/>
  <c r="H1862" i="11"/>
  <c r="H1861" i="11"/>
  <c r="H1860" i="11"/>
  <c r="H1859" i="11"/>
  <c r="H1858" i="11"/>
  <c r="H1857" i="11"/>
  <c r="H1856" i="11"/>
  <c r="H1855" i="11"/>
  <c r="H1854" i="11"/>
  <c r="H1853" i="11"/>
  <c r="H1852" i="11"/>
  <c r="H1851" i="11"/>
  <c r="H1850" i="11"/>
  <c r="H1849" i="11"/>
  <c r="H1848" i="11"/>
  <c r="H1847" i="11"/>
  <c r="H1846" i="11"/>
  <c r="H1845" i="11"/>
  <c r="H1844" i="11"/>
  <c r="H1843" i="11"/>
  <c r="H1842" i="11"/>
  <c r="H1841" i="11"/>
  <c r="H1840" i="11"/>
  <c r="H1839" i="11"/>
  <c r="H1838" i="11"/>
  <c r="H1837" i="11"/>
  <c r="H1836" i="11"/>
  <c r="H1835" i="11"/>
  <c r="H1834" i="11"/>
  <c r="H1833" i="11"/>
  <c r="H1832" i="11"/>
  <c r="H1831" i="11"/>
  <c r="H1830" i="11"/>
  <c r="H1829" i="11"/>
  <c r="H1828" i="11"/>
  <c r="H1827" i="11"/>
  <c r="H1826" i="11"/>
  <c r="H1825" i="11"/>
  <c r="H1824" i="11"/>
  <c r="H1823" i="11"/>
  <c r="H1822" i="11"/>
  <c r="H1821" i="11"/>
  <c r="H1820" i="11"/>
  <c r="H1819" i="11"/>
  <c r="H1818" i="11"/>
  <c r="H1817" i="11"/>
  <c r="H1816" i="11"/>
  <c r="H1815" i="11"/>
  <c r="H1814" i="11"/>
  <c r="H1813" i="11"/>
  <c r="H1812" i="11"/>
  <c r="H1811" i="11"/>
  <c r="H1810" i="11"/>
  <c r="H1809" i="11"/>
  <c r="H1808" i="11"/>
  <c r="H1807" i="11"/>
  <c r="H1806" i="11"/>
  <c r="H1805" i="11"/>
  <c r="H1804" i="11"/>
  <c r="H1803" i="11"/>
  <c r="H1802" i="11"/>
  <c r="H1801" i="11"/>
  <c r="H1800" i="11"/>
  <c r="H1799" i="11"/>
  <c r="H1798" i="11"/>
  <c r="H1797" i="11"/>
  <c r="H1796" i="11"/>
  <c r="H1795" i="11"/>
  <c r="H1794" i="11"/>
  <c r="H1793" i="11"/>
  <c r="H1792" i="11"/>
  <c r="H1791" i="11"/>
  <c r="H1790" i="11"/>
  <c r="H1789" i="11"/>
  <c r="H1788" i="11"/>
  <c r="H1787" i="11"/>
  <c r="H1786" i="11"/>
  <c r="H1785" i="11"/>
  <c r="H1784" i="11"/>
  <c r="H1783" i="11"/>
  <c r="H1782" i="11"/>
  <c r="H1781" i="11"/>
  <c r="H1780" i="11"/>
  <c r="H1779" i="11"/>
  <c r="H1778" i="11"/>
  <c r="H1777" i="11"/>
  <c r="H1776" i="11"/>
  <c r="H1775" i="11"/>
  <c r="H1774" i="11"/>
  <c r="H1773" i="11"/>
  <c r="H1772" i="11"/>
  <c r="H1771" i="11"/>
  <c r="H1770" i="11"/>
  <c r="H1769" i="11"/>
  <c r="H1768" i="11"/>
  <c r="H1767" i="11"/>
  <c r="H1766" i="11"/>
  <c r="H1765" i="11"/>
  <c r="H1764" i="11"/>
  <c r="H1763" i="11"/>
  <c r="H1762" i="11"/>
  <c r="H1761" i="11"/>
  <c r="H1760" i="11"/>
  <c r="H1759" i="11"/>
  <c r="H1758" i="11"/>
  <c r="H1757" i="11"/>
  <c r="H1756" i="11"/>
  <c r="H1755" i="11"/>
  <c r="H1754" i="11"/>
  <c r="H1753" i="11"/>
  <c r="H1752" i="11"/>
  <c r="H1751" i="11"/>
  <c r="H1750" i="11"/>
  <c r="H1749" i="11"/>
  <c r="H1748" i="11"/>
  <c r="H1747" i="11"/>
  <c r="H1746" i="11"/>
  <c r="H1745" i="11"/>
  <c r="H1744" i="11"/>
  <c r="H1743" i="11"/>
  <c r="H1742" i="11"/>
  <c r="H1741" i="11"/>
  <c r="H1740" i="11"/>
  <c r="H1739" i="11"/>
  <c r="H1738" i="11"/>
  <c r="H1737" i="11"/>
  <c r="H1736" i="11"/>
  <c r="H1735" i="11"/>
  <c r="H1734" i="11"/>
  <c r="H1733" i="11"/>
  <c r="H1732" i="11"/>
  <c r="H1731" i="11"/>
  <c r="H1730" i="11"/>
  <c r="H1729" i="11"/>
  <c r="H1728" i="11"/>
  <c r="H1727" i="11"/>
  <c r="H1726" i="11"/>
  <c r="H1725" i="11"/>
  <c r="H1724" i="11"/>
  <c r="H1723" i="11"/>
  <c r="H1722" i="11"/>
  <c r="H1721" i="11"/>
  <c r="H1720" i="11"/>
  <c r="H1719" i="11"/>
  <c r="H1718" i="11"/>
  <c r="H1717" i="11"/>
  <c r="H1716" i="11"/>
  <c r="H1715" i="11"/>
  <c r="H1714" i="11"/>
  <c r="H1713" i="11"/>
  <c r="H1712" i="11"/>
  <c r="H1711" i="11"/>
  <c r="H1710" i="11"/>
  <c r="H1709" i="11"/>
  <c r="H1708" i="11"/>
  <c r="H1707" i="11"/>
  <c r="H1706" i="11"/>
  <c r="H1705" i="11"/>
  <c r="H1704" i="11"/>
  <c r="H1703" i="11"/>
  <c r="H1702" i="11"/>
  <c r="H1701" i="11"/>
  <c r="H1700" i="11"/>
  <c r="H1699" i="11"/>
  <c r="H1698" i="11"/>
  <c r="H1697" i="11"/>
  <c r="H1696" i="11"/>
  <c r="H1695" i="11"/>
  <c r="H1694" i="11"/>
  <c r="H1693" i="11"/>
  <c r="H1692" i="11"/>
  <c r="H1691" i="11"/>
  <c r="H1690" i="11"/>
  <c r="H1689" i="11"/>
  <c r="H1688" i="11"/>
  <c r="H1687" i="11"/>
  <c r="H1686" i="11"/>
  <c r="H1685" i="11"/>
  <c r="H1684" i="11"/>
  <c r="H1683" i="11"/>
  <c r="H1682" i="11"/>
  <c r="H1681" i="11"/>
  <c r="H1680" i="11"/>
  <c r="H1679" i="11"/>
  <c r="H1678" i="11"/>
  <c r="H1677" i="11"/>
  <c r="H1676" i="11"/>
  <c r="H1675" i="11"/>
  <c r="H1674" i="11"/>
  <c r="H1673" i="11"/>
  <c r="H1672" i="11"/>
  <c r="H1671" i="11"/>
  <c r="H1670" i="11"/>
  <c r="H1669" i="11"/>
  <c r="H1668" i="11"/>
  <c r="H1667" i="11"/>
  <c r="H1666" i="11"/>
  <c r="H1665" i="11"/>
  <c r="H1664" i="11"/>
  <c r="H1663" i="11"/>
  <c r="H1662" i="11"/>
  <c r="H1661" i="11"/>
  <c r="H1660" i="11"/>
  <c r="H1659" i="11"/>
  <c r="H1658" i="11"/>
  <c r="H1657" i="11"/>
  <c r="H1656" i="11"/>
  <c r="H1655" i="11"/>
  <c r="H1654" i="11"/>
  <c r="H1653" i="11"/>
  <c r="H1652" i="11"/>
  <c r="H1651" i="11"/>
  <c r="H1650" i="11"/>
  <c r="H1649" i="11"/>
  <c r="H1648" i="11"/>
  <c r="H1647" i="11"/>
  <c r="H1646" i="11"/>
  <c r="H1645" i="11"/>
  <c r="H1644" i="11"/>
  <c r="H1643" i="11"/>
  <c r="H1642" i="11"/>
  <c r="H1641" i="11"/>
  <c r="H1640" i="11"/>
  <c r="H1639" i="11"/>
  <c r="H1638" i="11"/>
  <c r="H1637" i="11"/>
  <c r="H1636" i="11"/>
  <c r="H1635" i="11"/>
  <c r="H1634" i="11"/>
  <c r="H1633" i="11"/>
  <c r="H1632" i="11"/>
  <c r="H1631" i="11"/>
  <c r="H1630" i="11"/>
  <c r="H1629" i="11"/>
  <c r="H1628" i="11"/>
  <c r="H1627" i="11"/>
  <c r="H1626" i="11"/>
  <c r="H1625" i="11"/>
  <c r="H1624" i="11"/>
  <c r="H1623" i="11"/>
  <c r="H1622" i="11"/>
  <c r="H1621" i="11"/>
  <c r="H1620" i="11"/>
  <c r="H1619" i="11"/>
  <c r="H1618" i="11"/>
  <c r="H1617" i="11"/>
  <c r="H1616" i="11"/>
  <c r="H1615" i="11"/>
  <c r="H1614" i="11"/>
  <c r="H1613" i="11"/>
  <c r="H1612" i="11"/>
  <c r="H1611" i="11"/>
  <c r="H1610" i="11"/>
  <c r="H1609" i="11"/>
  <c r="H1608" i="11"/>
  <c r="H1607" i="11"/>
  <c r="H1606" i="11"/>
  <c r="H1605" i="11"/>
  <c r="H1604" i="11"/>
  <c r="H1603" i="11"/>
  <c r="H1602" i="11"/>
  <c r="H1601" i="11"/>
  <c r="H1600" i="11"/>
  <c r="H1599" i="11"/>
  <c r="H1598" i="11"/>
  <c r="H1597" i="11"/>
  <c r="H1596" i="11"/>
  <c r="H1595" i="11"/>
  <c r="H1594" i="11"/>
  <c r="H1593" i="11"/>
  <c r="H1592" i="11"/>
  <c r="H1591" i="11"/>
  <c r="H1590" i="11"/>
  <c r="H1589" i="11"/>
  <c r="H1588" i="11"/>
  <c r="H1587" i="11"/>
  <c r="H1586" i="11"/>
  <c r="H1585" i="11"/>
  <c r="H1584" i="11"/>
  <c r="H1583" i="11"/>
  <c r="H1582" i="11"/>
  <c r="H1581" i="11"/>
  <c r="H1580" i="11"/>
  <c r="H1579" i="11"/>
  <c r="H1578" i="11"/>
  <c r="H1577" i="11"/>
  <c r="H1576" i="11"/>
  <c r="H1575" i="11"/>
  <c r="H1574" i="11"/>
  <c r="H1573" i="11"/>
  <c r="H1572" i="11"/>
  <c r="H1571" i="11"/>
  <c r="H1570" i="11"/>
  <c r="H1569" i="11"/>
  <c r="H1568" i="11"/>
  <c r="H1567" i="11"/>
  <c r="H1566" i="11"/>
  <c r="H1565" i="11"/>
  <c r="H1564" i="11"/>
  <c r="H1563" i="11"/>
  <c r="H1562" i="11"/>
  <c r="H1561" i="11"/>
  <c r="H1560" i="11"/>
  <c r="H1559" i="11"/>
  <c r="H1558" i="11"/>
  <c r="H1557" i="11"/>
  <c r="H1556" i="11"/>
  <c r="H1555" i="11"/>
  <c r="H1554" i="11"/>
  <c r="H1553" i="11"/>
  <c r="H1552" i="11"/>
  <c r="H1551" i="11"/>
  <c r="H1550" i="11"/>
  <c r="H1549" i="11"/>
  <c r="H1548" i="11"/>
  <c r="H1547" i="11"/>
  <c r="H1546" i="11"/>
  <c r="H1545" i="11"/>
  <c r="H1544" i="11"/>
  <c r="H1543" i="11"/>
  <c r="H1542" i="11"/>
  <c r="H1541" i="11"/>
  <c r="H1540" i="11"/>
  <c r="H1539" i="11"/>
  <c r="H1538" i="11"/>
  <c r="H1537" i="11"/>
  <c r="H1536" i="11"/>
  <c r="H1535" i="11"/>
  <c r="H1534" i="11"/>
  <c r="H1533" i="11"/>
  <c r="H1532" i="11"/>
  <c r="H1531" i="11"/>
  <c r="H1530" i="11"/>
  <c r="H1529" i="11"/>
  <c r="H1528" i="11"/>
  <c r="H1527" i="11"/>
  <c r="H1526" i="11"/>
  <c r="H1525" i="11"/>
  <c r="H1524" i="11"/>
  <c r="H1523" i="11"/>
  <c r="H1522" i="11"/>
  <c r="H1521" i="11"/>
  <c r="H1520" i="11"/>
  <c r="H1519" i="11"/>
  <c r="H1518" i="11"/>
  <c r="H1517" i="11"/>
  <c r="H1516" i="11"/>
  <c r="H1515" i="11"/>
  <c r="H1514" i="11"/>
  <c r="H1513" i="11"/>
  <c r="H1512" i="11"/>
  <c r="H1511" i="11"/>
  <c r="H1510" i="11"/>
  <c r="H1509" i="11"/>
  <c r="H1508" i="11"/>
  <c r="H1507" i="11"/>
  <c r="H1506" i="11"/>
  <c r="H1505" i="11"/>
  <c r="H1504" i="11"/>
  <c r="H1503" i="11"/>
  <c r="H1502" i="11"/>
  <c r="H1501" i="11"/>
  <c r="H1500" i="11"/>
  <c r="H1499" i="11"/>
  <c r="H1498" i="11"/>
  <c r="H1497" i="11"/>
  <c r="H1496" i="11"/>
  <c r="H1495" i="11"/>
  <c r="H1494" i="11"/>
  <c r="H1493" i="11"/>
  <c r="H1492" i="11"/>
  <c r="H1491" i="11"/>
  <c r="H1490" i="11"/>
  <c r="H1489" i="11"/>
  <c r="H1488" i="11"/>
  <c r="H1487" i="11"/>
  <c r="H1486" i="11"/>
  <c r="H1485" i="11"/>
  <c r="H1484" i="11"/>
  <c r="H1483" i="11"/>
  <c r="H1482" i="11"/>
  <c r="H1481" i="11"/>
  <c r="H1480" i="11"/>
  <c r="H1479" i="11"/>
  <c r="H1478" i="11"/>
  <c r="H1477" i="11"/>
  <c r="H1476" i="11"/>
  <c r="H1475" i="11"/>
  <c r="H1474" i="11"/>
  <c r="H1473" i="11"/>
  <c r="H1472" i="11"/>
  <c r="H1471" i="11"/>
  <c r="H1470" i="11"/>
  <c r="H1469" i="11"/>
  <c r="H1468" i="11"/>
  <c r="H1467" i="11"/>
  <c r="H1466" i="11"/>
  <c r="H1465" i="11"/>
  <c r="H1464" i="11"/>
  <c r="H1463" i="11"/>
  <c r="H1462" i="11"/>
  <c r="H1461" i="11"/>
  <c r="H1460" i="11"/>
  <c r="H1459" i="11"/>
  <c r="H1458" i="11"/>
  <c r="H1457" i="11"/>
  <c r="H1456" i="11"/>
  <c r="H1455" i="11"/>
  <c r="H1454" i="11"/>
  <c r="H1453" i="11"/>
  <c r="H1452" i="11"/>
  <c r="H1451" i="11"/>
  <c r="H1450" i="11"/>
  <c r="H1449" i="11"/>
  <c r="H1448" i="11"/>
  <c r="H1447" i="11"/>
  <c r="H1446" i="11"/>
  <c r="H1445" i="11"/>
  <c r="H1444" i="11"/>
  <c r="H1443" i="11"/>
  <c r="H1442" i="11"/>
  <c r="H1441" i="11"/>
  <c r="H1440" i="11"/>
  <c r="H1439" i="11"/>
  <c r="H1438" i="11"/>
  <c r="H1437" i="11"/>
  <c r="H1436" i="11"/>
  <c r="H1435" i="11"/>
  <c r="H1434" i="11"/>
  <c r="H1433" i="11"/>
  <c r="H1432" i="11"/>
  <c r="H1431" i="11"/>
  <c r="H1430" i="11"/>
  <c r="H1429" i="11"/>
  <c r="H1428" i="11"/>
  <c r="H1427" i="11"/>
  <c r="H1426" i="11"/>
  <c r="H1425" i="11"/>
  <c r="H1424" i="11"/>
  <c r="H1423" i="11"/>
  <c r="H1422" i="11"/>
  <c r="H1421" i="11"/>
  <c r="H1420" i="11"/>
  <c r="H1419" i="11"/>
  <c r="H1418" i="11"/>
  <c r="H1417" i="11"/>
  <c r="H1416" i="11"/>
  <c r="H1415" i="11"/>
  <c r="H1414" i="11"/>
  <c r="H1413" i="11"/>
  <c r="H1412" i="11"/>
  <c r="H1411" i="11"/>
  <c r="H1410" i="11"/>
  <c r="H1409" i="11"/>
  <c r="H1408" i="11"/>
  <c r="H1407" i="11"/>
  <c r="H1406" i="11"/>
  <c r="H1405" i="11"/>
  <c r="H1404" i="11"/>
  <c r="H1403" i="11"/>
  <c r="H1402" i="11"/>
  <c r="H1401" i="11"/>
  <c r="H1400" i="11"/>
  <c r="H1399" i="11"/>
  <c r="H1398" i="11"/>
  <c r="H1397" i="11"/>
  <c r="H1396" i="11"/>
  <c r="H1395" i="11"/>
  <c r="H1394" i="11"/>
  <c r="H1393" i="11"/>
  <c r="H1392" i="11"/>
  <c r="H1391" i="11"/>
  <c r="H1390" i="11"/>
  <c r="H1389" i="11"/>
  <c r="H1388" i="11"/>
  <c r="H1387" i="11"/>
  <c r="H1386" i="11"/>
  <c r="H1385" i="11"/>
  <c r="H1384" i="11"/>
  <c r="H1383" i="11"/>
  <c r="H1382" i="11"/>
  <c r="H1381" i="11"/>
  <c r="H1380" i="11"/>
  <c r="H1379" i="11"/>
  <c r="H1378" i="11"/>
  <c r="H1377" i="11"/>
  <c r="H1376" i="11"/>
  <c r="H1375" i="11"/>
  <c r="H1374" i="11"/>
  <c r="H1373" i="11"/>
  <c r="H1372" i="11"/>
  <c r="H1371" i="11"/>
  <c r="H1370" i="11"/>
  <c r="H1369" i="11"/>
  <c r="H1368" i="11"/>
  <c r="H1367" i="11"/>
  <c r="H1366" i="11"/>
  <c r="H1365" i="11"/>
  <c r="H1364" i="11"/>
  <c r="H1363" i="11"/>
  <c r="H1362" i="11"/>
  <c r="H1361" i="11"/>
  <c r="H1360" i="11"/>
  <c r="H1359" i="11"/>
  <c r="H1358" i="11"/>
  <c r="H1357" i="11"/>
  <c r="H1356" i="11"/>
  <c r="H1342" i="11"/>
  <c r="H1341" i="11"/>
  <c r="H1340" i="11"/>
  <c r="H1339" i="11"/>
  <c r="H1338" i="11"/>
  <c r="H1337" i="11"/>
  <c r="H1336" i="11"/>
  <c r="H1335" i="11"/>
  <c r="H1334" i="11"/>
  <c r="H1333" i="11"/>
  <c r="H1332" i="11"/>
  <c r="H1331" i="11"/>
  <c r="H1330" i="11"/>
  <c r="H1329" i="11"/>
  <c r="H1328" i="11"/>
  <c r="H1327" i="11"/>
  <c r="H1326" i="11"/>
  <c r="H1325" i="11"/>
  <c r="H1324" i="11"/>
  <c r="H1323" i="11"/>
  <c r="H1322" i="11"/>
  <c r="H1321" i="11"/>
  <c r="H1320" i="11"/>
  <c r="H1319" i="11"/>
  <c r="H1318" i="11"/>
  <c r="H1317" i="11"/>
  <c r="H1316" i="11"/>
  <c r="H1315" i="11"/>
  <c r="H1314" i="11"/>
  <c r="H1313" i="11"/>
  <c r="H1312" i="11"/>
  <c r="H1311" i="11"/>
  <c r="H1310" i="11"/>
  <c r="H1309" i="11"/>
  <c r="H1308" i="11"/>
  <c r="H1307" i="11"/>
  <c r="H1306" i="11"/>
  <c r="H1305" i="11"/>
  <c r="H1304" i="11"/>
  <c r="H1303" i="11"/>
  <c r="H1302" i="11"/>
  <c r="H1301" i="11"/>
  <c r="H1300" i="11"/>
  <c r="H1299" i="11"/>
  <c r="H1298" i="11"/>
  <c r="H1297" i="11"/>
  <c r="H1296" i="11"/>
  <c r="H1295" i="11"/>
  <c r="H1294" i="11"/>
  <c r="H1293" i="11"/>
  <c r="H1292" i="11"/>
  <c r="H1291" i="11"/>
  <c r="H1290" i="11"/>
  <c r="H1289" i="11"/>
  <c r="H1288" i="11"/>
  <c r="H1287" i="11"/>
  <c r="H1286" i="11"/>
  <c r="H1285" i="11"/>
  <c r="H1284" i="11"/>
  <c r="H1283" i="11"/>
  <c r="H1282" i="11"/>
  <c r="H1281" i="11"/>
  <c r="H1280" i="11"/>
  <c r="H1279" i="11"/>
  <c r="H1278" i="11"/>
  <c r="H1277" i="11"/>
  <c r="H1276" i="11"/>
  <c r="H1275" i="11"/>
  <c r="H1274" i="11"/>
  <c r="H1273" i="11"/>
  <c r="H1272" i="11"/>
  <c r="H1271" i="11"/>
  <c r="H1270" i="11"/>
  <c r="H1269" i="11"/>
  <c r="H1268" i="11"/>
  <c r="H1267" i="11"/>
  <c r="H1266" i="11"/>
  <c r="H1265" i="11"/>
  <c r="H1264" i="11"/>
  <c r="H1263" i="11"/>
  <c r="H1262" i="11"/>
  <c r="H1261" i="11"/>
  <c r="H1260" i="11"/>
  <c r="H1259" i="11"/>
  <c r="H1258" i="11"/>
  <c r="H1257" i="11"/>
  <c r="H1256" i="11"/>
  <c r="H1255" i="11"/>
  <c r="H1254" i="11"/>
  <c r="H1253" i="11"/>
  <c r="H1252" i="11"/>
  <c r="H1251" i="11"/>
  <c r="H1250" i="11"/>
  <c r="H1249" i="11"/>
  <c r="H1248" i="11"/>
  <c r="H1247" i="11"/>
  <c r="H1246" i="11"/>
  <c r="H1245" i="11"/>
  <c r="H1244" i="11"/>
  <c r="H1243" i="11"/>
  <c r="H1242" i="11"/>
  <c r="H1241" i="11"/>
  <c r="H1240" i="11"/>
  <c r="H1239" i="11"/>
  <c r="H1238" i="11"/>
  <c r="H1237" i="11"/>
  <c r="H1236" i="11"/>
  <c r="H1235" i="11"/>
  <c r="H1234" i="11"/>
  <c r="H1233" i="11"/>
  <c r="H1232" i="11"/>
  <c r="H1231" i="11"/>
  <c r="H1230" i="11"/>
  <c r="H1229" i="11"/>
  <c r="H1228" i="11"/>
  <c r="H1227" i="11"/>
  <c r="H1226" i="11"/>
  <c r="H1225" i="11"/>
  <c r="H1224" i="11"/>
  <c r="H1223" i="11"/>
  <c r="H1222" i="11"/>
  <c r="H1221" i="11"/>
  <c r="H1220" i="11"/>
  <c r="H1219" i="11"/>
  <c r="H1218" i="11"/>
  <c r="H1217" i="11"/>
  <c r="H1216" i="11"/>
  <c r="H1215" i="11"/>
  <c r="H1214" i="11"/>
  <c r="H1213" i="11"/>
  <c r="H1212" i="11"/>
  <c r="H1211" i="11"/>
  <c r="H1210" i="11"/>
  <c r="H1209" i="11"/>
  <c r="H1208" i="11"/>
  <c r="H1207" i="11"/>
  <c r="H1206" i="11"/>
  <c r="H1205" i="11"/>
  <c r="H1204" i="11"/>
  <c r="H1203" i="11"/>
  <c r="H1202" i="11"/>
  <c r="H1201" i="11"/>
  <c r="H1200" i="11"/>
  <c r="H1199" i="11"/>
  <c r="H1198" i="11"/>
  <c r="H1197" i="11"/>
  <c r="H1196" i="11"/>
  <c r="H1195" i="11"/>
  <c r="H1194" i="11"/>
  <c r="H1193" i="11"/>
  <c r="H1192" i="11"/>
  <c r="H1191" i="11"/>
  <c r="H1190" i="11"/>
  <c r="H1189" i="11"/>
  <c r="H1188" i="11"/>
  <c r="H1187" i="11"/>
  <c r="H1186" i="11"/>
  <c r="H1185" i="11"/>
  <c r="H1184" i="11"/>
  <c r="H1183" i="11"/>
  <c r="H1182" i="11"/>
  <c r="H1181" i="11"/>
  <c r="H1180" i="11"/>
  <c r="H1179" i="11"/>
  <c r="H1178" i="11"/>
  <c r="H1177" i="11"/>
  <c r="H1176" i="11"/>
  <c r="H1175" i="11"/>
  <c r="H1174" i="11"/>
  <c r="H1173" i="11"/>
  <c r="H1172" i="11"/>
  <c r="H1171" i="11"/>
  <c r="H1170" i="11"/>
  <c r="H1165" i="11"/>
  <c r="H1164" i="11"/>
  <c r="H1163" i="11"/>
  <c r="H1162" i="11"/>
  <c r="H1161" i="11"/>
  <c r="H1160" i="11"/>
  <c r="H1159" i="11"/>
  <c r="H1158" i="11"/>
  <c r="H1157" i="11"/>
  <c r="H1156" i="11"/>
  <c r="H1155" i="11"/>
  <c r="H1154" i="11"/>
  <c r="H1153" i="11"/>
  <c r="H1152" i="11"/>
  <c r="H1151" i="11"/>
  <c r="H1150" i="11"/>
  <c r="H1149" i="11"/>
  <c r="H1148" i="11"/>
  <c r="H1147" i="11"/>
  <c r="H1146" i="11"/>
  <c r="H1145" i="11"/>
  <c r="H1144" i="11"/>
  <c r="H1143" i="11"/>
  <c r="H1142" i="11"/>
  <c r="H1141" i="11"/>
  <c r="H1140" i="11"/>
  <c r="H1139" i="11"/>
  <c r="H1138" i="11"/>
  <c r="H1137" i="11"/>
  <c r="H1136" i="11"/>
  <c r="H1135" i="11"/>
  <c r="H1134" i="11"/>
  <c r="H1133" i="11"/>
  <c r="H1132" i="11"/>
  <c r="H1131" i="11"/>
  <c r="H1130" i="11"/>
  <c r="H1129" i="11"/>
  <c r="H1128" i="11"/>
  <c r="H1127" i="11"/>
  <c r="H1126" i="11"/>
  <c r="H1125" i="11"/>
  <c r="H1124" i="11"/>
  <c r="H1123" i="11"/>
  <c r="H1122" i="11"/>
  <c r="H1121" i="11"/>
  <c r="H1120" i="11"/>
  <c r="H1119" i="11"/>
  <c r="H1118" i="11"/>
  <c r="H1117" i="11"/>
  <c r="H1116" i="11"/>
  <c r="H1115" i="11"/>
  <c r="H1114" i="11"/>
  <c r="H1113" i="11"/>
  <c r="H1112" i="11"/>
  <c r="H1111" i="11"/>
  <c r="H1110" i="11"/>
  <c r="H1109" i="11"/>
  <c r="H1108" i="11"/>
  <c r="H1107" i="11"/>
  <c r="H1106" i="11"/>
  <c r="H1105" i="11"/>
  <c r="H1104" i="11"/>
  <c r="H1103" i="11"/>
  <c r="H1102" i="11"/>
  <c r="H1101" i="11"/>
  <c r="H1100" i="11"/>
  <c r="H918" i="11"/>
  <c r="H919" i="11"/>
  <c r="H920" i="11"/>
  <c r="H921" i="11"/>
  <c r="H922" i="11"/>
  <c r="H923" i="11"/>
  <c r="H924" i="11"/>
  <c r="H925" i="11"/>
  <c r="H926" i="11"/>
  <c r="H927" i="11"/>
  <c r="H928" i="11"/>
  <c r="H929" i="11"/>
  <c r="H930" i="11"/>
  <c r="H931" i="11"/>
  <c r="H932" i="11"/>
  <c r="H933" i="11"/>
  <c r="H934" i="11"/>
  <c r="H935" i="11"/>
  <c r="H936" i="11"/>
  <c r="H937" i="11"/>
  <c r="H938" i="11"/>
  <c r="H939" i="11"/>
  <c r="H940" i="11"/>
  <c r="H941" i="11"/>
  <c r="H942" i="11"/>
  <c r="H943" i="11"/>
  <c r="H944" i="11"/>
  <c r="H945" i="11"/>
  <c r="H946" i="11"/>
  <c r="H947" i="11"/>
  <c r="H948" i="11"/>
  <c r="H949" i="11"/>
  <c r="H950" i="11"/>
  <c r="H951" i="11"/>
  <c r="H952" i="11"/>
  <c r="H953" i="11"/>
  <c r="H954" i="11"/>
  <c r="H955" i="11"/>
  <c r="H956" i="11"/>
  <c r="H957" i="11"/>
  <c r="H958" i="11"/>
  <c r="H959" i="11"/>
  <c r="H960" i="11"/>
  <c r="H961" i="11"/>
  <c r="H962" i="11"/>
  <c r="H963" i="11"/>
  <c r="H964" i="11"/>
  <c r="H965" i="11"/>
  <c r="H966" i="11"/>
  <c r="H967" i="11"/>
  <c r="H968" i="11"/>
  <c r="H969" i="11"/>
  <c r="H970" i="11"/>
  <c r="H971" i="11"/>
  <c r="H972" i="11"/>
  <c r="H973" i="11"/>
  <c r="H974" i="11"/>
  <c r="H975" i="11"/>
  <c r="H976" i="11"/>
  <c r="H977" i="11"/>
  <c r="H978" i="11"/>
  <c r="H979" i="11"/>
  <c r="H980" i="11"/>
  <c r="H981" i="11"/>
  <c r="H982" i="11"/>
  <c r="H983" i="11"/>
  <c r="H984" i="11"/>
  <c r="H985" i="11"/>
  <c r="H986" i="11"/>
  <c r="H987" i="11"/>
  <c r="H988" i="11"/>
  <c r="H989" i="11"/>
  <c r="H990" i="11"/>
  <c r="H991" i="11"/>
  <c r="H992" i="11"/>
  <c r="H993" i="11"/>
  <c r="H994" i="11"/>
  <c r="H995" i="11"/>
  <c r="H996" i="11"/>
  <c r="H997" i="11"/>
  <c r="H998" i="11"/>
  <c r="H999" i="11"/>
  <c r="H1000" i="11"/>
  <c r="H1001" i="11"/>
  <c r="H1002" i="11"/>
  <c r="H1003" i="11"/>
  <c r="H1004" i="11"/>
  <c r="H1005" i="11"/>
  <c r="H1006" i="11"/>
  <c r="H1007" i="11"/>
  <c r="H1008" i="11"/>
  <c r="H1009" i="11"/>
  <c r="H1010" i="11"/>
  <c r="H1011" i="11"/>
  <c r="H1012" i="11"/>
  <c r="H1013" i="11"/>
  <c r="H1014" i="11"/>
  <c r="H1015" i="11"/>
  <c r="H1016" i="11"/>
  <c r="H1017" i="11"/>
  <c r="H1018" i="11"/>
  <c r="H1019" i="11"/>
  <c r="H1020" i="11"/>
  <c r="H1021" i="11"/>
  <c r="H1022" i="11"/>
  <c r="H1023" i="11"/>
  <c r="H1024" i="11"/>
  <c r="H1025" i="11"/>
  <c r="H1026" i="11"/>
  <c r="H1027" i="11"/>
  <c r="H1028" i="11"/>
  <c r="H1029" i="11"/>
  <c r="H1030" i="11"/>
  <c r="H1031" i="11"/>
  <c r="H1032" i="11"/>
  <c r="H1033" i="11"/>
  <c r="H1034" i="11"/>
  <c r="H1035" i="11"/>
  <c r="H1036" i="11"/>
  <c r="H1037" i="11"/>
  <c r="H1038" i="11"/>
  <c r="H1039" i="11"/>
  <c r="H1040" i="11"/>
  <c r="H1041" i="11"/>
  <c r="H1042" i="11"/>
  <c r="H1043" i="11"/>
  <c r="H1044" i="11"/>
  <c r="H1045" i="11"/>
  <c r="H1046" i="11"/>
  <c r="H1047" i="11"/>
  <c r="H1048" i="11"/>
  <c r="H1049" i="11"/>
  <c r="H1050" i="11"/>
  <c r="H1051" i="11"/>
  <c r="H1052" i="11"/>
  <c r="H1053" i="11"/>
  <c r="H1054" i="11"/>
  <c r="H1055" i="11"/>
  <c r="H1056" i="11"/>
  <c r="H1057" i="11"/>
  <c r="H1058" i="11"/>
  <c r="H1059" i="11"/>
  <c r="H1060" i="11"/>
  <c r="H1061" i="11"/>
  <c r="H1062" i="11"/>
  <c r="H1063" i="11"/>
  <c r="H1064" i="11"/>
  <c r="H1065" i="11"/>
  <c r="H1066" i="11"/>
  <c r="H1067" i="11"/>
  <c r="H1068" i="11"/>
  <c r="H1069" i="11"/>
  <c r="H1070" i="11"/>
  <c r="H1071" i="11"/>
  <c r="H1072" i="11"/>
  <c r="H1073" i="11"/>
  <c r="H1074" i="11"/>
  <c r="H1075" i="11"/>
  <c r="H1076" i="11"/>
  <c r="H1077" i="11"/>
  <c r="H1078" i="11"/>
  <c r="H1079" i="11"/>
  <c r="H1080" i="11"/>
  <c r="H1081" i="11"/>
  <c r="H1082" i="11"/>
  <c r="H1083" i="11"/>
  <c r="H1084" i="11"/>
  <c r="H1085" i="11"/>
  <c r="H1086" i="11"/>
  <c r="H1087" i="11"/>
  <c r="H1088" i="11"/>
  <c r="H1089" i="11"/>
  <c r="H1090" i="11"/>
  <c r="H1091" i="11"/>
  <c r="H1092" i="11"/>
  <c r="H1093" i="11"/>
  <c r="H1094" i="11"/>
  <c r="H915" i="11"/>
  <c r="H914" i="11"/>
  <c r="H913" i="11"/>
  <c r="H912" i="11"/>
  <c r="H911" i="11"/>
  <c r="H910" i="11"/>
  <c r="H909" i="11"/>
  <c r="H908" i="11"/>
  <c r="H907" i="11"/>
  <c r="H906" i="11"/>
  <c r="H905" i="11"/>
  <c r="H904" i="11"/>
  <c r="H903" i="11"/>
  <c r="H902" i="11"/>
  <c r="H901" i="11"/>
  <c r="H900" i="11"/>
  <c r="H899" i="11"/>
  <c r="H898" i="11"/>
  <c r="H897" i="11"/>
  <c r="H896" i="11"/>
  <c r="H895" i="11"/>
  <c r="H894" i="11"/>
  <c r="H893" i="11"/>
  <c r="H892" i="11"/>
  <c r="H891" i="11"/>
  <c r="H890" i="11"/>
  <c r="H889" i="11"/>
  <c r="H888" i="11"/>
  <c r="H887" i="11"/>
  <c r="H886" i="11"/>
  <c r="H885" i="11"/>
  <c r="H884" i="11"/>
  <c r="H883" i="11"/>
  <c r="H882" i="11"/>
  <c r="H881" i="11"/>
  <c r="H880" i="11"/>
  <c r="H879" i="11"/>
  <c r="H878" i="11"/>
  <c r="H877" i="11"/>
  <c r="H876" i="11"/>
  <c r="H875" i="11"/>
  <c r="H874" i="11"/>
  <c r="H873" i="11"/>
  <c r="H872" i="11"/>
  <c r="H871" i="11"/>
  <c r="H870" i="11"/>
  <c r="H869" i="11"/>
  <c r="H868" i="11"/>
  <c r="H867" i="11"/>
  <c r="H866" i="11"/>
  <c r="H865" i="11"/>
  <c r="H864" i="11"/>
  <c r="H863" i="11"/>
  <c r="H862" i="11"/>
  <c r="H861" i="11"/>
  <c r="H860" i="11"/>
  <c r="H859" i="11"/>
  <c r="H858" i="11"/>
  <c r="H857" i="11"/>
  <c r="H856" i="11"/>
  <c r="H855" i="11"/>
  <c r="H854" i="11"/>
  <c r="H853" i="11"/>
  <c r="H852" i="11"/>
  <c r="H851" i="11"/>
  <c r="H850" i="11"/>
  <c r="H849" i="11"/>
  <c r="H848" i="11"/>
  <c r="H847" i="11"/>
  <c r="H846" i="11"/>
  <c r="H845" i="11"/>
  <c r="H844" i="11"/>
  <c r="H843" i="11"/>
  <c r="H842" i="11"/>
  <c r="H841" i="11"/>
  <c r="H840" i="11"/>
  <c r="H839" i="11"/>
  <c r="H838" i="11"/>
  <c r="H837" i="11"/>
  <c r="H836" i="11"/>
  <c r="H835" i="11"/>
  <c r="H834" i="11"/>
  <c r="H833" i="11"/>
  <c r="H830" i="11"/>
  <c r="H829" i="11"/>
  <c r="H828" i="11"/>
  <c r="H827" i="11"/>
  <c r="H826" i="11"/>
  <c r="H825" i="11"/>
  <c r="H824" i="11"/>
  <c r="H823" i="11"/>
  <c r="H822" i="11"/>
  <c r="H821" i="11"/>
  <c r="H820" i="11"/>
  <c r="H819" i="11"/>
  <c r="H818" i="11"/>
  <c r="H817" i="11"/>
  <c r="H816" i="11"/>
  <c r="H815" i="11"/>
  <c r="H814" i="11"/>
  <c r="H813" i="11"/>
  <c r="H812" i="11"/>
  <c r="H811" i="11"/>
  <c r="H810" i="11"/>
  <c r="H809" i="11"/>
  <c r="H808" i="11"/>
  <c r="H807" i="11"/>
  <c r="H806" i="11"/>
  <c r="H805" i="11"/>
  <c r="H804" i="11"/>
  <c r="H803" i="11"/>
  <c r="H802" i="11"/>
  <c r="H801" i="11"/>
  <c r="H800" i="11"/>
  <c r="H799" i="11"/>
  <c r="H798" i="11"/>
  <c r="H797" i="11"/>
  <c r="H796" i="11"/>
  <c r="H795" i="11"/>
  <c r="H794" i="11"/>
  <c r="H793" i="11"/>
  <c r="H792" i="11"/>
  <c r="H791" i="11"/>
  <c r="H790" i="11"/>
  <c r="H789" i="11"/>
  <c r="H788" i="11"/>
  <c r="H787" i="11"/>
  <c r="H786" i="11"/>
  <c r="H783" i="11"/>
  <c r="H782" i="11"/>
  <c r="H781" i="11"/>
  <c r="H780" i="11"/>
  <c r="H779" i="11"/>
  <c r="H778" i="11"/>
  <c r="H777" i="11"/>
  <c r="H776" i="11"/>
  <c r="H775" i="11"/>
  <c r="H774" i="11"/>
  <c r="H773" i="11"/>
  <c r="H772" i="11"/>
  <c r="H771" i="11"/>
  <c r="H770" i="11"/>
  <c r="H769" i="11"/>
  <c r="H768" i="11"/>
  <c r="H767" i="11"/>
  <c r="H766" i="11"/>
  <c r="H765" i="11"/>
  <c r="H764" i="11"/>
  <c r="H763" i="11"/>
  <c r="H762" i="11"/>
  <c r="H761" i="11"/>
  <c r="H760" i="11"/>
  <c r="H759" i="11"/>
  <c r="H758" i="11"/>
  <c r="H757" i="11"/>
  <c r="H756" i="11"/>
  <c r="H755" i="11"/>
  <c r="H754" i="11"/>
  <c r="H753" i="11"/>
  <c r="H752" i="11"/>
  <c r="H751" i="11"/>
  <c r="H750" i="11"/>
  <c r="H749" i="11"/>
  <c r="H748" i="11"/>
  <c r="H747" i="11"/>
  <c r="H746" i="11"/>
  <c r="H745" i="11"/>
  <c r="H744" i="11"/>
  <c r="H743" i="11"/>
  <c r="H742" i="11"/>
  <c r="H741" i="11"/>
  <c r="H740" i="11"/>
  <c r="H739" i="11"/>
  <c r="H738" i="11"/>
  <c r="H737" i="11"/>
  <c r="H736" i="11"/>
  <c r="H735" i="11"/>
  <c r="H734" i="11"/>
  <c r="H733" i="11"/>
  <c r="H732" i="11"/>
  <c r="H731" i="11"/>
  <c r="H730" i="11"/>
  <c r="H729" i="11"/>
  <c r="H728" i="11"/>
  <c r="H727" i="11"/>
  <c r="H726" i="11"/>
  <c r="H725" i="11"/>
  <c r="H724" i="11"/>
  <c r="H723" i="11"/>
  <c r="H722" i="11"/>
  <c r="H721" i="11"/>
  <c r="H720" i="11"/>
  <c r="H719" i="11"/>
  <c r="H718" i="11"/>
  <c r="H717" i="11"/>
  <c r="H716" i="11"/>
  <c r="H715" i="11"/>
  <c r="H714" i="11"/>
  <c r="H713" i="11"/>
  <c r="H712" i="11"/>
  <c r="H711" i="11"/>
  <c r="H710" i="11"/>
  <c r="H709" i="11"/>
  <c r="H708" i="11"/>
  <c r="H705" i="11"/>
  <c r="H704" i="11"/>
  <c r="H703" i="11"/>
  <c r="H702" i="11"/>
  <c r="H701" i="11"/>
  <c r="H700" i="11"/>
  <c r="H699" i="11"/>
  <c r="H698" i="11"/>
  <c r="H697" i="11"/>
  <c r="H696" i="11"/>
  <c r="H695" i="11"/>
  <c r="H694" i="11"/>
  <c r="H693" i="11"/>
  <c r="H692" i="11"/>
  <c r="H691" i="11"/>
  <c r="H690" i="11"/>
  <c r="H689" i="11"/>
  <c r="H688" i="11"/>
  <c r="H687" i="11"/>
  <c r="H686" i="11"/>
  <c r="H685" i="11"/>
  <c r="H684" i="11"/>
  <c r="H683" i="11"/>
  <c r="H682" i="11"/>
  <c r="H681" i="11"/>
  <c r="H680" i="11"/>
  <c r="H679" i="11"/>
  <c r="H678" i="11"/>
  <c r="H677" i="11"/>
  <c r="H676" i="11"/>
  <c r="H675" i="11"/>
  <c r="H674" i="11"/>
  <c r="H673" i="11"/>
  <c r="H672" i="11"/>
  <c r="H671" i="11"/>
  <c r="H670" i="11"/>
  <c r="H651" i="11"/>
  <c r="H650" i="11"/>
  <c r="H649" i="11"/>
  <c r="H648" i="11"/>
  <c r="H647" i="11"/>
  <c r="H646" i="11"/>
  <c r="H645" i="11"/>
  <c r="H644" i="11"/>
  <c r="H643" i="11"/>
  <c r="H642" i="11"/>
  <c r="H641" i="11"/>
  <c r="H640" i="11"/>
  <c r="H639" i="11"/>
  <c r="H638" i="11"/>
  <c r="H637" i="11"/>
  <c r="H636" i="11"/>
  <c r="H635" i="11"/>
  <c r="H634" i="11"/>
  <c r="H633" i="11"/>
  <c r="H632" i="11"/>
  <c r="H631" i="11"/>
  <c r="H630" i="11"/>
  <c r="H629" i="11"/>
  <c r="H628" i="11"/>
  <c r="H627" i="11"/>
  <c r="H626" i="11"/>
  <c r="H625" i="11"/>
  <c r="H624" i="11"/>
  <c r="H623" i="11"/>
  <c r="H622" i="11"/>
  <c r="H621" i="11"/>
  <c r="H620" i="11"/>
  <c r="H619" i="11"/>
  <c r="H618" i="11"/>
  <c r="H617" i="11"/>
  <c r="H616" i="11"/>
  <c r="H615" i="11"/>
  <c r="H614" i="11"/>
  <c r="H613" i="11"/>
  <c r="H612" i="11"/>
  <c r="H611" i="11"/>
  <c r="H610" i="11"/>
  <c r="H609" i="11"/>
  <c r="H608" i="11"/>
  <c r="H607" i="11"/>
  <c r="H606" i="11"/>
  <c r="H605" i="11"/>
  <c r="H604" i="11"/>
  <c r="H603" i="11"/>
  <c r="H602" i="11"/>
  <c r="H601" i="11"/>
  <c r="H600" i="11"/>
  <c r="H599" i="11"/>
  <c r="H598" i="11"/>
  <c r="H597" i="11"/>
  <c r="H596" i="11"/>
  <c r="H595" i="11"/>
  <c r="H594" i="11"/>
  <c r="H593" i="11"/>
  <c r="H592" i="11"/>
  <c r="H591" i="11"/>
  <c r="H590" i="11"/>
  <c r="H589" i="11"/>
  <c r="H588" i="11"/>
  <c r="H587" i="11"/>
  <c r="H586" i="11"/>
  <c r="H585" i="11"/>
  <c r="H584" i="11"/>
  <c r="H583" i="11"/>
  <c r="H582" i="11"/>
  <c r="H581" i="11"/>
  <c r="H580" i="11"/>
  <c r="H571" i="11"/>
  <c r="H570" i="11"/>
  <c r="H569" i="11"/>
  <c r="H568" i="11"/>
  <c r="H567" i="11"/>
  <c r="H566" i="11"/>
  <c r="H565" i="11"/>
  <c r="H564" i="11"/>
  <c r="H563" i="11"/>
  <c r="H562" i="11"/>
  <c r="H561" i="11"/>
  <c r="H560" i="11"/>
  <c r="H559" i="11"/>
  <c r="H558" i="11"/>
  <c r="H557" i="11"/>
  <c r="H556" i="11"/>
  <c r="H555" i="11"/>
  <c r="H554" i="11"/>
  <c r="H553" i="11"/>
  <c r="H552" i="11"/>
  <c r="H551" i="11"/>
  <c r="H550" i="11"/>
  <c r="H549" i="11"/>
  <c r="H548" i="11"/>
  <c r="H547" i="11"/>
  <c r="H546" i="11"/>
  <c r="H545" i="11"/>
  <c r="H544" i="11"/>
  <c r="H543" i="11"/>
  <c r="H542" i="11"/>
  <c r="H541" i="11"/>
  <c r="H540" i="11"/>
  <c r="H539" i="11"/>
  <c r="H538" i="11"/>
  <c r="H537" i="11"/>
  <c r="H536" i="11"/>
  <c r="H535" i="11"/>
  <c r="H534" i="11"/>
  <c r="H533" i="11"/>
  <c r="H519" i="11"/>
  <c r="H518" i="11"/>
  <c r="H517" i="11"/>
  <c r="H516" i="11"/>
  <c r="H515" i="11"/>
  <c r="H514" i="11"/>
  <c r="H513" i="11"/>
  <c r="H512" i="11"/>
  <c r="H511" i="11"/>
  <c r="H510" i="11"/>
  <c r="H509" i="11"/>
  <c r="H508" i="11"/>
  <c r="H507" i="11"/>
  <c r="H506" i="11"/>
  <c r="H505" i="11"/>
  <c r="H504" i="11"/>
  <c r="H503" i="11"/>
  <c r="H502" i="11"/>
  <c r="H501" i="11"/>
  <c r="H500" i="11"/>
  <c r="H499" i="11"/>
  <c r="H485" i="11"/>
  <c r="H484" i="11"/>
  <c r="H483" i="11"/>
  <c r="H482" i="11"/>
  <c r="H481" i="11"/>
  <c r="H480" i="11"/>
  <c r="H479" i="11"/>
  <c r="H478" i="11"/>
  <c r="H477" i="11"/>
  <c r="H476" i="11"/>
  <c r="H475" i="11"/>
  <c r="H474" i="11"/>
  <c r="H473" i="11"/>
  <c r="H472" i="11"/>
  <c r="H471" i="11"/>
  <c r="H470" i="11"/>
  <c r="H469" i="11"/>
  <c r="H468" i="11"/>
  <c r="H467" i="11"/>
  <c r="H466" i="11"/>
  <c r="H465" i="11"/>
  <c r="H464" i="11"/>
  <c r="H463" i="11"/>
  <c r="H462" i="11"/>
  <c r="H461" i="11"/>
  <c r="H460" i="11"/>
  <c r="H459" i="11"/>
  <c r="H458" i="11"/>
  <c r="H457" i="11"/>
  <c r="H456" i="11"/>
  <c r="H455" i="11"/>
  <c r="H454" i="11"/>
  <c r="H453" i="11"/>
  <c r="H452" i="11"/>
  <c r="H451" i="11"/>
  <c r="H450" i="11"/>
  <c r="H449" i="11"/>
  <c r="H448" i="11"/>
  <c r="H447" i="11"/>
  <c r="H446" i="11"/>
  <c r="H445" i="11"/>
  <c r="H444" i="11"/>
  <c r="H443" i="11"/>
  <c r="H442" i="11"/>
  <c r="H441" i="11"/>
  <c r="H440" i="11"/>
  <c r="H439" i="11"/>
  <c r="H438" i="11"/>
  <c r="H437" i="11"/>
  <c r="H436" i="11"/>
  <c r="H435" i="11"/>
  <c r="H434" i="11"/>
  <c r="H433" i="11"/>
  <c r="H432" i="11"/>
  <c r="H431" i="11"/>
  <c r="H430" i="11"/>
  <c r="H429" i="11"/>
  <c r="H428" i="11"/>
  <c r="H427" i="11"/>
  <c r="H426" i="11"/>
  <c r="H425" i="11"/>
  <c r="H424" i="11"/>
  <c r="H423" i="11"/>
  <c r="H422" i="11"/>
  <c r="H421" i="11"/>
  <c r="H420" i="11"/>
  <c r="H419" i="11"/>
  <c r="H418" i="11"/>
  <c r="H417" i="11"/>
  <c r="H416" i="11"/>
  <c r="H415" i="11"/>
  <c r="H414" i="11"/>
  <c r="H413" i="11"/>
  <c r="H412" i="11"/>
  <c r="H411" i="11"/>
  <c r="H410" i="11"/>
  <c r="H409" i="11"/>
  <c r="H408" i="11"/>
  <c r="H407" i="11"/>
  <c r="H406" i="11"/>
  <c r="H405" i="11"/>
  <c r="H404" i="11"/>
  <c r="H403" i="11"/>
  <c r="H402" i="11"/>
  <c r="H401" i="11"/>
  <c r="H400" i="11"/>
  <c r="H399" i="11"/>
  <c r="H398" i="11"/>
  <c r="H397" i="11"/>
  <c r="H396" i="11"/>
  <c r="H395" i="11"/>
  <c r="H394" i="11"/>
  <c r="H393" i="11"/>
  <c r="H392" i="11"/>
  <c r="H391" i="11"/>
  <c r="H390" i="11"/>
  <c r="H389" i="11"/>
  <c r="H388" i="11"/>
  <c r="H387" i="11"/>
  <c r="H386" i="11"/>
  <c r="H385" i="11"/>
  <c r="H384" i="11"/>
  <c r="H383" i="11"/>
  <c r="H382" i="11"/>
  <c r="H381" i="11"/>
  <c r="H380" i="11"/>
  <c r="H379" i="11"/>
  <c r="H378" i="11"/>
  <c r="H377" i="11"/>
  <c r="H376" i="11"/>
  <c r="H375" i="11"/>
  <c r="H374" i="11"/>
  <c r="H373" i="11"/>
  <c r="H372" i="11"/>
  <c r="H371" i="11"/>
  <c r="H370" i="11"/>
  <c r="H369" i="11"/>
  <c r="H348" i="11"/>
  <c r="H347" i="11"/>
  <c r="H346" i="11"/>
  <c r="H345" i="11"/>
  <c r="H344" i="11"/>
  <c r="H343" i="11"/>
  <c r="H342" i="11"/>
  <c r="H341" i="11"/>
  <c r="H340" i="11"/>
  <c r="H339" i="11"/>
  <c r="H338" i="11"/>
  <c r="H337" i="11"/>
  <c r="H336" i="11"/>
  <c r="H335" i="11"/>
  <c r="H334" i="11"/>
  <c r="H333" i="11"/>
  <c r="H332" i="11"/>
  <c r="H331" i="11"/>
  <c r="H330" i="11"/>
  <c r="H329" i="11"/>
  <c r="H328" i="11"/>
  <c r="H327" i="11"/>
  <c r="H326" i="11"/>
  <c r="H325" i="11"/>
  <c r="H324" i="11"/>
  <c r="H323" i="11"/>
  <c r="H322" i="11"/>
  <c r="H321" i="11"/>
  <c r="H320" i="11"/>
  <c r="H319" i="11"/>
  <c r="H318" i="11"/>
  <c r="H317" i="11"/>
  <c r="H316" i="11"/>
  <c r="H315" i="11"/>
  <c r="H314" i="11"/>
  <c r="H313" i="11"/>
  <c r="H312" i="11"/>
  <c r="H311" i="11"/>
  <c r="H310" i="11"/>
  <c r="H309" i="11"/>
  <c r="H308" i="11"/>
  <c r="H307" i="11"/>
  <c r="H306" i="11"/>
  <c r="H305" i="11"/>
  <c r="H304" i="11"/>
  <c r="H303" i="11"/>
  <c r="H302" i="11"/>
  <c r="H301" i="11"/>
  <c r="H300" i="11"/>
  <c r="H299" i="11"/>
  <c r="H298" i="11"/>
  <c r="H297" i="11"/>
  <c r="H296" i="11"/>
  <c r="H295" i="11"/>
  <c r="H294" i="11"/>
  <c r="H293" i="11"/>
  <c r="H292" i="11"/>
  <c r="H291" i="11"/>
  <c r="H290" i="11"/>
  <c r="H289" i="11"/>
  <c r="H288" i="11"/>
  <c r="H287" i="11"/>
  <c r="H286" i="11"/>
  <c r="H285" i="11"/>
  <c r="H284" i="11"/>
  <c r="H283" i="11"/>
  <c r="H282" i="11"/>
  <c r="H281" i="11"/>
  <c r="H280" i="11"/>
  <c r="H279" i="11"/>
  <c r="H278" i="11"/>
  <c r="H277" i="11"/>
  <c r="H276" i="11"/>
  <c r="H275" i="11"/>
  <c r="H274" i="11"/>
  <c r="H273" i="11"/>
  <c r="H272" i="11"/>
  <c r="H271" i="11"/>
  <c r="H270" i="11"/>
  <c r="H269" i="11"/>
  <c r="H268" i="11"/>
  <c r="H267" i="11"/>
  <c r="H266" i="11"/>
  <c r="H265" i="11"/>
  <c r="H264" i="11"/>
  <c r="H263" i="11"/>
  <c r="H262" i="11"/>
  <c r="H261" i="11"/>
  <c r="H260" i="11"/>
  <c r="H259" i="11"/>
  <c r="H258" i="11"/>
  <c r="H257" i="11"/>
  <c r="H256" i="11"/>
  <c r="H255" i="11"/>
  <c r="H254" i="11"/>
  <c r="H253" i="11"/>
  <c r="H252" i="11"/>
  <c r="H251" i="11"/>
  <c r="H250" i="11"/>
  <c r="H249" i="11"/>
  <c r="H248" i="11"/>
  <c r="H247" i="11"/>
  <c r="H246" i="11"/>
  <c r="H245" i="11"/>
  <c r="H244" i="11"/>
  <c r="H243" i="11"/>
  <c r="H242" i="11"/>
  <c r="H241" i="11"/>
  <c r="H240" i="11"/>
  <c r="H239" i="11"/>
  <c r="H238" i="11"/>
  <c r="H237" i="11"/>
  <c r="H236" i="11"/>
  <c r="H235" i="11"/>
  <c r="H234" i="11"/>
  <c r="H233" i="11"/>
  <c r="H232" i="11"/>
  <c r="H231" i="11"/>
  <c r="H230" i="11"/>
  <c r="H229" i="11"/>
  <c r="H228" i="11"/>
  <c r="H227" i="11"/>
  <c r="H226" i="11"/>
  <c r="H225" i="11"/>
  <c r="H224" i="11"/>
  <c r="H223" i="11"/>
  <c r="H222" i="11"/>
  <c r="H221" i="11"/>
  <c r="H220" i="11"/>
  <c r="H219" i="11"/>
  <c r="H218" i="11"/>
  <c r="H217" i="11"/>
  <c r="H216" i="11"/>
  <c r="H215" i="11"/>
  <c r="H214" i="11"/>
  <c r="H213" i="11"/>
  <c r="H212" i="11"/>
  <c r="H211" i="11"/>
  <c r="H210" i="11"/>
  <c r="H209" i="11"/>
  <c r="H208" i="11"/>
  <c r="H207" i="11"/>
  <c r="H206" i="11"/>
  <c r="H205" i="11"/>
  <c r="H204" i="11"/>
  <c r="H203" i="11"/>
  <c r="H202" i="11"/>
  <c r="H201" i="11"/>
  <c r="H200" i="11"/>
  <c r="H199" i="11"/>
  <c r="H198" i="11"/>
  <c r="H197" i="11"/>
  <c r="H196" i="11"/>
  <c r="H195" i="11"/>
  <c r="H194" i="11"/>
  <c r="H193" i="11"/>
  <c r="H192" i="11"/>
  <c r="H191" i="11"/>
  <c r="H190" i="11"/>
  <c r="H189" i="11"/>
  <c r="H188" i="11"/>
  <c r="H187" i="11"/>
  <c r="H186" i="11"/>
  <c r="H185" i="11"/>
  <c r="H184" i="11"/>
  <c r="H183" i="11"/>
  <c r="H182" i="11"/>
  <c r="H181" i="11"/>
  <c r="H180" i="11"/>
  <c r="H179" i="11"/>
  <c r="H178" i="11"/>
  <c r="H177" i="11"/>
  <c r="H176" i="11"/>
  <c r="H175" i="11"/>
  <c r="H174" i="11"/>
  <c r="H173" i="11"/>
  <c r="H172" i="11"/>
  <c r="H171" i="11"/>
  <c r="H170" i="11"/>
  <c r="H169" i="11"/>
  <c r="H168" i="11"/>
  <c r="H167" i="11"/>
  <c r="H166" i="11"/>
  <c r="H165" i="11"/>
  <c r="H164" i="11"/>
  <c r="H163" i="11"/>
  <c r="H162" i="11"/>
  <c r="H161" i="11"/>
  <c r="H160" i="11"/>
  <c r="H159" i="11"/>
  <c r="H158" i="11"/>
  <c r="H157" i="11"/>
  <c r="H156" i="11"/>
  <c r="H155" i="11"/>
  <c r="H154" i="11"/>
  <c r="H153" i="11"/>
  <c r="H152" i="11"/>
  <c r="H151" i="11"/>
  <c r="H150" i="11"/>
  <c r="H149" i="11"/>
  <c r="H148" i="11"/>
  <c r="H147" i="11"/>
  <c r="H146" i="11"/>
  <c r="H145" i="11"/>
  <c r="H144" i="11"/>
  <c r="H143" i="11"/>
  <c r="H142" i="11"/>
  <c r="H141" i="11"/>
  <c r="H140" i="11"/>
  <c r="H139" i="11"/>
  <c r="H138" i="11"/>
  <c r="H137" i="11"/>
  <c r="H136" i="11"/>
  <c r="H135" i="11"/>
  <c r="H134" i="11"/>
  <c r="H133" i="11"/>
  <c r="H132" i="11"/>
  <c r="H131" i="11"/>
  <c r="H130" i="11"/>
  <c r="H129" i="11"/>
  <c r="H128" i="11"/>
  <c r="H127" i="11"/>
  <c r="H126" i="11"/>
  <c r="H125" i="11"/>
  <c r="H124" i="11"/>
  <c r="H123" i="11"/>
  <c r="H122" i="11"/>
  <c r="H121" i="11"/>
  <c r="H120" i="11"/>
  <c r="H119" i="11"/>
  <c r="H118" i="11"/>
  <c r="H117" i="11"/>
  <c r="H116" i="11"/>
  <c r="H115" i="11"/>
  <c r="H114" i="11"/>
  <c r="H113" i="11"/>
  <c r="H112" i="11"/>
  <c r="H111" i="11"/>
  <c r="H110" i="11"/>
  <c r="H109" i="11"/>
  <c r="H108" i="11"/>
  <c r="H107" i="11"/>
  <c r="H106" i="11"/>
  <c r="H105" i="11"/>
  <c r="H104" i="11"/>
  <c r="H59" i="11"/>
  <c r="H58" i="11"/>
  <c r="H57" i="11"/>
  <c r="H56" i="11"/>
  <c r="H55" i="11"/>
  <c r="H54" i="11"/>
  <c r="H53" i="11"/>
  <c r="H36" i="11"/>
  <c r="H33" i="11"/>
  <c r="H32" i="11"/>
  <c r="H31" i="11"/>
  <c r="H30" i="11"/>
  <c r="H29" i="11"/>
  <c r="H28" i="11"/>
  <c r="D37" i="12" l="1"/>
  <c r="E36" i="12"/>
  <c r="E37" i="12" s="1"/>
  <c r="H2069" i="11"/>
  <c r="H652" i="11"/>
  <c r="H572" i="11"/>
  <c r="L32" i="11"/>
  <c r="M32" i="11" s="1"/>
  <c r="J35" i="12"/>
  <c r="J29" i="12"/>
  <c r="L20" i="12"/>
  <c r="J19" i="12"/>
  <c r="A8" i="12"/>
  <c r="A9" i="12" s="1"/>
  <c r="A10" i="12" s="1"/>
  <c r="A11" i="12" s="1"/>
  <c r="A12" i="12" s="1"/>
  <c r="A13" i="12" s="1"/>
  <c r="A14" i="12" s="1"/>
  <c r="A15" i="12" s="1"/>
  <c r="A16" i="12" s="1"/>
  <c r="A17" i="12" s="1"/>
  <c r="A18" i="12" s="1"/>
  <c r="J38" i="12" l="1"/>
  <c r="J2616" i="11" l="1"/>
  <c r="J2615" i="11"/>
  <c r="J2071" i="11"/>
  <c r="J2070" i="11"/>
  <c r="J2039" i="11"/>
  <c r="J1356" i="11"/>
  <c r="J1355" i="11"/>
  <c r="J1354" i="11"/>
  <c r="J1353" i="11"/>
  <c r="J1352" i="11"/>
  <c r="J1351" i="11"/>
  <c r="J1350" i="11"/>
  <c r="J1349" i="11"/>
  <c r="J1348" i="11"/>
  <c r="J1347" i="11"/>
  <c r="J1346" i="11"/>
  <c r="J1345" i="11"/>
  <c r="J1344" i="11"/>
  <c r="J1169" i="11"/>
  <c r="J1168" i="11"/>
  <c r="J1167" i="11"/>
  <c r="J1098" i="11"/>
  <c r="J669" i="11"/>
  <c r="J668" i="11"/>
  <c r="J667" i="11"/>
  <c r="J666" i="11"/>
  <c r="J665" i="11"/>
  <c r="J664" i="11"/>
  <c r="J663" i="11"/>
  <c r="J662" i="11"/>
  <c r="J661" i="11"/>
  <c r="J660" i="11"/>
  <c r="J659" i="11"/>
  <c r="J658" i="11"/>
  <c r="J657" i="11"/>
  <c r="J656" i="11"/>
  <c r="J655" i="11"/>
  <c r="J654" i="11"/>
  <c r="J579" i="11"/>
  <c r="J578" i="11"/>
  <c r="J577" i="11"/>
  <c r="J576" i="11"/>
  <c r="J575" i="11"/>
  <c r="J574" i="11"/>
  <c r="J573" i="11"/>
  <c r="J532" i="11"/>
  <c r="J531" i="11"/>
  <c r="J530" i="11"/>
  <c r="J529" i="11"/>
  <c r="J528" i="11"/>
  <c r="J527" i="11"/>
  <c r="J526" i="11"/>
  <c r="J525" i="11"/>
  <c r="J524" i="11"/>
  <c r="J523" i="11"/>
  <c r="J522" i="11"/>
  <c r="J521" i="11"/>
  <c r="J503" i="11"/>
  <c r="J502" i="11"/>
  <c r="J500" i="11"/>
  <c r="F2651" i="11"/>
  <c r="F2650" i="11"/>
  <c r="F2649" i="11"/>
  <c r="F2648" i="11"/>
  <c r="F2647" i="11"/>
  <c r="F2646" i="11"/>
  <c r="F2645" i="11"/>
  <c r="F2644" i="11"/>
  <c r="F2643" i="11"/>
  <c r="F2642" i="11"/>
  <c r="F2641" i="11"/>
  <c r="F2640" i="11"/>
  <c r="F2639" i="11"/>
  <c r="F2638" i="11"/>
  <c r="F2637" i="11"/>
  <c r="F2636" i="11"/>
  <c r="F2635" i="11"/>
  <c r="F2634" i="11"/>
  <c r="F2633" i="11"/>
  <c r="F2632" i="11"/>
  <c r="F2631" i="11"/>
  <c r="F2630" i="11"/>
  <c r="F2629" i="11"/>
  <c r="F2628" i="11"/>
  <c r="F2627" i="11"/>
  <c r="F2626" i="11"/>
  <c r="F2625" i="11"/>
  <c r="F2624" i="11"/>
  <c r="F2623" i="11"/>
  <c r="F2622" i="11"/>
  <c r="F2621" i="11"/>
  <c r="F2620" i="11"/>
  <c r="F2619" i="11"/>
  <c r="F2618" i="11"/>
  <c r="F2617" i="11"/>
  <c r="F2616" i="11"/>
  <c r="F2615" i="11"/>
  <c r="F2613" i="11"/>
  <c r="F2612" i="11"/>
  <c r="F2611" i="11"/>
  <c r="F2610" i="11"/>
  <c r="F2609" i="11"/>
  <c r="F2608" i="11"/>
  <c r="F2607" i="11"/>
  <c r="F2606" i="11"/>
  <c r="F2605" i="11"/>
  <c r="F2604" i="11"/>
  <c r="F2603" i="11"/>
  <c r="F2602" i="11"/>
  <c r="F2601" i="11"/>
  <c r="F2600" i="11"/>
  <c r="F2599" i="11"/>
  <c r="F2598" i="11"/>
  <c r="F2597" i="11"/>
  <c r="F2596" i="11"/>
  <c r="F2595" i="11"/>
  <c r="F2594" i="11"/>
  <c r="F2593" i="11"/>
  <c r="F2592" i="11"/>
  <c r="F2591" i="11"/>
  <c r="F2590" i="11"/>
  <c r="F2589" i="11"/>
  <c r="F2588" i="11"/>
  <c r="F2587" i="11"/>
  <c r="F2586" i="11"/>
  <c r="F2585" i="11"/>
  <c r="F2584" i="11"/>
  <c r="F2583" i="11"/>
  <c r="F2582" i="11"/>
  <c r="F2581" i="11"/>
  <c r="F2580" i="11"/>
  <c r="F2579" i="11"/>
  <c r="F2578" i="11"/>
  <c r="F2577" i="11"/>
  <c r="F2576" i="11"/>
  <c r="F2575" i="11"/>
  <c r="F2574" i="11"/>
  <c r="F2573" i="11"/>
  <c r="F2572" i="11"/>
  <c r="F2571" i="11"/>
  <c r="F2570" i="11"/>
  <c r="F2569" i="11"/>
  <c r="F2568" i="11"/>
  <c r="F2567" i="11"/>
  <c r="F2566" i="11"/>
  <c r="F2565" i="11"/>
  <c r="F2564" i="11"/>
  <c r="F2563" i="11"/>
  <c r="F2562" i="11"/>
  <c r="F2561" i="11"/>
  <c r="F2560" i="11"/>
  <c r="F2559" i="11"/>
  <c r="F2558" i="11"/>
  <c r="F2557" i="11"/>
  <c r="F2556" i="11"/>
  <c r="F2555" i="11"/>
  <c r="F2554" i="11"/>
  <c r="F2553" i="11"/>
  <c r="F2552" i="11"/>
  <c r="F2551" i="11"/>
  <c r="F2550" i="11"/>
  <c r="F2549" i="11"/>
  <c r="F2548" i="11"/>
  <c r="F2547" i="11"/>
  <c r="F2546" i="11"/>
  <c r="F2545" i="11"/>
  <c r="F2544" i="11"/>
  <c r="F2543" i="11"/>
  <c r="F2542" i="11"/>
  <c r="F2541" i="11"/>
  <c r="F2540" i="11"/>
  <c r="F2539" i="11"/>
  <c r="F2538" i="11"/>
  <c r="F2537" i="11"/>
  <c r="F2536" i="11"/>
  <c r="F2535" i="11"/>
  <c r="F2534" i="11"/>
  <c r="F2533" i="11"/>
  <c r="F2532" i="11"/>
  <c r="F2531" i="11"/>
  <c r="F2530" i="11"/>
  <c r="F2529" i="11"/>
  <c r="F2528" i="11"/>
  <c r="F2527" i="11"/>
  <c r="F2526" i="11"/>
  <c r="F2525" i="11"/>
  <c r="F2524" i="11"/>
  <c r="F2523" i="11"/>
  <c r="F2522" i="11"/>
  <c r="F2521" i="11"/>
  <c r="F2520" i="11"/>
  <c r="F2519" i="11"/>
  <c r="F2518" i="11"/>
  <c r="F2517" i="11"/>
  <c r="F2516" i="11"/>
  <c r="F2515" i="11"/>
  <c r="F2514" i="11"/>
  <c r="F2513" i="11"/>
  <c r="F2512" i="11"/>
  <c r="F2511" i="11"/>
  <c r="F2510" i="11"/>
  <c r="F2509" i="11"/>
  <c r="F2508" i="11"/>
  <c r="F2507" i="11"/>
  <c r="F2506" i="11"/>
  <c r="F2505" i="11"/>
  <c r="F2504" i="11"/>
  <c r="F2503" i="11"/>
  <c r="F2502" i="11"/>
  <c r="F2501" i="11"/>
  <c r="F2500" i="11"/>
  <c r="F2499" i="11"/>
  <c r="F2498" i="11"/>
  <c r="F2497" i="11"/>
  <c r="F2496" i="11"/>
  <c r="F2495" i="11"/>
  <c r="F2494" i="11"/>
  <c r="F2493" i="11"/>
  <c r="F2492" i="11"/>
  <c r="F2491" i="11"/>
  <c r="F2490" i="11"/>
  <c r="F2489" i="11"/>
  <c r="F2488" i="11"/>
  <c r="F2487" i="11"/>
  <c r="F2486" i="11"/>
  <c r="F2485" i="11"/>
  <c r="F2484" i="11"/>
  <c r="F2483" i="11"/>
  <c r="F2482" i="11"/>
  <c r="F2481" i="11"/>
  <c r="F2480" i="11"/>
  <c r="F2479" i="11"/>
  <c r="F2478" i="11"/>
  <c r="F2477" i="11"/>
  <c r="F2476" i="11"/>
  <c r="F2475" i="11"/>
  <c r="F2474" i="11"/>
  <c r="F2473" i="11"/>
  <c r="F2472" i="11"/>
  <c r="F2471" i="11"/>
  <c r="F2470" i="11"/>
  <c r="F2469" i="11"/>
  <c r="F2468" i="11"/>
  <c r="F2467" i="11"/>
  <c r="F2466" i="11"/>
  <c r="F2465" i="11"/>
  <c r="F2464" i="11"/>
  <c r="F2463" i="11"/>
  <c r="F2462" i="11"/>
  <c r="F2461" i="11"/>
  <c r="F2460" i="11"/>
  <c r="F2459" i="11"/>
  <c r="F2458" i="11"/>
  <c r="F2457" i="11"/>
  <c r="F2456" i="11"/>
  <c r="F2455" i="11"/>
  <c r="F2454" i="11"/>
  <c r="F2453" i="11"/>
  <c r="F2452" i="11"/>
  <c r="F2451" i="11"/>
  <c r="F2450" i="11"/>
  <c r="F2449" i="11"/>
  <c r="F2448" i="11"/>
  <c r="F2447" i="11"/>
  <c r="F2446" i="11"/>
  <c r="F2445" i="11"/>
  <c r="F2444" i="11"/>
  <c r="F2443" i="11"/>
  <c r="F2442" i="11"/>
  <c r="F2441" i="11"/>
  <c r="F2440" i="11"/>
  <c r="F2439" i="11"/>
  <c r="F2438" i="11"/>
  <c r="F2437" i="11"/>
  <c r="F2436" i="11"/>
  <c r="F2435" i="11"/>
  <c r="F2434" i="11"/>
  <c r="F2433" i="11"/>
  <c r="F2432" i="11"/>
  <c r="F2431" i="11"/>
  <c r="F2430" i="11"/>
  <c r="F2429" i="11"/>
  <c r="F2428" i="11"/>
  <c r="F2427" i="11"/>
  <c r="F2426" i="11"/>
  <c r="F2425" i="11"/>
  <c r="F2424" i="11"/>
  <c r="F2423" i="11"/>
  <c r="F2422" i="11"/>
  <c r="F2421" i="11"/>
  <c r="F2420" i="11"/>
  <c r="F2419" i="11"/>
  <c r="F2418" i="11"/>
  <c r="F2417" i="11"/>
  <c r="F2416" i="11"/>
  <c r="F2415" i="11"/>
  <c r="F2414" i="11"/>
  <c r="F2413" i="11"/>
  <c r="F2412" i="11"/>
  <c r="F2411" i="11"/>
  <c r="F2410" i="11"/>
  <c r="F2409" i="11"/>
  <c r="F2408" i="11"/>
  <c r="F2407" i="11"/>
  <c r="F2406" i="11"/>
  <c r="F2405" i="11"/>
  <c r="F2404" i="11"/>
  <c r="F2403" i="11"/>
  <c r="F2402" i="11"/>
  <c r="F2401" i="11"/>
  <c r="F2400" i="11"/>
  <c r="F2399" i="11"/>
  <c r="F2398" i="11"/>
  <c r="F2397" i="11"/>
  <c r="F2396" i="11"/>
  <c r="F2395" i="11"/>
  <c r="F2394" i="11"/>
  <c r="F2393" i="11"/>
  <c r="F2392" i="11"/>
  <c r="F2391" i="11"/>
  <c r="F2390" i="11"/>
  <c r="F2389" i="11"/>
  <c r="F2388" i="11"/>
  <c r="F2387" i="11"/>
  <c r="F2386" i="11"/>
  <c r="F2385" i="11"/>
  <c r="F2384" i="11"/>
  <c r="F2383" i="11"/>
  <c r="F2382" i="11"/>
  <c r="F2381" i="11"/>
  <c r="F2380" i="11"/>
  <c r="F2379" i="11"/>
  <c r="F2378" i="11"/>
  <c r="F2377" i="11"/>
  <c r="F2376" i="11"/>
  <c r="F2375" i="11"/>
  <c r="F2374" i="11"/>
  <c r="F2373" i="11"/>
  <c r="F2372" i="11"/>
  <c r="F2371" i="11"/>
  <c r="F2370" i="11"/>
  <c r="F2369" i="11"/>
  <c r="F2368" i="11"/>
  <c r="F2367" i="11"/>
  <c r="F2366" i="11"/>
  <c r="F2365" i="11"/>
  <c r="F2364" i="11"/>
  <c r="F2363" i="11"/>
  <c r="F2362" i="11"/>
  <c r="F2361" i="11"/>
  <c r="F2360" i="11"/>
  <c r="F2359" i="11"/>
  <c r="F2358" i="11"/>
  <c r="F2357" i="11"/>
  <c r="F2356" i="11"/>
  <c r="F2355" i="11"/>
  <c r="F2354" i="11"/>
  <c r="F2353" i="11"/>
  <c r="F2352" i="11"/>
  <c r="F2351" i="11"/>
  <c r="F2350" i="11"/>
  <c r="F2349" i="11"/>
  <c r="F2348" i="11"/>
  <c r="F2347" i="11"/>
  <c r="F2346" i="11"/>
  <c r="F2345" i="11"/>
  <c r="F2344" i="11"/>
  <c r="F2343" i="11"/>
  <c r="F2342" i="11"/>
  <c r="F2341" i="11"/>
  <c r="F2340" i="11"/>
  <c r="F2339" i="11"/>
  <c r="F2338" i="11"/>
  <c r="F2337" i="11"/>
  <c r="F2336" i="11"/>
  <c r="F2335" i="11"/>
  <c r="F2334" i="11"/>
  <c r="F2333" i="11"/>
  <c r="F2332" i="11"/>
  <c r="F2331" i="11"/>
  <c r="F2330" i="11"/>
  <c r="F2329" i="11"/>
  <c r="F2328" i="11"/>
  <c r="F2327" i="11"/>
  <c r="F2326" i="11"/>
  <c r="F2325" i="11"/>
  <c r="F2324" i="11"/>
  <c r="F2323" i="11"/>
  <c r="F2322" i="11"/>
  <c r="F2321" i="11"/>
  <c r="F2320" i="11"/>
  <c r="F2319" i="11"/>
  <c r="F2318" i="11"/>
  <c r="F2317" i="11"/>
  <c r="F2316" i="11"/>
  <c r="F2315" i="11"/>
  <c r="F2314" i="11"/>
  <c r="F2313" i="11"/>
  <c r="F2312" i="11"/>
  <c r="F2311" i="11"/>
  <c r="F2310" i="11"/>
  <c r="F2309" i="11"/>
  <c r="F2308" i="11"/>
  <c r="F2307" i="11"/>
  <c r="F2306" i="11"/>
  <c r="F2305" i="11"/>
  <c r="F2304" i="11"/>
  <c r="F2303" i="11"/>
  <c r="F2302" i="11"/>
  <c r="F2301" i="11"/>
  <c r="F2300" i="11"/>
  <c r="F2299" i="11"/>
  <c r="F2298" i="11"/>
  <c r="F2297" i="11"/>
  <c r="F2296" i="11"/>
  <c r="F2295" i="11"/>
  <c r="F2294" i="11"/>
  <c r="F2293" i="11"/>
  <c r="F2292" i="11"/>
  <c r="F2291" i="11"/>
  <c r="F2290" i="11"/>
  <c r="F2289" i="11"/>
  <c r="F2288" i="11"/>
  <c r="F2287" i="11"/>
  <c r="F2286" i="11"/>
  <c r="F2285" i="11"/>
  <c r="F2284" i="11"/>
  <c r="F2283" i="11"/>
  <c r="F2282" i="11"/>
  <c r="F2280" i="11"/>
  <c r="F2279" i="11"/>
  <c r="F2278" i="11"/>
  <c r="F2277" i="11"/>
  <c r="F2276" i="11"/>
  <c r="F2275" i="11"/>
  <c r="F2274" i="11"/>
  <c r="F2273" i="11"/>
  <c r="F2272" i="11"/>
  <c r="F2271" i="11"/>
  <c r="F2270" i="11"/>
  <c r="F2269" i="11"/>
  <c r="F2268" i="11"/>
  <c r="F2267" i="11"/>
  <c r="F2266" i="11"/>
  <c r="F2265" i="11"/>
  <c r="F2264" i="11"/>
  <c r="F2263" i="11"/>
  <c r="F2262" i="11"/>
  <c r="F2261" i="11"/>
  <c r="F2260" i="11"/>
  <c r="F2259" i="11"/>
  <c r="F2258" i="11"/>
  <c r="F2257" i="11"/>
  <c r="F2256" i="11"/>
  <c r="F2255" i="11"/>
  <c r="F2254" i="11"/>
  <c r="F2253" i="11"/>
  <c r="F2252" i="11"/>
  <c r="F2251" i="11"/>
  <c r="F2250" i="11"/>
  <c r="F2249" i="11"/>
  <c r="F2248" i="11"/>
  <c r="F2247" i="11"/>
  <c r="F2246" i="11"/>
  <c r="F2245" i="11"/>
  <c r="F2244" i="11"/>
  <c r="F2243" i="11"/>
  <c r="F2242" i="11"/>
  <c r="F2241" i="11"/>
  <c r="F2240" i="11"/>
  <c r="F2239" i="11"/>
  <c r="F2238" i="11"/>
  <c r="F2237" i="11"/>
  <c r="F2236" i="11"/>
  <c r="F2235" i="11"/>
  <c r="F2234" i="11"/>
  <c r="F2233" i="11"/>
  <c r="F2232" i="11"/>
  <c r="F2231" i="11"/>
  <c r="F2230" i="11"/>
  <c r="F2229" i="11"/>
  <c r="F2228" i="11"/>
  <c r="F2227" i="11"/>
  <c r="F2226" i="11"/>
  <c r="F2225" i="11"/>
  <c r="F2224" i="11"/>
  <c r="F2223" i="11"/>
  <c r="F2222" i="11"/>
  <c r="F2221" i="11"/>
  <c r="F2220" i="11"/>
  <c r="F2219" i="11"/>
  <c r="F2218" i="11"/>
  <c r="F2217" i="11"/>
  <c r="F2216" i="11"/>
  <c r="F2215" i="11"/>
  <c r="F2214" i="11"/>
  <c r="F2213" i="11"/>
  <c r="F2212" i="11"/>
  <c r="F2211" i="11"/>
  <c r="F2210" i="11"/>
  <c r="F2209" i="11"/>
  <c r="F2208" i="11"/>
  <c r="F2207" i="11"/>
  <c r="F2206" i="11"/>
  <c r="F2205" i="11"/>
  <c r="F2204" i="11"/>
  <c r="F2203" i="11"/>
  <c r="F2202" i="11"/>
  <c r="F2201" i="11"/>
  <c r="F2200" i="11"/>
  <c r="F2199" i="11"/>
  <c r="F2198" i="11"/>
  <c r="F2197" i="11"/>
  <c r="F2196" i="11"/>
  <c r="F2195" i="11"/>
  <c r="F2194" i="11"/>
  <c r="F2193" i="11"/>
  <c r="F2192" i="11"/>
  <c r="F2191" i="11"/>
  <c r="F2190" i="11"/>
  <c r="F2189" i="11"/>
  <c r="F2188" i="11"/>
  <c r="F2187" i="11"/>
  <c r="F2186" i="11"/>
  <c r="F2185" i="11"/>
  <c r="F2184" i="11"/>
  <c r="F2183" i="11"/>
  <c r="F2182" i="11"/>
  <c r="F2181" i="11"/>
  <c r="F2180" i="11"/>
  <c r="F2179" i="11"/>
  <c r="F2178" i="11"/>
  <c r="F2177" i="11"/>
  <c r="F2176" i="11"/>
  <c r="F2175" i="11"/>
  <c r="F2174" i="11"/>
  <c r="F2173" i="11"/>
  <c r="F2172" i="11"/>
  <c r="F2171" i="11"/>
  <c r="F2170" i="11"/>
  <c r="F2169" i="11"/>
  <c r="F2168" i="11"/>
  <c r="F2167" i="11"/>
  <c r="F2166" i="11"/>
  <c r="F2165" i="11"/>
  <c r="F2164" i="11"/>
  <c r="F2163" i="11"/>
  <c r="F2162" i="11"/>
  <c r="F2161" i="11"/>
  <c r="F2160" i="11"/>
  <c r="F2159" i="11"/>
  <c r="F2158" i="11"/>
  <c r="F2157" i="11"/>
  <c r="F2156" i="11"/>
  <c r="F2155" i="11"/>
  <c r="F2154" i="11"/>
  <c r="F2153" i="11"/>
  <c r="F2152" i="11"/>
  <c r="F2151" i="11"/>
  <c r="F2150" i="11"/>
  <c r="F2149" i="11"/>
  <c r="F2148" i="11"/>
  <c r="F2147" i="11"/>
  <c r="F2146" i="11"/>
  <c r="F2145" i="11"/>
  <c r="F2144" i="11"/>
  <c r="F2143" i="11"/>
  <c r="F2142" i="11"/>
  <c r="F2141" i="11"/>
  <c r="F2140" i="11"/>
  <c r="F2139" i="11"/>
  <c r="F2138" i="11"/>
  <c r="F2137" i="11"/>
  <c r="F2136" i="11"/>
  <c r="F2135" i="11"/>
  <c r="F2134" i="11"/>
  <c r="F2133" i="11"/>
  <c r="F2132" i="11"/>
  <c r="F2131" i="11"/>
  <c r="F2130" i="11"/>
  <c r="F2129" i="11"/>
  <c r="F2128" i="11"/>
  <c r="F2127" i="11"/>
  <c r="F2126" i="11"/>
  <c r="F2125" i="11"/>
  <c r="F2124" i="11"/>
  <c r="F2123" i="11"/>
  <c r="F2122" i="11"/>
  <c r="F2121" i="11"/>
  <c r="F2120" i="11"/>
  <c r="F2119" i="11"/>
  <c r="F2118" i="11"/>
  <c r="F2117" i="11"/>
  <c r="F2116" i="11"/>
  <c r="F2115" i="11"/>
  <c r="F2114" i="11"/>
  <c r="F2113" i="11"/>
  <c r="F2112" i="11"/>
  <c r="F2111" i="11"/>
  <c r="F2110" i="11"/>
  <c r="F2109" i="11"/>
  <c r="F2108" i="11"/>
  <c r="F2107" i="11"/>
  <c r="F2106" i="11"/>
  <c r="F2105" i="11"/>
  <c r="F2104" i="11"/>
  <c r="F2103" i="11"/>
  <c r="F2102" i="11"/>
  <c r="F2101" i="11"/>
  <c r="F2100" i="11"/>
  <c r="F2099" i="11"/>
  <c r="F2098" i="11"/>
  <c r="F2097" i="11"/>
  <c r="F2096" i="11"/>
  <c r="F2095" i="11"/>
  <c r="F2094" i="11"/>
  <c r="F2093" i="11"/>
  <c r="F2092" i="11"/>
  <c r="F2091" i="11"/>
  <c r="F2090" i="11"/>
  <c r="F2089" i="11"/>
  <c r="F2088" i="11"/>
  <c r="F2087" i="11"/>
  <c r="F2086" i="11"/>
  <c r="F2085" i="11"/>
  <c r="F2084" i="11"/>
  <c r="F2083" i="11"/>
  <c r="F2082" i="11"/>
  <c r="F2081" i="11"/>
  <c r="F2080" i="11"/>
  <c r="F2079" i="11"/>
  <c r="F2078" i="11"/>
  <c r="F2077" i="11"/>
  <c r="F2076" i="11"/>
  <c r="F2075" i="11"/>
  <c r="F2074" i="11"/>
  <c r="F2073" i="11"/>
  <c r="F2072" i="11"/>
  <c r="F2071" i="11"/>
  <c r="F2070" i="11"/>
  <c r="F2068" i="11"/>
  <c r="F2067" i="11"/>
  <c r="F2066" i="11"/>
  <c r="F2065" i="11"/>
  <c r="F2064" i="11"/>
  <c r="F2063" i="11"/>
  <c r="F2062" i="11"/>
  <c r="F2061" i="11"/>
  <c r="F2060" i="11"/>
  <c r="F2059" i="11"/>
  <c r="F2058" i="11"/>
  <c r="F2057" i="11"/>
  <c r="F2056" i="11"/>
  <c r="F2055" i="11"/>
  <c r="F2054" i="11"/>
  <c r="F2053" i="11"/>
  <c r="F2052" i="11"/>
  <c r="F2051" i="11"/>
  <c r="F2050" i="11"/>
  <c r="F2049" i="11"/>
  <c r="F2048" i="11"/>
  <c r="F2047" i="11"/>
  <c r="F2046" i="11"/>
  <c r="F2045" i="11"/>
  <c r="F2044" i="11"/>
  <c r="F2043" i="11"/>
  <c r="F2042" i="11"/>
  <c r="F2041" i="11"/>
  <c r="F2040" i="11"/>
  <c r="F2039" i="11"/>
  <c r="F2037" i="11"/>
  <c r="F2036" i="11"/>
  <c r="F2035" i="11"/>
  <c r="F2034" i="11"/>
  <c r="F2033" i="11"/>
  <c r="F2032" i="11"/>
  <c r="F2031" i="11"/>
  <c r="F2030" i="11"/>
  <c r="F2029" i="11"/>
  <c r="F2028" i="11"/>
  <c r="F2027" i="11"/>
  <c r="F2026" i="11"/>
  <c r="F2025" i="11"/>
  <c r="F2024" i="11"/>
  <c r="F2023" i="11"/>
  <c r="F2022" i="11"/>
  <c r="F2021" i="11"/>
  <c r="F2020" i="11"/>
  <c r="F2019" i="11"/>
  <c r="F2018" i="11"/>
  <c r="F2017" i="11"/>
  <c r="F2016" i="11"/>
  <c r="F2015" i="11"/>
  <c r="F2014" i="11"/>
  <c r="F2013" i="11"/>
  <c r="F2012" i="11"/>
  <c r="F2011" i="11"/>
  <c r="F2010" i="11"/>
  <c r="F2009" i="11"/>
  <c r="F2008" i="11"/>
  <c r="F2007" i="11"/>
  <c r="F2006" i="11"/>
  <c r="F2005" i="11"/>
  <c r="F2004" i="11"/>
  <c r="F2003" i="11"/>
  <c r="F2002" i="11"/>
  <c r="F2001" i="11"/>
  <c r="F2000" i="11"/>
  <c r="F1999" i="11"/>
  <c r="F1998" i="11"/>
  <c r="F1997" i="11"/>
  <c r="F1996" i="11"/>
  <c r="F1995" i="11"/>
  <c r="F1994" i="11"/>
  <c r="F1993" i="11"/>
  <c r="F1992" i="11"/>
  <c r="F1991" i="11"/>
  <c r="F1990" i="11"/>
  <c r="F1989" i="11"/>
  <c r="F1988" i="11"/>
  <c r="F1987" i="11"/>
  <c r="F1986" i="11"/>
  <c r="F1985" i="11"/>
  <c r="F1984" i="11"/>
  <c r="F1983" i="11"/>
  <c r="F1982" i="11"/>
  <c r="F1981" i="11"/>
  <c r="F1980" i="11"/>
  <c r="F1979" i="11"/>
  <c r="F1978" i="11"/>
  <c r="F1977" i="11"/>
  <c r="F1976" i="11"/>
  <c r="F1975" i="11"/>
  <c r="F1974" i="11"/>
  <c r="F1973" i="11"/>
  <c r="F1972" i="11"/>
  <c r="F1971" i="11"/>
  <c r="F1970" i="11"/>
  <c r="F1969" i="11"/>
  <c r="F1968" i="11"/>
  <c r="F1967" i="11"/>
  <c r="F1966" i="11"/>
  <c r="F1965" i="11"/>
  <c r="F1964" i="11"/>
  <c r="F1963" i="11"/>
  <c r="F1962" i="11"/>
  <c r="F1961" i="11"/>
  <c r="F1960" i="11"/>
  <c r="F1959" i="11"/>
  <c r="F1958" i="11"/>
  <c r="F1957" i="11"/>
  <c r="F1956" i="11"/>
  <c r="F1955" i="11"/>
  <c r="F1954" i="11"/>
  <c r="F1953" i="11"/>
  <c r="F1952" i="11"/>
  <c r="F1951" i="11"/>
  <c r="F1950" i="11"/>
  <c r="F1949" i="11"/>
  <c r="F1948" i="11"/>
  <c r="F1947" i="11"/>
  <c r="F1946" i="11"/>
  <c r="F1945" i="11"/>
  <c r="F1944" i="11"/>
  <c r="F1943" i="11"/>
  <c r="F1942" i="11"/>
  <c r="F1941" i="11"/>
  <c r="F1940" i="11"/>
  <c r="F1939" i="11"/>
  <c r="F1938" i="11"/>
  <c r="F1937" i="11"/>
  <c r="F1936" i="11"/>
  <c r="F1934" i="11"/>
  <c r="F1933" i="11"/>
  <c r="F1932" i="11"/>
  <c r="F1931" i="11"/>
  <c r="F1930" i="11"/>
  <c r="F1929" i="11"/>
  <c r="F1928" i="11"/>
  <c r="F1927" i="11"/>
  <c r="F1926" i="11"/>
  <c r="F1925" i="11"/>
  <c r="F1924" i="11"/>
  <c r="F1923" i="11"/>
  <c r="F1922" i="11"/>
  <c r="F1921" i="11"/>
  <c r="F1920" i="11"/>
  <c r="F1919" i="11"/>
  <c r="F1918" i="11"/>
  <c r="F1917" i="11"/>
  <c r="F1916" i="11"/>
  <c r="F1915" i="11"/>
  <c r="F1914" i="11"/>
  <c r="F1913" i="11"/>
  <c r="F1912" i="11"/>
  <c r="F1911" i="11"/>
  <c r="F1910" i="11"/>
  <c r="F1909" i="11"/>
  <c r="F1908" i="11"/>
  <c r="F1907" i="11"/>
  <c r="F1906" i="11"/>
  <c r="F1905" i="11"/>
  <c r="F1904" i="11"/>
  <c r="F1903" i="11"/>
  <c r="F1902" i="11"/>
  <c r="F1901" i="11"/>
  <c r="F1900" i="11"/>
  <c r="F1899" i="11"/>
  <c r="F1898" i="11"/>
  <c r="F1897" i="11"/>
  <c r="F1896" i="11"/>
  <c r="F1895" i="11"/>
  <c r="F1894" i="11"/>
  <c r="F1893" i="11"/>
  <c r="F1892" i="11"/>
  <c r="F1891" i="11"/>
  <c r="F1890" i="11"/>
  <c r="F1889" i="11"/>
  <c r="F1888" i="11"/>
  <c r="F1887" i="11"/>
  <c r="F1886" i="11"/>
  <c r="F1885" i="11"/>
  <c r="F1884" i="11"/>
  <c r="F1883" i="11"/>
  <c r="F1882" i="11"/>
  <c r="F1881" i="11"/>
  <c r="F1880" i="11"/>
  <c r="F1879" i="11"/>
  <c r="F1878" i="11"/>
  <c r="F1877" i="11"/>
  <c r="F1876" i="11"/>
  <c r="F1875" i="11"/>
  <c r="F1874" i="11"/>
  <c r="F1873" i="11"/>
  <c r="F1872" i="11"/>
  <c r="F1871" i="11"/>
  <c r="F1870" i="11"/>
  <c r="F1869" i="11"/>
  <c r="F1868" i="11"/>
  <c r="F1867" i="11"/>
  <c r="F1866" i="11"/>
  <c r="F1865" i="11"/>
  <c r="F1864" i="11"/>
  <c r="F1863" i="11"/>
  <c r="F1862" i="11"/>
  <c r="F1861" i="11"/>
  <c r="F1860" i="11"/>
  <c r="F1859" i="11"/>
  <c r="F1858" i="11"/>
  <c r="F1857" i="11"/>
  <c r="F1856" i="11"/>
  <c r="F1855" i="11"/>
  <c r="F1854" i="11"/>
  <c r="F1853" i="11"/>
  <c r="F1852" i="11"/>
  <c r="F1851" i="11"/>
  <c r="F1850" i="11"/>
  <c r="F1849" i="11"/>
  <c r="F1848" i="11"/>
  <c r="F1847" i="11"/>
  <c r="F1846" i="11"/>
  <c r="F1845" i="11"/>
  <c r="F1844" i="11"/>
  <c r="F1843" i="11"/>
  <c r="F1842" i="11"/>
  <c r="F1841" i="11"/>
  <c r="F1840" i="11"/>
  <c r="F1839" i="11"/>
  <c r="F1838" i="11"/>
  <c r="F1837" i="11"/>
  <c r="F1836" i="11"/>
  <c r="F1835" i="11"/>
  <c r="F1834" i="11"/>
  <c r="F1833" i="11"/>
  <c r="F1832" i="11"/>
  <c r="F1831" i="11"/>
  <c r="F1830" i="11"/>
  <c r="F1829" i="11"/>
  <c r="F1828" i="11"/>
  <c r="F1827" i="11"/>
  <c r="F1826" i="11"/>
  <c r="F1825" i="11"/>
  <c r="F1824" i="11"/>
  <c r="F1823" i="11"/>
  <c r="F1822" i="11"/>
  <c r="F1821" i="11"/>
  <c r="F1820" i="11"/>
  <c r="F1819" i="11"/>
  <c r="F1818" i="11"/>
  <c r="F1817" i="11"/>
  <c r="F1816" i="11"/>
  <c r="F1815" i="11"/>
  <c r="F1814" i="11"/>
  <c r="F1813" i="11"/>
  <c r="F1812" i="11"/>
  <c r="F1811" i="11"/>
  <c r="F1810" i="11"/>
  <c r="F1809" i="11"/>
  <c r="F1808" i="11"/>
  <c r="F1807" i="11"/>
  <c r="F1806" i="11"/>
  <c r="F1805" i="11"/>
  <c r="F1804" i="11"/>
  <c r="F1803" i="11"/>
  <c r="F1802" i="11"/>
  <c r="F1801" i="11"/>
  <c r="F1800" i="11"/>
  <c r="F1799" i="11"/>
  <c r="F1798" i="11"/>
  <c r="F1797" i="11"/>
  <c r="F1796" i="11"/>
  <c r="F1795" i="11"/>
  <c r="F1794" i="11"/>
  <c r="F1793" i="11"/>
  <c r="F1792" i="11"/>
  <c r="F1791" i="11"/>
  <c r="F1790" i="11"/>
  <c r="F1789" i="11"/>
  <c r="F1788" i="11"/>
  <c r="F1787" i="11"/>
  <c r="F1786" i="11"/>
  <c r="F1785" i="11"/>
  <c r="F1784" i="11"/>
  <c r="F1783" i="11"/>
  <c r="F1782" i="11"/>
  <c r="F1781" i="11"/>
  <c r="F1780" i="11"/>
  <c r="F1779" i="11"/>
  <c r="F1778" i="11"/>
  <c r="F1777" i="11"/>
  <c r="F1776" i="11"/>
  <c r="F1775" i="11"/>
  <c r="F1774" i="11"/>
  <c r="F1773" i="11"/>
  <c r="F1772" i="11"/>
  <c r="F1771" i="11"/>
  <c r="F1770" i="11"/>
  <c r="F1769" i="11"/>
  <c r="F1768" i="11"/>
  <c r="F1767" i="11"/>
  <c r="F1766" i="11"/>
  <c r="F1765" i="11"/>
  <c r="F1764" i="11"/>
  <c r="F1763" i="11"/>
  <c r="F1762" i="11"/>
  <c r="F1761" i="11"/>
  <c r="F1760" i="11"/>
  <c r="F1759" i="11"/>
  <c r="F1758" i="11"/>
  <c r="F1757" i="11"/>
  <c r="F1756" i="11"/>
  <c r="F1755" i="11"/>
  <c r="F1754" i="11"/>
  <c r="F1753" i="11"/>
  <c r="F1752" i="11"/>
  <c r="F1751" i="11"/>
  <c r="F1750" i="11"/>
  <c r="F1749" i="11"/>
  <c r="F1748" i="11"/>
  <c r="F1747" i="11"/>
  <c r="F1746" i="11"/>
  <c r="F1745" i="11"/>
  <c r="F1744" i="11"/>
  <c r="F1743" i="11"/>
  <c r="F1742" i="11"/>
  <c r="F1741" i="11"/>
  <c r="F1740" i="11"/>
  <c r="F1739" i="11"/>
  <c r="F1738" i="11"/>
  <c r="F1737" i="11"/>
  <c r="F1736" i="11"/>
  <c r="F1735" i="11"/>
  <c r="F1734" i="11"/>
  <c r="F1733" i="11"/>
  <c r="F1732" i="11"/>
  <c r="F1731" i="11"/>
  <c r="F1730" i="11"/>
  <c r="F1729" i="11"/>
  <c r="F1728" i="11"/>
  <c r="F1727" i="11"/>
  <c r="F1726" i="11"/>
  <c r="F1725" i="11"/>
  <c r="F1724" i="11"/>
  <c r="F1723" i="11"/>
  <c r="F1722" i="11"/>
  <c r="F1721" i="11"/>
  <c r="F1720" i="11"/>
  <c r="F1719" i="11"/>
  <c r="F1718" i="11"/>
  <c r="F1717" i="11"/>
  <c r="F1716" i="11"/>
  <c r="F1715" i="11"/>
  <c r="F1714" i="11"/>
  <c r="F1713" i="11"/>
  <c r="F1712" i="11"/>
  <c r="F1711" i="11"/>
  <c r="F1710" i="11"/>
  <c r="F1709" i="11"/>
  <c r="F1708" i="11"/>
  <c r="F1707" i="11"/>
  <c r="F1706" i="11"/>
  <c r="F1705" i="11"/>
  <c r="F1704" i="11"/>
  <c r="F1703" i="11"/>
  <c r="F1702" i="11"/>
  <c r="F1701" i="11"/>
  <c r="F1700" i="11"/>
  <c r="F1699" i="11"/>
  <c r="F1698" i="11"/>
  <c r="F1697" i="11"/>
  <c r="F1696" i="11"/>
  <c r="F1695" i="11"/>
  <c r="F1694" i="11"/>
  <c r="F1693" i="11"/>
  <c r="F1692" i="11"/>
  <c r="F1691" i="11"/>
  <c r="F1690" i="11"/>
  <c r="F1689" i="11"/>
  <c r="F1688" i="11"/>
  <c r="F1687" i="11"/>
  <c r="F1686" i="11"/>
  <c r="F1685" i="11"/>
  <c r="F1684" i="11"/>
  <c r="F1683" i="11"/>
  <c r="F1682" i="11"/>
  <c r="F1681" i="11"/>
  <c r="F1680" i="11"/>
  <c r="F1679" i="11"/>
  <c r="F1678" i="11"/>
  <c r="F1677" i="11"/>
  <c r="F1676" i="11"/>
  <c r="F1675" i="11"/>
  <c r="F1674" i="11"/>
  <c r="F1673" i="11"/>
  <c r="F1672" i="11"/>
  <c r="F1671" i="11"/>
  <c r="F1670" i="11"/>
  <c r="F1669" i="11"/>
  <c r="F1668" i="11"/>
  <c r="F1667" i="11"/>
  <c r="F1666" i="11"/>
  <c r="F1665" i="11"/>
  <c r="F1664" i="11"/>
  <c r="F1663" i="11"/>
  <c r="F1662" i="11"/>
  <c r="F1661" i="11"/>
  <c r="F1660" i="11"/>
  <c r="F1659" i="11"/>
  <c r="F1658" i="11"/>
  <c r="F1657" i="11"/>
  <c r="F1656" i="11"/>
  <c r="F1655" i="11"/>
  <c r="F1654" i="11"/>
  <c r="F1653" i="11"/>
  <c r="F1652" i="11"/>
  <c r="F1651" i="11"/>
  <c r="F1650" i="11"/>
  <c r="F1649" i="11"/>
  <c r="F1648" i="11"/>
  <c r="F1647" i="11"/>
  <c r="F1646" i="11"/>
  <c r="F1645" i="11"/>
  <c r="F1644" i="11"/>
  <c r="F1643" i="11"/>
  <c r="F1642" i="11"/>
  <c r="F1641" i="11"/>
  <c r="F1640" i="11"/>
  <c r="F1639" i="11"/>
  <c r="F1638" i="11"/>
  <c r="F1637" i="11"/>
  <c r="F1636" i="11"/>
  <c r="F1635" i="11"/>
  <c r="F1634" i="11"/>
  <c r="F1633" i="11"/>
  <c r="F1632" i="11"/>
  <c r="F1631" i="11"/>
  <c r="F1630" i="11"/>
  <c r="F1629" i="11"/>
  <c r="F1628" i="11"/>
  <c r="F1627" i="11"/>
  <c r="F1626" i="11"/>
  <c r="F1625" i="11"/>
  <c r="F1624" i="11"/>
  <c r="F1623" i="11"/>
  <c r="F1622" i="11"/>
  <c r="F1621" i="11"/>
  <c r="F1620" i="11"/>
  <c r="F1619" i="11"/>
  <c r="F1618" i="11"/>
  <c r="F1617" i="11"/>
  <c r="F1616" i="11"/>
  <c r="F1615" i="11"/>
  <c r="F1614" i="11"/>
  <c r="F1613" i="11"/>
  <c r="F1612" i="11"/>
  <c r="F1611" i="11"/>
  <c r="F1610" i="11"/>
  <c r="F1609" i="11"/>
  <c r="F1608" i="11"/>
  <c r="F1607" i="11"/>
  <c r="F1606" i="11"/>
  <c r="F1605" i="11"/>
  <c r="F1604" i="11"/>
  <c r="F1603" i="11"/>
  <c r="F1602" i="11"/>
  <c r="F1601" i="11"/>
  <c r="F1600" i="11"/>
  <c r="F1599" i="11"/>
  <c r="F1598" i="11"/>
  <c r="F1597" i="11"/>
  <c r="F1596" i="11"/>
  <c r="F1595" i="11"/>
  <c r="F1594" i="11"/>
  <c r="F1593" i="11"/>
  <c r="F1592" i="11"/>
  <c r="F1591" i="11"/>
  <c r="F1590" i="11"/>
  <c r="F1589" i="11"/>
  <c r="F1588" i="11"/>
  <c r="F1587" i="11"/>
  <c r="F1586" i="11"/>
  <c r="F1585" i="11"/>
  <c r="F1584" i="11"/>
  <c r="F1583" i="11"/>
  <c r="F1582" i="11"/>
  <c r="F1581" i="11"/>
  <c r="F1580" i="11"/>
  <c r="F1579" i="11"/>
  <c r="F1578" i="11"/>
  <c r="F1577" i="11"/>
  <c r="F1576" i="11"/>
  <c r="F1575" i="11"/>
  <c r="F1574" i="11"/>
  <c r="F1573" i="11"/>
  <c r="F1572" i="11"/>
  <c r="F1571" i="11"/>
  <c r="F1570" i="11"/>
  <c r="F1569" i="11"/>
  <c r="F1568" i="11"/>
  <c r="F1567" i="11"/>
  <c r="F1566" i="11"/>
  <c r="F1565" i="11"/>
  <c r="F1564" i="11"/>
  <c r="F1563" i="11"/>
  <c r="F1562" i="11"/>
  <c r="F1561" i="11"/>
  <c r="F1560" i="11"/>
  <c r="F1559" i="11"/>
  <c r="F1558" i="11"/>
  <c r="F1557" i="11"/>
  <c r="F1556" i="11"/>
  <c r="F1555" i="11"/>
  <c r="F1554" i="11"/>
  <c r="F1553" i="11"/>
  <c r="F1552" i="11"/>
  <c r="F1551" i="11"/>
  <c r="F1550" i="11"/>
  <c r="F1549" i="11"/>
  <c r="F1548" i="11"/>
  <c r="F1547" i="11"/>
  <c r="F1546" i="11"/>
  <c r="F1545" i="11"/>
  <c r="F1544" i="11"/>
  <c r="F1543" i="11"/>
  <c r="F1542" i="11"/>
  <c r="F1541" i="11"/>
  <c r="F1540" i="11"/>
  <c r="F1539" i="11"/>
  <c r="F1538" i="11"/>
  <c r="F1537" i="11"/>
  <c r="F1536" i="11"/>
  <c r="F1535" i="11"/>
  <c r="F1534" i="11"/>
  <c r="F1533" i="11"/>
  <c r="F1532" i="11"/>
  <c r="F1531" i="11"/>
  <c r="F1530" i="11"/>
  <c r="F1529" i="11"/>
  <c r="F1528" i="11"/>
  <c r="F1527" i="11"/>
  <c r="F1526" i="11"/>
  <c r="F1525" i="11"/>
  <c r="F1524" i="11"/>
  <c r="F1523" i="11"/>
  <c r="F1522" i="11"/>
  <c r="F1521" i="11"/>
  <c r="F1520" i="11"/>
  <c r="F1519" i="11"/>
  <c r="F1518" i="11"/>
  <c r="F1517" i="11"/>
  <c r="F1516" i="11"/>
  <c r="F1515" i="11"/>
  <c r="F1514" i="11"/>
  <c r="F1513" i="11"/>
  <c r="F1512" i="11"/>
  <c r="F1511" i="11"/>
  <c r="F1510" i="11"/>
  <c r="F1509" i="11"/>
  <c r="F1508" i="11"/>
  <c r="F1507" i="11"/>
  <c r="F1506" i="11"/>
  <c r="F1505" i="11"/>
  <c r="F1504" i="11"/>
  <c r="F1503" i="11"/>
  <c r="F1502" i="11"/>
  <c r="F1501" i="11"/>
  <c r="F1500" i="11"/>
  <c r="F1499" i="11"/>
  <c r="F1498" i="11"/>
  <c r="F1497" i="11"/>
  <c r="F1496" i="11"/>
  <c r="F1495" i="11"/>
  <c r="F1494" i="11"/>
  <c r="F1493" i="11"/>
  <c r="F1492" i="11"/>
  <c r="F1491" i="11"/>
  <c r="F1490" i="11"/>
  <c r="F1489" i="11"/>
  <c r="F1488" i="11"/>
  <c r="F1487" i="11"/>
  <c r="F1486" i="11"/>
  <c r="F1485" i="11"/>
  <c r="F1484" i="11"/>
  <c r="F1483" i="11"/>
  <c r="F1482" i="11"/>
  <c r="F1481" i="11"/>
  <c r="F1480" i="11"/>
  <c r="F1479" i="11"/>
  <c r="F1478" i="11"/>
  <c r="F1477" i="11"/>
  <c r="F1476" i="11"/>
  <c r="F1475" i="11"/>
  <c r="F1474" i="11"/>
  <c r="F1473" i="11"/>
  <c r="F1472" i="11"/>
  <c r="F1471" i="11"/>
  <c r="F1470" i="11"/>
  <c r="F1469" i="11"/>
  <c r="F1468" i="11"/>
  <c r="F1467" i="11"/>
  <c r="F1466" i="11"/>
  <c r="F1465" i="11"/>
  <c r="F1464" i="11"/>
  <c r="F1463" i="11"/>
  <c r="F1462" i="11"/>
  <c r="F1461" i="11"/>
  <c r="F1460" i="11"/>
  <c r="F1459" i="11"/>
  <c r="F1458" i="11"/>
  <c r="F1457" i="11"/>
  <c r="F1456" i="11"/>
  <c r="F1455" i="11"/>
  <c r="F1454" i="11"/>
  <c r="F1453" i="11"/>
  <c r="F1452" i="11"/>
  <c r="F1451" i="11"/>
  <c r="F1450" i="11"/>
  <c r="F1449" i="11"/>
  <c r="F1448" i="11"/>
  <c r="F1447" i="11"/>
  <c r="F1446" i="11"/>
  <c r="F1445" i="11"/>
  <c r="F1444" i="11"/>
  <c r="F1443" i="11"/>
  <c r="F1442" i="11"/>
  <c r="F1441" i="11"/>
  <c r="F1440" i="11"/>
  <c r="F1439" i="11"/>
  <c r="F1438" i="11"/>
  <c r="F1437" i="11"/>
  <c r="F1436" i="11"/>
  <c r="F1435" i="11"/>
  <c r="F1434" i="11"/>
  <c r="F1433" i="11"/>
  <c r="F1432" i="11"/>
  <c r="F1431" i="11"/>
  <c r="F1430" i="11"/>
  <c r="F1429" i="11"/>
  <c r="F1428" i="11"/>
  <c r="F1427" i="11"/>
  <c r="F1426" i="11"/>
  <c r="F1425" i="11"/>
  <c r="F1424" i="11"/>
  <c r="F1423" i="11"/>
  <c r="F1422" i="11"/>
  <c r="F1421" i="11"/>
  <c r="F1420" i="11"/>
  <c r="F1419" i="11"/>
  <c r="F1418" i="11"/>
  <c r="F1417" i="11"/>
  <c r="F1416" i="11"/>
  <c r="F1415" i="11"/>
  <c r="F1414" i="11"/>
  <c r="F1413" i="11"/>
  <c r="F1412" i="11"/>
  <c r="F1411" i="11"/>
  <c r="F1410" i="11"/>
  <c r="F1409" i="11"/>
  <c r="F1408" i="11"/>
  <c r="F1407" i="11"/>
  <c r="F1406" i="11"/>
  <c r="F1405" i="11"/>
  <c r="F1404" i="11"/>
  <c r="F1403" i="11"/>
  <c r="F1402" i="11"/>
  <c r="F1401" i="11"/>
  <c r="F1400" i="11"/>
  <c r="F1399" i="11"/>
  <c r="F1398" i="11"/>
  <c r="F1397" i="11"/>
  <c r="F1396" i="11"/>
  <c r="F1395" i="11"/>
  <c r="F1394" i="11"/>
  <c r="F1393" i="11"/>
  <c r="F1392" i="11"/>
  <c r="F1391" i="11"/>
  <c r="F1390" i="11"/>
  <c r="F1389" i="11"/>
  <c r="F1388" i="11"/>
  <c r="F1387" i="11"/>
  <c r="F1386" i="11"/>
  <c r="F1385" i="11"/>
  <c r="F1384" i="11"/>
  <c r="F1383" i="11"/>
  <c r="F1382" i="11"/>
  <c r="F1381" i="11"/>
  <c r="F1380" i="11"/>
  <c r="F1379" i="11"/>
  <c r="F1378" i="11"/>
  <c r="F1377" i="11"/>
  <c r="F1376" i="11"/>
  <c r="F1375" i="11"/>
  <c r="F1374" i="11"/>
  <c r="F1373" i="11"/>
  <c r="F1372" i="11"/>
  <c r="F1371" i="11"/>
  <c r="F1370" i="11"/>
  <c r="F1369" i="11"/>
  <c r="F1368" i="11"/>
  <c r="F1367" i="11"/>
  <c r="F1366" i="11"/>
  <c r="F1365" i="11"/>
  <c r="F1364" i="11"/>
  <c r="F1363" i="11"/>
  <c r="F1362" i="11"/>
  <c r="F1361" i="11"/>
  <c r="F1360" i="11"/>
  <c r="F1359" i="11"/>
  <c r="F1358" i="11"/>
  <c r="F1357" i="11"/>
  <c r="F1356" i="11"/>
  <c r="F1355" i="11"/>
  <c r="F1354" i="11"/>
  <c r="F1353" i="11"/>
  <c r="F1352" i="11"/>
  <c r="F1351" i="11"/>
  <c r="F1350" i="11"/>
  <c r="F1349" i="11"/>
  <c r="F1348" i="11"/>
  <c r="F1347" i="11"/>
  <c r="F1346" i="11"/>
  <c r="F1345" i="11"/>
  <c r="F1344" i="11"/>
  <c r="F1342" i="11"/>
  <c r="F1341" i="11"/>
  <c r="F1340" i="11"/>
  <c r="F1339" i="11"/>
  <c r="F1338" i="11"/>
  <c r="F1337" i="11"/>
  <c r="F1336" i="11"/>
  <c r="F1335" i="11"/>
  <c r="F1334" i="11"/>
  <c r="F1333" i="11"/>
  <c r="F1332" i="11"/>
  <c r="F1331" i="11"/>
  <c r="F1330" i="11"/>
  <c r="F1329" i="11"/>
  <c r="F1328" i="11"/>
  <c r="F1327" i="11"/>
  <c r="F1326" i="11"/>
  <c r="F1325" i="11"/>
  <c r="F1324" i="11"/>
  <c r="F1323" i="11"/>
  <c r="F1322" i="11"/>
  <c r="F1321" i="11"/>
  <c r="F1320" i="11"/>
  <c r="F1319" i="11"/>
  <c r="F1318" i="11"/>
  <c r="F1317" i="11"/>
  <c r="F1316" i="11"/>
  <c r="F1315" i="11"/>
  <c r="F1314" i="11"/>
  <c r="F1313" i="11"/>
  <c r="F1312" i="11"/>
  <c r="F1311" i="11"/>
  <c r="F1310" i="11"/>
  <c r="F1309" i="11"/>
  <c r="F1308" i="11"/>
  <c r="F1307" i="11"/>
  <c r="F1306" i="11"/>
  <c r="F1305" i="11"/>
  <c r="F1304" i="11"/>
  <c r="F1303" i="11"/>
  <c r="F1302" i="11"/>
  <c r="F1301" i="11"/>
  <c r="F1300" i="11"/>
  <c r="F1299" i="11"/>
  <c r="F1298" i="11"/>
  <c r="F1297" i="11"/>
  <c r="F1296" i="11"/>
  <c r="F1295" i="11"/>
  <c r="F1294" i="11"/>
  <c r="F1293" i="11"/>
  <c r="F1292" i="11"/>
  <c r="F1291" i="11"/>
  <c r="F1290" i="11"/>
  <c r="F1289" i="11"/>
  <c r="F1288" i="11"/>
  <c r="F1287" i="11"/>
  <c r="F1286" i="11"/>
  <c r="F1285" i="11"/>
  <c r="F1284" i="11"/>
  <c r="F1283" i="11"/>
  <c r="F1282" i="11"/>
  <c r="F1281" i="11"/>
  <c r="F1280" i="11"/>
  <c r="F1279" i="11"/>
  <c r="F1278" i="11"/>
  <c r="F1277" i="11"/>
  <c r="F1276" i="11"/>
  <c r="F1275" i="11"/>
  <c r="F1274" i="11"/>
  <c r="F1273" i="11"/>
  <c r="F1272" i="11"/>
  <c r="F1271" i="11"/>
  <c r="F1270" i="11"/>
  <c r="F1269" i="11"/>
  <c r="F1268" i="11"/>
  <c r="F1267" i="11"/>
  <c r="F1266" i="11"/>
  <c r="F1265" i="11"/>
  <c r="F1264" i="11"/>
  <c r="F1263" i="11"/>
  <c r="F1262" i="11"/>
  <c r="F1261" i="11"/>
  <c r="F1260" i="11"/>
  <c r="F1259" i="11"/>
  <c r="F1258" i="11"/>
  <c r="F1257" i="11"/>
  <c r="F1256" i="11"/>
  <c r="F1255" i="11"/>
  <c r="F1254" i="11"/>
  <c r="F1253" i="11"/>
  <c r="F1252" i="11"/>
  <c r="F1251" i="11"/>
  <c r="F1250" i="11"/>
  <c r="F1249" i="11"/>
  <c r="F1248" i="11"/>
  <c r="F1247" i="11"/>
  <c r="F1246" i="11"/>
  <c r="F1245" i="11"/>
  <c r="F1244" i="11"/>
  <c r="F1243" i="11"/>
  <c r="F1242" i="11"/>
  <c r="F1241" i="11"/>
  <c r="F1240" i="11"/>
  <c r="F1239" i="11"/>
  <c r="F1238" i="11"/>
  <c r="F1237" i="11"/>
  <c r="F1236" i="11"/>
  <c r="F1235" i="11"/>
  <c r="F1234" i="11"/>
  <c r="F1233" i="11"/>
  <c r="F1232" i="11"/>
  <c r="F1231" i="11"/>
  <c r="F1230" i="11"/>
  <c r="F1229" i="11"/>
  <c r="F1228" i="11"/>
  <c r="F1227" i="11"/>
  <c r="F1226" i="11"/>
  <c r="F1225" i="11"/>
  <c r="F1224" i="11"/>
  <c r="F1223" i="11"/>
  <c r="F1222" i="11"/>
  <c r="F1221" i="11"/>
  <c r="F1220" i="11"/>
  <c r="F1219" i="11"/>
  <c r="F1218" i="11"/>
  <c r="F1217" i="11"/>
  <c r="F1216" i="11"/>
  <c r="F1215" i="11"/>
  <c r="F1214" i="11"/>
  <c r="F1213" i="11"/>
  <c r="F1212" i="11"/>
  <c r="F1211" i="11"/>
  <c r="F1210" i="11"/>
  <c r="F1209" i="11"/>
  <c r="F1208" i="11"/>
  <c r="F1207" i="11"/>
  <c r="F1206" i="11"/>
  <c r="F1205" i="11"/>
  <c r="F1204" i="11"/>
  <c r="F1203" i="11"/>
  <c r="F1202" i="11"/>
  <c r="F1201" i="11"/>
  <c r="F1200" i="11"/>
  <c r="F1199" i="11"/>
  <c r="F1198" i="11"/>
  <c r="F1197" i="11"/>
  <c r="F1196" i="11"/>
  <c r="F1195" i="11"/>
  <c r="F1194" i="11"/>
  <c r="F1193" i="11"/>
  <c r="F1192" i="11"/>
  <c r="F1191" i="11"/>
  <c r="F1190" i="11"/>
  <c r="F1189" i="11"/>
  <c r="F1188" i="11"/>
  <c r="F1187" i="11"/>
  <c r="F1186" i="11"/>
  <c r="F1185" i="11"/>
  <c r="F1184" i="11"/>
  <c r="F1183" i="11"/>
  <c r="F1182" i="11"/>
  <c r="F1181" i="11"/>
  <c r="F1180" i="11"/>
  <c r="F1179" i="11"/>
  <c r="F1178" i="11"/>
  <c r="F1177" i="11"/>
  <c r="F1176" i="11"/>
  <c r="F1175" i="11"/>
  <c r="F1174" i="11"/>
  <c r="F1173" i="11"/>
  <c r="F1172" i="11"/>
  <c r="F1171" i="11"/>
  <c r="F1170" i="11"/>
  <c r="F1169" i="11"/>
  <c r="F1168" i="11"/>
  <c r="F1167" i="11"/>
  <c r="F1165" i="11"/>
  <c r="F1164" i="11"/>
  <c r="F1163" i="11"/>
  <c r="F1162" i="11"/>
  <c r="F1161" i="11"/>
  <c r="F1160" i="11"/>
  <c r="F1159" i="11"/>
  <c r="F1158" i="11"/>
  <c r="F1157" i="11"/>
  <c r="F1156" i="11"/>
  <c r="F1155" i="11"/>
  <c r="F1154" i="11"/>
  <c r="F1153" i="11"/>
  <c r="F1152" i="11"/>
  <c r="F1151" i="11"/>
  <c r="F1150" i="11"/>
  <c r="F1149" i="11"/>
  <c r="F1148" i="11"/>
  <c r="F1147" i="11"/>
  <c r="F1146" i="11"/>
  <c r="F1145" i="11"/>
  <c r="F1144" i="11"/>
  <c r="F1143" i="11"/>
  <c r="F1142" i="11"/>
  <c r="F1141" i="11"/>
  <c r="F1140" i="11"/>
  <c r="F1139" i="11"/>
  <c r="F1138" i="11"/>
  <c r="F1137" i="11"/>
  <c r="F1136" i="11"/>
  <c r="F1135" i="11"/>
  <c r="F1134" i="11"/>
  <c r="F1133" i="11"/>
  <c r="F1132" i="11"/>
  <c r="F1131" i="11"/>
  <c r="F1130" i="11"/>
  <c r="F1129" i="11"/>
  <c r="F1128" i="11"/>
  <c r="F1127" i="11"/>
  <c r="F1126" i="11"/>
  <c r="F1125" i="11"/>
  <c r="F1124" i="11"/>
  <c r="F1123" i="11"/>
  <c r="F1122" i="11"/>
  <c r="F1121" i="11"/>
  <c r="F1120" i="11"/>
  <c r="F1119" i="11"/>
  <c r="F1118" i="11"/>
  <c r="F1117" i="11"/>
  <c r="F1116" i="11"/>
  <c r="F1115" i="11"/>
  <c r="F1114" i="11"/>
  <c r="F1113" i="11"/>
  <c r="F1112" i="11"/>
  <c r="F1111" i="11"/>
  <c r="F1110" i="11"/>
  <c r="F1109" i="11"/>
  <c r="F1108" i="11"/>
  <c r="F1107" i="11"/>
  <c r="F1106" i="11"/>
  <c r="F1105" i="11"/>
  <c r="F1104" i="11"/>
  <c r="F1103" i="11"/>
  <c r="F1102" i="11"/>
  <c r="F1101" i="11"/>
  <c r="F1100" i="11"/>
  <c r="F1099" i="11"/>
  <c r="F1098" i="11"/>
  <c r="F1094" i="11"/>
  <c r="F1093" i="11"/>
  <c r="F1092" i="11"/>
  <c r="F1091" i="11"/>
  <c r="F1090" i="11"/>
  <c r="F1089" i="11"/>
  <c r="F1088" i="11"/>
  <c r="F1087" i="11"/>
  <c r="F1086" i="11"/>
  <c r="F1085" i="11"/>
  <c r="F1084" i="11"/>
  <c r="F1083" i="11"/>
  <c r="F1082" i="11"/>
  <c r="F1081" i="11"/>
  <c r="F1080" i="11"/>
  <c r="F1079" i="11"/>
  <c r="F1078" i="11"/>
  <c r="F1077" i="11"/>
  <c r="F1076" i="11"/>
  <c r="F1075" i="11"/>
  <c r="F1074" i="11"/>
  <c r="F1073" i="11"/>
  <c r="F1072" i="11"/>
  <c r="F1071" i="11"/>
  <c r="F1070" i="11"/>
  <c r="F1069" i="11"/>
  <c r="F1068" i="11"/>
  <c r="F1067" i="11"/>
  <c r="F1066" i="11"/>
  <c r="F1065" i="11"/>
  <c r="F1064" i="11"/>
  <c r="F1063" i="11"/>
  <c r="F1062" i="11"/>
  <c r="F1061" i="11"/>
  <c r="F1060" i="11"/>
  <c r="F1059" i="11"/>
  <c r="F1058" i="11"/>
  <c r="F1057" i="11"/>
  <c r="F1056" i="11"/>
  <c r="F1055" i="11"/>
  <c r="F1054" i="11"/>
  <c r="F1053" i="11"/>
  <c r="F1052" i="11"/>
  <c r="F1051" i="11"/>
  <c r="F1050" i="11"/>
  <c r="F1049" i="11"/>
  <c r="F1048" i="11"/>
  <c r="F1047" i="11"/>
  <c r="F1046" i="11"/>
  <c r="F1045" i="11"/>
  <c r="F1044" i="11"/>
  <c r="F1043" i="11"/>
  <c r="F1042" i="11"/>
  <c r="F1041" i="11"/>
  <c r="F1040" i="11"/>
  <c r="F1039" i="11"/>
  <c r="F1038" i="11"/>
  <c r="F1037" i="11"/>
  <c r="F1036" i="11"/>
  <c r="F1035" i="11"/>
  <c r="F1034" i="11"/>
  <c r="F1033" i="11"/>
  <c r="F1032" i="11"/>
  <c r="F1031" i="11"/>
  <c r="F1030" i="11"/>
  <c r="F1029" i="11"/>
  <c r="F1028" i="11"/>
  <c r="F1027" i="11"/>
  <c r="F1026" i="11"/>
  <c r="F1025" i="11"/>
  <c r="F1024" i="11"/>
  <c r="F1023" i="11"/>
  <c r="F1022" i="11"/>
  <c r="F1021" i="11"/>
  <c r="F1020" i="11"/>
  <c r="F1019" i="11"/>
  <c r="F1018" i="11"/>
  <c r="F1017" i="11"/>
  <c r="F1016" i="11"/>
  <c r="F1015" i="11"/>
  <c r="F1014" i="11"/>
  <c r="F1013" i="11"/>
  <c r="F1012" i="11"/>
  <c r="F1011" i="11"/>
  <c r="F1010" i="11"/>
  <c r="F1009" i="11"/>
  <c r="F1008" i="11"/>
  <c r="F1007" i="11"/>
  <c r="F1006" i="11"/>
  <c r="F1005" i="11"/>
  <c r="F1004" i="11"/>
  <c r="F1003" i="11"/>
  <c r="F1002" i="11"/>
  <c r="F1001" i="11"/>
  <c r="F1000" i="11"/>
  <c r="F999" i="11"/>
  <c r="F998" i="11"/>
  <c r="F997" i="11"/>
  <c r="F996" i="11"/>
  <c r="F995" i="11"/>
  <c r="F994" i="11"/>
  <c r="F993" i="11"/>
  <c r="F992" i="11"/>
  <c r="F991" i="11"/>
  <c r="F990" i="11"/>
  <c r="F989" i="11"/>
  <c r="F988" i="11"/>
  <c r="F987" i="11"/>
  <c r="F986" i="11"/>
  <c r="F985" i="11"/>
  <c r="F984" i="11"/>
  <c r="F983" i="11"/>
  <c r="F982" i="11"/>
  <c r="F981" i="11"/>
  <c r="F980" i="11"/>
  <c r="F979" i="11"/>
  <c r="F978" i="11"/>
  <c r="F977" i="11"/>
  <c r="F976" i="11"/>
  <c r="F975" i="11"/>
  <c r="F974" i="11"/>
  <c r="F973" i="11"/>
  <c r="F972" i="11"/>
  <c r="F971" i="11"/>
  <c r="F970" i="11"/>
  <c r="F969" i="11"/>
  <c r="F968" i="11"/>
  <c r="F967" i="11"/>
  <c r="F966" i="11"/>
  <c r="F965" i="11"/>
  <c r="F964" i="11"/>
  <c r="F963" i="11"/>
  <c r="F962" i="11"/>
  <c r="F961" i="11"/>
  <c r="F960" i="11"/>
  <c r="F959" i="11"/>
  <c r="F958" i="11"/>
  <c r="F957" i="11"/>
  <c r="F956" i="11"/>
  <c r="F955" i="11"/>
  <c r="F954" i="11"/>
  <c r="F953" i="11"/>
  <c r="F952" i="11"/>
  <c r="F951" i="11"/>
  <c r="F950" i="11"/>
  <c r="F949" i="11"/>
  <c r="F948" i="11"/>
  <c r="F947" i="11"/>
  <c r="F946" i="11"/>
  <c r="F945" i="11"/>
  <c r="F944" i="11"/>
  <c r="F943" i="11"/>
  <c r="F942" i="11"/>
  <c r="F941" i="11"/>
  <c r="F940" i="11"/>
  <c r="F939" i="11"/>
  <c r="F938" i="11"/>
  <c r="F937" i="11"/>
  <c r="F936" i="11"/>
  <c r="F935" i="11"/>
  <c r="F934" i="11"/>
  <c r="F933" i="11"/>
  <c r="F932" i="11"/>
  <c r="F931" i="11"/>
  <c r="F930" i="11"/>
  <c r="F929" i="11"/>
  <c r="F928" i="11"/>
  <c r="F927" i="11"/>
  <c r="F926" i="11"/>
  <c r="F925" i="11"/>
  <c r="F924" i="11"/>
  <c r="F923" i="11"/>
  <c r="F922" i="11"/>
  <c r="F921" i="11"/>
  <c r="F920" i="11"/>
  <c r="F919" i="11"/>
  <c r="F918" i="11"/>
  <c r="F917" i="11"/>
  <c r="F915" i="11"/>
  <c r="F914" i="11"/>
  <c r="F913" i="11"/>
  <c r="F912" i="11"/>
  <c r="F911" i="11"/>
  <c r="F910" i="11"/>
  <c r="F909" i="11"/>
  <c r="F908" i="11"/>
  <c r="F907" i="11"/>
  <c r="F906" i="11"/>
  <c r="F905" i="11"/>
  <c r="F904" i="11"/>
  <c r="F903" i="11"/>
  <c r="F902" i="11"/>
  <c r="F901" i="11"/>
  <c r="F900" i="11"/>
  <c r="F899" i="11"/>
  <c r="F898" i="11"/>
  <c r="F897" i="11"/>
  <c r="F896" i="11"/>
  <c r="F895" i="11"/>
  <c r="F894" i="11"/>
  <c r="F893" i="11"/>
  <c r="F892" i="11"/>
  <c r="F891" i="11"/>
  <c r="F890" i="11"/>
  <c r="F889" i="11"/>
  <c r="F888" i="11"/>
  <c r="F887" i="11"/>
  <c r="F886" i="11"/>
  <c r="F885" i="11"/>
  <c r="F884" i="11"/>
  <c r="F883" i="11"/>
  <c r="F882" i="11"/>
  <c r="F881" i="11"/>
  <c r="F880" i="11"/>
  <c r="F879" i="11"/>
  <c r="F878" i="11"/>
  <c r="F877" i="11"/>
  <c r="F876" i="11"/>
  <c r="F875" i="11"/>
  <c r="F874" i="11"/>
  <c r="F873" i="11"/>
  <c r="F872" i="11"/>
  <c r="F871" i="11"/>
  <c r="F870" i="11"/>
  <c r="F869" i="11"/>
  <c r="F868" i="11"/>
  <c r="F867" i="11"/>
  <c r="F866" i="11"/>
  <c r="F865" i="11"/>
  <c r="F864" i="11"/>
  <c r="F863" i="11"/>
  <c r="F862" i="11"/>
  <c r="F861" i="11"/>
  <c r="F860" i="11"/>
  <c r="F859" i="11"/>
  <c r="F858" i="11"/>
  <c r="F857" i="11"/>
  <c r="F856" i="11"/>
  <c r="F855" i="11"/>
  <c r="F854" i="11"/>
  <c r="F853" i="11"/>
  <c r="F852" i="11"/>
  <c r="F851" i="11"/>
  <c r="F850" i="11"/>
  <c r="F849" i="11"/>
  <c r="F848" i="11"/>
  <c r="F847" i="11"/>
  <c r="F846" i="11"/>
  <c r="F845" i="11"/>
  <c r="F844" i="11"/>
  <c r="F843" i="11"/>
  <c r="F842" i="11"/>
  <c r="F841" i="11"/>
  <c r="F840" i="11"/>
  <c r="F839" i="11"/>
  <c r="F838" i="11"/>
  <c r="F837" i="11"/>
  <c r="F836" i="11"/>
  <c r="F835" i="11"/>
  <c r="F834" i="11"/>
  <c r="F833" i="11"/>
  <c r="F832" i="11"/>
  <c r="F827" i="11"/>
  <c r="F823" i="11"/>
  <c r="F819" i="11"/>
  <c r="F815" i="11"/>
  <c r="F811" i="11"/>
  <c r="F807" i="11"/>
  <c r="F806" i="11"/>
  <c r="F802" i="11"/>
  <c r="F798" i="11"/>
  <c r="F794" i="11"/>
  <c r="F790" i="11"/>
  <c r="F786" i="11"/>
  <c r="F785" i="11"/>
  <c r="F783" i="11"/>
  <c r="F782" i="11"/>
  <c r="F781" i="11"/>
  <c r="F780" i="11"/>
  <c r="F779" i="11"/>
  <c r="F778" i="11"/>
  <c r="F777" i="11"/>
  <c r="F776" i="11"/>
  <c r="F775" i="11"/>
  <c r="F774" i="11"/>
  <c r="F773" i="11"/>
  <c r="F772" i="11"/>
  <c r="F771" i="11"/>
  <c r="F770" i="11"/>
  <c r="F769" i="11"/>
  <c r="F768" i="11"/>
  <c r="F767" i="11"/>
  <c r="F766" i="11"/>
  <c r="F765" i="11"/>
  <c r="F764" i="11"/>
  <c r="F763" i="11"/>
  <c r="F762" i="11"/>
  <c r="F761" i="11"/>
  <c r="F760" i="11"/>
  <c r="F759" i="11"/>
  <c r="F758" i="11"/>
  <c r="F757" i="11"/>
  <c r="F756" i="11"/>
  <c r="F755" i="11"/>
  <c r="F754" i="11"/>
  <c r="F753" i="11"/>
  <c r="F752" i="11"/>
  <c r="F751" i="11"/>
  <c r="F750" i="11"/>
  <c r="F749" i="11"/>
  <c r="F748" i="11"/>
  <c r="F747" i="11"/>
  <c r="F746" i="11"/>
  <c r="F745" i="11"/>
  <c r="F744" i="11"/>
  <c r="F743" i="11"/>
  <c r="F742" i="11"/>
  <c r="F741" i="11"/>
  <c r="F740" i="11"/>
  <c r="F739" i="11"/>
  <c r="F738" i="11"/>
  <c r="F737" i="11"/>
  <c r="F736" i="11"/>
  <c r="F735" i="11"/>
  <c r="F734" i="11"/>
  <c r="F733" i="11"/>
  <c r="F732" i="11"/>
  <c r="F731" i="11"/>
  <c r="F730" i="11"/>
  <c r="F729" i="11"/>
  <c r="F728" i="11"/>
  <c r="F727" i="11"/>
  <c r="F726" i="11"/>
  <c r="F725" i="11"/>
  <c r="F724" i="11"/>
  <c r="F723" i="11"/>
  <c r="F722" i="11"/>
  <c r="F721" i="11"/>
  <c r="F720" i="11"/>
  <c r="F719" i="11"/>
  <c r="F718" i="11"/>
  <c r="F717" i="11"/>
  <c r="F716" i="11"/>
  <c r="F715" i="11"/>
  <c r="F714" i="11"/>
  <c r="F713" i="11"/>
  <c r="F712" i="11"/>
  <c r="F711" i="11"/>
  <c r="F710" i="11"/>
  <c r="F709" i="11"/>
  <c r="F708" i="11"/>
  <c r="F707" i="11"/>
  <c r="F705" i="11"/>
  <c r="F704" i="11"/>
  <c r="F703" i="11"/>
  <c r="F702" i="11"/>
  <c r="F701" i="11"/>
  <c r="F700" i="11"/>
  <c r="F699" i="11"/>
  <c r="F698" i="11"/>
  <c r="F697" i="11"/>
  <c r="F696" i="11"/>
  <c r="F695" i="11"/>
  <c r="F694" i="11"/>
  <c r="F693" i="11"/>
  <c r="F692" i="11"/>
  <c r="F691" i="11"/>
  <c r="F690" i="11"/>
  <c r="F689" i="11"/>
  <c r="F688" i="11"/>
  <c r="F687" i="11"/>
  <c r="F686" i="11"/>
  <c r="F685" i="11"/>
  <c r="F684" i="11"/>
  <c r="F683" i="11"/>
  <c r="F682" i="11"/>
  <c r="F681" i="11"/>
  <c r="F680" i="11"/>
  <c r="F679" i="11"/>
  <c r="F678" i="11"/>
  <c r="F677" i="11"/>
  <c r="F676" i="11"/>
  <c r="F675" i="11"/>
  <c r="F674" i="11"/>
  <c r="F673" i="11"/>
  <c r="F672" i="11"/>
  <c r="F671" i="11"/>
  <c r="F670" i="11"/>
  <c r="F669" i="11"/>
  <c r="F668" i="11"/>
  <c r="F667" i="11"/>
  <c r="F666" i="11"/>
  <c r="F665" i="11"/>
  <c r="F664" i="11"/>
  <c r="F663" i="11"/>
  <c r="F662" i="11"/>
  <c r="F661" i="11"/>
  <c r="F660" i="11"/>
  <c r="F659" i="11"/>
  <c r="F658" i="11"/>
  <c r="F657" i="11"/>
  <c r="F656" i="11"/>
  <c r="F655" i="11"/>
  <c r="F654" i="11"/>
  <c r="F653" i="11"/>
  <c r="F651" i="11"/>
  <c r="F650" i="11"/>
  <c r="F649" i="11"/>
  <c r="F648" i="11"/>
  <c r="F647" i="11"/>
  <c r="F646" i="11"/>
  <c r="F645" i="11"/>
  <c r="F644" i="11"/>
  <c r="F643" i="11"/>
  <c r="F642" i="11"/>
  <c r="F641" i="11"/>
  <c r="F640" i="11"/>
  <c r="F639" i="11"/>
  <c r="F638" i="11"/>
  <c r="F637" i="11"/>
  <c r="F636" i="11"/>
  <c r="F635" i="11"/>
  <c r="F634" i="11"/>
  <c r="F633" i="11"/>
  <c r="F632" i="11"/>
  <c r="F631" i="11"/>
  <c r="F630" i="11"/>
  <c r="F629" i="11"/>
  <c r="F628" i="11"/>
  <c r="F627" i="11"/>
  <c r="F626" i="11"/>
  <c r="F625" i="11"/>
  <c r="F624" i="11"/>
  <c r="F623" i="11"/>
  <c r="F622" i="11"/>
  <c r="F621" i="11"/>
  <c r="F620" i="11"/>
  <c r="F619" i="11"/>
  <c r="F618" i="11"/>
  <c r="F617" i="11"/>
  <c r="F616" i="11"/>
  <c r="F615" i="11"/>
  <c r="F614" i="11"/>
  <c r="F613" i="11"/>
  <c r="F612" i="11"/>
  <c r="F611" i="11"/>
  <c r="F610" i="11"/>
  <c r="F609" i="11"/>
  <c r="F608" i="11"/>
  <c r="F607" i="11"/>
  <c r="F606" i="11"/>
  <c r="F605" i="11"/>
  <c r="F604" i="11"/>
  <c r="F603" i="11"/>
  <c r="F602" i="11"/>
  <c r="F601" i="11"/>
  <c r="F600" i="11"/>
  <c r="F599" i="11"/>
  <c r="F598" i="11"/>
  <c r="F597" i="11"/>
  <c r="F596" i="11"/>
  <c r="F595" i="11"/>
  <c r="F594" i="11"/>
  <c r="F593" i="11"/>
  <c r="F592" i="11"/>
  <c r="F591" i="11"/>
  <c r="F590" i="11"/>
  <c r="F589" i="11"/>
  <c r="F588" i="11"/>
  <c r="F587" i="11"/>
  <c r="F586" i="11"/>
  <c r="F585" i="11"/>
  <c r="F584" i="11"/>
  <c r="F583" i="11"/>
  <c r="F582" i="11"/>
  <c r="F581" i="11"/>
  <c r="F580" i="11"/>
  <c r="F579" i="11"/>
  <c r="F578" i="11"/>
  <c r="F577" i="11"/>
  <c r="F576" i="11"/>
  <c r="F575" i="11"/>
  <c r="F574" i="11"/>
  <c r="F573" i="11"/>
  <c r="F571" i="11"/>
  <c r="F570" i="11"/>
  <c r="F569" i="11"/>
  <c r="F568" i="11"/>
  <c r="F567" i="11"/>
  <c r="F566" i="11"/>
  <c r="F565" i="11"/>
  <c r="F564" i="11"/>
  <c r="F563" i="11"/>
  <c r="F562" i="11"/>
  <c r="F561" i="11"/>
  <c r="F560" i="11"/>
  <c r="F559" i="11"/>
  <c r="F558" i="11"/>
  <c r="F557" i="11"/>
  <c r="F556" i="11"/>
  <c r="F555" i="11"/>
  <c r="F554" i="11"/>
  <c r="F553" i="11"/>
  <c r="F552" i="11"/>
  <c r="F551" i="11"/>
  <c r="F550" i="11"/>
  <c r="F549" i="11"/>
  <c r="F548" i="11"/>
  <c r="F547" i="11"/>
  <c r="F546" i="11"/>
  <c r="F545" i="11"/>
  <c r="F544" i="11"/>
  <c r="F543" i="11"/>
  <c r="F542" i="11"/>
  <c r="F541" i="11"/>
  <c r="F540" i="11"/>
  <c r="F539" i="11"/>
  <c r="F538" i="11"/>
  <c r="F537" i="11"/>
  <c r="F536" i="11"/>
  <c r="F535" i="11"/>
  <c r="F534" i="11"/>
  <c r="F533" i="11"/>
  <c r="F532" i="11"/>
  <c r="F531" i="11"/>
  <c r="F530" i="11"/>
  <c r="F529" i="11"/>
  <c r="F528" i="11"/>
  <c r="F527" i="11"/>
  <c r="F526" i="11"/>
  <c r="F525" i="11"/>
  <c r="F524" i="11"/>
  <c r="F523" i="11"/>
  <c r="F522" i="11"/>
  <c r="F521" i="11"/>
  <c r="F519" i="11"/>
  <c r="F518" i="11"/>
  <c r="F517" i="11"/>
  <c r="F516" i="11"/>
  <c r="F515" i="11"/>
  <c r="F514" i="11"/>
  <c r="F513" i="11"/>
  <c r="F512" i="11"/>
  <c r="F511" i="11"/>
  <c r="F510" i="11"/>
  <c r="F509" i="11"/>
  <c r="F508" i="11"/>
  <c r="F507" i="11"/>
  <c r="F506" i="11"/>
  <c r="F505" i="11"/>
  <c r="F504" i="11"/>
  <c r="F503" i="11"/>
  <c r="F502" i="11"/>
  <c r="F501" i="11"/>
  <c r="F500" i="11"/>
  <c r="F499" i="11"/>
  <c r="F498" i="11"/>
  <c r="F497" i="11"/>
  <c r="F496" i="11"/>
  <c r="F495" i="11"/>
  <c r="F494" i="11"/>
  <c r="F493" i="11"/>
  <c r="F492" i="11"/>
  <c r="F491" i="11"/>
  <c r="F490" i="11"/>
  <c r="F489" i="11"/>
  <c r="F488" i="11"/>
  <c r="F487" i="11"/>
  <c r="F485" i="11"/>
  <c r="F484" i="11"/>
  <c r="F483" i="11"/>
  <c r="F482" i="11"/>
  <c r="F481" i="11"/>
  <c r="F480" i="11"/>
  <c r="F479" i="11"/>
  <c r="F478" i="11"/>
  <c r="F477" i="11"/>
  <c r="F476" i="11"/>
  <c r="F475" i="11"/>
  <c r="F474" i="11"/>
  <c r="F473" i="11"/>
  <c r="F472" i="11"/>
  <c r="F471" i="11"/>
  <c r="F470" i="11"/>
  <c r="F469" i="11"/>
  <c r="F468" i="11"/>
  <c r="F467" i="11"/>
  <c r="F466" i="11"/>
  <c r="F465" i="11"/>
  <c r="F464" i="11"/>
  <c r="F463" i="11"/>
  <c r="F462" i="11"/>
  <c r="F461" i="11"/>
  <c r="F460" i="11"/>
  <c r="F459" i="11"/>
  <c r="F458" i="11"/>
  <c r="F457" i="11"/>
  <c r="F456" i="11"/>
  <c r="F455" i="11"/>
  <c r="F454" i="11"/>
  <c r="F453" i="11"/>
  <c r="F452" i="11"/>
  <c r="F451" i="11"/>
  <c r="F450" i="11"/>
  <c r="F449" i="11"/>
  <c r="F448" i="11"/>
  <c r="F447" i="11"/>
  <c r="F446" i="11"/>
  <c r="F445" i="11"/>
  <c r="F444" i="11"/>
  <c r="F443" i="11"/>
  <c r="F442" i="11"/>
  <c r="F441" i="11"/>
  <c r="F440" i="11"/>
  <c r="F439" i="11"/>
  <c r="F438" i="11"/>
  <c r="F437" i="11"/>
  <c r="F436" i="11"/>
  <c r="F435" i="11"/>
  <c r="F434" i="11"/>
  <c r="F433" i="11"/>
  <c r="F432" i="11"/>
  <c r="F431" i="11"/>
  <c r="F430" i="11"/>
  <c r="F429" i="11"/>
  <c r="F428" i="11"/>
  <c r="F427" i="11"/>
  <c r="F426" i="11"/>
  <c r="F425" i="11"/>
  <c r="F424" i="11"/>
  <c r="F423" i="11"/>
  <c r="F422" i="11"/>
  <c r="F421" i="11"/>
  <c r="F420" i="11"/>
  <c r="F419" i="11"/>
  <c r="F418" i="11"/>
  <c r="F417" i="11"/>
  <c r="F416" i="11"/>
  <c r="F415" i="11"/>
  <c r="F414" i="11"/>
  <c r="F413" i="11"/>
  <c r="F412" i="11"/>
  <c r="F411" i="11"/>
  <c r="F410" i="11"/>
  <c r="F409" i="11"/>
  <c r="F408" i="11"/>
  <c r="F407" i="11"/>
  <c r="F406" i="11"/>
  <c r="F405" i="11"/>
  <c r="F404" i="11"/>
  <c r="F403" i="11"/>
  <c r="F402" i="11"/>
  <c r="F401" i="11"/>
  <c r="F400" i="11"/>
  <c r="F399" i="11"/>
  <c r="F398" i="11"/>
  <c r="F397" i="11"/>
  <c r="F396" i="11"/>
  <c r="F395" i="11"/>
  <c r="F394" i="11"/>
  <c r="F393" i="11"/>
  <c r="F392" i="11"/>
  <c r="F391" i="11"/>
  <c r="F390" i="11"/>
  <c r="F389" i="11"/>
  <c r="F388" i="11"/>
  <c r="F387" i="11"/>
  <c r="F386" i="11"/>
  <c r="F385" i="11"/>
  <c r="F384" i="11"/>
  <c r="F383" i="11"/>
  <c r="F382" i="11"/>
  <c r="F381" i="11"/>
  <c r="F380" i="11"/>
  <c r="F379" i="11"/>
  <c r="F378" i="11"/>
  <c r="F377" i="11"/>
  <c r="F376" i="11"/>
  <c r="F375" i="11"/>
  <c r="F374" i="11"/>
  <c r="F373" i="11"/>
  <c r="F372" i="11"/>
  <c r="F371" i="11"/>
  <c r="F370" i="11"/>
  <c r="F369" i="11"/>
  <c r="F368" i="11"/>
  <c r="F367" i="11"/>
  <c r="F366" i="11"/>
  <c r="F365" i="11"/>
  <c r="F364" i="11"/>
  <c r="F363" i="11"/>
  <c r="F362" i="11"/>
  <c r="F361" i="11"/>
  <c r="F360" i="11"/>
  <c r="F359" i="11"/>
  <c r="F358" i="11"/>
  <c r="F357" i="11"/>
  <c r="F356" i="11"/>
  <c r="F355" i="11"/>
  <c r="F354" i="11"/>
  <c r="F353" i="11"/>
  <c r="F352" i="11"/>
  <c r="F351" i="11"/>
  <c r="F350" i="11"/>
  <c r="F348" i="11"/>
  <c r="F347" i="11"/>
  <c r="F346" i="11"/>
  <c r="F345" i="11"/>
  <c r="F344" i="11"/>
  <c r="F343" i="11"/>
  <c r="F342" i="11"/>
  <c r="F341" i="11"/>
  <c r="F340" i="11"/>
  <c r="F339" i="11"/>
  <c r="F338" i="11"/>
  <c r="F337" i="11"/>
  <c r="F336" i="11"/>
  <c r="F335" i="11"/>
  <c r="F334" i="11"/>
  <c r="F333" i="11"/>
  <c r="F332" i="11"/>
  <c r="F331" i="11"/>
  <c r="F330" i="11"/>
  <c r="F329" i="11"/>
  <c r="F328" i="11"/>
  <c r="F327" i="11"/>
  <c r="F326" i="11"/>
  <c r="F325" i="11"/>
  <c r="F324" i="11"/>
  <c r="F323" i="11"/>
  <c r="F322" i="11"/>
  <c r="F321" i="11"/>
  <c r="F320" i="11"/>
  <c r="F319" i="11"/>
  <c r="F318" i="11"/>
  <c r="F317" i="11"/>
  <c r="F316" i="11"/>
  <c r="F315" i="11"/>
  <c r="F314" i="11"/>
  <c r="F313" i="11"/>
  <c r="F312" i="11"/>
  <c r="F311" i="11"/>
  <c r="F310" i="11"/>
  <c r="F309" i="11"/>
  <c r="F308" i="11"/>
  <c r="F307" i="11"/>
  <c r="F306" i="11"/>
  <c r="F305" i="11"/>
  <c r="F304" i="11"/>
  <c r="F303" i="11"/>
  <c r="F302" i="11"/>
  <c r="F301" i="11"/>
  <c r="F300" i="11"/>
  <c r="F299" i="11"/>
  <c r="F298" i="11"/>
  <c r="F297" i="11"/>
  <c r="F296" i="11"/>
  <c r="F295" i="11"/>
  <c r="F294" i="11"/>
  <c r="F293" i="11"/>
  <c r="F292" i="11"/>
  <c r="F291" i="11"/>
  <c r="F290" i="11"/>
  <c r="F289" i="11"/>
  <c r="F288" i="11"/>
  <c r="F287" i="11"/>
  <c r="F286" i="11"/>
  <c r="F285" i="11"/>
  <c r="F284" i="11"/>
  <c r="F283" i="11"/>
  <c r="F282" i="11"/>
  <c r="F281" i="11"/>
  <c r="F280" i="11"/>
  <c r="F279" i="11"/>
  <c r="F278" i="11"/>
  <c r="F277" i="11"/>
  <c r="F276" i="11"/>
  <c r="F275" i="11"/>
  <c r="F274" i="11"/>
  <c r="F273" i="11"/>
  <c r="F272" i="11"/>
  <c r="F271" i="11"/>
  <c r="F270" i="11"/>
  <c r="F269" i="11"/>
  <c r="F268" i="11"/>
  <c r="F267" i="11"/>
  <c r="F266" i="11"/>
  <c r="F265" i="11"/>
  <c r="F264" i="11"/>
  <c r="F263" i="11"/>
  <c r="F262" i="11"/>
  <c r="F261" i="11"/>
  <c r="F260" i="11"/>
  <c r="F259" i="11"/>
  <c r="F258" i="11"/>
  <c r="F257" i="11"/>
  <c r="F256" i="11"/>
  <c r="F255" i="11"/>
  <c r="F254" i="11"/>
  <c r="F253" i="11"/>
  <c r="F252" i="11"/>
  <c r="F251" i="11"/>
  <c r="F250" i="11"/>
  <c r="F249" i="11"/>
  <c r="F248" i="11"/>
  <c r="F247" i="11"/>
  <c r="F246" i="11"/>
  <c r="F245" i="11"/>
  <c r="F244" i="11"/>
  <c r="F243" i="11"/>
  <c r="F242" i="11"/>
  <c r="F241" i="11"/>
  <c r="F240" i="11"/>
  <c r="F239" i="11"/>
  <c r="F238" i="11"/>
  <c r="F237" i="11"/>
  <c r="F236" i="11"/>
  <c r="F235" i="11"/>
  <c r="F234" i="11"/>
  <c r="F233" i="11"/>
  <c r="F232" i="11"/>
  <c r="F231" i="11"/>
  <c r="F230" i="11"/>
  <c r="F229" i="11"/>
  <c r="F228" i="11"/>
  <c r="F227" i="11"/>
  <c r="F226" i="11"/>
  <c r="F225" i="11"/>
  <c r="F224" i="11"/>
  <c r="F223" i="11"/>
  <c r="F222" i="11"/>
  <c r="F221" i="11"/>
  <c r="F220" i="11"/>
  <c r="F219" i="11"/>
  <c r="F218" i="11"/>
  <c r="F217" i="11"/>
  <c r="F216" i="11"/>
  <c r="F215" i="11"/>
  <c r="F214" i="11"/>
  <c r="F213" i="11"/>
  <c r="F212" i="11"/>
  <c r="F211" i="11"/>
  <c r="F210" i="11"/>
  <c r="F209" i="11"/>
  <c r="F208" i="11"/>
  <c r="F207" i="11"/>
  <c r="F206" i="11"/>
  <c r="F205" i="11"/>
  <c r="F204" i="11"/>
  <c r="F203" i="11"/>
  <c r="F202" i="11"/>
  <c r="F201" i="11"/>
  <c r="F200" i="11"/>
  <c r="F199" i="11"/>
  <c r="F198" i="11"/>
  <c r="F197" i="11"/>
  <c r="F196" i="11"/>
  <c r="F195" i="11"/>
  <c r="F194" i="11"/>
  <c r="F193" i="11"/>
  <c r="F192" i="11"/>
  <c r="F191" i="11"/>
  <c r="F190" i="11"/>
  <c r="F189" i="11"/>
  <c r="F188" i="11"/>
  <c r="F187" i="11"/>
  <c r="F186" i="11"/>
  <c r="F185" i="11"/>
  <c r="F184" i="11"/>
  <c r="F183" i="11"/>
  <c r="F182" i="11"/>
  <c r="F181" i="11"/>
  <c r="F180" i="11"/>
  <c r="F179" i="11"/>
  <c r="F178" i="11"/>
  <c r="F177" i="11"/>
  <c r="F176" i="11"/>
  <c r="F175" i="11"/>
  <c r="F174" i="11"/>
  <c r="F173" i="11"/>
  <c r="F172" i="11"/>
  <c r="F171" i="11"/>
  <c r="F170" i="11"/>
  <c r="F169" i="11"/>
  <c r="F168" i="11"/>
  <c r="F167" i="11"/>
  <c r="F166" i="11"/>
  <c r="F165" i="11"/>
  <c r="F164" i="11"/>
  <c r="F163" i="11"/>
  <c r="F162" i="11"/>
  <c r="F161" i="11"/>
  <c r="F160" i="11"/>
  <c r="F159" i="11"/>
  <c r="F158" i="11"/>
  <c r="F157" i="11"/>
  <c r="F156" i="11"/>
  <c r="F155" i="11"/>
  <c r="F154" i="11"/>
  <c r="F153" i="11"/>
  <c r="F152" i="11"/>
  <c r="F151" i="11"/>
  <c r="F150" i="11"/>
  <c r="F149" i="11"/>
  <c r="F148" i="11"/>
  <c r="F147" i="11"/>
  <c r="F146" i="11"/>
  <c r="F145" i="11"/>
  <c r="F144" i="11"/>
  <c r="F143" i="11"/>
  <c r="F142" i="11"/>
  <c r="F141" i="11"/>
  <c r="F140" i="11"/>
  <c r="F139" i="11"/>
  <c r="F138" i="11"/>
  <c r="F137" i="11"/>
  <c r="F136" i="11"/>
  <c r="F135" i="11"/>
  <c r="F134" i="11"/>
  <c r="F133" i="11"/>
  <c r="F132" i="11"/>
  <c r="F131" i="11"/>
  <c r="F130" i="11"/>
  <c r="F129" i="11"/>
  <c r="F128" i="11"/>
  <c r="F127" i="11"/>
  <c r="F126" i="11"/>
  <c r="F125" i="11"/>
  <c r="F124" i="11"/>
  <c r="F123" i="11"/>
  <c r="F122" i="11"/>
  <c r="F121" i="11"/>
  <c r="F120" i="11"/>
  <c r="F119" i="11"/>
  <c r="F118" i="11"/>
  <c r="F117" i="11"/>
  <c r="F116" i="11"/>
  <c r="F115" i="11"/>
  <c r="F114" i="11"/>
  <c r="F113" i="11"/>
  <c r="F112" i="11"/>
  <c r="F111" i="11"/>
  <c r="F110" i="11"/>
  <c r="F109" i="11"/>
  <c r="F108" i="11"/>
  <c r="F107" i="11"/>
  <c r="F106" i="11"/>
  <c r="F105" i="11"/>
  <c r="F104" i="11"/>
  <c r="F103" i="11"/>
  <c r="F102" i="11"/>
  <c r="F101" i="11"/>
  <c r="F100" i="11"/>
  <c r="F99" i="11"/>
  <c r="F98" i="11"/>
  <c r="F97" i="11"/>
  <c r="F96" i="11"/>
  <c r="F95" i="11"/>
  <c r="F94" i="11"/>
  <c r="F93" i="11"/>
  <c r="F92" i="11"/>
  <c r="F91" i="11"/>
  <c r="F90" i="11"/>
  <c r="F89" i="11"/>
  <c r="F88" i="11"/>
  <c r="F87" i="11"/>
  <c r="F86" i="11"/>
  <c r="F85" i="11"/>
  <c r="F84" i="11"/>
  <c r="F83" i="11"/>
  <c r="F82" i="11"/>
  <c r="F81" i="11"/>
  <c r="F80" i="11"/>
  <c r="F79" i="11"/>
  <c r="F78" i="11"/>
  <c r="F77" i="11"/>
  <c r="F76" i="11"/>
  <c r="F75" i="11"/>
  <c r="F74" i="11"/>
  <c r="F73" i="11"/>
  <c r="F72" i="11"/>
  <c r="F71" i="11"/>
  <c r="F70" i="11"/>
  <c r="F69" i="11"/>
  <c r="F68" i="11"/>
  <c r="F67" i="11"/>
  <c r="F66" i="11"/>
  <c r="F65" i="11"/>
  <c r="F64" i="11"/>
  <c r="F63" i="11"/>
  <c r="F62" i="11"/>
  <c r="F61" i="11"/>
  <c r="F59" i="11"/>
  <c r="F58" i="11"/>
  <c r="F57" i="11"/>
  <c r="F56" i="11"/>
  <c r="F55" i="11"/>
  <c r="F54" i="11"/>
  <c r="F53" i="11"/>
  <c r="F52" i="11"/>
  <c r="F51" i="11"/>
  <c r="F50" i="11"/>
  <c r="F49" i="11"/>
  <c r="F48" i="11"/>
  <c r="F47" i="11"/>
  <c r="F46" i="11"/>
  <c r="F45" i="11"/>
  <c r="F44" i="11"/>
  <c r="F43" i="11"/>
  <c r="F42" i="11"/>
  <c r="F41" i="11"/>
  <c r="F40" i="11"/>
  <c r="F39" i="11"/>
  <c r="F37" i="11"/>
  <c r="F36" i="11"/>
  <c r="F35" i="11"/>
  <c r="F33" i="11"/>
  <c r="F32" i="11"/>
  <c r="F31" i="11"/>
  <c r="F30" i="11"/>
  <c r="F29" i="11"/>
  <c r="F28" i="11"/>
  <c r="F27" i="11"/>
  <c r="F26" i="11"/>
  <c r="F25" i="11"/>
  <c r="F24" i="11"/>
  <c r="F23" i="11"/>
  <c r="F22" i="11"/>
  <c r="F21" i="11"/>
  <c r="F20" i="11"/>
  <c r="F19" i="11"/>
  <c r="F18" i="11"/>
  <c r="F17" i="11"/>
  <c r="F16" i="11"/>
  <c r="F15" i="11"/>
  <c r="F14" i="11"/>
  <c r="F13" i="11"/>
  <c r="F12" i="11"/>
  <c r="F11" i="11"/>
  <c r="F10" i="11"/>
  <c r="F9" i="11"/>
  <c r="F8" i="11"/>
  <c r="F7" i="11"/>
  <c r="F6" i="11"/>
  <c r="F520" i="11" l="1"/>
  <c r="F572" i="11"/>
  <c r="F652" i="11"/>
  <c r="K2651" i="11" l="1"/>
  <c r="K2650" i="11"/>
  <c r="K2649" i="11"/>
  <c r="K2648" i="11"/>
  <c r="K2647" i="11"/>
  <c r="K2646" i="11"/>
  <c r="K2645" i="11"/>
  <c r="K2644" i="11"/>
  <c r="K2643" i="11"/>
  <c r="K2642" i="11"/>
  <c r="K2641" i="11"/>
  <c r="K2640" i="11"/>
  <c r="K2639" i="11"/>
  <c r="K2638" i="11"/>
  <c r="K2637" i="11"/>
  <c r="K2636" i="11"/>
  <c r="K2635" i="11"/>
  <c r="K2634" i="11"/>
  <c r="K2633" i="11"/>
  <c r="K2632" i="11"/>
  <c r="K2631" i="11"/>
  <c r="K2630" i="11"/>
  <c r="K2629" i="11"/>
  <c r="K2628" i="11"/>
  <c r="K2627" i="11"/>
  <c r="K2626" i="11"/>
  <c r="K2625" i="11"/>
  <c r="K2624" i="11"/>
  <c r="K2623" i="11"/>
  <c r="K2622" i="11"/>
  <c r="K2621" i="11"/>
  <c r="K2620" i="11"/>
  <c r="K2619" i="11"/>
  <c r="K2618" i="11"/>
  <c r="K2617" i="11"/>
  <c r="K2616" i="11"/>
  <c r="K2615" i="11"/>
  <c r="K2614" i="11"/>
  <c r="K2613" i="11"/>
  <c r="K2612" i="11"/>
  <c r="K2611" i="11"/>
  <c r="K2610" i="11"/>
  <c r="K2609" i="11"/>
  <c r="K2608" i="11"/>
  <c r="K2607" i="11"/>
  <c r="K2606" i="11"/>
  <c r="K2605" i="11"/>
  <c r="K2604" i="11"/>
  <c r="K2603" i="11"/>
  <c r="K2602" i="11"/>
  <c r="K2601" i="11"/>
  <c r="K2600" i="11"/>
  <c r="K2599" i="11"/>
  <c r="K2598" i="11"/>
  <c r="K2597" i="11"/>
  <c r="K2596" i="11"/>
  <c r="K2595" i="11"/>
  <c r="K2594" i="11"/>
  <c r="K2593" i="11"/>
  <c r="K2592" i="11"/>
  <c r="K2591" i="11"/>
  <c r="K2590" i="11"/>
  <c r="K2589" i="11"/>
  <c r="K2588" i="11"/>
  <c r="K2587" i="11"/>
  <c r="K2586" i="11"/>
  <c r="K2585" i="11"/>
  <c r="K2584" i="11"/>
  <c r="K2583" i="11"/>
  <c r="K2582" i="11"/>
  <c r="K2581" i="11"/>
  <c r="K2580" i="11"/>
  <c r="K2579" i="11"/>
  <c r="K2578" i="11"/>
  <c r="K2577" i="11"/>
  <c r="K2576" i="11"/>
  <c r="K2575" i="11"/>
  <c r="K2574" i="11"/>
  <c r="K2573" i="11"/>
  <c r="K2572" i="11"/>
  <c r="K2571" i="11"/>
  <c r="K2570" i="11"/>
  <c r="K2569" i="11"/>
  <c r="K2568" i="11"/>
  <c r="K2567" i="11"/>
  <c r="K2566" i="11"/>
  <c r="K2565" i="11"/>
  <c r="K2564" i="11"/>
  <c r="K2563" i="11"/>
  <c r="K2562" i="11"/>
  <c r="K2561" i="11"/>
  <c r="K2560" i="11"/>
  <c r="K2559" i="11"/>
  <c r="K2558" i="11"/>
  <c r="K2557" i="11"/>
  <c r="K2556" i="11"/>
  <c r="K2555" i="11"/>
  <c r="K2554" i="11"/>
  <c r="K2553" i="11"/>
  <c r="K2552" i="11"/>
  <c r="K2551" i="11"/>
  <c r="K2550" i="11"/>
  <c r="K2549" i="11"/>
  <c r="K2548" i="11"/>
  <c r="K2547" i="11"/>
  <c r="K2546" i="11"/>
  <c r="K2545" i="11"/>
  <c r="K2544" i="11"/>
  <c r="K2543" i="11"/>
  <c r="K2542" i="11"/>
  <c r="K2541" i="11"/>
  <c r="K2540" i="11"/>
  <c r="K2539" i="11"/>
  <c r="K2538" i="11"/>
  <c r="K2537" i="11"/>
  <c r="K2536" i="11"/>
  <c r="K2535" i="11"/>
  <c r="K2534" i="11"/>
  <c r="K2533" i="11"/>
  <c r="K2532" i="11"/>
  <c r="K2531" i="11"/>
  <c r="K2530" i="11"/>
  <c r="K2529" i="11"/>
  <c r="K2528" i="11"/>
  <c r="K2527" i="11"/>
  <c r="K2526" i="11"/>
  <c r="K2525" i="11"/>
  <c r="K2524" i="11"/>
  <c r="K2523" i="11"/>
  <c r="K2522" i="11"/>
  <c r="K2521" i="11"/>
  <c r="K2520" i="11"/>
  <c r="K2519" i="11"/>
  <c r="K2518" i="11"/>
  <c r="K2517" i="11"/>
  <c r="K2516" i="11"/>
  <c r="K2515" i="11"/>
  <c r="K2514" i="11"/>
  <c r="K2513" i="11"/>
  <c r="K2512" i="11"/>
  <c r="K2511" i="11"/>
  <c r="K2510" i="11"/>
  <c r="K2509" i="11"/>
  <c r="K2508" i="11"/>
  <c r="K2507" i="11"/>
  <c r="K2506" i="11"/>
  <c r="K2505" i="11"/>
  <c r="K2504" i="11"/>
  <c r="K2503" i="11"/>
  <c r="K2502" i="11"/>
  <c r="K2501" i="11"/>
  <c r="K2500" i="11"/>
  <c r="K2499" i="11"/>
  <c r="K2498" i="11"/>
  <c r="K2497" i="11"/>
  <c r="K2496" i="11"/>
  <c r="K2495" i="11"/>
  <c r="K2494" i="11"/>
  <c r="K2493" i="11"/>
  <c r="K2492" i="11"/>
  <c r="K2491" i="11"/>
  <c r="K2490" i="11"/>
  <c r="K2489" i="11"/>
  <c r="K2488" i="11"/>
  <c r="K2487" i="11"/>
  <c r="K2486" i="11"/>
  <c r="K2485" i="11"/>
  <c r="K2484" i="11"/>
  <c r="K2483" i="11"/>
  <c r="K2482" i="11"/>
  <c r="K2481" i="11"/>
  <c r="K2480" i="11"/>
  <c r="K2479" i="11"/>
  <c r="K2478" i="11"/>
  <c r="K2477" i="11"/>
  <c r="K2476" i="11"/>
  <c r="K2475" i="11"/>
  <c r="K2474" i="11"/>
  <c r="K2473" i="11"/>
  <c r="K2472" i="11"/>
  <c r="K2471" i="11"/>
  <c r="K2470" i="11"/>
  <c r="K2469" i="11"/>
  <c r="K2468" i="11"/>
  <c r="K2467" i="11"/>
  <c r="K2466" i="11"/>
  <c r="K2465" i="11"/>
  <c r="K2464" i="11"/>
  <c r="K2463" i="11"/>
  <c r="K2462" i="11"/>
  <c r="K2461" i="11"/>
  <c r="K2460" i="11"/>
  <c r="K2459" i="11"/>
  <c r="K2458" i="11"/>
  <c r="K2457" i="11"/>
  <c r="K2456" i="11"/>
  <c r="K2455" i="11"/>
  <c r="K2454" i="11"/>
  <c r="K2453" i="11"/>
  <c r="K2452" i="11"/>
  <c r="K2451" i="11"/>
  <c r="K2450" i="11"/>
  <c r="K2449" i="11"/>
  <c r="K2448" i="11"/>
  <c r="K2447" i="11"/>
  <c r="K2446" i="11"/>
  <c r="K2445" i="11"/>
  <c r="K2444" i="11"/>
  <c r="K2443" i="11"/>
  <c r="K2442" i="11"/>
  <c r="K2441" i="11"/>
  <c r="K2440" i="11"/>
  <c r="K2439" i="11"/>
  <c r="K2438" i="11"/>
  <c r="K2437" i="11"/>
  <c r="K2436" i="11"/>
  <c r="K2435" i="11"/>
  <c r="K2434" i="11"/>
  <c r="K2433" i="11"/>
  <c r="K2432" i="11"/>
  <c r="K2431" i="11"/>
  <c r="K2430" i="11"/>
  <c r="K2429" i="11"/>
  <c r="K2428" i="11"/>
  <c r="K2427" i="11"/>
  <c r="K2426" i="11"/>
  <c r="K2425" i="11"/>
  <c r="K2424" i="11"/>
  <c r="K2423" i="11"/>
  <c r="K2422" i="11"/>
  <c r="K2421" i="11"/>
  <c r="K2420" i="11"/>
  <c r="K2419" i="11"/>
  <c r="K2418" i="11"/>
  <c r="K2417" i="11"/>
  <c r="K2416" i="11"/>
  <c r="K2415" i="11"/>
  <c r="K2414" i="11"/>
  <c r="K2413" i="11"/>
  <c r="K2412" i="11"/>
  <c r="K2411" i="11"/>
  <c r="K2410" i="11"/>
  <c r="K2409" i="11"/>
  <c r="K2408" i="11"/>
  <c r="K2407" i="11"/>
  <c r="K2406" i="11"/>
  <c r="K2405" i="11"/>
  <c r="K2404" i="11"/>
  <c r="K2403" i="11"/>
  <c r="K2402" i="11"/>
  <c r="K2401" i="11"/>
  <c r="K2400" i="11"/>
  <c r="K2399" i="11"/>
  <c r="K2398" i="11"/>
  <c r="K2397" i="11"/>
  <c r="K2396" i="11"/>
  <c r="K2395" i="11"/>
  <c r="K2394" i="11"/>
  <c r="K2393" i="11"/>
  <c r="K2392" i="11"/>
  <c r="K2391" i="11"/>
  <c r="K2390" i="11"/>
  <c r="K2389" i="11"/>
  <c r="K2388" i="11"/>
  <c r="K2387" i="11"/>
  <c r="K2386" i="11"/>
  <c r="K2385" i="11"/>
  <c r="K2384" i="11"/>
  <c r="K2383" i="11"/>
  <c r="K2382" i="11"/>
  <c r="K2381" i="11"/>
  <c r="K2380" i="11"/>
  <c r="K2379" i="11"/>
  <c r="K2378" i="11"/>
  <c r="K2377" i="11"/>
  <c r="K2376" i="11"/>
  <c r="K2375" i="11"/>
  <c r="K2374" i="11"/>
  <c r="K2373" i="11"/>
  <c r="K2372" i="11"/>
  <c r="K2371" i="11"/>
  <c r="K2370" i="11"/>
  <c r="K2369" i="11"/>
  <c r="K2368" i="11"/>
  <c r="K2367" i="11"/>
  <c r="K2366" i="11"/>
  <c r="K2365" i="11"/>
  <c r="K2364" i="11"/>
  <c r="K2363" i="11"/>
  <c r="K2362" i="11"/>
  <c r="K2361" i="11"/>
  <c r="K2360" i="11"/>
  <c r="K2359" i="11"/>
  <c r="K2358" i="11"/>
  <c r="K2357" i="11"/>
  <c r="K2356" i="11"/>
  <c r="K2355" i="11"/>
  <c r="K2354" i="11"/>
  <c r="K2353" i="11"/>
  <c r="K2352" i="11"/>
  <c r="K2351" i="11"/>
  <c r="K2350" i="11"/>
  <c r="K2349" i="11"/>
  <c r="K2348" i="11"/>
  <c r="K2347" i="11"/>
  <c r="K2346" i="11"/>
  <c r="K2345" i="11"/>
  <c r="K2344" i="11"/>
  <c r="K2343" i="11"/>
  <c r="K2342" i="11"/>
  <c r="K2341" i="11"/>
  <c r="K2340" i="11"/>
  <c r="K2339" i="11"/>
  <c r="K2338" i="11"/>
  <c r="K2337" i="11"/>
  <c r="K2336" i="11"/>
  <c r="K2335" i="11"/>
  <c r="K2334" i="11"/>
  <c r="K2333" i="11"/>
  <c r="K2332" i="11"/>
  <c r="K2331" i="11"/>
  <c r="K2330" i="11"/>
  <c r="K2329" i="11"/>
  <c r="K2328" i="11"/>
  <c r="K2327" i="11"/>
  <c r="K2326" i="11"/>
  <c r="K2325" i="11"/>
  <c r="K2324" i="11"/>
  <c r="K2323" i="11"/>
  <c r="K2322" i="11"/>
  <c r="K2321" i="11"/>
  <c r="K2320" i="11"/>
  <c r="K2319" i="11"/>
  <c r="K2318" i="11"/>
  <c r="K2317" i="11"/>
  <c r="K2316" i="11"/>
  <c r="K2315" i="11"/>
  <c r="K2314" i="11"/>
  <c r="K2313" i="11"/>
  <c r="K2312" i="11"/>
  <c r="K2311" i="11"/>
  <c r="K2310" i="11"/>
  <c r="K2309" i="11"/>
  <c r="K2308" i="11"/>
  <c r="K2307" i="11"/>
  <c r="K2306" i="11"/>
  <c r="K2305" i="11"/>
  <c r="K2304" i="11"/>
  <c r="K2303" i="11"/>
  <c r="K2302" i="11"/>
  <c r="K2301" i="11"/>
  <c r="K2300" i="11"/>
  <c r="K2299" i="11"/>
  <c r="K2298" i="11"/>
  <c r="K2297" i="11"/>
  <c r="K2296" i="11"/>
  <c r="K2295" i="11"/>
  <c r="K2294" i="11"/>
  <c r="K2293" i="11"/>
  <c r="K2292" i="11"/>
  <c r="K2291" i="11"/>
  <c r="K2290" i="11"/>
  <c r="K2289" i="11"/>
  <c r="K2288" i="11"/>
  <c r="K2287" i="11"/>
  <c r="K2286" i="11"/>
  <c r="K2285" i="11"/>
  <c r="K2284" i="11"/>
  <c r="K2283" i="11"/>
  <c r="K2282" i="11"/>
  <c r="K2281" i="11"/>
  <c r="K2280" i="11"/>
  <c r="K2279" i="11"/>
  <c r="K2278" i="11"/>
  <c r="K2277" i="11"/>
  <c r="K2276" i="11"/>
  <c r="K2275" i="11"/>
  <c r="K2274" i="11"/>
  <c r="K2273" i="11"/>
  <c r="K2272" i="11"/>
  <c r="K2271" i="11"/>
  <c r="K2270" i="11"/>
  <c r="K2269" i="11"/>
  <c r="K2268" i="11"/>
  <c r="K2267" i="11"/>
  <c r="K2266" i="11"/>
  <c r="K2265" i="11"/>
  <c r="K2264" i="11"/>
  <c r="K2263" i="11"/>
  <c r="K2262" i="11"/>
  <c r="K2261" i="11"/>
  <c r="K2260" i="11"/>
  <c r="K2259" i="11"/>
  <c r="K2258" i="11"/>
  <c r="K2257" i="11"/>
  <c r="K2256" i="11"/>
  <c r="K2255" i="11"/>
  <c r="K2254" i="11"/>
  <c r="K2253" i="11"/>
  <c r="K2252" i="11"/>
  <c r="K2251" i="11"/>
  <c r="K2250" i="11"/>
  <c r="K2249" i="11"/>
  <c r="K2248" i="11"/>
  <c r="K2247" i="11"/>
  <c r="K2246" i="11"/>
  <c r="K2245" i="11"/>
  <c r="K2244" i="11"/>
  <c r="K2243" i="11"/>
  <c r="K2242" i="11"/>
  <c r="K2241" i="11"/>
  <c r="K2240" i="11"/>
  <c r="K2239" i="11"/>
  <c r="K2238" i="11"/>
  <c r="K2237" i="11"/>
  <c r="K2236" i="11"/>
  <c r="K2235" i="11"/>
  <c r="K2234" i="11"/>
  <c r="K2233" i="11"/>
  <c r="K2232" i="11"/>
  <c r="K2231" i="11"/>
  <c r="K2230" i="11"/>
  <c r="K2229" i="11"/>
  <c r="K2228" i="11"/>
  <c r="K2227" i="11"/>
  <c r="K2226" i="11"/>
  <c r="K2225" i="11"/>
  <c r="K2224" i="11"/>
  <c r="K2223" i="11"/>
  <c r="K2222" i="11"/>
  <c r="K2221" i="11"/>
  <c r="K2220" i="11"/>
  <c r="K2219" i="11"/>
  <c r="K2218" i="11"/>
  <c r="K2217" i="11"/>
  <c r="K2216" i="11"/>
  <c r="K2215" i="11"/>
  <c r="K2214" i="11"/>
  <c r="K2213" i="11"/>
  <c r="K2212" i="11"/>
  <c r="K2211" i="11"/>
  <c r="K2210" i="11"/>
  <c r="K2209" i="11"/>
  <c r="K2208" i="11"/>
  <c r="K2207" i="11"/>
  <c r="K2206" i="11"/>
  <c r="K2205" i="11"/>
  <c r="K2204" i="11"/>
  <c r="K2203" i="11"/>
  <c r="K2202" i="11"/>
  <c r="K2201" i="11"/>
  <c r="K2200" i="11"/>
  <c r="K2199" i="11"/>
  <c r="K2198" i="11"/>
  <c r="K2197" i="11"/>
  <c r="K2196" i="11"/>
  <c r="K2195" i="11"/>
  <c r="K2194" i="11"/>
  <c r="K2193" i="11"/>
  <c r="K2192" i="11"/>
  <c r="K2191" i="11"/>
  <c r="K2190" i="11"/>
  <c r="K2189" i="11"/>
  <c r="K2188" i="11"/>
  <c r="K2187" i="11"/>
  <c r="K2186" i="11"/>
  <c r="K2185" i="11"/>
  <c r="K2184" i="11"/>
  <c r="K2183" i="11"/>
  <c r="K2182" i="11"/>
  <c r="K2181" i="11"/>
  <c r="K2180" i="11"/>
  <c r="K2179" i="11"/>
  <c r="K2178" i="11"/>
  <c r="K2177" i="11"/>
  <c r="K2176" i="11"/>
  <c r="K2175" i="11"/>
  <c r="K2174" i="11"/>
  <c r="K2173" i="11"/>
  <c r="K2172" i="11"/>
  <c r="K2171" i="11"/>
  <c r="K2170" i="11"/>
  <c r="K2169" i="11"/>
  <c r="K2168" i="11"/>
  <c r="K2167" i="11"/>
  <c r="K2166" i="11"/>
  <c r="K2165" i="11"/>
  <c r="K2164" i="11"/>
  <c r="K2163" i="11"/>
  <c r="K2162" i="11"/>
  <c r="K2161" i="11"/>
  <c r="K2160" i="11"/>
  <c r="K2159" i="11"/>
  <c r="K2158" i="11"/>
  <c r="K2157" i="11"/>
  <c r="K2156" i="11"/>
  <c r="K2155" i="11"/>
  <c r="K2154" i="11"/>
  <c r="K2153" i="11"/>
  <c r="K2152" i="11"/>
  <c r="K2151" i="11"/>
  <c r="K2150" i="11"/>
  <c r="K2149" i="11"/>
  <c r="K2148" i="11"/>
  <c r="K2147" i="11"/>
  <c r="K2146" i="11"/>
  <c r="K2145" i="11"/>
  <c r="K2144" i="11"/>
  <c r="K2143" i="11"/>
  <c r="K2142" i="11"/>
  <c r="K2141" i="11"/>
  <c r="K2140" i="11"/>
  <c r="K2139" i="11"/>
  <c r="K2138" i="11"/>
  <c r="K2137" i="11"/>
  <c r="K2136" i="11"/>
  <c r="K2135" i="11"/>
  <c r="K2134" i="11"/>
  <c r="K2133" i="11"/>
  <c r="K2132" i="11"/>
  <c r="K2131" i="11"/>
  <c r="K2130" i="11"/>
  <c r="K2129" i="11"/>
  <c r="K2128" i="11"/>
  <c r="K2127" i="11"/>
  <c r="K2126" i="11"/>
  <c r="K2125" i="11"/>
  <c r="K2124" i="11"/>
  <c r="K2123" i="11"/>
  <c r="K2122" i="11"/>
  <c r="K2121" i="11"/>
  <c r="K2120" i="11"/>
  <c r="K2119" i="11"/>
  <c r="K2118" i="11"/>
  <c r="K2117" i="11"/>
  <c r="K2116" i="11"/>
  <c r="K2115" i="11"/>
  <c r="K2114" i="11"/>
  <c r="K2113" i="11"/>
  <c r="K2112" i="11"/>
  <c r="K2111" i="11"/>
  <c r="K2110" i="11"/>
  <c r="K2109" i="11"/>
  <c r="K2108" i="11"/>
  <c r="K2107" i="11"/>
  <c r="K2106" i="11"/>
  <c r="K2105" i="11"/>
  <c r="K2104" i="11"/>
  <c r="K2103" i="11"/>
  <c r="K2102" i="11"/>
  <c r="K2101" i="11"/>
  <c r="K2100" i="11"/>
  <c r="K2099" i="11"/>
  <c r="K2098" i="11"/>
  <c r="K2097" i="11"/>
  <c r="K2096" i="11"/>
  <c r="K2095" i="11"/>
  <c r="K2094" i="11"/>
  <c r="K2093" i="11"/>
  <c r="K2092" i="11"/>
  <c r="K2091" i="11"/>
  <c r="K2090" i="11"/>
  <c r="K2089" i="11"/>
  <c r="K2088" i="11"/>
  <c r="K2087" i="11"/>
  <c r="K2086" i="11"/>
  <c r="K2085" i="11"/>
  <c r="K2084" i="11"/>
  <c r="K2083" i="11"/>
  <c r="K2082" i="11"/>
  <c r="K2081" i="11"/>
  <c r="K2080" i="11"/>
  <c r="K2079" i="11"/>
  <c r="K2078" i="11"/>
  <c r="K2077" i="11"/>
  <c r="K2076" i="11"/>
  <c r="K2075" i="11"/>
  <c r="K2074" i="11"/>
  <c r="K2073" i="11"/>
  <c r="K2072" i="11"/>
  <c r="K2071" i="11"/>
  <c r="K2070" i="11"/>
  <c r="K2069" i="11"/>
  <c r="K2068" i="11"/>
  <c r="K2067" i="11"/>
  <c r="K2066" i="11"/>
  <c r="K2065" i="11"/>
  <c r="K2064" i="11"/>
  <c r="K2063" i="11"/>
  <c r="K2062" i="11"/>
  <c r="K2061" i="11"/>
  <c r="K2060" i="11"/>
  <c r="K2059" i="11"/>
  <c r="K2058" i="11"/>
  <c r="K2057" i="11"/>
  <c r="K2056" i="11"/>
  <c r="K2055" i="11"/>
  <c r="K2054" i="11"/>
  <c r="K2053" i="11"/>
  <c r="K2052" i="11"/>
  <c r="K2051" i="11"/>
  <c r="K2050" i="11"/>
  <c r="K2049" i="11"/>
  <c r="K2048" i="11"/>
  <c r="K2047" i="11"/>
  <c r="K2046" i="11"/>
  <c r="K2045" i="11"/>
  <c r="K2044" i="11"/>
  <c r="K2043" i="11"/>
  <c r="K2042" i="11"/>
  <c r="K2041" i="11"/>
  <c r="K2040" i="11"/>
  <c r="K2039" i="11"/>
  <c r="K2038" i="11"/>
  <c r="K2037" i="11"/>
  <c r="K2036" i="11"/>
  <c r="K2035" i="11"/>
  <c r="K2034" i="11"/>
  <c r="K2033" i="11"/>
  <c r="K2032" i="11"/>
  <c r="K2031" i="11"/>
  <c r="K2030" i="11"/>
  <c r="K2029" i="11"/>
  <c r="K2028" i="11"/>
  <c r="K2027" i="11"/>
  <c r="K2026" i="11"/>
  <c r="K2025" i="11"/>
  <c r="K2024" i="11"/>
  <c r="K2023" i="11"/>
  <c r="K2022" i="11"/>
  <c r="K2021" i="11"/>
  <c r="K2020" i="11"/>
  <c r="K2019" i="11"/>
  <c r="K2018" i="11"/>
  <c r="K2017" i="11"/>
  <c r="K2016" i="11"/>
  <c r="K2015" i="11"/>
  <c r="K2014" i="11"/>
  <c r="K2013" i="11"/>
  <c r="K2012" i="11"/>
  <c r="K2011" i="11"/>
  <c r="K2010" i="11"/>
  <c r="K2009" i="11"/>
  <c r="K2008" i="11"/>
  <c r="K2007" i="11"/>
  <c r="K2006" i="11"/>
  <c r="K2005" i="11"/>
  <c r="K2004" i="11"/>
  <c r="K2003" i="11"/>
  <c r="K2002" i="11"/>
  <c r="K2001" i="11"/>
  <c r="K2000" i="11"/>
  <c r="K1999" i="11"/>
  <c r="K1998" i="11"/>
  <c r="K1997" i="11"/>
  <c r="K1996" i="11"/>
  <c r="K1995" i="11"/>
  <c r="K1994" i="11"/>
  <c r="K1993" i="11"/>
  <c r="K1992" i="11"/>
  <c r="K1991" i="11"/>
  <c r="K1990" i="11"/>
  <c r="K1989" i="11"/>
  <c r="K1988" i="11"/>
  <c r="K1987" i="11"/>
  <c r="K1986" i="11"/>
  <c r="K1985" i="11"/>
  <c r="K1984" i="11"/>
  <c r="K1983" i="11"/>
  <c r="K1982" i="11"/>
  <c r="K1981" i="11"/>
  <c r="K1980" i="11"/>
  <c r="K1979" i="11"/>
  <c r="K1978" i="11"/>
  <c r="K1977" i="11"/>
  <c r="K1976" i="11"/>
  <c r="K1975" i="11"/>
  <c r="K1974" i="11"/>
  <c r="K1973" i="11"/>
  <c r="K1972" i="11"/>
  <c r="K1971" i="11"/>
  <c r="K1970" i="11"/>
  <c r="K1969" i="11"/>
  <c r="K1968" i="11"/>
  <c r="K1967" i="11"/>
  <c r="K1966" i="11"/>
  <c r="K1965" i="11"/>
  <c r="K1964" i="11"/>
  <c r="K1963" i="11"/>
  <c r="K1962" i="11"/>
  <c r="K1961" i="11"/>
  <c r="K1960" i="11"/>
  <c r="K1959" i="11"/>
  <c r="K1958" i="11"/>
  <c r="K1957" i="11"/>
  <c r="K1956" i="11"/>
  <c r="K1955" i="11"/>
  <c r="K1954" i="11"/>
  <c r="K1953" i="11"/>
  <c r="K1952" i="11"/>
  <c r="K1951" i="11"/>
  <c r="K1950" i="11"/>
  <c r="K1949" i="11"/>
  <c r="K1948" i="11"/>
  <c r="K1947" i="11"/>
  <c r="K1946" i="11"/>
  <c r="K1945" i="11"/>
  <c r="K1944" i="11"/>
  <c r="K1943" i="11"/>
  <c r="K1942" i="11"/>
  <c r="K1941" i="11"/>
  <c r="K1940" i="11"/>
  <c r="K1939" i="11"/>
  <c r="K1938" i="11"/>
  <c r="K1937" i="11"/>
  <c r="K1936" i="11"/>
  <c r="K1935" i="11"/>
  <c r="K1934" i="11"/>
  <c r="K1933" i="11"/>
  <c r="K1932" i="11"/>
  <c r="K1931" i="11"/>
  <c r="K1930" i="11"/>
  <c r="K1929" i="11"/>
  <c r="K1928" i="11"/>
  <c r="K1927" i="11"/>
  <c r="K1926" i="11"/>
  <c r="K1925" i="11"/>
  <c r="K1924" i="11"/>
  <c r="K1923" i="11"/>
  <c r="K1922" i="11"/>
  <c r="K1921" i="11"/>
  <c r="K1920" i="11"/>
  <c r="K1919" i="11"/>
  <c r="K1918" i="11"/>
  <c r="K1917" i="11"/>
  <c r="K1916" i="11"/>
  <c r="K1915" i="11"/>
  <c r="K1914" i="11"/>
  <c r="K1913" i="11"/>
  <c r="K1912" i="11"/>
  <c r="K1911" i="11"/>
  <c r="K1910" i="11"/>
  <c r="K1909" i="11"/>
  <c r="K1908" i="11"/>
  <c r="K1907" i="11"/>
  <c r="K1906" i="11"/>
  <c r="K1905" i="11"/>
  <c r="K1904" i="11"/>
  <c r="K1903" i="11"/>
  <c r="K1902" i="11"/>
  <c r="K1901" i="11"/>
  <c r="K1900" i="11"/>
  <c r="K1899" i="11"/>
  <c r="K1898" i="11"/>
  <c r="K1897" i="11"/>
  <c r="K1896" i="11"/>
  <c r="K1895" i="11"/>
  <c r="K1894" i="11"/>
  <c r="K1893" i="11"/>
  <c r="K1892" i="11"/>
  <c r="K1891" i="11"/>
  <c r="K1890" i="11"/>
  <c r="K1889" i="11"/>
  <c r="K1888" i="11"/>
  <c r="K1887" i="11"/>
  <c r="K1886" i="11"/>
  <c r="K1885" i="11"/>
  <c r="K1884" i="11"/>
  <c r="K1883" i="11"/>
  <c r="K1882" i="11"/>
  <c r="K1881" i="11"/>
  <c r="K1880" i="11"/>
  <c r="K1879" i="11"/>
  <c r="K1878" i="11"/>
  <c r="K1877" i="11"/>
  <c r="K1876" i="11"/>
  <c r="K1875" i="11"/>
  <c r="K1874" i="11"/>
  <c r="K1873" i="11"/>
  <c r="K1872" i="11"/>
  <c r="K1871" i="11"/>
  <c r="K1870" i="11"/>
  <c r="K1869" i="11"/>
  <c r="K1868" i="11"/>
  <c r="K1867" i="11"/>
  <c r="K1866" i="11"/>
  <c r="K1865" i="11"/>
  <c r="K1864" i="11"/>
  <c r="K1863" i="11"/>
  <c r="K1862" i="11"/>
  <c r="K1861" i="11"/>
  <c r="K1860" i="11"/>
  <c r="K1859" i="11"/>
  <c r="K1858" i="11"/>
  <c r="K1857" i="11"/>
  <c r="K1856" i="11"/>
  <c r="K1855" i="11"/>
  <c r="K1854" i="11"/>
  <c r="K1853" i="11"/>
  <c r="K1852" i="11"/>
  <c r="K1851" i="11"/>
  <c r="K1850" i="11"/>
  <c r="K1849" i="11"/>
  <c r="K1848" i="11"/>
  <c r="K1847" i="11"/>
  <c r="K1846" i="11"/>
  <c r="K1845" i="11"/>
  <c r="K1844" i="11"/>
  <c r="K1843" i="11"/>
  <c r="K1842" i="11"/>
  <c r="K1841" i="11"/>
  <c r="K1840" i="11"/>
  <c r="K1839" i="11"/>
  <c r="K1838" i="11"/>
  <c r="K1837" i="11"/>
  <c r="K1836" i="11"/>
  <c r="K1835" i="11"/>
  <c r="K1834" i="11"/>
  <c r="K1833" i="11"/>
  <c r="K1832" i="11"/>
  <c r="K1831" i="11"/>
  <c r="K1830" i="11"/>
  <c r="K1829" i="11"/>
  <c r="K1828" i="11"/>
  <c r="K1827" i="11"/>
  <c r="K1826" i="11"/>
  <c r="K1825" i="11"/>
  <c r="K1824" i="11"/>
  <c r="K1823" i="11"/>
  <c r="K1822" i="11"/>
  <c r="K1821" i="11"/>
  <c r="K1820" i="11"/>
  <c r="K1819" i="11"/>
  <c r="K1818" i="11"/>
  <c r="K1817" i="11"/>
  <c r="K1816" i="11"/>
  <c r="K1815" i="11"/>
  <c r="K1814" i="11"/>
  <c r="K1813" i="11"/>
  <c r="K1812" i="11"/>
  <c r="K1811" i="11"/>
  <c r="K1810" i="11"/>
  <c r="K1809" i="11"/>
  <c r="K1808" i="11"/>
  <c r="K1807" i="11"/>
  <c r="K1806" i="11"/>
  <c r="K1805" i="11"/>
  <c r="K1804" i="11"/>
  <c r="K1803" i="11"/>
  <c r="K1802" i="11"/>
  <c r="K1801" i="11"/>
  <c r="K1800" i="11"/>
  <c r="K1799" i="11"/>
  <c r="K1798" i="11"/>
  <c r="K1797" i="11"/>
  <c r="K1796" i="11"/>
  <c r="K1795" i="11"/>
  <c r="K1794" i="11"/>
  <c r="K1793" i="11"/>
  <c r="K1792" i="11"/>
  <c r="K1791" i="11"/>
  <c r="K1790" i="11"/>
  <c r="K1789" i="11"/>
  <c r="K1788" i="11"/>
  <c r="K1787" i="11"/>
  <c r="K1786" i="11"/>
  <c r="K1785" i="11"/>
  <c r="K1784" i="11"/>
  <c r="K1783" i="11"/>
  <c r="K1782" i="11"/>
  <c r="K1781" i="11"/>
  <c r="K1780" i="11"/>
  <c r="K1779" i="11"/>
  <c r="K1778" i="11"/>
  <c r="K1777" i="11"/>
  <c r="K1776" i="11"/>
  <c r="K1775" i="11"/>
  <c r="K1774" i="11"/>
  <c r="K1773" i="11"/>
  <c r="K1772" i="11"/>
  <c r="K1771" i="11"/>
  <c r="K1770" i="11"/>
  <c r="K1769" i="11"/>
  <c r="K1768" i="11"/>
  <c r="K1767" i="11"/>
  <c r="K1766" i="11"/>
  <c r="K1765" i="11"/>
  <c r="K1764" i="11"/>
  <c r="K1763" i="11"/>
  <c r="K1762" i="11"/>
  <c r="K1761" i="11"/>
  <c r="K1760" i="11"/>
  <c r="K1759" i="11"/>
  <c r="K1758" i="11"/>
  <c r="K1757" i="11"/>
  <c r="K1756" i="11"/>
  <c r="K1755" i="11"/>
  <c r="K1754" i="11"/>
  <c r="K1753" i="11"/>
  <c r="K1752" i="11"/>
  <c r="K1751" i="11"/>
  <c r="K1750" i="11"/>
  <c r="K1749" i="11"/>
  <c r="K1748" i="11"/>
  <c r="K1747" i="11"/>
  <c r="K1746" i="11"/>
  <c r="K1745" i="11"/>
  <c r="K1744" i="11"/>
  <c r="K1743" i="11"/>
  <c r="K1742" i="11"/>
  <c r="K1741" i="11"/>
  <c r="K1740" i="11"/>
  <c r="K1739" i="11"/>
  <c r="K1738" i="11"/>
  <c r="K1737" i="11"/>
  <c r="K1736" i="11"/>
  <c r="K1735" i="11"/>
  <c r="K1734" i="11"/>
  <c r="K1733" i="11"/>
  <c r="K1732" i="11"/>
  <c r="K1731" i="11"/>
  <c r="K1730" i="11"/>
  <c r="K1729" i="11"/>
  <c r="K1728" i="11"/>
  <c r="K1727" i="11"/>
  <c r="K1726" i="11"/>
  <c r="K1725" i="11"/>
  <c r="K1724" i="11"/>
  <c r="K1723" i="11"/>
  <c r="K1722" i="11"/>
  <c r="K1721" i="11"/>
  <c r="K1720" i="11"/>
  <c r="K1719" i="11"/>
  <c r="K1718" i="11"/>
  <c r="K1717" i="11"/>
  <c r="K1716" i="11"/>
  <c r="K1715" i="11"/>
  <c r="K1714" i="11"/>
  <c r="K1713" i="11"/>
  <c r="K1712" i="11"/>
  <c r="K1711" i="11"/>
  <c r="K1710" i="11"/>
  <c r="K1709" i="11"/>
  <c r="K1708" i="11"/>
  <c r="K1707" i="11"/>
  <c r="K1706" i="11"/>
  <c r="K1705" i="11"/>
  <c r="K1704" i="11"/>
  <c r="K1703" i="11"/>
  <c r="K1702" i="11"/>
  <c r="K1701" i="11"/>
  <c r="K1700" i="11"/>
  <c r="K1699" i="11"/>
  <c r="K1698" i="11"/>
  <c r="K1697" i="11"/>
  <c r="K1696" i="11"/>
  <c r="K1695" i="11"/>
  <c r="K1694" i="11"/>
  <c r="K1693" i="11"/>
  <c r="K1692" i="11"/>
  <c r="K1691" i="11"/>
  <c r="K1690" i="11"/>
  <c r="K1689" i="11"/>
  <c r="K1688" i="11"/>
  <c r="K1687" i="11"/>
  <c r="K1686" i="11"/>
  <c r="K1685" i="11"/>
  <c r="K1684" i="11"/>
  <c r="K1683" i="11"/>
  <c r="K1682" i="11"/>
  <c r="K1681" i="11"/>
  <c r="K1680" i="11"/>
  <c r="K1679" i="11"/>
  <c r="K1678" i="11"/>
  <c r="K1677" i="11"/>
  <c r="K1676" i="11"/>
  <c r="K1675" i="11"/>
  <c r="K1674" i="11"/>
  <c r="K1673" i="11"/>
  <c r="K1672" i="11"/>
  <c r="K1671" i="11"/>
  <c r="K1670" i="11"/>
  <c r="K1669" i="11"/>
  <c r="K1668" i="11"/>
  <c r="K1667" i="11"/>
  <c r="K1666" i="11"/>
  <c r="K1665" i="11"/>
  <c r="K1664" i="11"/>
  <c r="K1663" i="11"/>
  <c r="K1662" i="11"/>
  <c r="K1661" i="11"/>
  <c r="K1660" i="11"/>
  <c r="K1659" i="11"/>
  <c r="K1658" i="11"/>
  <c r="K1657" i="11"/>
  <c r="K1656" i="11"/>
  <c r="K1655" i="11"/>
  <c r="K1654" i="11"/>
  <c r="K1653" i="11"/>
  <c r="K1652" i="11"/>
  <c r="K1651" i="11"/>
  <c r="K1650" i="11"/>
  <c r="K1649" i="11"/>
  <c r="K1648" i="11"/>
  <c r="K1647" i="11"/>
  <c r="K1646" i="11"/>
  <c r="K1645" i="11"/>
  <c r="K1644" i="11"/>
  <c r="K1643" i="11"/>
  <c r="K1642" i="11"/>
  <c r="K1641" i="11"/>
  <c r="K1640" i="11"/>
  <c r="K1639" i="11"/>
  <c r="K1638" i="11"/>
  <c r="K1637" i="11"/>
  <c r="K1636" i="11"/>
  <c r="K1635" i="11"/>
  <c r="K1634" i="11"/>
  <c r="K1633" i="11"/>
  <c r="K1632" i="11"/>
  <c r="K1631" i="11"/>
  <c r="K1630" i="11"/>
  <c r="K1629" i="11"/>
  <c r="K1628" i="11"/>
  <c r="K1627" i="11"/>
  <c r="K1626" i="11"/>
  <c r="K1625" i="11"/>
  <c r="K1624" i="11"/>
  <c r="K1623" i="11"/>
  <c r="K1622" i="11"/>
  <c r="K1621" i="11"/>
  <c r="K1620" i="11"/>
  <c r="K1619" i="11"/>
  <c r="K1618" i="11"/>
  <c r="K1617" i="11"/>
  <c r="K1616" i="11"/>
  <c r="K1615" i="11"/>
  <c r="K1614" i="11"/>
  <c r="K1613" i="11"/>
  <c r="K1612" i="11"/>
  <c r="K1611" i="11"/>
  <c r="K1610" i="11"/>
  <c r="K1609" i="11"/>
  <c r="K1608" i="11"/>
  <c r="K1607" i="11"/>
  <c r="K1606" i="11"/>
  <c r="K1605" i="11"/>
  <c r="K1604" i="11"/>
  <c r="K1603" i="11"/>
  <c r="K1602" i="11"/>
  <c r="K1601" i="11"/>
  <c r="K1600" i="11"/>
  <c r="K1599" i="11"/>
  <c r="K1598" i="11"/>
  <c r="K1597" i="11"/>
  <c r="K1596" i="11"/>
  <c r="K1595" i="11"/>
  <c r="K1594" i="11"/>
  <c r="K1593" i="11"/>
  <c r="K1592" i="11"/>
  <c r="K1591" i="11"/>
  <c r="K1590" i="11"/>
  <c r="K1589" i="11"/>
  <c r="K1588" i="11"/>
  <c r="K1587" i="11"/>
  <c r="K1586" i="11"/>
  <c r="K1585" i="11"/>
  <c r="K1584" i="11"/>
  <c r="K1583" i="11"/>
  <c r="K1582" i="11"/>
  <c r="K1581" i="11"/>
  <c r="K1580" i="11"/>
  <c r="K1579" i="11"/>
  <c r="K1578" i="11"/>
  <c r="K1577" i="11"/>
  <c r="K1576" i="11"/>
  <c r="K1575" i="11"/>
  <c r="K1574" i="11"/>
  <c r="K1573" i="11"/>
  <c r="K1572" i="11"/>
  <c r="K1571" i="11"/>
  <c r="K1570" i="11"/>
  <c r="K1569" i="11"/>
  <c r="K1568" i="11"/>
  <c r="K1567" i="11"/>
  <c r="K1566" i="11"/>
  <c r="K1565" i="11"/>
  <c r="K1564" i="11"/>
  <c r="K1563" i="11"/>
  <c r="K1562" i="11"/>
  <c r="K1561" i="11"/>
  <c r="K1560" i="11"/>
  <c r="K1559" i="11"/>
  <c r="K1558" i="11"/>
  <c r="K1557" i="11"/>
  <c r="K1556" i="11"/>
  <c r="K1555" i="11"/>
  <c r="K1554" i="11"/>
  <c r="K1553" i="11"/>
  <c r="K1552" i="11"/>
  <c r="K1551" i="11"/>
  <c r="K1550" i="11"/>
  <c r="K1549" i="11"/>
  <c r="K1548" i="11"/>
  <c r="K1547" i="11"/>
  <c r="K1546" i="11"/>
  <c r="K1545" i="11"/>
  <c r="K1544" i="11"/>
  <c r="K1543" i="11"/>
  <c r="K1542" i="11"/>
  <c r="K1541" i="11"/>
  <c r="K1540" i="11"/>
  <c r="K1539" i="11"/>
  <c r="K1538" i="11"/>
  <c r="K1537" i="11"/>
  <c r="K1536" i="11"/>
  <c r="K1535" i="11"/>
  <c r="K1534" i="11"/>
  <c r="K1533" i="11"/>
  <c r="K1532" i="11"/>
  <c r="K1531" i="11"/>
  <c r="K1530" i="11"/>
  <c r="K1529" i="11"/>
  <c r="K1528" i="11"/>
  <c r="K1527" i="11"/>
  <c r="K1526" i="11"/>
  <c r="K1525" i="11"/>
  <c r="K1524" i="11"/>
  <c r="K1523" i="11"/>
  <c r="K1522" i="11"/>
  <c r="K1521" i="11"/>
  <c r="K1520" i="11"/>
  <c r="K1519" i="11"/>
  <c r="K1518" i="11"/>
  <c r="K1517" i="11"/>
  <c r="K1516" i="11"/>
  <c r="K1515" i="11"/>
  <c r="K1514" i="11"/>
  <c r="K1513" i="11"/>
  <c r="K1512" i="11"/>
  <c r="K1511" i="11"/>
  <c r="K1510" i="11"/>
  <c r="K1509" i="11"/>
  <c r="K1508" i="11"/>
  <c r="K1507" i="11"/>
  <c r="K1506" i="11"/>
  <c r="K1505" i="11"/>
  <c r="K1504" i="11"/>
  <c r="K1503" i="11"/>
  <c r="K1502" i="11"/>
  <c r="K1501" i="11"/>
  <c r="K1500" i="11"/>
  <c r="K1499" i="11"/>
  <c r="K1498" i="11"/>
  <c r="K1497" i="11"/>
  <c r="K1496" i="11"/>
  <c r="K1495" i="11"/>
  <c r="K1494" i="11"/>
  <c r="K1493" i="11"/>
  <c r="K1492" i="11"/>
  <c r="K1491" i="11"/>
  <c r="K1490" i="11"/>
  <c r="K1489" i="11"/>
  <c r="K1488" i="11"/>
  <c r="K1487" i="11"/>
  <c r="K1486" i="11"/>
  <c r="K1485" i="11"/>
  <c r="K1484" i="11"/>
  <c r="K1483" i="11"/>
  <c r="K1482" i="11"/>
  <c r="K1481" i="11"/>
  <c r="K1480" i="11"/>
  <c r="K1479" i="11"/>
  <c r="K1478" i="11"/>
  <c r="K1477" i="11"/>
  <c r="K1476" i="11"/>
  <c r="K1475" i="11"/>
  <c r="K1474" i="11"/>
  <c r="K1473" i="11"/>
  <c r="K1472" i="11"/>
  <c r="K1471" i="11"/>
  <c r="K1470" i="11"/>
  <c r="K1469" i="11"/>
  <c r="K1468" i="11"/>
  <c r="K1467" i="11"/>
  <c r="K1466" i="11"/>
  <c r="K1465" i="11"/>
  <c r="K1464" i="11"/>
  <c r="K1463" i="11"/>
  <c r="K1462" i="11"/>
  <c r="K1461" i="11"/>
  <c r="K1460" i="11"/>
  <c r="K1459" i="11"/>
  <c r="K1458" i="11"/>
  <c r="K1457" i="11"/>
  <c r="K1456" i="11"/>
  <c r="K1455" i="11"/>
  <c r="K1454" i="11"/>
  <c r="K1453" i="11"/>
  <c r="K1452" i="11"/>
  <c r="K1451" i="11"/>
  <c r="K1450" i="11"/>
  <c r="K1449" i="11"/>
  <c r="K1448" i="11"/>
  <c r="K1447" i="11"/>
  <c r="K1446" i="11"/>
  <c r="K1445" i="11"/>
  <c r="K1444" i="11"/>
  <c r="K1443" i="11"/>
  <c r="K1442" i="11"/>
  <c r="K1441" i="11"/>
  <c r="K1440" i="11"/>
  <c r="K1439" i="11"/>
  <c r="K1438" i="11"/>
  <c r="K1437" i="11"/>
  <c r="K1436" i="11"/>
  <c r="K1435" i="11"/>
  <c r="K1434" i="11"/>
  <c r="K1433" i="11"/>
  <c r="K1432" i="11"/>
  <c r="K1431" i="11"/>
  <c r="K1430" i="11"/>
  <c r="K1429" i="11"/>
  <c r="K1428" i="11"/>
  <c r="K1427" i="11"/>
  <c r="K1426" i="11"/>
  <c r="K1425" i="11"/>
  <c r="K1424" i="11"/>
  <c r="K1423" i="11"/>
  <c r="K1422" i="11"/>
  <c r="K1421" i="11"/>
  <c r="K1420" i="11"/>
  <c r="K1419" i="11"/>
  <c r="K1418" i="11"/>
  <c r="K1417" i="11"/>
  <c r="K1416" i="11"/>
  <c r="K1415" i="11"/>
  <c r="K1414" i="11"/>
  <c r="K1413" i="11"/>
  <c r="K1412" i="11"/>
  <c r="K1411" i="11"/>
  <c r="K1410" i="11"/>
  <c r="K1409" i="11"/>
  <c r="K1408" i="11"/>
  <c r="K1407" i="11"/>
  <c r="K1406" i="11"/>
  <c r="K1405" i="11"/>
  <c r="K1404" i="11"/>
  <c r="K1403" i="11"/>
  <c r="K1402" i="11"/>
  <c r="K1401" i="11"/>
  <c r="K1400" i="11"/>
  <c r="K1399" i="11"/>
  <c r="K1398" i="11"/>
  <c r="K1397" i="11"/>
  <c r="K1396" i="11"/>
  <c r="K1395" i="11"/>
  <c r="K1394" i="11"/>
  <c r="K1393" i="11"/>
  <c r="K1392" i="11"/>
  <c r="K1391" i="11"/>
  <c r="K1390" i="11"/>
  <c r="K1389" i="11"/>
  <c r="K1388" i="11"/>
  <c r="K1387" i="11"/>
  <c r="K1386" i="11"/>
  <c r="K1385" i="11"/>
  <c r="K1384" i="11"/>
  <c r="K1383" i="11"/>
  <c r="K1382" i="11"/>
  <c r="K1381" i="11"/>
  <c r="K1380" i="11"/>
  <c r="K1379" i="11"/>
  <c r="K1378" i="11"/>
  <c r="K1377" i="11"/>
  <c r="K1376" i="11"/>
  <c r="K1375" i="11"/>
  <c r="K1374" i="11"/>
  <c r="K1373" i="11"/>
  <c r="K1372" i="11"/>
  <c r="K1371" i="11"/>
  <c r="K1370" i="11"/>
  <c r="K1369" i="11"/>
  <c r="K1368" i="11"/>
  <c r="K1367" i="11"/>
  <c r="K1366" i="11"/>
  <c r="K1365" i="11"/>
  <c r="K1364" i="11"/>
  <c r="K1363" i="11"/>
  <c r="K1362" i="11"/>
  <c r="K1361" i="11"/>
  <c r="K1360" i="11"/>
  <c r="K1359" i="11"/>
  <c r="K1358" i="11"/>
  <c r="K1357" i="11"/>
  <c r="K1356" i="11"/>
  <c r="K1355" i="11"/>
  <c r="K1354" i="11"/>
  <c r="K1353" i="11"/>
  <c r="K1352" i="11"/>
  <c r="K1351" i="11"/>
  <c r="K1350" i="11"/>
  <c r="K1349" i="11"/>
  <c r="K1348" i="11"/>
  <c r="K1347" i="11"/>
  <c r="K1346" i="11"/>
  <c r="K1345" i="11"/>
  <c r="K1344" i="11"/>
  <c r="K1343" i="11"/>
  <c r="K1342" i="11"/>
  <c r="K1341" i="11"/>
  <c r="K1340" i="11"/>
  <c r="K1339" i="11"/>
  <c r="K1338" i="11"/>
  <c r="K1337" i="11"/>
  <c r="K1336" i="11"/>
  <c r="K1335" i="11"/>
  <c r="K1334" i="11"/>
  <c r="K1333" i="11"/>
  <c r="K1332" i="11"/>
  <c r="K1331" i="11"/>
  <c r="K1330" i="11"/>
  <c r="K1329" i="11"/>
  <c r="K1328" i="11"/>
  <c r="K1327" i="11"/>
  <c r="K1326" i="11"/>
  <c r="K1325" i="11"/>
  <c r="K1324" i="11"/>
  <c r="K1323" i="11"/>
  <c r="K1322" i="11"/>
  <c r="K1321" i="11"/>
  <c r="K1320" i="11"/>
  <c r="K1319" i="11"/>
  <c r="K1318" i="11"/>
  <c r="K1317" i="11"/>
  <c r="K1316" i="11"/>
  <c r="K1315" i="11"/>
  <c r="K1314" i="11"/>
  <c r="K1313" i="11"/>
  <c r="K1312" i="11"/>
  <c r="K1311" i="11"/>
  <c r="K1310" i="11"/>
  <c r="K1309" i="11"/>
  <c r="K1308" i="11"/>
  <c r="K1307" i="11"/>
  <c r="K1306" i="11"/>
  <c r="K1305" i="11"/>
  <c r="K1304" i="11"/>
  <c r="K1303" i="11"/>
  <c r="K1302" i="11"/>
  <c r="K1301" i="11"/>
  <c r="K1300" i="11"/>
  <c r="K1299" i="11"/>
  <c r="K1298" i="11"/>
  <c r="K1297" i="11"/>
  <c r="K1296" i="11"/>
  <c r="K1295" i="11"/>
  <c r="K1294" i="11"/>
  <c r="K1293" i="11"/>
  <c r="K1292" i="11"/>
  <c r="K1291" i="11"/>
  <c r="K1290" i="11"/>
  <c r="K1289" i="11"/>
  <c r="K1288" i="11"/>
  <c r="K1287" i="11"/>
  <c r="K1286" i="11"/>
  <c r="K1285" i="11"/>
  <c r="K1284" i="11"/>
  <c r="K1283" i="11"/>
  <c r="K1282" i="11"/>
  <c r="K1281" i="11"/>
  <c r="K1280" i="11"/>
  <c r="K1279" i="11"/>
  <c r="K1278" i="11"/>
  <c r="K1277" i="11"/>
  <c r="K1276" i="11"/>
  <c r="K1275" i="11"/>
  <c r="K1274" i="11"/>
  <c r="K1273" i="11"/>
  <c r="K1272" i="11"/>
  <c r="K1271" i="11"/>
  <c r="K1270" i="11"/>
  <c r="K1269" i="11"/>
  <c r="K1268" i="11"/>
  <c r="K1267" i="11"/>
  <c r="K1266" i="11"/>
  <c r="K1265" i="11"/>
  <c r="K1264" i="11"/>
  <c r="K1263" i="11"/>
  <c r="K1262" i="11"/>
  <c r="K1261" i="11"/>
  <c r="K1260" i="11"/>
  <c r="K1259" i="11"/>
  <c r="K1258" i="11"/>
  <c r="K1257" i="11"/>
  <c r="K1256" i="11"/>
  <c r="K1255" i="11"/>
  <c r="K1254" i="11"/>
  <c r="K1253" i="11"/>
  <c r="K1252" i="11"/>
  <c r="K1251" i="11"/>
  <c r="K1250" i="11"/>
  <c r="K1249" i="11"/>
  <c r="K1248" i="11"/>
  <c r="K1247" i="11"/>
  <c r="K1246" i="11"/>
  <c r="K1245" i="11"/>
  <c r="K1244" i="11"/>
  <c r="K1243" i="11"/>
  <c r="K1242" i="11"/>
  <c r="K1241" i="11"/>
  <c r="K1240" i="11"/>
  <c r="K1239" i="11"/>
  <c r="K1238" i="11"/>
  <c r="K1237" i="11"/>
  <c r="K1236" i="11"/>
  <c r="K1235" i="11"/>
  <c r="K1234" i="11"/>
  <c r="K1233" i="11"/>
  <c r="K1232" i="11"/>
  <c r="K1231" i="11"/>
  <c r="K1230" i="11"/>
  <c r="K1229" i="11"/>
  <c r="K1228" i="11"/>
  <c r="K1227" i="11"/>
  <c r="K1226" i="11"/>
  <c r="K1225" i="11"/>
  <c r="K1224" i="11"/>
  <c r="K1223" i="11"/>
  <c r="K1222" i="11"/>
  <c r="K1221" i="11"/>
  <c r="K1220" i="11"/>
  <c r="K1219" i="11"/>
  <c r="K1218" i="11"/>
  <c r="K1217" i="11"/>
  <c r="K1216" i="11"/>
  <c r="K1215" i="11"/>
  <c r="K1214" i="11"/>
  <c r="K1213" i="11"/>
  <c r="K1212" i="11"/>
  <c r="K1211" i="11"/>
  <c r="K1210" i="11"/>
  <c r="K1209" i="11"/>
  <c r="K1208" i="11"/>
  <c r="K1207" i="11"/>
  <c r="K1206" i="11"/>
  <c r="K1205" i="11"/>
  <c r="K1204" i="11"/>
  <c r="K1203" i="11"/>
  <c r="K1202" i="11"/>
  <c r="K1201" i="11"/>
  <c r="K1200" i="11"/>
  <c r="K1199" i="11"/>
  <c r="K1198" i="11"/>
  <c r="K1197" i="11"/>
  <c r="K1196" i="11"/>
  <c r="K1195" i="11"/>
  <c r="K1194" i="11"/>
  <c r="K1193" i="11"/>
  <c r="K1192" i="11"/>
  <c r="K1191" i="11"/>
  <c r="K1190" i="11"/>
  <c r="K1189" i="11"/>
  <c r="K1188" i="11"/>
  <c r="K1187" i="11"/>
  <c r="K1186" i="11"/>
  <c r="K1185" i="11"/>
  <c r="K1184" i="11"/>
  <c r="K1183" i="11"/>
  <c r="K1182" i="11"/>
  <c r="K1181" i="11"/>
  <c r="K1180" i="11"/>
  <c r="K1179" i="11"/>
  <c r="K1178" i="11"/>
  <c r="K1177" i="11"/>
  <c r="K1176" i="11"/>
  <c r="K1175" i="11"/>
  <c r="K1174" i="11"/>
  <c r="K1173" i="11"/>
  <c r="K1172" i="11"/>
  <c r="K1171" i="11"/>
  <c r="K1170" i="11"/>
  <c r="K1169" i="11"/>
  <c r="K1168" i="11"/>
  <c r="K1167" i="11"/>
  <c r="K1166" i="11"/>
  <c r="K1165" i="11"/>
  <c r="K1164" i="11"/>
  <c r="K1163" i="11"/>
  <c r="K1162" i="11"/>
  <c r="K1161" i="11"/>
  <c r="K1160" i="11"/>
  <c r="K1159" i="11"/>
  <c r="K1158" i="11"/>
  <c r="K1157" i="11"/>
  <c r="K1156" i="11"/>
  <c r="K1155" i="11"/>
  <c r="K1154" i="11"/>
  <c r="K1153" i="11"/>
  <c r="K1152" i="11"/>
  <c r="K1151" i="11"/>
  <c r="K1150" i="11"/>
  <c r="K1149" i="11"/>
  <c r="K1148" i="11"/>
  <c r="K1147" i="11"/>
  <c r="K1146" i="11"/>
  <c r="K1145" i="11"/>
  <c r="K1144" i="11"/>
  <c r="K1143" i="11"/>
  <c r="K1142" i="11"/>
  <c r="K1141" i="11"/>
  <c r="K1140" i="11"/>
  <c r="K1139" i="11"/>
  <c r="K1138" i="11"/>
  <c r="K1137" i="11"/>
  <c r="K1136" i="11"/>
  <c r="K1135" i="11"/>
  <c r="K1134" i="11"/>
  <c r="K1133" i="11"/>
  <c r="K1132" i="11"/>
  <c r="K1131" i="11"/>
  <c r="K1130" i="11"/>
  <c r="K1129" i="11"/>
  <c r="K1128" i="11"/>
  <c r="K1127" i="11"/>
  <c r="K1126" i="11"/>
  <c r="K1125" i="11"/>
  <c r="K1124" i="11"/>
  <c r="K1123" i="11"/>
  <c r="K1122" i="11"/>
  <c r="K1121" i="11"/>
  <c r="K1120" i="11"/>
  <c r="K1119" i="11"/>
  <c r="K1118" i="11"/>
  <c r="K1117" i="11"/>
  <c r="K1116" i="11"/>
  <c r="K1115" i="11"/>
  <c r="K1114" i="11"/>
  <c r="K1113" i="11"/>
  <c r="K1112" i="11"/>
  <c r="K1111" i="11"/>
  <c r="K1110" i="11"/>
  <c r="K1109" i="11"/>
  <c r="K1108" i="11"/>
  <c r="K1107" i="11"/>
  <c r="K1106" i="11"/>
  <c r="K1105" i="11"/>
  <c r="K1104" i="11"/>
  <c r="K1103" i="11"/>
  <c r="K1102" i="11"/>
  <c r="K1101" i="11"/>
  <c r="K1100" i="11"/>
  <c r="K1099" i="11"/>
  <c r="K1098" i="11"/>
  <c r="K1097" i="11"/>
  <c r="K1096" i="11"/>
  <c r="K1095" i="11"/>
  <c r="K1094" i="11"/>
  <c r="K1093" i="11"/>
  <c r="K1092" i="11"/>
  <c r="K1091" i="11"/>
  <c r="K1090" i="11"/>
  <c r="K1089" i="11"/>
  <c r="K1088" i="11"/>
  <c r="K1087" i="11"/>
  <c r="K1086" i="11"/>
  <c r="K1085" i="11"/>
  <c r="K1084" i="11"/>
  <c r="K1083" i="11"/>
  <c r="K1082" i="11"/>
  <c r="K1081" i="11"/>
  <c r="K1080" i="11"/>
  <c r="K1079" i="11"/>
  <c r="K1078" i="11"/>
  <c r="K1077" i="11"/>
  <c r="K1076" i="11"/>
  <c r="K1075" i="11"/>
  <c r="K1074" i="11"/>
  <c r="K1073" i="11"/>
  <c r="K1072" i="11"/>
  <c r="K1071" i="11"/>
  <c r="K1070" i="11"/>
  <c r="K1069" i="11"/>
  <c r="K1068" i="11"/>
  <c r="K1067" i="11"/>
  <c r="K1066" i="11"/>
  <c r="K1065" i="11"/>
  <c r="K1064" i="11"/>
  <c r="K1063" i="11"/>
  <c r="K1062" i="11"/>
  <c r="K1061" i="11"/>
  <c r="K1060" i="11"/>
  <c r="K1059" i="11"/>
  <c r="K1058" i="11"/>
  <c r="K1057" i="11"/>
  <c r="K1056" i="11"/>
  <c r="K1055" i="11"/>
  <c r="K1054" i="11"/>
  <c r="K1053" i="11"/>
  <c r="K1052" i="11"/>
  <c r="K1051" i="11"/>
  <c r="K1050" i="11"/>
  <c r="K1049" i="11"/>
  <c r="K1048" i="11"/>
  <c r="K1047" i="11"/>
  <c r="K1046" i="11"/>
  <c r="K1045" i="11"/>
  <c r="K1044" i="11"/>
  <c r="K1043" i="11"/>
  <c r="K1042" i="11"/>
  <c r="K1041" i="11"/>
  <c r="K1040" i="11"/>
  <c r="K1039" i="11"/>
  <c r="K1038" i="11"/>
  <c r="K1037" i="11"/>
  <c r="K1036" i="11"/>
  <c r="K1035" i="11"/>
  <c r="K1034" i="11"/>
  <c r="K1033" i="11"/>
  <c r="K1032" i="11"/>
  <c r="K1031" i="11"/>
  <c r="K1030" i="11"/>
  <c r="K1029" i="11"/>
  <c r="K1028" i="11"/>
  <c r="K1027" i="11"/>
  <c r="K1026" i="11"/>
  <c r="K1025" i="11"/>
  <c r="K1024" i="11"/>
  <c r="K1023" i="11"/>
  <c r="K1022" i="11"/>
  <c r="K1021" i="11"/>
  <c r="K1020" i="11"/>
  <c r="K1019" i="11"/>
  <c r="K1018" i="11"/>
  <c r="K1017" i="11"/>
  <c r="K1016" i="11"/>
  <c r="K1015" i="11"/>
  <c r="K1014" i="11"/>
  <c r="K1013" i="11"/>
  <c r="K1012" i="11"/>
  <c r="K1011" i="11"/>
  <c r="K1010" i="11"/>
  <c r="K1009" i="11"/>
  <c r="K1008" i="11"/>
  <c r="K1007" i="11"/>
  <c r="K1006" i="11"/>
  <c r="K1005" i="11"/>
  <c r="K1004" i="11"/>
  <c r="K1003" i="11"/>
  <c r="K1002" i="11"/>
  <c r="K1001" i="11"/>
  <c r="K1000" i="11"/>
  <c r="K999" i="11"/>
  <c r="K998" i="11"/>
  <c r="K997" i="11"/>
  <c r="K996" i="11"/>
  <c r="K995" i="11"/>
  <c r="K994" i="11"/>
  <c r="K993" i="11"/>
  <c r="K992" i="11"/>
  <c r="K991" i="11"/>
  <c r="K990" i="11"/>
  <c r="K989" i="11"/>
  <c r="K988" i="11"/>
  <c r="K987" i="11"/>
  <c r="K986" i="11"/>
  <c r="K985" i="11"/>
  <c r="K984" i="11"/>
  <c r="K983" i="11"/>
  <c r="K982" i="11"/>
  <c r="K981" i="11"/>
  <c r="K980" i="11"/>
  <c r="K979" i="11"/>
  <c r="K978" i="11"/>
  <c r="K977" i="11"/>
  <c r="K976" i="11"/>
  <c r="K975" i="11"/>
  <c r="K974" i="11"/>
  <c r="K973" i="11"/>
  <c r="K972" i="11"/>
  <c r="K971" i="11"/>
  <c r="K970" i="11"/>
  <c r="K969" i="11"/>
  <c r="K968" i="11"/>
  <c r="K967" i="11"/>
  <c r="K966" i="11"/>
  <c r="K965" i="11"/>
  <c r="K964" i="11"/>
  <c r="K963" i="11"/>
  <c r="K962" i="11"/>
  <c r="K961" i="11"/>
  <c r="K960" i="11"/>
  <c r="K959" i="11"/>
  <c r="K958" i="11"/>
  <c r="K957" i="11"/>
  <c r="K956" i="11"/>
  <c r="K955" i="11"/>
  <c r="K954" i="11"/>
  <c r="K953" i="11"/>
  <c r="K952" i="11"/>
  <c r="K951" i="11"/>
  <c r="K950" i="11"/>
  <c r="K949" i="11"/>
  <c r="K948" i="11"/>
  <c r="K947" i="11"/>
  <c r="K946" i="11"/>
  <c r="K945" i="11"/>
  <c r="K944" i="11"/>
  <c r="K943" i="11"/>
  <c r="K942" i="11"/>
  <c r="K941" i="11"/>
  <c r="K940" i="11"/>
  <c r="K939" i="11"/>
  <c r="K938" i="11"/>
  <c r="K937" i="11"/>
  <c r="K936" i="11"/>
  <c r="K935" i="11"/>
  <c r="K934" i="11"/>
  <c r="K933" i="11"/>
  <c r="K932" i="11"/>
  <c r="K931" i="11"/>
  <c r="K930" i="11"/>
  <c r="K929" i="11"/>
  <c r="K928" i="11"/>
  <c r="K927" i="11"/>
  <c r="K926" i="11"/>
  <c r="K925" i="11"/>
  <c r="K924" i="11"/>
  <c r="K923" i="11"/>
  <c r="K922" i="11"/>
  <c r="K921" i="11"/>
  <c r="K920" i="11"/>
  <c r="K919" i="11"/>
  <c r="K918" i="11"/>
  <c r="K917" i="11"/>
  <c r="K916" i="11"/>
  <c r="K915" i="11"/>
  <c r="K914" i="11"/>
  <c r="K913" i="11"/>
  <c r="K912" i="11"/>
  <c r="K911" i="11"/>
  <c r="K910" i="11"/>
  <c r="K909" i="11"/>
  <c r="K908" i="11"/>
  <c r="K907" i="11"/>
  <c r="K906" i="11"/>
  <c r="K905" i="11"/>
  <c r="K904" i="11"/>
  <c r="K903" i="11"/>
  <c r="K902" i="11"/>
  <c r="K901" i="11"/>
  <c r="K900" i="11"/>
  <c r="K899" i="11"/>
  <c r="K898" i="11"/>
  <c r="K897" i="11"/>
  <c r="K896" i="11"/>
  <c r="K895" i="11"/>
  <c r="K894" i="11"/>
  <c r="K893" i="11"/>
  <c r="K892" i="11"/>
  <c r="K891" i="11"/>
  <c r="K890" i="11"/>
  <c r="K889" i="11"/>
  <c r="K888" i="11"/>
  <c r="K887" i="11"/>
  <c r="K886" i="11"/>
  <c r="K885" i="11"/>
  <c r="K884" i="11"/>
  <c r="K883" i="11"/>
  <c r="K882" i="11"/>
  <c r="K881" i="11"/>
  <c r="K880" i="11"/>
  <c r="K879" i="11"/>
  <c r="K878" i="11"/>
  <c r="K877" i="11"/>
  <c r="K876" i="11"/>
  <c r="K875" i="11"/>
  <c r="K874" i="11"/>
  <c r="K873" i="11"/>
  <c r="K872" i="11"/>
  <c r="K871" i="11"/>
  <c r="K870" i="11"/>
  <c r="K869" i="11"/>
  <c r="K868" i="11"/>
  <c r="K867" i="11"/>
  <c r="K866" i="11"/>
  <c r="K865" i="11"/>
  <c r="K864" i="11"/>
  <c r="K863" i="11"/>
  <c r="K862" i="11"/>
  <c r="K861" i="11"/>
  <c r="K860" i="11"/>
  <c r="K859" i="11"/>
  <c r="K858" i="11"/>
  <c r="K857" i="11"/>
  <c r="K856" i="11"/>
  <c r="K855" i="11"/>
  <c r="K854" i="11"/>
  <c r="K853" i="11"/>
  <c r="K852" i="11"/>
  <c r="K851" i="11"/>
  <c r="K850" i="11"/>
  <c r="K849" i="11"/>
  <c r="K848" i="11"/>
  <c r="K847" i="11"/>
  <c r="K846" i="11"/>
  <c r="K845" i="11"/>
  <c r="K844" i="11"/>
  <c r="K843" i="11"/>
  <c r="K842" i="11"/>
  <c r="K841" i="11"/>
  <c r="K840" i="11"/>
  <c r="K839" i="11"/>
  <c r="K838" i="11"/>
  <c r="K837" i="11"/>
  <c r="K836" i="11"/>
  <c r="K835" i="11"/>
  <c r="K834" i="11"/>
  <c r="K833" i="11"/>
  <c r="K832" i="11"/>
  <c r="K831" i="11"/>
  <c r="K827" i="11"/>
  <c r="K823" i="11"/>
  <c r="K819" i="11"/>
  <c r="K815" i="11"/>
  <c r="K811" i="11"/>
  <c r="K807" i="11"/>
  <c r="K806" i="11"/>
  <c r="K802" i="11"/>
  <c r="K798" i="11"/>
  <c r="K794" i="11"/>
  <c r="K790" i="11"/>
  <c r="K786" i="11"/>
  <c r="K785" i="11"/>
  <c r="K784" i="11"/>
  <c r="K783" i="11"/>
  <c r="K782" i="11"/>
  <c r="K781" i="11"/>
  <c r="K780" i="11"/>
  <c r="K779" i="11"/>
  <c r="K778" i="11"/>
  <c r="K777" i="11"/>
  <c r="K776" i="11"/>
  <c r="K775" i="11"/>
  <c r="K774" i="11"/>
  <c r="K773" i="11"/>
  <c r="K772" i="11"/>
  <c r="K771" i="11"/>
  <c r="K770" i="11"/>
  <c r="K769" i="11"/>
  <c r="K768" i="11"/>
  <c r="K767" i="11"/>
  <c r="K766" i="11"/>
  <c r="K765" i="11"/>
  <c r="K764" i="11"/>
  <c r="K763" i="11"/>
  <c r="K762" i="11"/>
  <c r="K761" i="11"/>
  <c r="K760" i="11"/>
  <c r="K759" i="11"/>
  <c r="K758" i="11"/>
  <c r="K757" i="11"/>
  <c r="K756" i="11"/>
  <c r="K755" i="11"/>
  <c r="K754" i="11"/>
  <c r="K753" i="11"/>
  <c r="K752" i="11"/>
  <c r="K751" i="11"/>
  <c r="K750" i="11"/>
  <c r="K749" i="11"/>
  <c r="K748" i="11"/>
  <c r="K747" i="11"/>
  <c r="K746" i="11"/>
  <c r="K745" i="11"/>
  <c r="K744" i="11"/>
  <c r="K743" i="11"/>
  <c r="K742" i="11"/>
  <c r="K741" i="11"/>
  <c r="K740" i="11"/>
  <c r="K739" i="11"/>
  <c r="K738" i="11"/>
  <c r="K737" i="11"/>
  <c r="K736" i="11"/>
  <c r="K735" i="11"/>
  <c r="K734" i="11"/>
  <c r="K733" i="11"/>
  <c r="K732" i="11"/>
  <c r="K731" i="11"/>
  <c r="K730" i="11"/>
  <c r="K729" i="11"/>
  <c r="K728" i="11"/>
  <c r="K727" i="11"/>
  <c r="K726" i="11"/>
  <c r="K725" i="11"/>
  <c r="K724" i="11"/>
  <c r="K723" i="11"/>
  <c r="K722" i="11"/>
  <c r="K721" i="11"/>
  <c r="K720" i="11"/>
  <c r="K719" i="11"/>
  <c r="K718" i="11"/>
  <c r="K717" i="11"/>
  <c r="K716" i="11"/>
  <c r="K715" i="11"/>
  <c r="K714" i="11"/>
  <c r="K713" i="11"/>
  <c r="K712" i="11"/>
  <c r="K711" i="11"/>
  <c r="K710" i="11"/>
  <c r="K709" i="11"/>
  <c r="K708" i="11"/>
  <c r="K707" i="11"/>
  <c r="K706" i="11"/>
  <c r="K705" i="11"/>
  <c r="K704" i="11"/>
  <c r="K703" i="11"/>
  <c r="K702" i="11"/>
  <c r="K701" i="11"/>
  <c r="K700" i="11"/>
  <c r="K699" i="11"/>
  <c r="K698" i="11"/>
  <c r="K697" i="11"/>
  <c r="K696" i="11"/>
  <c r="K695" i="11"/>
  <c r="K694" i="11"/>
  <c r="K693" i="11"/>
  <c r="K692" i="11"/>
  <c r="K691" i="11"/>
  <c r="K690" i="11"/>
  <c r="K689" i="11"/>
  <c r="K688" i="11"/>
  <c r="K687" i="11"/>
  <c r="K686" i="11"/>
  <c r="K685" i="11"/>
  <c r="K684" i="11"/>
  <c r="K683" i="11"/>
  <c r="K682" i="11"/>
  <c r="K681" i="11"/>
  <c r="K680" i="11"/>
  <c r="K679" i="11"/>
  <c r="K678" i="11"/>
  <c r="K677" i="11"/>
  <c r="K676" i="11"/>
  <c r="K675" i="11"/>
  <c r="K674" i="11"/>
  <c r="K673" i="11"/>
  <c r="K672" i="11"/>
  <c r="K671" i="11"/>
  <c r="K670" i="11"/>
  <c r="K669" i="11"/>
  <c r="K668" i="11"/>
  <c r="K667" i="11"/>
  <c r="K666" i="11"/>
  <c r="K665" i="11"/>
  <c r="K664" i="11"/>
  <c r="K663" i="11"/>
  <c r="K662" i="11"/>
  <c r="K661" i="11"/>
  <c r="K660" i="11"/>
  <c r="K659" i="11"/>
  <c r="K658" i="11"/>
  <c r="K657" i="11"/>
  <c r="K656" i="11"/>
  <c r="K655" i="11"/>
  <c r="K654" i="11"/>
  <c r="K653" i="11"/>
  <c r="K652" i="11"/>
  <c r="K651" i="11"/>
  <c r="K650" i="11"/>
  <c r="K649" i="11"/>
  <c r="K648" i="11"/>
  <c r="K647" i="11"/>
  <c r="K646" i="11"/>
  <c r="K645" i="11"/>
  <c r="K644" i="11"/>
  <c r="K643" i="11"/>
  <c r="K642" i="11"/>
  <c r="K641" i="11"/>
  <c r="K640" i="11"/>
  <c r="K639" i="11"/>
  <c r="K638" i="11"/>
  <c r="K637" i="11"/>
  <c r="K636" i="11"/>
  <c r="K635" i="11"/>
  <c r="K634" i="11"/>
  <c r="K633" i="11"/>
  <c r="K632" i="11"/>
  <c r="K631" i="11"/>
  <c r="K630" i="11"/>
  <c r="K629" i="11"/>
  <c r="K628" i="11"/>
  <c r="K627" i="11"/>
  <c r="K626" i="11"/>
  <c r="K625" i="11"/>
  <c r="K624" i="11"/>
  <c r="K623" i="11"/>
  <c r="K622" i="11"/>
  <c r="K621" i="11"/>
  <c r="K620" i="11"/>
  <c r="K619" i="11"/>
  <c r="K618" i="11"/>
  <c r="K617" i="11"/>
  <c r="K616" i="11"/>
  <c r="K615" i="11"/>
  <c r="K614" i="11"/>
  <c r="K613" i="11"/>
  <c r="K612" i="11"/>
  <c r="K611" i="11"/>
  <c r="K610" i="11"/>
  <c r="K609" i="11"/>
  <c r="K608" i="11"/>
  <c r="K607" i="11"/>
  <c r="K606" i="11"/>
  <c r="K605" i="11"/>
  <c r="K604" i="11"/>
  <c r="K603" i="11"/>
  <c r="K602" i="11"/>
  <c r="K601" i="11"/>
  <c r="K600" i="11"/>
  <c r="K599" i="11"/>
  <c r="K598" i="11"/>
  <c r="K597" i="11"/>
  <c r="K596" i="11"/>
  <c r="K595" i="11"/>
  <c r="K594" i="11"/>
  <c r="K593" i="11"/>
  <c r="K592" i="11"/>
  <c r="K591" i="11"/>
  <c r="K590" i="11"/>
  <c r="K589" i="11"/>
  <c r="K588" i="11"/>
  <c r="K587" i="11"/>
  <c r="K586" i="11"/>
  <c r="K585" i="11"/>
  <c r="K584" i="11"/>
  <c r="K583" i="11"/>
  <c r="K582" i="11"/>
  <c r="K581" i="11"/>
  <c r="K580" i="11"/>
  <c r="K579" i="11"/>
  <c r="K578" i="11"/>
  <c r="K577" i="11"/>
  <c r="K576" i="11"/>
  <c r="K575" i="11"/>
  <c r="K574" i="11"/>
  <c r="K573" i="11"/>
  <c r="K572" i="11"/>
  <c r="K571" i="11"/>
  <c r="K570" i="11"/>
  <c r="K569" i="11"/>
  <c r="K568" i="11"/>
  <c r="K567" i="11"/>
  <c r="K566" i="11"/>
  <c r="K565" i="11"/>
  <c r="K564" i="11"/>
  <c r="K563" i="11"/>
  <c r="K562" i="11"/>
  <c r="K561" i="11"/>
  <c r="K560" i="11"/>
  <c r="K559" i="11"/>
  <c r="K558" i="11"/>
  <c r="K557" i="11"/>
  <c r="K556" i="11"/>
  <c r="K555" i="11"/>
  <c r="K554" i="11"/>
  <c r="K553" i="11"/>
  <c r="K552" i="11"/>
  <c r="K551" i="11"/>
  <c r="K550" i="11"/>
  <c r="K549" i="11"/>
  <c r="K548" i="11"/>
  <c r="K547" i="11"/>
  <c r="K546" i="11"/>
  <c r="K545" i="11"/>
  <c r="K544" i="11"/>
  <c r="K543" i="11"/>
  <c r="K542" i="11"/>
  <c r="K541" i="11"/>
  <c r="K540" i="11"/>
  <c r="K539" i="11"/>
  <c r="K538" i="11"/>
  <c r="K537" i="11"/>
  <c r="K536" i="11"/>
  <c r="K535" i="11"/>
  <c r="K534" i="11"/>
  <c r="K533" i="11"/>
  <c r="K532" i="11"/>
  <c r="K531" i="11"/>
  <c r="K530" i="11"/>
  <c r="K529" i="11"/>
  <c r="K528" i="11"/>
  <c r="K527" i="11"/>
  <c r="K526" i="11"/>
  <c r="K525" i="11"/>
  <c r="K524" i="11"/>
  <c r="K523" i="11"/>
  <c r="K522" i="11"/>
  <c r="K521" i="11"/>
  <c r="K520" i="11"/>
  <c r="K519" i="11"/>
  <c r="K518" i="11"/>
  <c r="K517" i="11"/>
  <c r="K516" i="11"/>
  <c r="K515" i="11"/>
  <c r="K514" i="11"/>
  <c r="K513" i="11"/>
  <c r="K512" i="11"/>
  <c r="K511" i="11"/>
  <c r="K510" i="11"/>
  <c r="K509" i="11"/>
  <c r="K508" i="11"/>
  <c r="K507" i="11"/>
  <c r="K506" i="11"/>
  <c r="K505" i="11"/>
  <c r="K504" i="11"/>
  <c r="K503" i="11"/>
  <c r="K502" i="11"/>
  <c r="K501" i="11"/>
  <c r="K500" i="11"/>
  <c r="K499" i="11"/>
  <c r="K498" i="11"/>
  <c r="K497" i="11"/>
  <c r="K496" i="11"/>
  <c r="K495" i="11"/>
  <c r="K494" i="11"/>
  <c r="K493" i="11"/>
  <c r="K492" i="11"/>
  <c r="K491" i="11"/>
  <c r="K490" i="11"/>
  <c r="K489" i="11"/>
  <c r="K488" i="11"/>
  <c r="K487" i="11"/>
  <c r="K486" i="11"/>
  <c r="K485" i="11"/>
  <c r="K484" i="11"/>
  <c r="K483" i="11"/>
  <c r="K482" i="11"/>
  <c r="K481" i="11"/>
  <c r="K480" i="11"/>
  <c r="K479" i="11"/>
  <c r="K478" i="11"/>
  <c r="K477" i="11"/>
  <c r="K476" i="11"/>
  <c r="K475" i="11"/>
  <c r="K474" i="11"/>
  <c r="K473" i="11"/>
  <c r="K472" i="11"/>
  <c r="K471" i="11"/>
  <c r="K470" i="11"/>
  <c r="K469" i="11"/>
  <c r="K468" i="11"/>
  <c r="K467" i="11"/>
  <c r="K466" i="11"/>
  <c r="K465" i="11"/>
  <c r="K464" i="11"/>
  <c r="K463" i="11"/>
  <c r="K462" i="11"/>
  <c r="K461" i="11"/>
  <c r="K460" i="11"/>
  <c r="K459" i="11"/>
  <c r="K458" i="11"/>
  <c r="K457" i="11"/>
  <c r="K456" i="11"/>
  <c r="K455" i="11"/>
  <c r="K454" i="11"/>
  <c r="K453" i="11"/>
  <c r="K452" i="11"/>
  <c r="K451" i="11"/>
  <c r="K450" i="11"/>
  <c r="K449" i="11"/>
  <c r="K448" i="11"/>
  <c r="K447" i="11"/>
  <c r="K446" i="11"/>
  <c r="K445" i="11"/>
  <c r="K444" i="11"/>
  <c r="K443" i="11"/>
  <c r="K442" i="11"/>
  <c r="K441" i="11"/>
  <c r="K440" i="11"/>
  <c r="K439" i="11"/>
  <c r="K438" i="11"/>
  <c r="K437" i="11"/>
  <c r="K436" i="11"/>
  <c r="K435" i="11"/>
  <c r="K434" i="11"/>
  <c r="K433" i="11"/>
  <c r="K432" i="11"/>
  <c r="K431" i="11"/>
  <c r="K430" i="11"/>
  <c r="K429" i="11"/>
  <c r="K428" i="11"/>
  <c r="K427" i="11"/>
  <c r="K426" i="11"/>
  <c r="K425" i="11"/>
  <c r="K424" i="11"/>
  <c r="K423" i="11"/>
  <c r="K422" i="11"/>
  <c r="K421" i="11"/>
  <c r="K420" i="11"/>
  <c r="K419" i="11"/>
  <c r="K418" i="11"/>
  <c r="K417" i="11"/>
  <c r="K416" i="11"/>
  <c r="K415" i="11"/>
  <c r="K414" i="11"/>
  <c r="K413" i="11"/>
  <c r="K412" i="11"/>
  <c r="K411" i="11"/>
  <c r="K410" i="11"/>
  <c r="K409" i="11"/>
  <c r="K408" i="11"/>
  <c r="K407" i="11"/>
  <c r="K406" i="11"/>
  <c r="K405" i="11"/>
  <c r="K404" i="11"/>
  <c r="K403" i="11"/>
  <c r="K402" i="11"/>
  <c r="K401" i="11"/>
  <c r="K400" i="11"/>
  <c r="K399" i="11"/>
  <c r="K398" i="11"/>
  <c r="K397" i="11"/>
  <c r="K396" i="11"/>
  <c r="K395" i="11"/>
  <c r="K394" i="11"/>
  <c r="K393" i="11"/>
  <c r="K392" i="11"/>
  <c r="K391" i="11"/>
  <c r="K390" i="11"/>
  <c r="K389" i="11"/>
  <c r="K388" i="11"/>
  <c r="K387" i="11"/>
  <c r="K386" i="11"/>
  <c r="K385" i="11"/>
  <c r="K384" i="11"/>
  <c r="K383" i="11"/>
  <c r="K382" i="11"/>
  <c r="K381" i="11"/>
  <c r="K380" i="11"/>
  <c r="K379" i="11"/>
  <c r="K378" i="11"/>
  <c r="K377" i="11"/>
  <c r="K376" i="11"/>
  <c r="K375" i="11"/>
  <c r="K374" i="11"/>
  <c r="K373" i="11"/>
  <c r="K372" i="11"/>
  <c r="K371" i="11"/>
  <c r="K370" i="11"/>
  <c r="K369" i="11"/>
  <c r="K368" i="11"/>
  <c r="K367" i="11"/>
  <c r="K366" i="11"/>
  <c r="K365" i="11"/>
  <c r="K364" i="11"/>
  <c r="K363" i="11"/>
  <c r="K362" i="11"/>
  <c r="K361" i="11"/>
  <c r="K360" i="11"/>
  <c r="K359" i="11"/>
  <c r="K358" i="11"/>
  <c r="K357" i="11"/>
  <c r="K356" i="11"/>
  <c r="K355" i="11"/>
  <c r="K354" i="11"/>
  <c r="K353" i="11"/>
  <c r="K352" i="11"/>
  <c r="K351" i="11"/>
  <c r="K350" i="11"/>
  <c r="K349" i="11"/>
  <c r="K348" i="11"/>
  <c r="K71" i="11"/>
  <c r="K70" i="11"/>
  <c r="K69" i="11"/>
  <c r="K68" i="11"/>
  <c r="K67" i="11"/>
  <c r="K66" i="11"/>
  <c r="K65" i="11"/>
  <c r="K64" i="11"/>
  <c r="K63" i="11"/>
  <c r="K62" i="11"/>
  <c r="K61" i="11"/>
  <c r="K60" i="11"/>
  <c r="K59" i="11"/>
  <c r="K58" i="11"/>
  <c r="K57" i="11"/>
  <c r="K56" i="11"/>
  <c r="K54" i="11"/>
  <c r="K53" i="11"/>
  <c r="K52" i="11"/>
  <c r="K51" i="11"/>
  <c r="K50" i="11"/>
  <c r="K49" i="11"/>
  <c r="K48" i="11"/>
  <c r="K47" i="11"/>
  <c r="K46" i="11"/>
  <c r="K45" i="11"/>
  <c r="K44" i="11"/>
  <c r="K43" i="11"/>
  <c r="K42" i="11"/>
  <c r="K41" i="11"/>
  <c r="K40" i="11"/>
  <c r="K39" i="11"/>
  <c r="K38" i="11"/>
  <c r="K37" i="11"/>
  <c r="K36" i="11"/>
  <c r="K34" i="11"/>
  <c r="K33" i="11"/>
  <c r="K31" i="11"/>
  <c r="K30" i="11"/>
  <c r="K29" i="11"/>
  <c r="K28" i="11"/>
  <c r="K27" i="11"/>
  <c r="K26" i="11"/>
  <c r="K25" i="11"/>
  <c r="K24" i="11"/>
  <c r="K23" i="11"/>
  <c r="K22" i="11"/>
  <c r="K21" i="11"/>
  <c r="K20" i="11"/>
  <c r="K19" i="11"/>
  <c r="K18" i="11"/>
  <c r="K17" i="11"/>
  <c r="K16" i="11"/>
  <c r="K15" i="11"/>
  <c r="K14" i="11"/>
  <c r="K13" i="11"/>
  <c r="K12" i="11"/>
  <c r="K11" i="11"/>
  <c r="K10" i="11"/>
  <c r="K9" i="11"/>
  <c r="K8" i="11"/>
  <c r="K7" i="11"/>
  <c r="J286" i="11" l="1"/>
  <c r="J298" i="11"/>
  <c r="J325" i="11"/>
  <c r="J421" i="11"/>
  <c r="J250" i="11"/>
  <c r="F34" i="11"/>
  <c r="F60" i="11"/>
  <c r="F831" i="11"/>
  <c r="F916" i="11"/>
  <c r="F2069" i="11"/>
  <c r="F38" i="11"/>
  <c r="F349" i="11"/>
  <c r="F486" i="11"/>
  <c r="F706" i="11"/>
  <c r="F784" i="11"/>
  <c r="F1166" i="11"/>
  <c r="F1095" i="11"/>
  <c r="F1343" i="11"/>
  <c r="F1935" i="11"/>
  <c r="F2038" i="11"/>
  <c r="F2614" i="11"/>
  <c r="F2281" i="11"/>
  <c r="F2652" i="11"/>
  <c r="F2653" i="11" l="1"/>
  <c r="J397" i="11"/>
  <c r="J457" i="11"/>
  <c r="J436" i="11"/>
  <c r="J295" i="11"/>
  <c r="J268" i="11"/>
  <c r="C29" i="12"/>
  <c r="J267" i="11"/>
  <c r="C19" i="12"/>
  <c r="J270" i="11"/>
  <c r="J462" i="11"/>
  <c r="J470" i="11"/>
  <c r="J431" i="11"/>
  <c r="J481" i="11"/>
  <c r="J434" i="11"/>
  <c r="J310" i="11"/>
  <c r="J234" i="11"/>
  <c r="J175" i="11"/>
  <c r="J283" i="11"/>
  <c r="J472" i="11"/>
  <c r="J314" i="11"/>
  <c r="J269" i="11"/>
  <c r="J401" i="11"/>
  <c r="J58" i="11"/>
  <c r="J327" i="11"/>
  <c r="J403" i="11"/>
  <c r="J308" i="11"/>
  <c r="J229" i="11"/>
  <c r="J282" i="11"/>
  <c r="J258" i="11"/>
  <c r="J412" i="11"/>
  <c r="J271" i="11"/>
  <c r="J442" i="11"/>
  <c r="J227" i="11"/>
  <c r="J187" i="11"/>
  <c r="J313" i="11"/>
  <c r="J446" i="11"/>
  <c r="J264" i="11"/>
  <c r="H38" i="11"/>
  <c r="J467" i="11"/>
  <c r="J306" i="11"/>
  <c r="J430" i="11"/>
  <c r="J1826" i="11"/>
  <c r="J693" i="11"/>
  <c r="J143" i="11"/>
  <c r="J2299" i="11"/>
  <c r="J422" i="11"/>
  <c r="J320" i="11"/>
  <c r="J432" i="11"/>
  <c r="J385" i="11"/>
  <c r="J323" i="11"/>
  <c r="J290" i="11"/>
  <c r="J416" i="11"/>
  <c r="J260" i="11"/>
  <c r="J239" i="11"/>
  <c r="J292" i="11"/>
  <c r="J178" i="11"/>
  <c r="J409" i="11"/>
  <c r="J245" i="11"/>
  <c r="J380" i="11"/>
  <c r="J248" i="11"/>
  <c r="J170" i="11"/>
  <c r="J236" i="11"/>
  <c r="J452" i="11"/>
  <c r="J297" i="11"/>
  <c r="J2215" i="11"/>
  <c r="J299" i="11"/>
  <c r="J424" i="11"/>
  <c r="J319" i="11"/>
  <c r="J56" i="11"/>
  <c r="J420" i="11"/>
  <c r="J389" i="11"/>
  <c r="J321" i="11"/>
  <c r="J35" i="11"/>
  <c r="K35" i="11" s="1"/>
  <c r="J238" i="11"/>
  <c r="J244" i="11"/>
  <c r="J166" i="11"/>
  <c r="J450" i="11"/>
  <c r="J414" i="11"/>
  <c r="J253" i="11"/>
  <c r="J441" i="11"/>
  <c r="J342" i="11"/>
  <c r="J293" i="11"/>
  <c r="J458" i="11"/>
  <c r="J328" i="11"/>
  <c r="J207" i="11"/>
  <c r="J54" i="11"/>
  <c r="J179" i="11"/>
  <c r="J418" i="11"/>
  <c r="J300" i="11"/>
  <c r="J451" i="11"/>
  <c r="J259" i="11"/>
  <c r="J208" i="11"/>
  <c r="J237" i="11"/>
  <c r="J247" i="11"/>
  <c r="J169" i="11"/>
  <c r="J326" i="11"/>
  <c r="J2178" i="11"/>
  <c r="J438" i="11"/>
  <c r="J324" i="11"/>
  <c r="J291" i="11"/>
  <c r="J393" i="11"/>
  <c r="J294" i="11"/>
  <c r="J137" i="11"/>
  <c r="J423" i="11"/>
  <c r="J263" i="11"/>
  <c r="J246" i="11"/>
  <c r="J30" i="11"/>
  <c r="J692" i="11"/>
  <c r="J456" i="11"/>
  <c r="J413" i="11"/>
  <c r="J370" i="11"/>
  <c r="J296" i="11"/>
  <c r="J116" i="11"/>
  <c r="J249" i="11"/>
  <c r="J167" i="11"/>
  <c r="J29" i="11"/>
  <c r="J680" i="11"/>
  <c r="J138" i="11"/>
  <c r="J437" i="11"/>
  <c r="J240" i="11"/>
  <c r="J322" i="11"/>
  <c r="C38" i="12" l="1"/>
  <c r="C6" i="14"/>
  <c r="G6" i="14" s="1"/>
  <c r="C7" i="14" s="1"/>
  <c r="J1856" i="11"/>
  <c r="J435" i="11"/>
  <c r="J332" i="11"/>
  <c r="J448" i="11"/>
  <c r="J113" i="11"/>
  <c r="J224" i="11"/>
  <c r="J309" i="11"/>
  <c r="J507" i="11"/>
  <c r="J1043" i="11"/>
  <c r="J1291" i="11"/>
  <c r="J2175" i="11"/>
  <c r="J1089" i="11"/>
  <c r="J550" i="11"/>
  <c r="J2063" i="11"/>
  <c r="J305" i="11"/>
  <c r="J1105" i="11"/>
  <c r="J2431" i="11"/>
  <c r="J1832" i="11"/>
  <c r="J2620" i="11"/>
  <c r="J1957" i="11"/>
  <c r="J2439" i="11"/>
  <c r="J110" i="11"/>
  <c r="J2378" i="11"/>
  <c r="J479" i="11"/>
  <c r="J2055" i="11"/>
  <c r="J536" i="11"/>
  <c r="J2244" i="11"/>
  <c r="J2441" i="11"/>
  <c r="J1581" i="11"/>
  <c r="J694" i="11"/>
  <c r="J1236" i="11"/>
  <c r="J111" i="11"/>
  <c r="J1575" i="11"/>
  <c r="J198" i="11"/>
  <c r="J805" i="11"/>
  <c r="J1035" i="11"/>
  <c r="J851" i="11"/>
  <c r="J1334" i="11"/>
  <c r="J1914" i="11"/>
  <c r="J929" i="11"/>
  <c r="J1448" i="11"/>
  <c r="J1724" i="11"/>
  <c r="J338" i="11"/>
  <c r="J640" i="11"/>
  <c r="J195" i="11"/>
  <c r="J1230" i="11"/>
  <c r="J815" i="11"/>
  <c r="J2026" i="11"/>
  <c r="J1988" i="11"/>
  <c r="J2110" i="11"/>
  <c r="J821" i="11"/>
  <c r="J1805" i="11"/>
  <c r="J1994" i="11"/>
  <c r="J2427" i="11"/>
  <c r="J1837" i="11"/>
  <c r="J200" i="11"/>
  <c r="J1424" i="11"/>
  <c r="J906" i="11"/>
  <c r="J1337" i="11"/>
  <c r="J1767" i="11"/>
  <c r="J651" i="11"/>
  <c r="J949" i="11"/>
  <c r="J2502" i="11"/>
  <c r="J1100" i="11"/>
  <c r="J2200" i="11"/>
  <c r="J2211" i="11"/>
  <c r="J1055" i="11"/>
  <c r="J759" i="11"/>
  <c r="J266" i="11"/>
  <c r="J1828" i="11"/>
  <c r="J1956" i="11"/>
  <c r="J2389" i="11"/>
  <c r="J1138" i="11"/>
  <c r="J955" i="11"/>
  <c r="J1262" i="11"/>
  <c r="J756" i="11"/>
  <c r="J159" i="11"/>
  <c r="J1788" i="11"/>
  <c r="J967" i="11"/>
  <c r="J1404" i="11"/>
  <c r="J1648" i="11"/>
  <c r="J2194" i="11"/>
  <c r="J622" i="11"/>
  <c r="J2388" i="11"/>
  <c r="J859" i="11"/>
  <c r="J228" i="11"/>
  <c r="J1160" i="11"/>
  <c r="J1502" i="11"/>
  <c r="J318" i="11"/>
  <c r="J827" i="11"/>
  <c r="J1504" i="11"/>
  <c r="J2104" i="11"/>
  <c r="J2264" i="11"/>
  <c r="J220" i="11"/>
  <c r="J402" i="11"/>
  <c r="J301" i="11"/>
  <c r="J1790" i="11"/>
  <c r="J429" i="11"/>
  <c r="J771" i="11"/>
  <c r="J724" i="11"/>
  <c r="J935" i="11"/>
  <c r="J2474" i="11"/>
  <c r="J1898" i="11"/>
  <c r="J1973" i="11"/>
  <c r="J1376" i="11"/>
  <c r="J1694" i="11"/>
  <c r="J746" i="11"/>
  <c r="J2241" i="11"/>
  <c r="J2212" i="11"/>
  <c r="J848" i="11"/>
  <c r="J791" i="11"/>
  <c r="J2357" i="11"/>
  <c r="J2020" i="11"/>
  <c r="J1374" i="11"/>
  <c r="J1756" i="11"/>
  <c r="J469" i="11"/>
  <c r="J142" i="11"/>
  <c r="J2596" i="11"/>
  <c r="J150" i="11"/>
  <c r="J189" i="11"/>
  <c r="J1961" i="11"/>
  <c r="J1025" i="11"/>
  <c r="J2213" i="11"/>
  <c r="J2570" i="11"/>
  <c r="J1549" i="11"/>
  <c r="J2209" i="11"/>
  <c r="J1004" i="11"/>
  <c r="J1259" i="11"/>
  <c r="J1849" i="11"/>
  <c r="J1031" i="11"/>
  <c r="J372" i="11"/>
  <c r="J2504" i="11"/>
  <c r="J719" i="11"/>
  <c r="J280" i="11"/>
  <c r="J444" i="11"/>
  <c r="J165" i="11"/>
  <c r="J1232" i="11"/>
  <c r="J1412" i="11"/>
  <c r="J1306" i="11"/>
  <c r="J1116" i="11"/>
  <c r="J923" i="11"/>
  <c r="J1712" i="11"/>
  <c r="J1860" i="11"/>
  <c r="J348" i="11"/>
  <c r="J501" i="11"/>
  <c r="J440" i="11"/>
  <c r="J970" i="11"/>
  <c r="J1228" i="11"/>
  <c r="J1077" i="11"/>
  <c r="J209" i="11"/>
  <c r="J751" i="11"/>
  <c r="J1556" i="11"/>
  <c r="J340" i="11"/>
  <c r="J1164" i="11"/>
  <c r="J2392" i="11"/>
  <c r="J1762" i="11"/>
  <c r="J2149" i="11"/>
  <c r="J307" i="11"/>
  <c r="J535" i="11"/>
  <c r="J540" i="11"/>
  <c r="J2532" i="11"/>
  <c r="J1630" i="11"/>
  <c r="J2168" i="11"/>
  <c r="J2325" i="11"/>
  <c r="J2587" i="11"/>
  <c r="J1019" i="11"/>
  <c r="J727" i="11"/>
  <c r="J312" i="11"/>
  <c r="J337" i="11"/>
  <c r="J221" i="11"/>
  <c r="J273" i="11"/>
  <c r="J303" i="11"/>
  <c r="J210" i="11"/>
  <c r="J428" i="11"/>
  <c r="J2061" i="11"/>
  <c r="J1584" i="11"/>
  <c r="J464" i="11"/>
  <c r="J2214" i="11"/>
  <c r="J975" i="11"/>
  <c r="J1039" i="11"/>
  <c r="J681" i="11"/>
  <c r="J2084" i="11"/>
  <c r="J1613" i="11"/>
  <c r="J2296" i="11"/>
  <c r="J1689" i="11"/>
  <c r="J1854" i="11"/>
  <c r="J255" i="11"/>
  <c r="J2276" i="11"/>
  <c r="J2580" i="11"/>
  <c r="J1180" i="11"/>
  <c r="J972" i="11"/>
  <c r="J1529" i="11"/>
  <c r="J315" i="11"/>
  <c r="J707" i="11"/>
  <c r="J2538" i="11"/>
  <c r="J1241" i="11"/>
  <c r="J1786" i="11"/>
  <c r="J2136" i="11"/>
  <c r="J1447" i="11"/>
  <c r="J2014" i="11"/>
  <c r="J146" i="11"/>
  <c r="J2447" i="11"/>
  <c r="J642" i="11"/>
  <c r="J2053" i="11"/>
  <c r="J1997" i="11"/>
  <c r="J1497" i="11"/>
  <c r="J1748" i="11"/>
  <c r="J369" i="11"/>
  <c r="J711" i="11"/>
  <c r="J747" i="11"/>
  <c r="J2117" i="11"/>
  <c r="J2277" i="11"/>
  <c r="J154" i="11"/>
  <c r="J595" i="11"/>
  <c r="J1051" i="11"/>
  <c r="J2275" i="11"/>
  <c r="J426" i="11"/>
  <c r="J279" i="11"/>
  <c r="J334" i="11"/>
  <c r="J790" i="11"/>
  <c r="J2516" i="11"/>
  <c r="J2239" i="11"/>
  <c r="J2599" i="11"/>
  <c r="J139" i="11"/>
  <c r="J140" i="11"/>
  <c r="J1817" i="11"/>
  <c r="J567" i="11"/>
  <c r="J1922" i="11"/>
  <c r="J715" i="11"/>
  <c r="J1114" i="11"/>
  <c r="J1366" i="11"/>
  <c r="J468" i="11"/>
  <c r="J510" i="11"/>
  <c r="J1415" i="11"/>
  <c r="J696" i="11"/>
  <c r="J1989" i="11"/>
  <c r="J1965" i="11"/>
  <c r="J2436" i="11"/>
  <c r="J2290" i="11"/>
  <c r="J938" i="11"/>
  <c r="J2534" i="11"/>
  <c r="J880" i="11"/>
  <c r="J891" i="11"/>
  <c r="J778" i="11"/>
  <c r="J1137" i="11"/>
  <c r="J838" i="11"/>
  <c r="J2452" i="11"/>
  <c r="J2207" i="11"/>
  <c r="J59" i="11"/>
  <c r="J2183" i="11"/>
  <c r="J2500" i="11"/>
  <c r="J216" i="11"/>
  <c r="J262" i="11"/>
  <c r="J612" i="11"/>
  <c r="J2081" i="11"/>
  <c r="J2559" i="11"/>
  <c r="J1140" i="11"/>
  <c r="J162" i="11"/>
  <c r="J927" i="11"/>
  <c r="J160" i="11"/>
  <c r="J555" i="11"/>
  <c r="J875" i="11"/>
  <c r="J2535" i="11"/>
  <c r="J1680" i="11"/>
  <c r="J153" i="11"/>
  <c r="J1066" i="11"/>
  <c r="J1543" i="11"/>
  <c r="J1735" i="11"/>
  <c r="J2282" i="11"/>
  <c r="J1362" i="11"/>
  <c r="J219" i="11"/>
  <c r="J1773" i="11"/>
  <c r="J2180" i="11"/>
  <c r="J1962" i="11"/>
  <c r="J774" i="11"/>
  <c r="J1011" i="11"/>
  <c r="J1744" i="11"/>
  <c r="J2575" i="11"/>
  <c r="J217" i="11"/>
  <c r="J461" i="11"/>
  <c r="J2310" i="11"/>
  <c r="J1246" i="11"/>
  <c r="J1863" i="11"/>
  <c r="J2177" i="11"/>
  <c r="J2377" i="11"/>
  <c r="J797" i="11"/>
  <c r="J2602" i="11"/>
  <c r="J1662" i="11"/>
  <c r="J233" i="11"/>
  <c r="J874" i="11"/>
  <c r="J1858" i="11"/>
  <c r="J2181" i="11"/>
  <c r="J2346" i="11"/>
  <c r="J1057" i="11"/>
  <c r="J690" i="11"/>
  <c r="J465" i="11"/>
  <c r="J1950" i="11"/>
  <c r="J2243" i="11"/>
  <c r="J2376" i="11"/>
  <c r="J959" i="11"/>
  <c r="J225" i="11"/>
  <c r="J475" i="11"/>
  <c r="J1172" i="11"/>
  <c r="J304" i="11"/>
  <c r="J1476" i="11"/>
  <c r="J272" i="11"/>
  <c r="J151" i="11"/>
  <c r="J1323" i="11"/>
  <c r="J192" i="11"/>
  <c r="J884" i="11"/>
  <c r="J843" i="11"/>
  <c r="J186" i="11"/>
  <c r="J1396" i="11"/>
  <c r="J1780" i="11"/>
  <c r="J427" i="11"/>
  <c r="J2488" i="11"/>
  <c r="J689" i="11"/>
  <c r="J2523" i="11"/>
  <c r="J477" i="11"/>
  <c r="J1760" i="11"/>
  <c r="J2154" i="11"/>
  <c r="J1002" i="11"/>
  <c r="J1511" i="11"/>
  <c r="J1671" i="11"/>
  <c r="J1063" i="11"/>
  <c r="J1468" i="11"/>
  <c r="J1977" i="11"/>
  <c r="J2295" i="11"/>
  <c r="J2162" i="11"/>
  <c r="J568" i="11"/>
  <c r="J1901" i="11"/>
  <c r="J1741" i="11"/>
  <c r="J148" i="11"/>
  <c r="J1616" i="11"/>
  <c r="J701" i="11"/>
  <c r="J2440" i="11"/>
  <c r="J1524" i="11"/>
  <c r="J1969" i="11"/>
  <c r="J388" i="11"/>
  <c r="J302" i="11"/>
  <c r="J2210" i="11"/>
  <c r="J1480" i="11"/>
  <c r="J755" i="11"/>
  <c r="J2009" i="11"/>
  <c r="J1561" i="11"/>
  <c r="J378" i="11"/>
  <c r="J1198" i="11"/>
  <c r="J2001" i="11"/>
  <c r="J197" i="11"/>
  <c r="J639" i="11"/>
  <c r="J1302" i="11"/>
  <c r="J1660" i="11"/>
  <c r="J907" i="11"/>
  <c r="J128" i="11"/>
  <c r="J1850" i="11"/>
  <c r="J127" i="11"/>
  <c r="J311" i="11"/>
  <c r="J2416" i="11"/>
  <c r="J1102" i="11"/>
  <c r="J505" i="11"/>
  <c r="J1768" i="11"/>
  <c r="J2460" i="11"/>
  <c r="J883" i="11"/>
  <c r="J1770" i="11"/>
  <c r="J1500" i="11"/>
  <c r="J1886" i="11"/>
  <c r="J1593" i="11"/>
  <c r="J1721" i="11"/>
  <c r="J1881" i="11"/>
  <c r="J2179" i="11"/>
  <c r="J1985" i="11"/>
  <c r="J604" i="11"/>
  <c r="J1013" i="11"/>
  <c r="J1794" i="11"/>
  <c r="J1652" i="11"/>
  <c r="J2564" i="11"/>
  <c r="J180" i="11"/>
  <c r="J417" i="11"/>
  <c r="J274" i="11"/>
  <c r="J410" i="11"/>
  <c r="J1918" i="11"/>
  <c r="J678" i="11"/>
  <c r="J1684" i="11"/>
  <c r="J2174" i="11"/>
  <c r="J2612" i="11"/>
  <c r="J1392" i="11"/>
  <c r="J1808" i="11"/>
  <c r="J1067" i="11"/>
  <c r="J810" i="11"/>
  <c r="J1311" i="11"/>
  <c r="J1834" i="11"/>
  <c r="J2399" i="11"/>
  <c r="J2588" i="11"/>
  <c r="J710" i="11"/>
  <c r="J1802" i="11"/>
  <c r="J1607" i="11"/>
  <c r="J1831" i="11"/>
  <c r="J2113" i="11"/>
  <c r="J2273" i="11"/>
  <c r="J2566" i="11"/>
  <c r="J728" i="11"/>
  <c r="J912" i="11"/>
  <c r="J1869" i="11"/>
  <c r="J1438" i="11"/>
  <c r="J1726" i="11"/>
  <c r="J2043" i="11"/>
  <c r="J1625" i="11"/>
  <c r="J1753" i="11"/>
  <c r="J1913" i="11"/>
  <c r="J1244" i="11"/>
  <c r="J329" i="11"/>
  <c r="J1818" i="11"/>
  <c r="J1318" i="11"/>
  <c r="J2428" i="11"/>
  <c r="J2090" i="11"/>
  <c r="J2644" i="11"/>
  <c r="J1840" i="11"/>
  <c r="J739" i="11"/>
  <c r="J2560" i="11"/>
  <c r="J1388" i="11"/>
  <c r="J1612" i="11"/>
  <c r="J919" i="11"/>
  <c r="J2528" i="11"/>
  <c r="J799" i="11"/>
  <c r="J1214" i="11"/>
  <c r="J1572" i="11"/>
  <c r="J2158" i="11"/>
  <c r="J735" i="11"/>
  <c r="J331" i="11"/>
  <c r="J2584" i="11"/>
  <c r="J1182" i="11"/>
  <c r="J1254" i="11"/>
  <c r="J1540" i="11"/>
  <c r="J2102" i="11"/>
  <c r="J2148" i="11"/>
  <c r="J1930" i="11"/>
  <c r="J2345" i="11"/>
  <c r="J742" i="11"/>
  <c r="J2003" i="11"/>
  <c r="J767" i="11"/>
  <c r="J1668" i="11"/>
  <c r="J155" i="11"/>
  <c r="J1644" i="11"/>
  <c r="J1286" i="11"/>
  <c r="J1604" i="11"/>
  <c r="J36" i="11"/>
  <c r="J38" i="11" s="1"/>
  <c r="J1278" i="11"/>
  <c r="J2114" i="11"/>
  <c r="J1108" i="11"/>
  <c r="J818" i="11"/>
  <c r="J1338" i="11"/>
  <c r="J1866" i="11"/>
  <c r="J2232" i="11"/>
  <c r="J2485" i="11"/>
  <c r="J783" i="11"/>
  <c r="J447" i="11"/>
  <c r="J1700" i="11"/>
  <c r="J1479" i="11"/>
  <c r="J2598" i="11"/>
  <c r="J976" i="11"/>
  <c r="J1470" i="11"/>
  <c r="J608" i="11"/>
  <c r="J1677" i="11"/>
  <c r="J1520" i="11"/>
  <c r="J2085" i="11"/>
  <c r="J2395" i="11"/>
  <c r="J1326" i="11"/>
  <c r="J1436" i="11"/>
  <c r="J590" i="11"/>
  <c r="J852" i="11"/>
  <c r="J1639" i="11"/>
  <c r="J723" i="11"/>
  <c r="J1552" i="11"/>
  <c r="J2415" i="11"/>
  <c r="J2506" i="11"/>
  <c r="J1758" i="11"/>
  <c r="J2322" i="11"/>
  <c r="J184" i="11"/>
  <c r="J943" i="11"/>
  <c r="J122" i="11"/>
  <c r="J803" i="11"/>
  <c r="J1882" i="11"/>
  <c r="J1021" i="11"/>
  <c r="J2245" i="11"/>
  <c r="J1945" i="11"/>
  <c r="J580" i="11"/>
  <c r="J2116" i="11"/>
  <c r="J2271" i="11"/>
  <c r="J961" i="11"/>
  <c r="J627" i="11"/>
  <c r="J1273" i="11"/>
  <c r="J2145" i="11"/>
  <c r="J646" i="11"/>
  <c r="J1037" i="11"/>
  <c r="J1330" i="11"/>
  <c r="J2449" i="11"/>
  <c r="J683" i="11"/>
  <c r="J1128" i="11"/>
  <c r="J2072" i="11"/>
  <c r="J1716" i="11"/>
  <c r="J2206" i="11"/>
  <c r="J1342" i="11"/>
  <c r="J1919" i="11"/>
  <c r="J1225" i="11"/>
  <c r="J2553" i="11"/>
  <c r="J1570" i="11"/>
  <c r="J1932" i="11"/>
  <c r="J1959" i="11"/>
  <c r="J289" i="11"/>
  <c r="J2391" i="11"/>
  <c r="J775" i="11"/>
  <c r="J1708" i="11"/>
  <c r="J2222" i="11"/>
  <c r="J1092" i="11"/>
  <c r="J1358" i="11"/>
  <c r="J1215" i="11"/>
  <c r="J924" i="11"/>
  <c r="J889" i="11"/>
  <c r="J1740" i="11"/>
  <c r="J1308" i="11"/>
  <c r="J1402" i="11"/>
  <c r="J2087" i="11"/>
  <c r="J897" i="11"/>
  <c r="J563" i="11"/>
  <c r="J2354" i="11"/>
  <c r="J1859" i="11"/>
  <c r="J1638" i="11"/>
  <c r="J951" i="11"/>
  <c r="J390" i="11"/>
  <c r="J714" i="11"/>
  <c r="J842" i="11"/>
  <c r="J2313" i="11"/>
  <c r="J1562" i="11"/>
  <c r="J2303" i="11"/>
  <c r="J1512" i="11"/>
  <c r="J2098" i="11"/>
  <c r="J161" i="11"/>
  <c r="J2314" i="11"/>
  <c r="J2555" i="11"/>
  <c r="J2312" i="11"/>
  <c r="J1428" i="11"/>
  <c r="J1734" i="11"/>
  <c r="J1044" i="11"/>
  <c r="J2123" i="11"/>
  <c r="J1134" i="11"/>
  <c r="J1596" i="11"/>
  <c r="J2246" i="11"/>
  <c r="J2635" i="11"/>
  <c r="J1508" i="11"/>
  <c r="J1953" i="11"/>
  <c r="J1907" i="11"/>
  <c r="J163" i="11"/>
  <c r="J1204" i="11"/>
  <c r="J2492" i="11"/>
  <c r="J993" i="11"/>
  <c r="J2331" i="11"/>
  <c r="J1171" i="11"/>
  <c r="J881" i="11"/>
  <c r="J2520" i="11"/>
  <c r="J206" i="11"/>
  <c r="J870" i="11"/>
  <c r="J415" i="11"/>
  <c r="J516" i="11"/>
  <c r="J1982" i="11"/>
  <c r="J2150" i="11"/>
  <c r="J760" i="11"/>
  <c r="J860" i="11"/>
  <c r="J798" i="11"/>
  <c r="J1822" i="11"/>
  <c r="J1023" i="11"/>
  <c r="J1937" i="11"/>
  <c r="J2512" i="11"/>
  <c r="J1071" i="11"/>
  <c r="J1034" i="11"/>
  <c r="J1703" i="11"/>
  <c r="J1279" i="11"/>
  <c r="J1196" i="11"/>
  <c r="J2263" i="11"/>
  <c r="J1824" i="11"/>
  <c r="J1647" i="11"/>
  <c r="J915" i="11"/>
  <c r="J1899" i="11"/>
  <c r="J2056" i="11"/>
  <c r="J1305" i="11"/>
  <c r="J2367" i="11"/>
  <c r="J2495" i="11"/>
  <c r="J920" i="11"/>
  <c r="J853" i="11"/>
  <c r="J149" i="11"/>
  <c r="J1565" i="11"/>
  <c r="J2042" i="11"/>
  <c r="J1205" i="11"/>
  <c r="J861" i="11"/>
  <c r="J1456" i="11"/>
  <c r="J1943" i="11"/>
  <c r="J1200" i="11"/>
  <c r="J1742" i="11"/>
  <c r="J1931" i="11"/>
  <c r="J956" i="11"/>
  <c r="J1211" i="11"/>
  <c r="J1875" i="11"/>
  <c r="J215" i="11"/>
  <c r="J132" i="11"/>
  <c r="J607" i="11"/>
  <c r="J1709" i="11"/>
  <c r="J2146" i="11"/>
  <c r="J449" i="11"/>
  <c r="J2186" i="11"/>
  <c r="J1967" i="11"/>
  <c r="J1212" i="11"/>
  <c r="J1154" i="11"/>
  <c r="J687" i="11"/>
  <c r="J633" i="11"/>
  <c r="J1490" i="11"/>
  <c r="J1657" i="11"/>
  <c r="J1785" i="11"/>
  <c r="J2408" i="11"/>
  <c r="J392" i="11"/>
  <c r="J156" i="11"/>
  <c r="J1600" i="11"/>
  <c r="J2335" i="11"/>
  <c r="J645" i="11"/>
  <c r="J1119" i="11"/>
  <c r="J1429" i="11"/>
  <c r="J2250" i="11"/>
  <c r="J960" i="11"/>
  <c r="J812" i="11"/>
  <c r="J2050" i="11"/>
  <c r="J1213" i="11"/>
  <c r="J601" i="11"/>
  <c r="J749" i="11"/>
  <c r="J1618" i="11"/>
  <c r="J2095" i="11"/>
  <c r="J2636" i="11"/>
  <c r="H1099" i="11"/>
  <c r="J1457" i="11"/>
  <c r="J387" i="11"/>
  <c r="J1964" i="11"/>
  <c r="J2641" i="11"/>
  <c r="J888" i="11"/>
  <c r="J617" i="11"/>
  <c r="J2300" i="11"/>
  <c r="J1088" i="11"/>
  <c r="J1405" i="11"/>
  <c r="J1276" i="11"/>
  <c r="J1948" i="11"/>
  <c r="J1784" i="11"/>
  <c r="J1099" i="11"/>
  <c r="J1371" i="11"/>
  <c r="J2115" i="11"/>
  <c r="J1304" i="11"/>
  <c r="J1441" i="11"/>
  <c r="J2627" i="11"/>
  <c r="J1526" i="11"/>
  <c r="J768" i="11"/>
  <c r="J834" i="11"/>
  <c r="J1058" i="11"/>
  <c r="J2305" i="11"/>
  <c r="J2099" i="11"/>
  <c r="J1256" i="11"/>
  <c r="J1368" i="11"/>
  <c r="J512" i="11"/>
  <c r="J134" i="11"/>
  <c r="J876" i="11"/>
  <c r="J1963" i="11"/>
  <c r="J384" i="11"/>
  <c r="J695" i="11"/>
  <c r="J2646" i="11"/>
  <c r="J1634" i="11"/>
  <c r="J629" i="11"/>
  <c r="J2297" i="11"/>
  <c r="J1127" i="11"/>
  <c r="J679" i="11"/>
  <c r="J1610" i="11"/>
  <c r="J533" i="11"/>
  <c r="J637" i="11"/>
  <c r="J748" i="11"/>
  <c r="J2233" i="11"/>
  <c r="J1175" i="11"/>
  <c r="J1477" i="11"/>
  <c r="J2348" i="11"/>
  <c r="J1827" i="11"/>
  <c r="J2450" i="11"/>
  <c r="J2642" i="11"/>
  <c r="J2019" i="11"/>
  <c r="J2429" i="11"/>
  <c r="J948" i="11"/>
  <c r="J1550" i="11"/>
  <c r="J1558" i="11"/>
  <c r="J1939" i="11"/>
  <c r="J126" i="11"/>
  <c r="J845" i="11"/>
  <c r="J1536" i="11"/>
  <c r="J2289" i="11"/>
  <c r="J2143" i="11"/>
  <c r="J2639" i="11"/>
  <c r="J519" i="11"/>
  <c r="J2401" i="11"/>
  <c r="J990" i="11"/>
  <c r="J1181" i="11"/>
  <c r="J717" i="11"/>
  <c r="J1586" i="11"/>
  <c r="J2623" i="11"/>
  <c r="J1598" i="11"/>
  <c r="J2581" i="11"/>
  <c r="J2363" i="11"/>
  <c r="J2238" i="11"/>
  <c r="J792" i="11"/>
  <c r="J1288" i="11"/>
  <c r="J1251" i="11"/>
  <c r="J2355" i="11"/>
  <c r="J176" i="11"/>
  <c r="J1027" i="11"/>
  <c r="J1068" i="11"/>
  <c r="J2490" i="11"/>
  <c r="J2163" i="11"/>
  <c r="J2360" i="11"/>
  <c r="J632" i="11"/>
  <c r="J1835" i="11"/>
  <c r="J1941" i="11"/>
  <c r="J1177" i="11"/>
  <c r="J2015" i="11"/>
  <c r="J2409" i="11"/>
  <c r="J2505" i="11"/>
  <c r="J1421" i="11"/>
  <c r="J2220" i="11"/>
  <c r="J2545" i="11"/>
  <c r="J1016" i="11"/>
  <c r="J885" i="11"/>
  <c r="J1263" i="11"/>
  <c r="J1173" i="11"/>
  <c r="J129" i="11"/>
  <c r="J1482" i="11"/>
  <c r="J1032" i="11"/>
  <c r="J2601" i="11"/>
  <c r="J1645" i="11"/>
  <c r="J973" i="11"/>
  <c r="J1113" i="11"/>
  <c r="J1281" i="11"/>
  <c r="J2153" i="11"/>
  <c r="J1255" i="11"/>
  <c r="J1525" i="11"/>
  <c r="J1938" i="11"/>
  <c r="J671" i="11"/>
  <c r="J2396" i="11"/>
  <c r="J2524" i="11"/>
  <c r="J374" i="11"/>
  <c r="J1495" i="11"/>
  <c r="J982" i="11"/>
  <c r="J773" i="11"/>
  <c r="J499" i="11"/>
  <c r="J121" i="11"/>
  <c r="J1003" i="11"/>
  <c r="J946" i="11"/>
  <c r="J552" i="11"/>
  <c r="J394" i="11"/>
  <c r="J730" i="11"/>
  <c r="J1121" i="11"/>
  <c r="J1369" i="11"/>
  <c r="J1815" i="11"/>
  <c r="J2036" i="11"/>
  <c r="J2100" i="11"/>
  <c r="J1289" i="11"/>
  <c r="J1437" i="11"/>
  <c r="J1629" i="11"/>
  <c r="J2543" i="11"/>
  <c r="J1514" i="11"/>
  <c r="J1209" i="11"/>
  <c r="J2406" i="11"/>
  <c r="J2537" i="11"/>
  <c r="J1111" i="11"/>
  <c r="J1453" i="11"/>
  <c r="J1292" i="11"/>
  <c r="J2021" i="11"/>
  <c r="J2060" i="11"/>
  <c r="J2382" i="11"/>
  <c r="J1332" i="11"/>
  <c r="J922" i="11"/>
  <c r="J1999" i="11"/>
  <c r="J2164" i="11"/>
  <c r="J2037" i="11"/>
  <c r="J2479" i="11"/>
  <c r="J2007" i="11"/>
  <c r="J641" i="11"/>
  <c r="J1359" i="11"/>
  <c r="J2324" i="11"/>
  <c r="J621" i="11"/>
  <c r="J630" i="11"/>
  <c r="J1583" i="11"/>
  <c r="J1775" i="11"/>
  <c r="J2481" i="11"/>
  <c r="J828" i="11"/>
  <c r="J1319" i="11"/>
  <c r="J1589" i="11"/>
  <c r="J1813" i="11"/>
  <c r="J2343" i="11"/>
  <c r="J2422" i="11"/>
  <c r="J2247" i="11"/>
  <c r="J796" i="11"/>
  <c r="J2438" i="11"/>
  <c r="J2473" i="11"/>
  <c r="J1594" i="11"/>
  <c r="J2199" i="11"/>
  <c r="J1792" i="11"/>
  <c r="J509" i="11"/>
  <c r="J543" i="11"/>
  <c r="J813" i="11"/>
  <c r="J1010" i="11"/>
  <c r="J1391" i="11"/>
  <c r="J1223" i="11"/>
  <c r="J1461" i="11"/>
  <c r="J846" i="11"/>
  <c r="J1380" i="11"/>
  <c r="J164" i="11"/>
  <c r="J789" i="11"/>
  <c r="J1693" i="11"/>
  <c r="J553" i="11"/>
  <c r="J741" i="11"/>
  <c r="J2383" i="11"/>
  <c r="J554" i="11"/>
  <c r="J1040" i="11"/>
  <c r="J1143" i="11"/>
  <c r="J1324" i="11"/>
  <c r="J2484" i="11"/>
  <c r="J1266" i="11"/>
  <c r="J620" i="11"/>
  <c r="J1839" i="11"/>
  <c r="J2089" i="11"/>
  <c r="J618" i="11"/>
  <c r="J517" i="11"/>
  <c r="J677" i="11"/>
  <c r="J648" i="11"/>
  <c r="J638" i="11"/>
  <c r="J596" i="11"/>
  <c r="J1687" i="11"/>
  <c r="J1972" i="11"/>
  <c r="J2129" i="11"/>
  <c r="J1268" i="11"/>
  <c r="J2393" i="11"/>
  <c r="J832" i="11"/>
  <c r="J1757" i="11"/>
  <c r="J779" i="11"/>
  <c r="J2375" i="11"/>
  <c r="J1231" i="11"/>
  <c r="J2630" i="11"/>
  <c r="J2031" i="11"/>
  <c r="J2617" i="11"/>
  <c r="J1078" i="11"/>
  <c r="J738" i="11"/>
  <c r="J1503" i="11"/>
  <c r="J1207" i="11"/>
  <c r="J1383" i="11"/>
  <c r="J931" i="11"/>
  <c r="J2487" i="11"/>
  <c r="J1947" i="11"/>
  <c r="J2421" i="11"/>
  <c r="J2517" i="11"/>
  <c r="J1401" i="11"/>
  <c r="J1510" i="11"/>
  <c r="J1955" i="11"/>
  <c r="J1473" i="11"/>
  <c r="J2091" i="11"/>
  <c r="J1884" i="11"/>
  <c r="J2426" i="11"/>
  <c r="J1280" i="11"/>
  <c r="J1995" i="11"/>
  <c r="J1047" i="11"/>
  <c r="J174" i="11"/>
  <c r="J265" i="11"/>
  <c r="J2119" i="11"/>
  <c r="J2334" i="11"/>
  <c r="J1975" i="11"/>
  <c r="J2625" i="11"/>
  <c r="J794" i="11"/>
  <c r="J901" i="11"/>
  <c r="J1316" i="11"/>
  <c r="J2040" i="11"/>
  <c r="J2410" i="11"/>
  <c r="J1195" i="11"/>
  <c r="J2147" i="11"/>
  <c r="J808" i="11"/>
  <c r="J1203" i="11"/>
  <c r="J999" i="11"/>
  <c r="J1582" i="11"/>
  <c r="J2565" i="11"/>
  <c r="J2347" i="11"/>
  <c r="J2573" i="11"/>
  <c r="J743" i="11"/>
  <c r="J1548" i="11"/>
  <c r="J1676" i="11"/>
  <c r="J1993" i="11"/>
  <c r="J2404" i="11"/>
  <c r="J123" i="11"/>
  <c r="J564" i="11"/>
  <c r="J962" i="11"/>
  <c r="J1161" i="11"/>
  <c r="J1377" i="11"/>
  <c r="J1567" i="11"/>
  <c r="J1000" i="11"/>
  <c r="J1509" i="11"/>
  <c r="J2018" i="11"/>
  <c r="J561" i="11"/>
  <c r="J2380" i="11"/>
  <c r="J801" i="11"/>
  <c r="J1162" i="11"/>
  <c r="J1370" i="11"/>
  <c r="J1528" i="11"/>
  <c r="J2551" i="11"/>
  <c r="J1979" i="11"/>
  <c r="J2453" i="11"/>
  <c r="J2048" i="11"/>
  <c r="J841" i="11"/>
  <c r="J1542" i="11"/>
  <c r="J2467" i="11"/>
  <c r="J1518" i="11"/>
  <c r="J1449" i="11"/>
  <c r="J1843" i="11"/>
  <c r="J777" i="11"/>
  <c r="J2064" i="11"/>
  <c r="J1363" i="11"/>
  <c r="J1118" i="11"/>
  <c r="J1580" i="11"/>
  <c r="J682" i="11"/>
  <c r="J837" i="11"/>
  <c r="J1554" i="11"/>
  <c r="J2412" i="11"/>
  <c r="J995" i="11"/>
  <c r="J2106" i="11"/>
  <c r="J2423" i="11"/>
  <c r="J1264" i="11"/>
  <c r="J2549" i="11"/>
  <c r="J1227" i="11"/>
  <c r="J816" i="11"/>
  <c r="J1158" i="11"/>
  <c r="J1987" i="11"/>
  <c r="J2525" i="11"/>
  <c r="J2062" i="11"/>
  <c r="J2339" i="11"/>
  <c r="J1189" i="11"/>
  <c r="J1357" i="11"/>
  <c r="J769" i="11"/>
  <c r="J1052" i="11"/>
  <c r="J1179" i="11"/>
  <c r="J1197" i="11"/>
  <c r="J2434" i="11"/>
  <c r="J1494" i="11"/>
  <c r="J2107" i="11"/>
  <c r="J983" i="11"/>
  <c r="J1420" i="11"/>
  <c r="J2057" i="11"/>
  <c r="J371" i="11"/>
  <c r="J2316" i="11"/>
  <c r="J1272" i="11"/>
  <c r="J1150" i="11"/>
  <c r="J257" i="11"/>
  <c r="J391" i="11"/>
  <c r="J1400" i="11"/>
  <c r="J1123" i="11"/>
  <c r="J254" i="11"/>
  <c r="J107" i="11"/>
  <c r="J2013" i="11"/>
  <c r="J570" i="11"/>
  <c r="J569" i="11"/>
  <c r="J1530" i="11"/>
  <c r="J1722" i="11"/>
  <c r="J2231" i="11"/>
  <c r="J971" i="11"/>
  <c r="J1106" i="11"/>
  <c r="J1234" i="11"/>
  <c r="J1378" i="11"/>
  <c r="J1728" i="11"/>
  <c r="J2242" i="11"/>
  <c r="J2463" i="11"/>
  <c r="J974" i="11"/>
  <c r="J1427" i="11"/>
  <c r="J1683" i="11"/>
  <c r="J589" i="11"/>
  <c r="J28" i="11"/>
  <c r="J544" i="11"/>
  <c r="J603" i="11"/>
  <c r="J598" i="11"/>
  <c r="J588" i="11"/>
  <c r="J33" i="11"/>
  <c r="J2121" i="11"/>
  <c r="J2249" i="11"/>
  <c r="J2478" i="11"/>
  <c r="J2606" i="11"/>
  <c r="J2609" i="11"/>
  <c r="J804" i="11"/>
  <c r="J1191" i="11"/>
  <c r="J1397" i="11"/>
  <c r="J1717" i="11"/>
  <c r="J399" i="11"/>
  <c r="J765" i="11"/>
  <c r="J981" i="11"/>
  <c r="J1442" i="11"/>
  <c r="J1890" i="11"/>
  <c r="J2111" i="11"/>
  <c r="J2332" i="11"/>
  <c r="J1210" i="11"/>
  <c r="J1608" i="11"/>
  <c r="J1736" i="11"/>
  <c r="J2218" i="11"/>
  <c r="J2311" i="11"/>
  <c r="J2407" i="11"/>
  <c r="J1373" i="11"/>
  <c r="J1627" i="11"/>
  <c r="J597" i="11"/>
  <c r="J539" i="11"/>
  <c r="J57" i="11"/>
  <c r="J551" i="11"/>
  <c r="J708" i="11"/>
  <c r="J836" i="11"/>
  <c r="J762" i="11"/>
  <c r="J1879" i="11"/>
  <c r="J2390" i="11"/>
  <c r="J2486" i="11"/>
  <c r="J2622" i="11"/>
  <c r="J2196" i="11"/>
  <c r="J2329" i="11"/>
  <c r="J2425" i="11"/>
  <c r="J811" i="11"/>
  <c r="J928" i="11"/>
  <c r="J758" i="11"/>
  <c r="J886" i="11"/>
  <c r="J925" i="11"/>
  <c r="J1386" i="11"/>
  <c r="J1674" i="11"/>
  <c r="J2236" i="11"/>
  <c r="J1797" i="11"/>
  <c r="J2151" i="11"/>
  <c r="J2279" i="11"/>
  <c r="J987" i="11"/>
  <c r="J1218" i="11"/>
  <c r="J2511" i="11"/>
  <c r="J2647" i="11"/>
  <c r="J802" i="11"/>
  <c r="J958" i="11"/>
  <c r="J1149" i="11"/>
  <c r="J587" i="11"/>
  <c r="J542" i="11"/>
  <c r="J691" i="11"/>
  <c r="J686" i="11"/>
  <c r="J698" i="11"/>
  <c r="J1329" i="11"/>
  <c r="J1471" i="11"/>
  <c r="J1599" i="11"/>
  <c r="J1727" i="11"/>
  <c r="J1887" i="11"/>
  <c r="J1980" i="11"/>
  <c r="J2201" i="11"/>
  <c r="J2462" i="11"/>
  <c r="J2590" i="11"/>
  <c r="J1093" i="11"/>
  <c r="J2140" i="11"/>
  <c r="J2433" i="11"/>
  <c r="J2529" i="11"/>
  <c r="J968" i="11"/>
  <c r="J1303" i="11"/>
  <c r="J734" i="11"/>
  <c r="J1117" i="11"/>
  <c r="J1522" i="11"/>
  <c r="J2508" i="11"/>
  <c r="J581" i="11"/>
  <c r="J2342" i="11"/>
  <c r="J944" i="11"/>
  <c r="J1517" i="11"/>
  <c r="J381" i="11"/>
  <c r="J1434" i="11"/>
  <c r="J1626" i="11"/>
  <c r="J2135" i="11"/>
  <c r="J2356" i="11"/>
  <c r="J1632" i="11"/>
  <c r="J1006" i="11"/>
  <c r="J1165" i="11"/>
  <c r="J1459" i="11"/>
  <c r="J1715" i="11"/>
  <c r="J2000" i="11"/>
  <c r="J112" i="11"/>
  <c r="J131" i="11"/>
  <c r="J386" i="11"/>
  <c r="J120" i="11"/>
  <c r="J583" i="11"/>
  <c r="J732" i="11"/>
  <c r="J786" i="11"/>
  <c r="J914" i="11"/>
  <c r="J1042" i="11"/>
  <c r="J1185" i="11"/>
  <c r="J1423" i="11"/>
  <c r="J1551" i="11"/>
  <c r="J1679" i="11"/>
  <c r="J2028" i="11"/>
  <c r="J2188" i="11"/>
  <c r="J2321" i="11"/>
  <c r="J704" i="11"/>
  <c r="J1287" i="11"/>
  <c r="J1493" i="11"/>
  <c r="J1621" i="11"/>
  <c r="J1749" i="11"/>
  <c r="J2002" i="11"/>
  <c r="J819" i="11"/>
  <c r="J585" i="11"/>
  <c r="J979" i="11"/>
  <c r="J1864" i="11"/>
  <c r="J2122" i="11"/>
  <c r="J1403" i="11"/>
  <c r="J1659" i="11"/>
  <c r="J1944" i="11"/>
  <c r="J592" i="11"/>
  <c r="J130" i="11"/>
  <c r="J534" i="11"/>
  <c r="J556" i="11"/>
  <c r="J890" i="11"/>
  <c r="J1018" i="11"/>
  <c r="J1153" i="11"/>
  <c r="J1257" i="11"/>
  <c r="J1399" i="11"/>
  <c r="J1527" i="11"/>
  <c r="J1655" i="11"/>
  <c r="J2161" i="11"/>
  <c r="J2521" i="11"/>
  <c r="J1024" i="11"/>
  <c r="J1327" i="11"/>
  <c r="J1533" i="11"/>
  <c r="J1789" i="11"/>
  <c r="J1917" i="11"/>
  <c r="J1014" i="11"/>
  <c r="J1141" i="11"/>
  <c r="J235" i="11"/>
  <c r="J594" i="11"/>
  <c r="J625" i="11"/>
  <c r="J1053" i="11"/>
  <c r="J2047" i="11"/>
  <c r="J1669" i="11"/>
  <c r="J1829" i="11"/>
  <c r="J1122" i="11"/>
  <c r="J1488" i="11"/>
  <c r="J2005" i="11"/>
  <c r="J2226" i="11"/>
  <c r="J2319" i="11"/>
  <c r="J829" i="11"/>
  <c r="J1022" i="11"/>
  <c r="J600" i="11"/>
  <c r="J684" i="11"/>
  <c r="J1090" i="11"/>
  <c r="J2105" i="11"/>
  <c r="J2366" i="11"/>
  <c r="J1124" i="11"/>
  <c r="J1394" i="11"/>
  <c r="J1906" i="11"/>
  <c r="J752" i="11"/>
  <c r="J872" i="11"/>
  <c r="J2255" i="11"/>
  <c r="J2540" i="11"/>
  <c r="J1059" i="11"/>
  <c r="J1688" i="11"/>
  <c r="J2455" i="11"/>
  <c r="J1061" i="11"/>
  <c r="J1754" i="11"/>
  <c r="J1951" i="11"/>
  <c r="J610" i="11"/>
  <c r="J877" i="11"/>
  <c r="J1408" i="11"/>
  <c r="J1888" i="11"/>
  <c r="J2591" i="11"/>
  <c r="J1261" i="11"/>
  <c r="J1491" i="11"/>
  <c r="J1747" i="11"/>
  <c r="J2032" i="11"/>
  <c r="J584" i="11"/>
  <c r="J635" i="11"/>
  <c r="J396" i="11"/>
  <c r="J2510" i="11"/>
  <c r="J1877" i="11"/>
  <c r="J793" i="11"/>
  <c r="J1474" i="11"/>
  <c r="J2556" i="11"/>
  <c r="J1242" i="11"/>
  <c r="J1384" i="11"/>
  <c r="J1640" i="11"/>
  <c r="J2567" i="11"/>
  <c r="J1435" i="11"/>
  <c r="J1691" i="11"/>
  <c r="J1976" i="11"/>
  <c r="J571" i="11"/>
  <c r="J591" i="11"/>
  <c r="J740" i="11"/>
  <c r="J868" i="11"/>
  <c r="J1911" i="11"/>
  <c r="J2518" i="11"/>
  <c r="J2228" i="11"/>
  <c r="J712" i="11"/>
  <c r="J1661" i="11"/>
  <c r="J787" i="11"/>
  <c r="J918" i="11"/>
  <c r="J957" i="11"/>
  <c r="J1706" i="11"/>
  <c r="J1541" i="11"/>
  <c r="J1861" i="11"/>
  <c r="J1250" i="11"/>
  <c r="J1872" i="11"/>
  <c r="J2130" i="11"/>
  <c r="J1245" i="11"/>
  <c r="J562" i="11"/>
  <c r="J619" i="11"/>
  <c r="J582" i="11"/>
  <c r="J1233" i="11"/>
  <c r="J1631" i="11"/>
  <c r="J1759" i="11"/>
  <c r="J2012" i="11"/>
  <c r="J2494" i="11"/>
  <c r="J965" i="11"/>
  <c r="J1156" i="11"/>
  <c r="J1637" i="11"/>
  <c r="J2572" i="11"/>
  <c r="J835" i="11"/>
  <c r="J1091" i="11"/>
  <c r="J1290" i="11"/>
  <c r="J1496" i="11"/>
  <c r="J1949" i="11"/>
  <c r="J2138" i="11"/>
  <c r="J2519" i="11"/>
  <c r="J1426" i="11"/>
  <c r="J1842" i="11"/>
  <c r="J1132" i="11"/>
  <c r="J1466" i="11"/>
  <c r="J2274" i="11"/>
  <c r="J1038" i="11"/>
  <c r="J1523" i="11"/>
  <c r="J1779" i="11"/>
  <c r="J615" i="11"/>
  <c r="J764" i="11"/>
  <c r="J892" i="11"/>
  <c r="J1074" i="11"/>
  <c r="J1455" i="11"/>
  <c r="J1711" i="11"/>
  <c r="J2092" i="11"/>
  <c r="J736" i="11"/>
  <c r="J1781" i="11"/>
  <c r="J1909" i="11"/>
  <c r="J2034" i="11"/>
  <c r="J718" i="11"/>
  <c r="J546" i="11"/>
  <c r="J1666" i="11"/>
  <c r="J2364" i="11"/>
  <c r="J1146" i="11"/>
  <c r="J2029" i="11"/>
  <c r="J1237" i="11"/>
  <c r="J1467" i="11"/>
  <c r="J1723" i="11"/>
  <c r="J624" i="11"/>
  <c r="J566" i="11"/>
  <c r="J124" i="11"/>
  <c r="J1050" i="11"/>
  <c r="J1193" i="11"/>
  <c r="J1431" i="11"/>
  <c r="J1559" i="11"/>
  <c r="J1940" i="11"/>
  <c r="J2065" i="11"/>
  <c r="J2193" i="11"/>
  <c r="J2457" i="11"/>
  <c r="J1821" i="11"/>
  <c r="J1046" i="11"/>
  <c r="J626" i="11"/>
  <c r="J1085" i="11"/>
  <c r="J1418" i="11"/>
  <c r="J2108" i="11"/>
  <c r="J1573" i="11"/>
  <c r="J1701" i="11"/>
  <c r="J2308" i="11"/>
  <c r="J2351" i="11"/>
  <c r="J702" i="11"/>
  <c r="J1054" i="11"/>
  <c r="J1277" i="11"/>
  <c r="J602" i="11"/>
  <c r="J382" i="11"/>
  <c r="J171" i="11"/>
  <c r="J559" i="11"/>
  <c r="J716" i="11"/>
  <c r="J866" i="11"/>
  <c r="J994" i="11"/>
  <c r="J1129" i="11"/>
  <c r="J2137" i="11"/>
  <c r="J2265" i="11"/>
  <c r="J1746" i="11"/>
  <c r="J2204" i="11"/>
  <c r="J2337" i="11"/>
  <c r="J904" i="11"/>
  <c r="J1103" i="11"/>
  <c r="J1284" i="11"/>
  <c r="J613" i="11"/>
  <c r="J788" i="11"/>
  <c r="J1983" i="11"/>
  <c r="J2633" i="11"/>
  <c r="J1247" i="11"/>
  <c r="J168" i="11"/>
  <c r="J647" i="11"/>
  <c r="J609" i="11"/>
  <c r="J725" i="11"/>
  <c r="J1005" i="11"/>
  <c r="J1260" i="11"/>
  <c r="J1658" i="11"/>
  <c r="J2167" i="11"/>
  <c r="J1170" i="11"/>
  <c r="J1298" i="11"/>
  <c r="J1440" i="11"/>
  <c r="J1664" i="11"/>
  <c r="J1920" i="11"/>
  <c r="J2631" i="11"/>
  <c r="J910" i="11"/>
  <c r="J1070" i="11"/>
  <c r="J1293" i="11"/>
  <c r="J1555" i="11"/>
  <c r="J1811" i="11"/>
  <c r="J549" i="11"/>
  <c r="J616" i="11"/>
  <c r="J515" i="11"/>
  <c r="J688" i="11"/>
  <c r="J518" i="11"/>
  <c r="J649" i="11"/>
  <c r="J136" i="11"/>
  <c r="J1217" i="11"/>
  <c r="J1313" i="11"/>
  <c r="J1871" i="11"/>
  <c r="J2414" i="11"/>
  <c r="J2542" i="11"/>
  <c r="J2353" i="11"/>
  <c r="J952" i="11"/>
  <c r="J1653" i="11"/>
  <c r="J733" i="11"/>
  <c r="J817" i="11"/>
  <c r="J917" i="11"/>
  <c r="J1045" i="11"/>
  <c r="J1274" i="11"/>
  <c r="J1416" i="11"/>
  <c r="J1544" i="11"/>
  <c r="J1672" i="11"/>
  <c r="J1800" i="11"/>
  <c r="J1896" i="11"/>
  <c r="J1269" i="11"/>
  <c r="J1499" i="11"/>
  <c r="J1755" i="11"/>
  <c r="J2008" i="11"/>
  <c r="J557" i="11"/>
  <c r="J611" i="11"/>
  <c r="J119" i="11"/>
  <c r="J623" i="11"/>
  <c r="J772" i="11"/>
  <c r="J900" i="11"/>
  <c r="J820" i="11"/>
  <c r="J1847" i="11"/>
  <c r="J2326" i="11"/>
  <c r="J2550" i="11"/>
  <c r="J2132" i="11"/>
  <c r="J2260" i="11"/>
  <c r="J2361" i="11"/>
  <c r="J2649" i="11"/>
  <c r="J744" i="11"/>
  <c r="J864" i="11"/>
  <c r="J1056" i="11"/>
  <c r="J1375" i="11"/>
  <c r="J1469" i="11"/>
  <c r="J1946" i="11"/>
  <c r="J822" i="11"/>
  <c r="J950" i="11"/>
  <c r="J400" i="11"/>
  <c r="J1791" i="11"/>
  <c r="J709" i="11"/>
  <c r="J989" i="11"/>
  <c r="J1450" i="11"/>
  <c r="J1546" i="11"/>
  <c r="J1738" i="11"/>
  <c r="J1282" i="11"/>
  <c r="J1776" i="11"/>
  <c r="J1904" i="11"/>
  <c r="J2258" i="11"/>
  <c r="J894" i="11"/>
  <c r="J108" i="11"/>
  <c r="J634" i="11"/>
  <c r="J379" i="11"/>
  <c r="J565" i="11"/>
  <c r="J672" i="11"/>
  <c r="J614" i="11"/>
  <c r="J844" i="11"/>
  <c r="J770" i="11"/>
  <c r="J1265" i="11"/>
  <c r="J1407" i="11"/>
  <c r="J1663" i="11"/>
  <c r="J2044" i="11"/>
  <c r="J2398" i="11"/>
  <c r="J2526" i="11"/>
  <c r="J997" i="11"/>
  <c r="J1220" i="11"/>
  <c r="J2465" i="11"/>
  <c r="J2561" i="11"/>
  <c r="J1893" i="11"/>
  <c r="J514" i="11"/>
  <c r="J933" i="11"/>
  <c r="J2374" i="11"/>
  <c r="J2638" i="11"/>
  <c r="J1072" i="11"/>
  <c r="J1183" i="11"/>
  <c r="J1389" i="11"/>
  <c r="J2058" i="11"/>
  <c r="J537" i="11"/>
  <c r="J909" i="11"/>
  <c r="J1372" i="11"/>
  <c r="J1498" i="11"/>
  <c r="J2103" i="11"/>
  <c r="J1568" i="11"/>
  <c r="J2082" i="11"/>
  <c r="J1325" i="11"/>
  <c r="J1587" i="11"/>
  <c r="J650" i="11"/>
  <c r="J675" i="11"/>
  <c r="J484" i="11"/>
  <c r="J644" i="11"/>
  <c r="J795" i="11"/>
  <c r="J722" i="11"/>
  <c r="J850" i="11"/>
  <c r="J978" i="11"/>
  <c r="J1361" i="11"/>
  <c r="J1487" i="11"/>
  <c r="J1615" i="11"/>
  <c r="J1743" i="11"/>
  <c r="J2185" i="11"/>
  <c r="J2318" i="11"/>
  <c r="J1991" i="11"/>
  <c r="J2124" i="11"/>
  <c r="J2252" i="11"/>
  <c r="J2385" i="11"/>
  <c r="J2577" i="11"/>
  <c r="J856" i="11"/>
  <c r="J1048" i="11"/>
  <c r="J1151" i="11"/>
  <c r="J1367" i="11"/>
  <c r="J1557" i="11"/>
  <c r="J1685" i="11"/>
  <c r="J750" i="11"/>
  <c r="J878" i="11"/>
  <c r="J586" i="11"/>
  <c r="J545" i="11"/>
  <c r="J1506" i="11"/>
  <c r="J1602" i="11"/>
  <c r="J1698" i="11"/>
  <c r="J2079" i="11"/>
  <c r="J1933" i="11"/>
  <c r="J2471" i="11"/>
  <c r="J1301" i="11"/>
  <c r="J1531" i="11"/>
  <c r="J1787" i="11"/>
  <c r="J674" i="11"/>
  <c r="J504" i="11"/>
  <c r="J606" i="11"/>
  <c r="J628" i="11"/>
  <c r="J954" i="11"/>
  <c r="J1082" i="11"/>
  <c r="J1321" i="11"/>
  <c r="J1463" i="11"/>
  <c r="J1591" i="11"/>
  <c r="J1719" i="11"/>
  <c r="J2097" i="11"/>
  <c r="J2225" i="11"/>
  <c r="J2454" i="11"/>
  <c r="J1159" i="11"/>
  <c r="J1597" i="11"/>
  <c r="J1725" i="11"/>
  <c r="J1853" i="11"/>
  <c r="J1978" i="11"/>
  <c r="J506" i="11"/>
  <c r="J800" i="11"/>
  <c r="J893" i="11"/>
  <c r="J1340" i="11"/>
  <c r="J1642" i="11"/>
  <c r="J2172" i="11"/>
  <c r="J1605" i="11"/>
  <c r="J1733" i="11"/>
  <c r="J1925" i="11"/>
  <c r="J2340" i="11"/>
  <c r="J2468" i="11"/>
  <c r="J2066" i="11"/>
  <c r="J1086" i="11"/>
  <c r="J117" i="11"/>
  <c r="J685" i="11"/>
  <c r="J599" i="11"/>
  <c r="J898" i="11"/>
  <c r="J1026" i="11"/>
  <c r="J1535" i="11"/>
  <c r="J1823" i="11"/>
  <c r="J2302" i="11"/>
  <c r="J1252" i="11"/>
  <c r="J1458" i="11"/>
  <c r="J1778" i="11"/>
  <c r="J2076" i="11"/>
  <c r="J814" i="11"/>
  <c r="J936" i="11"/>
  <c r="J1135" i="11"/>
  <c r="J1239" i="11"/>
  <c r="J862" i="11"/>
  <c r="J1714" i="11"/>
  <c r="J541" i="11"/>
  <c r="J1895" i="11"/>
  <c r="J2052" i="11"/>
  <c r="J1485" i="11"/>
  <c r="J538" i="11"/>
  <c r="J1807" i="11"/>
  <c r="J1690" i="11"/>
  <c r="J2420" i="11"/>
  <c r="J939" i="11"/>
  <c r="J1202" i="11"/>
  <c r="J1696" i="11"/>
  <c r="J942" i="11"/>
  <c r="J1101" i="11"/>
  <c r="J1365" i="11"/>
  <c r="J1619" i="11"/>
  <c r="J1936" i="11"/>
  <c r="J398" i="11"/>
  <c r="J558" i="11"/>
  <c r="J548" i="11"/>
  <c r="J2574" i="11"/>
  <c r="J125" i="11"/>
  <c r="J670" i="11"/>
  <c r="J1300" i="11"/>
  <c r="J1410" i="11"/>
  <c r="J1178" i="11"/>
  <c r="J1576" i="11"/>
  <c r="J1704" i="11"/>
  <c r="J2503" i="11"/>
  <c r="J1333" i="11"/>
  <c r="J1563" i="11"/>
  <c r="J1819" i="11"/>
  <c r="J135" i="11"/>
  <c r="J511" i="11"/>
  <c r="J676" i="11"/>
  <c r="J806" i="11"/>
  <c r="J2582" i="11"/>
  <c r="J2489" i="11"/>
  <c r="J2585" i="11"/>
  <c r="J776" i="11"/>
  <c r="J896" i="11"/>
  <c r="J992" i="11"/>
  <c r="J726" i="11"/>
  <c r="J854" i="11"/>
  <c r="J593" i="11"/>
  <c r="J1148" i="11"/>
  <c r="J2369" i="11"/>
  <c r="J1954" i="11"/>
  <c r="J2628" i="11"/>
  <c r="J825" i="11"/>
  <c r="J1186" i="11"/>
  <c r="J1314" i="11"/>
  <c r="J2607" i="11"/>
  <c r="J926" i="11"/>
  <c r="J547" i="11"/>
  <c r="J643" i="11"/>
  <c r="J1439" i="11"/>
  <c r="J1695" i="11"/>
  <c r="J1855" i="11"/>
  <c r="J2169" i="11"/>
  <c r="J2430" i="11"/>
  <c r="J2558" i="11"/>
  <c r="J1029" i="11"/>
  <c r="J1810" i="11"/>
  <c r="J2268" i="11"/>
  <c r="J2497" i="11"/>
  <c r="J1271" i="11"/>
  <c r="J513" i="11"/>
  <c r="J1188" i="11"/>
  <c r="J2159" i="11"/>
  <c r="J2569" i="11"/>
  <c r="J1008" i="11"/>
  <c r="J757" i="11"/>
  <c r="J941" i="11"/>
  <c r="J1069" i="11"/>
  <c r="J2548" i="11"/>
  <c r="J1472" i="11"/>
  <c r="J2527" i="11"/>
  <c r="J1133" i="11"/>
  <c r="J1395" i="11"/>
  <c r="J1651" i="11"/>
  <c r="J1968" i="11"/>
  <c r="J395" i="11"/>
  <c r="J115" i="11"/>
  <c r="J700" i="11"/>
  <c r="J830" i="11"/>
  <c r="J754" i="11"/>
  <c r="J882" i="11"/>
  <c r="J1145" i="11"/>
  <c r="J1249" i="11"/>
  <c r="J1519" i="11"/>
  <c r="J1903" i="11"/>
  <c r="J1996" i="11"/>
  <c r="J2217" i="11"/>
  <c r="J2350" i="11"/>
  <c r="J2446" i="11"/>
  <c r="J2023" i="11"/>
  <c r="J2156" i="11"/>
  <c r="J2284" i="11"/>
  <c r="J2417" i="11"/>
  <c r="J2513" i="11"/>
  <c r="J984" i="11"/>
  <c r="J1080" i="11"/>
  <c r="J1845" i="11"/>
  <c r="J1970" i="11"/>
  <c r="J782" i="11"/>
  <c r="J1783" i="11"/>
  <c r="J1538" i="11"/>
  <c r="J1730" i="11"/>
  <c r="J947" i="11"/>
  <c r="J1075" i="11"/>
  <c r="J1595" i="11"/>
  <c r="J1851" i="11"/>
  <c r="J109" i="11"/>
  <c r="J114" i="11"/>
  <c r="J376" i="11"/>
  <c r="J508" i="11"/>
  <c r="J673" i="11"/>
  <c r="J858" i="11"/>
  <c r="J986" i="11"/>
  <c r="J1623" i="11"/>
  <c r="J1751" i="11"/>
  <c r="J2004" i="11"/>
  <c r="J2257" i="11"/>
  <c r="J2358" i="11"/>
  <c r="J2068" i="11"/>
  <c r="J2292" i="11"/>
  <c r="J1199" i="11"/>
  <c r="J1295" i="11"/>
  <c r="J1501" i="11"/>
  <c r="J1885" i="11"/>
  <c r="J2010" i="11"/>
  <c r="J1109" i="11"/>
  <c r="J824" i="11"/>
  <c r="J1578" i="11"/>
  <c r="J1335" i="11"/>
  <c r="J1986" i="11"/>
  <c r="J2372" i="11"/>
  <c r="J1083" i="11"/>
  <c r="J766" i="11"/>
  <c r="J373" i="11"/>
  <c r="J133" i="11"/>
  <c r="J605" i="11"/>
  <c r="J560" i="11"/>
  <c r="J118" i="11"/>
  <c r="J636" i="11"/>
  <c r="J631" i="11"/>
  <c r="J780" i="11"/>
  <c r="J930" i="11"/>
  <c r="J1201" i="11"/>
  <c r="J1297" i="11"/>
  <c r="J2073" i="11"/>
  <c r="J807" i="11"/>
  <c r="J1364" i="11"/>
  <c r="J1682" i="11"/>
  <c r="J2593" i="11"/>
  <c r="J720" i="11"/>
  <c r="J840" i="11"/>
  <c r="J1064" i="11"/>
  <c r="J1413" i="11"/>
  <c r="J1765" i="11"/>
  <c r="J1799" i="11"/>
  <c r="J2287" i="11"/>
  <c r="J763" i="11"/>
  <c r="J899" i="11"/>
  <c r="J1258" i="11"/>
  <c r="J1624" i="11"/>
  <c r="J1752" i="11"/>
  <c r="J1880" i="11"/>
  <c r="J1981" i="11"/>
  <c r="J2327" i="11"/>
  <c r="J753" i="11"/>
  <c r="J1328" i="11"/>
  <c r="J1566" i="11"/>
  <c r="J2011" i="11"/>
  <c r="J1163" i="11"/>
  <c r="J2083" i="11"/>
  <c r="J2651" i="11"/>
  <c r="J2472" i="11"/>
  <c r="J2600" i="11"/>
  <c r="J991" i="11"/>
  <c r="J1126" i="11"/>
  <c r="J1620" i="11"/>
  <c r="J2142" i="11"/>
  <c r="J201" i="11"/>
  <c r="J55" i="11"/>
  <c r="J1539" i="11"/>
  <c r="J1923" i="11"/>
  <c r="J2157" i="11"/>
  <c r="J2285" i="11"/>
  <c r="J905" i="11"/>
  <c r="J1033" i="11"/>
  <c r="J1176" i="11"/>
  <c r="J1606" i="11"/>
  <c r="J1702" i="11"/>
  <c r="J2144" i="11"/>
  <c r="J2397" i="11"/>
  <c r="J2493" i="11"/>
  <c r="J908" i="11"/>
  <c r="J1012" i="11"/>
  <c r="J1107" i="11"/>
  <c r="J1409" i="11"/>
  <c r="J1601" i="11"/>
  <c r="J2187" i="11"/>
  <c r="J2531" i="11"/>
  <c r="J2448" i="11"/>
  <c r="J839" i="11"/>
  <c r="J1852" i="11"/>
  <c r="J2086" i="11"/>
  <c r="J478" i="11"/>
  <c r="J1030" i="11"/>
  <c r="J1157" i="11"/>
  <c r="J1253" i="11"/>
  <c r="J1611" i="11"/>
  <c r="J1739" i="11"/>
  <c r="J2101" i="11"/>
  <c r="J2229" i="11"/>
  <c r="J2554" i="11"/>
  <c r="J977" i="11"/>
  <c r="J1112" i="11"/>
  <c r="J1248" i="11"/>
  <c r="J1486" i="11"/>
  <c r="J1646" i="11"/>
  <c r="J2437" i="11"/>
  <c r="J2629" i="11"/>
  <c r="J1020" i="11"/>
  <c r="J1417" i="11"/>
  <c r="J1513" i="11"/>
  <c r="J1641" i="11"/>
  <c r="J1769" i="11"/>
  <c r="J1897" i="11"/>
  <c r="J2030" i="11"/>
  <c r="J2131" i="11"/>
  <c r="J2411" i="11"/>
  <c r="J2539" i="11"/>
  <c r="J1814" i="11"/>
  <c r="J2328" i="11"/>
  <c r="J703" i="11"/>
  <c r="J847" i="11"/>
  <c r="J1110" i="11"/>
  <c r="J1382" i="11"/>
  <c r="J1636" i="11"/>
  <c r="J1764" i="11"/>
  <c r="J2017" i="11"/>
  <c r="J2254" i="11"/>
  <c r="J471" i="11"/>
  <c r="J191" i="11"/>
  <c r="J485" i="11"/>
  <c r="J2141" i="11"/>
  <c r="J2269" i="11"/>
  <c r="J2402" i="11"/>
  <c r="J857" i="11"/>
  <c r="J1320" i="11"/>
  <c r="J1750" i="11"/>
  <c r="J1910" i="11"/>
  <c r="J2317" i="11"/>
  <c r="J2445" i="11"/>
  <c r="J2637" i="11"/>
  <c r="J964" i="11"/>
  <c r="J1060" i="11"/>
  <c r="J1521" i="11"/>
  <c r="J1649" i="11"/>
  <c r="J1777" i="11"/>
  <c r="J1905" i="11"/>
  <c r="J2046" i="11"/>
  <c r="J2235" i="11"/>
  <c r="J2323" i="11"/>
  <c r="J2419" i="11"/>
  <c r="J375" i="11"/>
  <c r="J241" i="11"/>
  <c r="J211" i="11"/>
  <c r="J223" i="11"/>
  <c r="J405" i="11"/>
  <c r="J2464" i="11"/>
  <c r="J887" i="11"/>
  <c r="J1516" i="11"/>
  <c r="J1772" i="11"/>
  <c r="J2025" i="11"/>
  <c r="J2166" i="11"/>
  <c r="J2262" i="11"/>
  <c r="J226" i="11"/>
  <c r="J460" i="11"/>
  <c r="J2234" i="11"/>
  <c r="J1915" i="11"/>
  <c r="J2459" i="11"/>
  <c r="J214" i="11"/>
  <c r="J895" i="11"/>
  <c r="J1876" i="11"/>
  <c r="J204" i="11"/>
  <c r="J1309" i="11"/>
  <c r="J1443" i="11"/>
  <c r="J1571" i="11"/>
  <c r="J1699" i="11"/>
  <c r="J2386" i="11"/>
  <c r="J2482" i="11"/>
  <c r="J2610" i="11"/>
  <c r="J729" i="11"/>
  <c r="J1414" i="11"/>
  <c r="J1830" i="11"/>
  <c r="J2272" i="11"/>
  <c r="J2589" i="11"/>
  <c r="J1299" i="11"/>
  <c r="J1505" i="11"/>
  <c r="J1633" i="11"/>
  <c r="J1761" i="11"/>
  <c r="J2022" i="11"/>
  <c r="J2219" i="11"/>
  <c r="J2435" i="11"/>
  <c r="J2320" i="11"/>
  <c r="J2576" i="11"/>
  <c r="J212" i="11"/>
  <c r="J934" i="11"/>
  <c r="J1387" i="11"/>
  <c r="J1515" i="11"/>
  <c r="J1867" i="11"/>
  <c r="J1992" i="11"/>
  <c r="J2362" i="11"/>
  <c r="J2458" i="11"/>
  <c r="J1360" i="11"/>
  <c r="J1774" i="11"/>
  <c r="J1902" i="11"/>
  <c r="J2088" i="11"/>
  <c r="J2216" i="11"/>
  <c r="J2341" i="11"/>
  <c r="J1115" i="11"/>
  <c r="J1307" i="11"/>
  <c r="J2259" i="11"/>
  <c r="J463" i="11"/>
  <c r="J188" i="11"/>
  <c r="J343" i="11"/>
  <c r="J277" i="11"/>
  <c r="J2456" i="11"/>
  <c r="J1892" i="11"/>
  <c r="J2530" i="11"/>
  <c r="J985" i="11"/>
  <c r="J1120" i="11"/>
  <c r="J1462" i="11"/>
  <c r="J2096" i="11"/>
  <c r="J2224" i="11"/>
  <c r="J2349" i="11"/>
  <c r="J2547" i="11"/>
  <c r="J2336" i="11"/>
  <c r="J2592" i="11"/>
  <c r="J1015" i="11"/>
  <c r="J1900" i="11"/>
  <c r="J275" i="11"/>
  <c r="J256" i="11"/>
  <c r="J202" i="11"/>
  <c r="J697" i="11"/>
  <c r="J2640" i="11"/>
  <c r="J2033" i="11"/>
  <c r="J2270" i="11"/>
  <c r="J231" i="11"/>
  <c r="J181" i="11"/>
  <c r="J433" i="11"/>
  <c r="J937" i="11"/>
  <c r="J1065" i="11"/>
  <c r="J1208" i="11"/>
  <c r="J2051" i="11"/>
  <c r="J2176" i="11"/>
  <c r="J2301" i="11"/>
  <c r="J1889" i="11"/>
  <c r="J2563" i="11"/>
  <c r="J443" i="11"/>
  <c r="J871" i="11"/>
  <c r="J1238" i="11"/>
  <c r="J2118" i="11"/>
  <c r="J406" i="11"/>
  <c r="J1062" i="11"/>
  <c r="J1285" i="11"/>
  <c r="J1643" i="11"/>
  <c r="J1771" i="11"/>
  <c r="J2133" i="11"/>
  <c r="J2261" i="11"/>
  <c r="J2586" i="11"/>
  <c r="J1009" i="11"/>
  <c r="J1144" i="11"/>
  <c r="J1390" i="11"/>
  <c r="J1678" i="11"/>
  <c r="J1545" i="11"/>
  <c r="J1673" i="11"/>
  <c r="J1801" i="11"/>
  <c r="J1934" i="11"/>
  <c r="J2067" i="11"/>
  <c r="J2443" i="11"/>
  <c r="J2571" i="11"/>
  <c r="J879" i="11"/>
  <c r="J1007" i="11"/>
  <c r="J1142" i="11"/>
  <c r="J1796" i="11"/>
  <c r="J2049" i="11"/>
  <c r="J2190" i="11"/>
  <c r="J2286" i="11"/>
  <c r="J173" i="11"/>
  <c r="J182" i="11"/>
  <c r="J218" i="11"/>
  <c r="J466" i="11"/>
  <c r="J2306" i="11"/>
  <c r="J1654" i="11"/>
  <c r="J1782" i="11"/>
  <c r="J1155" i="11"/>
  <c r="J1553" i="11"/>
  <c r="J1681" i="11"/>
  <c r="J1809" i="11"/>
  <c r="J2139" i="11"/>
  <c r="J2267" i="11"/>
  <c r="J2451" i="11"/>
  <c r="J346" i="11"/>
  <c r="J276" i="11"/>
  <c r="J278" i="11"/>
  <c r="J459" i="11"/>
  <c r="J2496" i="11"/>
  <c r="J2632" i="11"/>
  <c r="J1804" i="11"/>
  <c r="J1929" i="11"/>
  <c r="J2198" i="11"/>
  <c r="J2294" i="11"/>
  <c r="J341" i="11"/>
  <c r="J482" i="11"/>
  <c r="J1445" i="11"/>
  <c r="J1874" i="11"/>
  <c r="J2191" i="11"/>
  <c r="J1432" i="11"/>
  <c r="J1656" i="11"/>
  <c r="J1912" i="11"/>
  <c r="J2359" i="11"/>
  <c r="J281" i="11"/>
  <c r="J242" i="11"/>
  <c r="J1294" i="11"/>
  <c r="J1908" i="11"/>
  <c r="J333" i="11"/>
  <c r="J1341" i="11"/>
  <c r="J1475" i="11"/>
  <c r="J1603" i="11"/>
  <c r="J1731" i="11"/>
  <c r="J1952" i="11"/>
  <c r="J2189" i="11"/>
  <c r="J2514" i="11"/>
  <c r="J1446" i="11"/>
  <c r="J1862" i="11"/>
  <c r="J1331" i="11"/>
  <c r="J1537" i="11"/>
  <c r="J1665" i="11"/>
  <c r="J1793" i="11"/>
  <c r="J1921" i="11"/>
  <c r="J2251" i="11"/>
  <c r="J316" i="11"/>
  <c r="J2352" i="11"/>
  <c r="J2480" i="11"/>
  <c r="J2608" i="11"/>
  <c r="J1270" i="11"/>
  <c r="J1532" i="11"/>
  <c r="J1628" i="11"/>
  <c r="J252" i="11"/>
  <c r="J330" i="11"/>
  <c r="J966" i="11"/>
  <c r="J1419" i="11"/>
  <c r="J2024" i="11"/>
  <c r="J2394" i="11"/>
  <c r="J705" i="11"/>
  <c r="J823" i="11"/>
  <c r="J1806" i="11"/>
  <c r="J2120" i="11"/>
  <c r="J2248" i="11"/>
  <c r="J2469" i="11"/>
  <c r="J1339" i="11"/>
  <c r="J2291" i="11"/>
  <c r="J284" i="11"/>
  <c r="J193" i="11"/>
  <c r="J439" i="11"/>
  <c r="J483" i="11"/>
  <c r="J2624" i="11"/>
  <c r="J1924" i="11"/>
  <c r="J2173" i="11"/>
  <c r="J2562" i="11"/>
  <c r="J1017" i="11"/>
  <c r="J1152" i="11"/>
  <c r="J2128" i="11"/>
  <c r="J2256" i="11"/>
  <c r="J2381" i="11"/>
  <c r="J2477" i="11"/>
  <c r="J996" i="11"/>
  <c r="J1942" i="11"/>
  <c r="J2579" i="11"/>
  <c r="J2368" i="11"/>
  <c r="J407" i="11"/>
  <c r="J222" i="11"/>
  <c r="J781" i="11"/>
  <c r="J869" i="11"/>
  <c r="J1650" i="11"/>
  <c r="J2127" i="11"/>
  <c r="J2223" i="11"/>
  <c r="J2444" i="11"/>
  <c r="J699" i="11"/>
  <c r="J963" i="11"/>
  <c r="J1194" i="11"/>
  <c r="J1322" i="11"/>
  <c r="J1816" i="11"/>
  <c r="J2045" i="11"/>
  <c r="J2170" i="11"/>
  <c r="J2266" i="11"/>
  <c r="J2583" i="11"/>
  <c r="J2442" i="11"/>
  <c r="J833" i="11"/>
  <c r="J1406" i="11"/>
  <c r="J940" i="11"/>
  <c r="J1036" i="11"/>
  <c r="J1433" i="11"/>
  <c r="J2054" i="11"/>
  <c r="J2491" i="11"/>
  <c r="J285" i="11"/>
  <c r="J1795" i="11"/>
  <c r="J2536" i="11"/>
  <c r="J1812" i="11"/>
  <c r="J2078" i="11"/>
  <c r="J194" i="11"/>
  <c r="J243" i="11"/>
  <c r="J2093" i="11"/>
  <c r="J2221" i="11"/>
  <c r="J2418" i="11"/>
  <c r="J761" i="11"/>
  <c r="J969" i="11"/>
  <c r="J1104" i="11"/>
  <c r="J1240" i="11"/>
  <c r="J2080" i="11"/>
  <c r="J2208" i="11"/>
  <c r="J2333" i="11"/>
  <c r="J2621" i="11"/>
  <c r="J1139" i="11"/>
  <c r="J1235" i="11"/>
  <c r="J2371" i="11"/>
  <c r="J2595" i="11"/>
  <c r="J476" i="11"/>
  <c r="J903" i="11"/>
  <c r="J287" i="11"/>
  <c r="J1094" i="11"/>
  <c r="J1317" i="11"/>
  <c r="J1547" i="11"/>
  <c r="J1675" i="11"/>
  <c r="J2165" i="11"/>
  <c r="J2293" i="11"/>
  <c r="J2618" i="11"/>
  <c r="J913" i="11"/>
  <c r="J1041" i="11"/>
  <c r="J1184" i="11"/>
  <c r="J1422" i="11"/>
  <c r="J1614" i="11"/>
  <c r="J1710" i="11"/>
  <c r="J2027" i="11"/>
  <c r="J2373" i="11"/>
  <c r="J1147" i="11"/>
  <c r="J1243" i="11"/>
  <c r="J1577" i="11"/>
  <c r="J1705" i="11"/>
  <c r="J1966" i="11"/>
  <c r="J2603" i="11"/>
  <c r="J911" i="11"/>
  <c r="J1310" i="11"/>
  <c r="J1444" i="11"/>
  <c r="J2094" i="11"/>
  <c r="J336" i="11"/>
  <c r="J185" i="11"/>
  <c r="J105" i="11"/>
  <c r="J1229" i="11"/>
  <c r="J2077" i="11"/>
  <c r="J2338" i="11"/>
  <c r="J713" i="11"/>
  <c r="J1590" i="11"/>
  <c r="J1686" i="11"/>
  <c r="J1846" i="11"/>
  <c r="J2035" i="11"/>
  <c r="J1187" i="11"/>
  <c r="J1393" i="11"/>
  <c r="J1585" i="11"/>
  <c r="J1713" i="11"/>
  <c r="J1974" i="11"/>
  <c r="J2075" i="11"/>
  <c r="J2483" i="11"/>
  <c r="J53" i="11"/>
  <c r="J60" i="11" s="1"/>
  <c r="J32" i="11"/>
  <c r="J261" i="11"/>
  <c r="J106" i="11"/>
  <c r="J474" i="11"/>
  <c r="J2400" i="11"/>
  <c r="J809" i="11"/>
  <c r="J1190" i="11"/>
  <c r="J1836" i="11"/>
  <c r="J473" i="11"/>
  <c r="J383" i="11"/>
  <c r="J1560" i="11"/>
  <c r="J1883" i="11"/>
  <c r="J721" i="11"/>
  <c r="J1296" i="11"/>
  <c r="J1534" i="11"/>
  <c r="J2613" i="11"/>
  <c r="J1131" i="11"/>
  <c r="J2619" i="11"/>
  <c r="J345" i="11"/>
  <c r="J232" i="11"/>
  <c r="J1381" i="11"/>
  <c r="J1507" i="11"/>
  <c r="J1635" i="11"/>
  <c r="J1763" i="11"/>
  <c r="J1891" i="11"/>
  <c r="J1984" i="11"/>
  <c r="J2546" i="11"/>
  <c r="J873" i="11"/>
  <c r="J1336" i="11"/>
  <c r="J1478" i="11"/>
  <c r="J1574" i="11"/>
  <c r="J1766" i="11"/>
  <c r="J1894" i="11"/>
  <c r="J980" i="11"/>
  <c r="J1076" i="11"/>
  <c r="J1379" i="11"/>
  <c r="J1569" i="11"/>
  <c r="J1697" i="11"/>
  <c r="J1825" i="11"/>
  <c r="J1958" i="11"/>
  <c r="J2155" i="11"/>
  <c r="J2283" i="11"/>
  <c r="J145" i="11"/>
  <c r="J2384" i="11"/>
  <c r="J2648" i="11"/>
  <c r="J1174" i="11"/>
  <c r="J230" i="11"/>
  <c r="J377" i="11"/>
  <c r="J404" i="11"/>
  <c r="J455" i="11"/>
  <c r="J998" i="11"/>
  <c r="J1221" i="11"/>
  <c r="J1451" i="11"/>
  <c r="J1579" i="11"/>
  <c r="J1312" i="11"/>
  <c r="J1838" i="11"/>
  <c r="J2152" i="11"/>
  <c r="J2405" i="11"/>
  <c r="J2501" i="11"/>
  <c r="J988" i="11"/>
  <c r="J1385" i="11"/>
  <c r="J1833" i="11"/>
  <c r="J2475" i="11"/>
  <c r="J344" i="11"/>
  <c r="J183" i="11"/>
  <c r="J454" i="11"/>
  <c r="J2205" i="11"/>
  <c r="J2466" i="11"/>
  <c r="J2594" i="11"/>
  <c r="J826" i="11"/>
  <c r="J921" i="11"/>
  <c r="J1049" i="11"/>
  <c r="J1192" i="11"/>
  <c r="J2160" i="11"/>
  <c r="J2413" i="11"/>
  <c r="J2509" i="11"/>
  <c r="J932" i="11"/>
  <c r="J1283" i="11"/>
  <c r="J1489" i="11"/>
  <c r="J1841" i="11"/>
  <c r="J2171" i="11"/>
  <c r="J2611" i="11"/>
  <c r="J1079" i="11"/>
  <c r="J1452" i="11"/>
  <c r="J2230" i="11"/>
  <c r="J419" i="11"/>
  <c r="J31" i="11"/>
  <c r="J1927" i="11"/>
  <c r="J2476" i="11"/>
  <c r="J731" i="11"/>
  <c r="J867" i="11"/>
  <c r="J1226" i="11"/>
  <c r="J1464" i="11"/>
  <c r="J1592" i="11"/>
  <c r="J1848" i="11"/>
  <c r="J2074" i="11"/>
  <c r="J2202" i="11"/>
  <c r="J2298" i="11"/>
  <c r="J2568" i="11"/>
  <c r="J1087" i="11"/>
  <c r="J1460" i="11"/>
  <c r="J1844" i="11"/>
  <c r="J251" i="11"/>
  <c r="J347" i="11"/>
  <c r="J2125" i="11"/>
  <c r="J2253" i="11"/>
  <c r="J1001" i="11"/>
  <c r="J1136" i="11"/>
  <c r="J1670" i="11"/>
  <c r="J2112" i="11"/>
  <c r="J2365" i="11"/>
  <c r="J2461" i="11"/>
  <c r="J2557" i="11"/>
  <c r="J2499" i="11"/>
  <c r="J453" i="11"/>
  <c r="J1803" i="11"/>
  <c r="J1692" i="11"/>
  <c r="J1916" i="11"/>
  <c r="J2041" i="11"/>
  <c r="J2182" i="11"/>
  <c r="J2278" i="11"/>
  <c r="J317" i="11"/>
  <c r="J1125" i="11"/>
  <c r="J1707" i="11"/>
  <c r="J1928" i="11"/>
  <c r="J2197" i="11"/>
  <c r="J2522" i="11"/>
  <c r="J737" i="11"/>
  <c r="J849" i="11"/>
  <c r="J945" i="11"/>
  <c r="J1216" i="11"/>
  <c r="J1454" i="11"/>
  <c r="J2280" i="11"/>
  <c r="J2597" i="11"/>
  <c r="J1084" i="11"/>
  <c r="J1481" i="11"/>
  <c r="J1609" i="11"/>
  <c r="J1737" i="11"/>
  <c r="J1865" i="11"/>
  <c r="J1998" i="11"/>
  <c r="J2195" i="11"/>
  <c r="J2379" i="11"/>
  <c r="J2507" i="11"/>
  <c r="J1732" i="11"/>
  <c r="J2126" i="11"/>
  <c r="J196" i="11"/>
  <c r="J205" i="11"/>
  <c r="J2109" i="11"/>
  <c r="J2237" i="11"/>
  <c r="J2370" i="11"/>
  <c r="J1398" i="11"/>
  <c r="J1718" i="11"/>
  <c r="J1878" i="11"/>
  <c r="J1971" i="11"/>
  <c r="J2288" i="11"/>
  <c r="J2605" i="11"/>
  <c r="J1028" i="11"/>
  <c r="J1617" i="11"/>
  <c r="J1745" i="11"/>
  <c r="J1873" i="11"/>
  <c r="J2006" i="11"/>
  <c r="J2203" i="11"/>
  <c r="J2387" i="11"/>
  <c r="J480" i="11"/>
  <c r="J190" i="11"/>
  <c r="J199" i="11"/>
  <c r="J2432" i="11"/>
  <c r="J855" i="11"/>
  <c r="J1222" i="11"/>
  <c r="J1484" i="11"/>
  <c r="J2134" i="11"/>
  <c r="J411" i="11"/>
  <c r="J2470" i="11"/>
  <c r="J2604" i="11"/>
  <c r="J1130" i="11"/>
  <c r="J1720" i="11"/>
  <c r="J2634" i="11"/>
  <c r="J865" i="11"/>
  <c r="J2645" i="11"/>
  <c r="J1465" i="11"/>
  <c r="J445" i="11"/>
  <c r="J408" i="11"/>
  <c r="J2344" i="11"/>
  <c r="J863" i="11"/>
  <c r="J1492" i="11"/>
  <c r="J1588" i="11"/>
  <c r="J288" i="11"/>
  <c r="J1411" i="11"/>
  <c r="J1667" i="11"/>
  <c r="J2016" i="11"/>
  <c r="J2578" i="11"/>
  <c r="J1798" i="11"/>
  <c r="J1926" i="11"/>
  <c r="J2240" i="11"/>
  <c r="J1267" i="11"/>
  <c r="J1729" i="11"/>
  <c r="J1857" i="11"/>
  <c r="J1990" i="11"/>
  <c r="J2307" i="11"/>
  <c r="J2403" i="11"/>
  <c r="J177" i="11"/>
  <c r="J2544" i="11"/>
  <c r="J1206" i="11"/>
  <c r="J1564" i="11"/>
  <c r="J1820" i="11"/>
  <c r="J335" i="11"/>
  <c r="J902" i="11"/>
  <c r="J1483" i="11"/>
  <c r="J1960" i="11"/>
  <c r="J2330" i="11"/>
  <c r="J2650" i="11"/>
  <c r="J1073" i="11"/>
  <c r="J1870" i="11"/>
  <c r="J2059" i="11"/>
  <c r="J2184" i="11"/>
  <c r="J2309" i="11"/>
  <c r="J2533" i="11"/>
  <c r="J1275" i="11"/>
  <c r="J2227" i="11"/>
  <c r="J2315" i="11"/>
  <c r="J213" i="11"/>
  <c r="J203" i="11"/>
  <c r="J2424" i="11"/>
  <c r="J2552" i="11"/>
  <c r="J2498" i="11"/>
  <c r="J2626" i="11"/>
  <c r="J745" i="11"/>
  <c r="J953" i="11"/>
  <c r="J1081" i="11"/>
  <c r="J1224" i="11"/>
  <c r="J1430" i="11"/>
  <c r="J1622" i="11"/>
  <c r="J2192" i="11"/>
  <c r="J2541" i="11"/>
  <c r="J1219" i="11"/>
  <c r="J1315" i="11"/>
  <c r="J1425" i="11"/>
  <c r="J2515" i="11"/>
  <c r="J2643" i="11"/>
  <c r="J2304" i="11"/>
  <c r="J1868" i="11"/>
  <c r="J172" i="11"/>
  <c r="J339" i="11"/>
  <c r="L7" i="14" l="1"/>
  <c r="G7" i="14"/>
  <c r="C8" i="14" s="1"/>
  <c r="J652" i="11"/>
  <c r="J572" i="11"/>
  <c r="J157" i="11"/>
  <c r="J141" i="11"/>
  <c r="J144" i="11"/>
  <c r="J152" i="11"/>
  <c r="J158" i="11"/>
  <c r="J1935" i="11"/>
  <c r="J2652" i="11"/>
  <c r="J2038" i="11"/>
  <c r="J1343" i="11"/>
  <c r="J831" i="11"/>
  <c r="J2614" i="11"/>
  <c r="J706" i="11"/>
  <c r="J1166" i="11"/>
  <c r="J2069" i="11"/>
  <c r="J520" i="11"/>
  <c r="J1095" i="11"/>
  <c r="J2281" i="11"/>
  <c r="J916" i="11"/>
  <c r="J784" i="11"/>
  <c r="D25" i="12"/>
  <c r="E25" i="12" s="1"/>
  <c r="H1343" i="11"/>
  <c r="D22" i="12" s="1"/>
  <c r="E22" i="12" s="1"/>
  <c r="H2038" i="11"/>
  <c r="D24" i="12" s="1"/>
  <c r="E24" i="12" s="1"/>
  <c r="D13" i="12"/>
  <c r="E13" i="12" s="1"/>
  <c r="H784" i="11"/>
  <c r="D15" i="12" s="1"/>
  <c r="E15" i="12" s="1"/>
  <c r="H1166" i="11"/>
  <c r="D21" i="12" s="1"/>
  <c r="E21" i="12" s="1"/>
  <c r="D12" i="12"/>
  <c r="E12" i="12" s="1"/>
  <c r="H2614" i="11"/>
  <c r="D27" i="12" s="1"/>
  <c r="E27" i="12" s="1"/>
  <c r="H706" i="11"/>
  <c r="D14" i="12" s="1"/>
  <c r="E14" i="12" s="1"/>
  <c r="H1095" i="11"/>
  <c r="D18" i="12" s="1"/>
  <c r="E18" i="12" s="1"/>
  <c r="J147" i="11"/>
  <c r="H1935" i="11"/>
  <c r="D23" i="12" s="1"/>
  <c r="E23" i="12" s="1"/>
  <c r="H831" i="11"/>
  <c r="D16" i="12" s="1"/>
  <c r="E16" i="12" s="1"/>
  <c r="J425" i="11"/>
  <c r="J486" i="11" s="1"/>
  <c r="H520" i="11"/>
  <c r="D11" i="12" s="1"/>
  <c r="E11" i="12" s="1"/>
  <c r="H2652" i="11"/>
  <c r="H60" i="11"/>
  <c r="H2281" i="11"/>
  <c r="D26" i="12" s="1"/>
  <c r="E26" i="12" s="1"/>
  <c r="H916" i="11"/>
  <c r="D17" i="12" s="1"/>
  <c r="E17" i="12" s="1"/>
  <c r="H486" i="11"/>
  <c r="D10" i="12" s="1"/>
  <c r="E10" i="12" s="1"/>
  <c r="D28" i="12" l="1"/>
  <c r="E28" i="12" s="1"/>
  <c r="D34" i="12"/>
  <c r="E34" i="12" s="1"/>
  <c r="D31" i="12"/>
  <c r="D32" i="12"/>
  <c r="E32" i="12" s="1"/>
  <c r="D8" i="12"/>
  <c r="E8" i="12" s="1"/>
  <c r="L27" i="12"/>
  <c r="D29" i="12"/>
  <c r="L21" i="12"/>
  <c r="L22" i="12"/>
  <c r="L23" i="12"/>
  <c r="L26" i="12"/>
  <c r="L28" i="12"/>
  <c r="L25" i="12"/>
  <c r="D35" i="12"/>
  <c r="L34" i="12"/>
  <c r="L24" i="12"/>
  <c r="L18" i="12"/>
  <c r="L17" i="12"/>
  <c r="L16" i="12"/>
  <c r="L11" i="12"/>
  <c r="L14" i="12"/>
  <c r="L10" i="12"/>
  <c r="L12" i="12"/>
  <c r="L15" i="12"/>
  <c r="L13" i="12"/>
  <c r="H349" i="11"/>
  <c r="D9" i="12" s="1"/>
  <c r="E9" i="12" s="1"/>
  <c r="J349" i="11"/>
  <c r="E31" i="12" l="1"/>
  <c r="E33" i="12" s="1"/>
  <c r="D33" i="12"/>
  <c r="L33" i="12" s="1"/>
  <c r="L29" i="12"/>
  <c r="E29" i="12"/>
  <c r="L8" i="12"/>
  <c r="L35" i="12"/>
  <c r="L9" i="12"/>
  <c r="F7" i="14" l="1"/>
  <c r="J6" i="5"/>
  <c r="L8" i="14" l="1"/>
  <c r="L9" i="14" s="1"/>
  <c r="E35" i="12" l="1"/>
  <c r="G13" i="5" l="1"/>
  <c r="G12" i="5"/>
  <c r="E10" i="5"/>
  <c r="J27" i="11"/>
  <c r="J34" i="11" s="1"/>
  <c r="J2653" i="11" s="1"/>
  <c r="H27" i="11"/>
  <c r="H34" i="11" s="1"/>
  <c r="H2653" i="11" l="1"/>
  <c r="D8" i="14" s="1"/>
  <c r="F8" i="14" s="1"/>
  <c r="G8" i="14" s="1"/>
  <c r="D7" i="12"/>
  <c r="E7" i="12" s="1"/>
  <c r="L7" i="12" l="1"/>
  <c r="L19" i="12" s="1"/>
  <c r="L38" i="12" s="1"/>
  <c r="E19" i="12"/>
  <c r="E38" i="12" s="1"/>
  <c r="D19" i="12"/>
  <c r="D38" i="12" s="1"/>
</calcChain>
</file>

<file path=xl/sharedStrings.xml><?xml version="1.0" encoding="utf-8"?>
<sst xmlns="http://schemas.openxmlformats.org/spreadsheetml/2006/main" count="7229" uniqueCount="968">
  <si>
    <t>Provident Botanica,  Samethanahalli, Bangalore.</t>
  </si>
  <si>
    <t>Structure &amp; Finishing Works</t>
  </si>
  <si>
    <t>Sl.No.</t>
  </si>
  <si>
    <t xml:space="preserve">Description </t>
  </si>
  <si>
    <t xml:space="preserve">As per VO#01 </t>
  </si>
  <si>
    <t>As per Actual</t>
  </si>
  <si>
    <t>Present Variation</t>
  </si>
  <si>
    <t>Amount (Rs.)</t>
  </si>
  <si>
    <t>A</t>
  </si>
  <si>
    <t>CIVIL &amp; STRUCTURAL WORKS</t>
  </si>
  <si>
    <t>Earthwork &amp; Antitermite Works</t>
  </si>
  <si>
    <t>Plain cement concrete works</t>
  </si>
  <si>
    <t>Reinforced cement concrete works</t>
  </si>
  <si>
    <t>Form work</t>
  </si>
  <si>
    <t>Reinforcement Steel Works</t>
  </si>
  <si>
    <t>Concrete Flooring works</t>
  </si>
  <si>
    <t>Waterproofing works</t>
  </si>
  <si>
    <t>Expansion Joints</t>
  </si>
  <si>
    <t>Miscellaneous works</t>
  </si>
  <si>
    <t>Conduit with accessories</t>
  </si>
  <si>
    <t>Masonry works</t>
  </si>
  <si>
    <t>Plastering works</t>
  </si>
  <si>
    <t>Sub-Total</t>
  </si>
  <si>
    <t>B</t>
  </si>
  <si>
    <t>FINISHING WORKS</t>
  </si>
  <si>
    <t>Gypsum Plastering works</t>
  </si>
  <si>
    <t>Painting works</t>
  </si>
  <si>
    <t>Flooring, Dadoing, Skirting works</t>
  </si>
  <si>
    <t>Structural Steel works</t>
  </si>
  <si>
    <t>Joinery works</t>
  </si>
  <si>
    <t>UPVC Works</t>
  </si>
  <si>
    <t>False ceiling works</t>
  </si>
  <si>
    <t>C</t>
  </si>
  <si>
    <t>Performance Incentive  Payment</t>
  </si>
  <si>
    <t>Completion of Terrace Slab (Each Tower)</t>
  </si>
  <si>
    <t>Completion of Flooring, Internal Painitng &amp; Joinery Works</t>
  </si>
  <si>
    <t>D</t>
  </si>
  <si>
    <t>Derived Items</t>
  </si>
  <si>
    <t>E</t>
  </si>
  <si>
    <t>NT Items</t>
  </si>
  <si>
    <t xml:space="preserve"> Total Amount (Excl GST)</t>
  </si>
  <si>
    <t>BOQ FOR CIVIL &amp; FINISHING WORKS</t>
  </si>
  <si>
    <t>Item No.</t>
  </si>
  <si>
    <t>Description of works</t>
  </si>
  <si>
    <t>UOM</t>
  </si>
  <si>
    <t>Rate</t>
  </si>
  <si>
    <t>As per VO#01</t>
  </si>
  <si>
    <t xml:space="preserve">As per Actual </t>
  </si>
  <si>
    <t>Remarks</t>
  </si>
  <si>
    <t>Qty</t>
  </si>
  <si>
    <t>Amount</t>
  </si>
  <si>
    <t>STRUCTURE WORKS</t>
  </si>
  <si>
    <t>EARTH WORKS</t>
  </si>
  <si>
    <t>General Notes for all Excavation Items: Contractor shall take all required permissions from the appropriate  authorities for Excavation, Blasting, Carting away materials etc. and shall bear all the expenses for the same.</t>
  </si>
  <si>
    <t>Rate shall include 
1. Removal of all kinds of vegetation, small shrubs etc. If there are any shrubs, bushes, roots of the trees to be removed for min depth 1.5m including all necessary permissions. Lift &amp; lead outside campus are to be considered to suit the local regulations.  The necessary approval shall be taken for removal of trees with the consent of the clients if applicable. The contractor shall be fully responsible for liasoning with local authoritites, compliance to all the statutory obligations, including all labour lanes in force, facilities, policies etc. towards all employees , labour and under no circumstance nor any acting party pass on the responsiblitites of the contractor  to the other contractor/clients.</t>
  </si>
  <si>
    <t xml:space="preserve">2. Contractor shall get acquainted with site conditions, nature of soil and adopt suitable dewatering system as deemed fit for the nature of soil and prevailing water table and water collected by runoff or rain needs to be disposed off from the site.  The rate shall include keeping the excavated surface dry till completion of the scope of work. Dewatered water/ Slush  shall be drained out by suitable means to places not objected by civic authorities. The contractor shall submit the method statement for dewatering and the same shall be let out of the building premises through proper pipes &amp; channels as required. </t>
  </si>
  <si>
    <t xml:space="preserve">3. The rate shall include necessary general shoring, strutting with approved timber/steel accessories wherever necessary as approved by the Client / the Engineer. </t>
  </si>
  <si>
    <t>4. Contour level to be taken jointly with the Project Manager and prior written approval be taken before starting any excavation/ filling at every 5 mt grids for arriving at the actual quantity using simpsons rule.  Cost to include all and necessary royalty and other permission charges required to execute the works.</t>
  </si>
  <si>
    <t>5. The rate shall include all necessary setting out of building, excavation line, barrication by grid/plot marking, survey by Total station, transfer of bench mark, etc., complete</t>
  </si>
  <si>
    <t>6.The quoted rates includes seggregating of good quality excavated earth from the clay / silty soil and storing in designted area for further treatment within the site premises for future landscape purposes including preserving top 300 mm layer of existing soil to meet MOEF requirements.. No extra is payable towards double handling.</t>
  </si>
  <si>
    <t>7. Quoted rates shall incldue the preparation of temporary access road / Pathways, cross over, foot path, tracks, hard standings, temporary ramp to approach the excavated level etc, and temporary drains, rerouting of existing roads, supporting systems for existing MEP services if any and re-routing if required, etc. complete. at no extra cost.</t>
  </si>
  <si>
    <t>8.  Carting away all types of excavated earth outside or within the site shall be included and environmental norms to be followed for discarding excavated material with submission of document of proof.</t>
  </si>
  <si>
    <t>9. Soil shall be classified as three types for billing purpose.</t>
  </si>
  <si>
    <t>a.Classification under hard rock  excavation item which requires chiselling with compressed air/mechanical equipment's,controlled blasting, chemical splitting, diamond cutting etc. with necessary mechanical equipment's and loose boulders which requires splitting and handling.</t>
  </si>
  <si>
    <t>b. Classification under soft/medium/ weathered rock  excavation item which is non poclainable, can be excavated using rock breaker attachments to JCB/Poclain, manual chiselling, etc. and loose boulders removal without spliting etc.</t>
  </si>
  <si>
    <t xml:space="preserve">c. Classification under soil  excavation which is poclainable, can be excavated using JCB/Poclain etc. </t>
  </si>
  <si>
    <t>10. Please note that the water and power required for construction shall be arranged by contractor and shall be included in the rates quoted. Necessary bore wells , bringing water from tankers from outside, DG, temporary power, power distribution lines etc are all part of the rates quoted.</t>
  </si>
  <si>
    <t xml:space="preserve">11. The method statement shall include all safety features and protection to workmen, third party as well as property and services nearby. Methods of shoring and strutting should be fully detailed in the method statement. Removal of excavated material from excavated area, method of handling, method of storage (including any handling if necessary) as well as disposal shall be explained fully. Where controlled blasting is restricted, the contractor should ensure that all necessary statutory approvals are obtained in advance and kept in current and all necessary insurance and other covers shall be taken and kept valid in the case of sub-contracting this job, such cover shall include sub-contractor's workman also. Where controlled blasting is resorted to, contractor should take all necessary precaution for ensuring safety of life end property in the vicinity. </t>
  </si>
  <si>
    <t xml:space="preserve">12. Carting away of excavated soil/surplus /dense soil/ disintegrated/ weathered/ soft rock /other materials away from the site to a place designated and not objected by civic authorities by mechanical means including lead, lift, loading, unloading etc., complete. Including taking necessary approval from local authorities, environmental norms to be followed for discarding earth with submission of document of proof and fee if any. For the purpose of payment, quantities from the excavated area based on contour profile shall be accounted and loose earth or truck load will not be measured and paid. Rate to include all royalties, Seignorage, taking statutory approvals, traffic permits from Police and Local body, as necessary to carry out the works etc., complete. Disposal should also to an approved site only.  No Lift / lead distance or limitation is specified or accepted. Contractor are required to examine the scope of work, inspect the site and find out before quoting the approved disposal points. No increase in rate is allowable on account of difference between lift / lead distances.  </t>
  </si>
  <si>
    <t>13. The rates quoted shall include for Excavation either straight, inclined or curved in basements, etc., including marking out, cutting and dressing sides and bottoms to true dimensions and deposition of excavated material as described.</t>
  </si>
  <si>
    <t>14. Qty. shall be arrived at after taking block levels taken prior to and after excavation. The below mentioned quantities are based on soil report and the quantities may vary as per site condition. Quantity  mentioned is tentative and may vary to any extent depending upon underlying ground profile to be exposed during excavation.</t>
  </si>
  <si>
    <t>INDIVIDUAL FOOTING / POCKET EXCAVATION</t>
  </si>
  <si>
    <r>
      <t xml:space="preserve">Excavation in all types of soil including dense soil, laterite reddish brown/Laterite reddish brown with patches/ dense soil disintegrated/ weathered/ soft rock (Poclainable) for Footings / RAFT of columns, trenches for drains, etc., by mechanical means including manual excavation for levelling, dressing the edges, with all leads and lifts. Dewatering of both ground and surface water, removal of slurry generated while excavation and keeping the area free of water with necessary shoring, strutting, required for keeping earth in position etc, 
</t>
    </r>
    <r>
      <rPr>
        <b/>
        <sz val="11"/>
        <color theme="1"/>
        <rFont val="Calibri"/>
        <family val="2"/>
      </rPr>
      <t>Note: PCC area shall be considered for measurement (Working space &amp; provision of slopes if required for execution shall not be paid separately).</t>
    </r>
  </si>
  <si>
    <t>Cum</t>
  </si>
  <si>
    <r>
      <t xml:space="preserve">Specification &amp; scope of work same as 1.01 but for Excavation in Hard rock / boulders (more than 1/2 Cum in size -Un poclainable) by chiselling/ wedging to required level for Raft, Footings of columns, Retaining walls, Core walls, catch pits, Lift pits,STP,UG tanks, trenches for drains, etc. to the required depth including all leads and lifts, dressing, grading, cleaning, excavating loose pockets directed and disposing etc. as per detailed specification and conforming to safety rules of Authority during the progress of work.  
Note: The percentage of voids to be deducted from stack measurement is 40% for hardrock or Initial levels will be taken before blasting hard rock and final levels will be taken after achieving required levels in presence of PIC.
</t>
    </r>
    <r>
      <rPr>
        <b/>
        <sz val="11"/>
        <color theme="1"/>
        <rFont val="Calibri"/>
        <family val="2"/>
      </rPr>
      <t>Note: PCC area shall be considered for measurement (Working space &amp; provision of slopes if required for execution shall not be paid separately. Mode of measurement shall be by joint measurements/ levels before and after excavation).</t>
    </r>
  </si>
  <si>
    <t>BACKFILLING</t>
  </si>
  <si>
    <t>Supply and filling in foundations and the area whereever specified with approved good quality filling materials in plinths, area development etc. wherever specified  in layers of not exceeding 150 mm thick including breaking clods,storing,transportation, double handling, watering, compacting each layer with vibratory compactor and at unaccessible places with wooden/steel rammers to achieve 90 to 95% proctor density at optimum moisture content, all leads and lifts, bailing/ pumping out of water to keep site dry while backfilling; cost shall include conveyance of all materials, labour, machinery etc. complete as directed.The rate to includes loading,unloading, hire and fuel charges for tools and plants and other incidental charges etc., complete. Cost to include all necessary royalty and other permission charges required to execute the works.</t>
  </si>
  <si>
    <t>i</t>
  </si>
  <si>
    <t>With excavated earth available at site</t>
  </si>
  <si>
    <t>ii</t>
  </si>
  <si>
    <t>With Brought outside earth</t>
  </si>
  <si>
    <t>Carting away surplus earth/excavated material/debris/rock and like materials outside the plot and disposing off the same to the designated areas identified by the local authorities / project managers for dumping of such material, including spreading, compacting etc.,as per the norms by the local authorities.
Mode of measurement- where measurement is not possible by level.
i) Soil - truck measurement less 20% for voids.
ii) Hard Rock - truck measurement less 50% for voids
iii) Debris - truck measurement less 30% for voids.</t>
  </si>
  <si>
    <t>ANTI-TERMITE TREATMENT WORKS</t>
  </si>
  <si>
    <r>
      <t xml:space="preserve">Providing Pre-constructional anti- termite treatment and creating a chemical barrier to the building by injecting chemical emulsion of required concentrations under grade slab and Grade beam,  around the Plinth, Plinth filling, trenches, junction of wall and floor, Retaining / side walls of basement floor, external perimeter of building, surrounding of pipes, expansion joints, below UG sump and etc.as per instructions of chemical manufacturer and all as directed.  The treatment shall be carried out strictly in accordance with the technical specification and conforming to IS 6313  or equivalent BS  specification.  The chemical to be used as insecticides for the treatment shall be 50% EC (Imidacloprid 30.5 SC)and the application shall be dilute one part of chemical  50% EC with 49 parts of water to get 1% emulsion and strictly in accordance with the manufacturer's specification.
</t>
    </r>
    <r>
      <rPr>
        <b/>
        <sz val="11"/>
        <color theme="1"/>
        <rFont val="Calibri"/>
        <family val="2"/>
      </rPr>
      <t>Note : Measurement taken along external periphery of the building. Treatment shall extend to a width of 1m around the building. (Including 10 years warranty).</t>
    </r>
  </si>
  <si>
    <t>Sqm</t>
  </si>
  <si>
    <t>PLAIN CEMENT CONCRETE WORKS</t>
  </si>
  <si>
    <t>Unless otherwise specified rates quoted for all PCC works shall include the following :</t>
  </si>
  <si>
    <t>Cost of all materials, labour, equipment / tools &amp; plants required, lead and lifts, conveyance, infrastructure facilities required etc.</t>
  </si>
  <si>
    <t>The contractors are particularly advised to study the relevant drawings carefully before quoting.</t>
  </si>
  <si>
    <t>Minimum cementitious content for concrete shall be as per cement constants specified in the technical specification.</t>
  </si>
  <si>
    <t>Cost of suitable form work as per site requirement.</t>
  </si>
  <si>
    <t xml:space="preserve">Adequate protection to edges and corners of Plain Cement Concrete works from damage during construction. </t>
  </si>
  <si>
    <t xml:space="preserve">Keeping the work, well watered for 3-5 days for plain cement concrete works  after casting and it shall confirm to IS Specification. </t>
  </si>
  <si>
    <t>Coarse graded sand/ manufactured sand of approved make shall be used for all concrete works.</t>
  </si>
  <si>
    <t>Machine crushed coarse graded aggregate shall be hard broken blue granite of sizes specified.</t>
  </si>
  <si>
    <t xml:space="preserve">Cement for all concrete works shall only be High strength ordinary portland cement Grade-53. </t>
  </si>
  <si>
    <t>Minimum cementitious content for specified design mix shall be in accordance with specification. Minimum cementitious content will be the same as specified in the Technical specification Irrespective of grade of cement used. (Design mix shall be as approved by the Structural Consultant. GGBS can be considered up to 50% of the overall cementious content in concrete mix design for structural elements.)</t>
  </si>
  <si>
    <t>Providing and laying plain cement concrete at any heights and levels including the cost of all materials , labour, leads and lifts, tools and plant, machinery as per specification with necessary shuttering etc complete. In the concreting works if water table is encountered or water collected by surface runoff, then the rate for concreting should include the cost of dewatering up to the final set of cement. The concrete shall be produced at site using batching plant / weigh batcher at site including any pumping if required. The fine aggregates shall be manufactured sand.</t>
  </si>
  <si>
    <t>All plain cement concrete works shall be done in accordance with technical specification.</t>
  </si>
  <si>
    <r>
      <t xml:space="preserve">Providing and laying </t>
    </r>
    <r>
      <rPr>
        <b/>
        <sz val="11"/>
        <color theme="1"/>
        <rFont val="Calibri"/>
        <family val="2"/>
      </rPr>
      <t>Plum concrete using lean concrete of grade M5</t>
    </r>
    <r>
      <rPr>
        <sz val="11"/>
        <color theme="1"/>
        <rFont val="Calibri"/>
        <family val="2"/>
      </rPr>
      <t xml:space="preserve"> wherever specified using cement, fine aggregates, 40mm  down size metal and boulders of 150mm (proportion 60: 40 for concrete : boulder) including sub grade base preparation, levelling, laying and placing of concrete and boulders in sequential manner to achieve a solid mass including all leads and lifts, rough finishing at the top surface, curing and temporary formwork if necessary etc., complete at all levels as directed by Client / the Engineer and as per drawings.</t>
    </r>
  </si>
  <si>
    <r>
      <t xml:space="preserve">Providing and laying </t>
    </r>
    <r>
      <rPr>
        <b/>
        <sz val="11"/>
        <color theme="1"/>
        <rFont val="Calibri"/>
        <family val="2"/>
      </rPr>
      <t>plain cement concrete of grade M10</t>
    </r>
    <r>
      <rPr>
        <sz val="11"/>
        <color theme="1"/>
        <rFont val="Calibri"/>
        <family val="2"/>
      </rPr>
      <t xml:space="preserve"> at all levels using coarse graded aggregate of 20mm and down size, fine aggregates, cement for levelling course under footings, flooring, steps, walls, platform, for external development works and at locations specified etc. including sub grade base preparation, form work wherever necessary, levelling, compacting, curing, including all leads and lifts, rough finishing at the top surface etc. all complete, as directed by Client / the Engineer and as per drawings.</t>
    </r>
  </si>
  <si>
    <t>Below raft, Footings, Grade Slab etc</t>
  </si>
  <si>
    <r>
      <t xml:space="preserve">Providing and laying </t>
    </r>
    <r>
      <rPr>
        <b/>
        <sz val="11"/>
        <color theme="1"/>
        <rFont val="Calibri"/>
        <family val="2"/>
      </rPr>
      <t>plain cement concrete of grade M15</t>
    </r>
    <r>
      <rPr>
        <sz val="11"/>
        <color theme="1"/>
        <rFont val="Calibri"/>
        <family val="2"/>
      </rPr>
      <t xml:space="preserve"> of specified thickness wherever specified at all levels using fine aggregate, cement, 20mm and downsize aggregate including cleaning, subgrade preparation, compaction, levelling, all leads and lifts, rough finishing at the top surface, curing and shuttering if necessary etc., complete as per drawings and as  directed by Client / the Engineer.</t>
    </r>
  </si>
  <si>
    <t>DPC , Copings, shaft screed, cill concrete, filled up ramps etc.,</t>
  </si>
  <si>
    <t>Providing and laying 600 micron gauge polythene paper/Polythene sheet where ever specified, to the required levels, including supply, loading and unloading, storing, transportation, laying, sealing of junctions and overlaps, all leads and lifts, etc., complete as per drawings and as  directed by Client / the Engineer.</t>
  </si>
  <si>
    <t>a</t>
  </si>
  <si>
    <t>Below Grade slab</t>
  </si>
  <si>
    <t>REINFORCED  CEMENT  CONCRETE</t>
  </si>
  <si>
    <t>Unless otherwise specified rates quoted for all RCC works shall include the following:</t>
  </si>
  <si>
    <t>Cost of all materials, labour, equipment / tools &amp; plants required, conveyance, infrastructure facilities required etc.</t>
  </si>
  <si>
    <t>All RCC items include batch weighing of cement and aggregates.</t>
  </si>
  <si>
    <t>For all RCC works cement concrete shall be of approved design mix.</t>
  </si>
  <si>
    <t>All concrete used for reinforced concrete work (structural concrete) shall be "Controlled concrete". Contractors shall submit drawings showing the scheme of form work system adopted (shuttering) for all structural elements at various levels as indicated in drawings and this shall be obligatory. 'The Contractor shall maintain at site, cube testing machine in good working order, sieves, slump cone, graduated cylinder and weights, verticality laser machine, scales and other equipment's for material testing.</t>
  </si>
  <si>
    <t>Form work (which shall be measured and paid separately under relevant item) include splayed edges, notching, allowances for overlaps and passing at angles, battens, strutting, bolting, wedging, casing, rocking, centring, boxing, shuttering, propping strut braces etc., removal thereof and dressing the shuttering with oil to prevent, cement sticking to shutter faces. Form work shall be either straight, curved, plain or tapered and also with provision for specified slopes, if directed. Wind tie bolts for wall shuttering.</t>
  </si>
  <si>
    <t>Keeping the work, well watered for 10 days after casting and it shall confirm to IS Specification.</t>
  </si>
  <si>
    <t>Placing in position any inserts like bolts, plates, sleeves, plugs for fixing window frames in RCC members, pipes etc.</t>
  </si>
  <si>
    <t>Adequate protection to corners and sides from damage during the construction.</t>
  </si>
  <si>
    <t>Consolidation using vibrators of approved type as directed.</t>
  </si>
  <si>
    <t>Work on all floors at levels as per drawing.</t>
  </si>
  <si>
    <t>Reinforcement steel is measured and paid under relevant item separately.</t>
  </si>
  <si>
    <t>Before concreting moisture content in the aggregates shall be found out and necessary corrections shall be applied as per Mix Design report.</t>
  </si>
  <si>
    <t xml:space="preserve">Rate to include bonding agents for bonding old concrete to new concrete wherever necessary. </t>
  </si>
  <si>
    <t>All Construction joints shall be at pre approved locations only. All Construction joints and concrete set surface shall be chipped immediately after final setting using mechanical chippers and thoroughly cleaned and shall be treated with epoxy bonding agent while concreting further without any extra cost. Expanded GI mesh shall be considered between the junction of difference in grade of concrete only in Column Drop, column drop &amp; slab, column/core wall  with shear walls.</t>
  </si>
  <si>
    <t>Roughening and hacking the concrete surfaces wherever required after removal of centring or shuttering. All tie rod holes shall be filled with approved grouting material.</t>
  </si>
  <si>
    <t>Forming key and construction joints, providing cement slurry work and cleaning at any stage of work, sand papering of existing reinforcement bars of column and dowels etc. as directed before taking up fresh work.</t>
  </si>
  <si>
    <t>Coarse graded sand/ manufactured sand shall be used for all concrete works.</t>
  </si>
  <si>
    <t xml:space="preserve">Cement for all concrete works shall only be High strength ordinary Portland cement Grade-53. </t>
  </si>
  <si>
    <t>Designing the concrete mix and batching as per specifications and approved concrete design mix with necessary admixtures for various workability and surface finish requirements.</t>
  </si>
  <si>
    <t xml:space="preserve">Adding of admixture to meet the required standards and specifications for various workability, consistency, self compaction, retardation, acceleration, surface finish, colour, uniformity, strength, shrinkage control, durability, fire rating, cohesiveness in the concrete as appropriate. </t>
  </si>
  <si>
    <t xml:space="preserve">Limiting the temperature of concrete and heat of hydration by adopting various temperature control measures like usage ice water, soaking of aggregates in water, storage in shaded areas, transportation and pumping with protective covers etc to meet the requirements. The rate shall include use of plasticizers and retarders to limit the water/cement ratio to 0.5 and the temperature to 35 degree C at the time of placing. Complete care shall be taken to achieve dense and fully watertight concrete. </t>
  </si>
  <si>
    <t>Providing sunk floors, pockets, cut-outs, holes etc.</t>
  </si>
  <si>
    <t>Taking test cubes for all concrete items and  testing them as specified in IS 456 at the site laboratory to be set up with proper equipment etc. and other regular test shall be carried out as directed either at site Laboratory or at any approved test laboratory.</t>
  </si>
  <si>
    <t>Cost of in situ test on concrete like slump test, L-Box test, U box test, core test, ultrasonic test, rebound hammer test etc to prove the soundness of the element is included in rates and shall be carried out even though cube test results are passing the strength criteria as required by the consultants.</t>
  </si>
  <si>
    <t>Cost to include appropriate dewatering wherever necessary, cost of all materials, labours, all lead and lifts, tools, plant and machinery, hire and fuel charges and all other incidental charges etc., all as per specifications, drawings and as directed.</t>
  </si>
  <si>
    <t>For all structural concrete elements post construction dimension and levels shall be documented and submitted.</t>
  </si>
  <si>
    <t>Concrete pour plan with construction joints, pour joints, shrinkage strips shall be submitted for approval. Shuttering below the shrinkage strip / pour joints at every level shall be retained in place without disturbing for a time as specified by the structural engineer. Any rectification of  honeycombs not affecting structural stability, slurry leakage shall be rectified as per the methodology duly approved by client / the Engineer without any extra cost.</t>
  </si>
  <si>
    <t>All the material test certificates from the manufacturer and the external approved reputed testing laboratory, standard deviation and post concreting check results shall be submitted to the consultant.</t>
  </si>
  <si>
    <t>Approved mineral admixtures like micro silica/Ultrafine/Alccofine/GGBS  shall be used for concrete of various grades to meet design and architectural finish requirements. GGBS can be considered up to 35-40% for foundations, retaining walls and slab on grade works and max 25% for the balance elements of the overall cementious content in concrete mix design.</t>
  </si>
  <si>
    <t>Manufactured sand can be considered .</t>
  </si>
  <si>
    <t>Core test shall be conducted on all elements for acceptance of strength of concrete achieved at site irrespective of the cube strength achieved as confirmatory test for the stability of the building. The total no. of core test shall generally be restricted to 150 Nos of the total concrete volume.</t>
  </si>
  <si>
    <t>Making all sunk floors, pockets, cutouts, holes, sleeves, embedding electrical conduits, junction boxes, fan hooks, cutout boxes and other inserts, sleeves hold fasts, pipes  etc as specified in the drawings.</t>
  </si>
  <si>
    <t>All the lifting equipments including tower crane, boom placer, Pumps, pumping lines, material hoist, lifts shall have independent supporting systems and shall not transfer any stress on building components.</t>
  </si>
  <si>
    <t>Minimum cementitious content for concrete shall be as per cement constants enclosed in the Technical specification.</t>
  </si>
  <si>
    <t>All Reinforced cement concrete works shall be done in accordance with technical specification .</t>
  </si>
  <si>
    <r>
      <t>Providing &amp; laying plant mixed design mix reinforced cement concrete conforming to grades as specified in</t>
    </r>
    <r>
      <rPr>
        <b/>
        <sz val="11"/>
        <color theme="1"/>
        <rFont val="Calibri"/>
        <family val="2"/>
      </rPr>
      <t xml:space="preserve"> (IS 456 - 2000</t>
    </r>
    <r>
      <rPr>
        <sz val="11"/>
        <color theme="1"/>
        <rFont val="Calibri"/>
        <family val="2"/>
      </rPr>
      <t xml:space="preserve">) and as per specifications mentioned below at all levels using 20mm &amp; down size aggregates, fine aggregates, OPC, </t>
    </r>
    <r>
      <rPr>
        <b/>
        <sz val="11"/>
        <color theme="1"/>
        <rFont val="Calibri"/>
        <family val="2"/>
      </rPr>
      <t xml:space="preserve">necessary admixtures approved by Consultants (Conplast SP 430SRV from Fosroc or equivalent), </t>
    </r>
    <r>
      <rPr>
        <sz val="11"/>
        <color theme="1"/>
        <rFont val="Calibri"/>
        <family val="2"/>
      </rPr>
      <t>including designing the mix, trial cubes, accelerated curing, weigh batching, mechanical mixing, transporting, pumping and placing at all levels, excluding the cost of steel reinforcement, centring, shuttering but inclusive of cost towards pumping using line pump or boom placer, scaffolding, compacting with vibrators, construction joint treatments, curing and hacking the exposed surfaces wherever required to receive plaster or floated steel trowelled surface whenever specified. The rate shall include cost of  arrangements to provide recesses to slabs, columns, walls and placing and securing properly within the formwork sleeves and / or opening in slabs, construction joints, laying to required shape, size and slope all as per drawings. 
The mix proportion of cement with that of GGBS shall be  confirming to latest IS standards.</t>
    </r>
  </si>
  <si>
    <t>The rate shall include providing and fixing the required PVC sleeves up to 200 mm dia pockets and opening etc., cleaning the site debris stacking the material, hoisting equipment's, shutter accessories and fixing pipe / plates / inserts in perfect size level , plumb etc. as directed by Engineer In Charge and as per technical specifications in the tender. Repairing / replacing the formwork, filling all the holes created due to shuttering / sleeves provided for passage of plumbing, FF pipes / Electrical cables with approved non shrink filler material etc. complete to the satisfaction of Client / the Engineer. Hacking of RCC faces as specified and directed by Engineer In Charge to be included in quoted rate of RCC.</t>
  </si>
  <si>
    <t>REINFORCED CEMENT CONCRETE WORKS :</t>
  </si>
  <si>
    <t>M30 Grade for all structural elements unless specified otherwise</t>
  </si>
  <si>
    <t>3.1.1a</t>
  </si>
  <si>
    <t xml:space="preserve">Foundations for all vertical elements including independent, combined, raft, etc; </t>
  </si>
  <si>
    <t>b</t>
  </si>
  <si>
    <t xml:space="preserve">Grade slab </t>
  </si>
  <si>
    <t>c</t>
  </si>
  <si>
    <t>Retaining Wall</t>
  </si>
  <si>
    <t>d</t>
  </si>
  <si>
    <t>Ramp Beam</t>
  </si>
  <si>
    <t>e</t>
  </si>
  <si>
    <t>Ramp slab</t>
  </si>
  <si>
    <t>f</t>
  </si>
  <si>
    <t>Pedestals</t>
  </si>
  <si>
    <t>g</t>
  </si>
  <si>
    <t xml:space="preserve">Trenches / Ramp drain </t>
  </si>
  <si>
    <t>h</t>
  </si>
  <si>
    <t>Lintels</t>
  </si>
  <si>
    <t>Plinth Beam</t>
  </si>
  <si>
    <t>j</t>
  </si>
  <si>
    <t>Parapet wall</t>
  </si>
  <si>
    <t>k</t>
  </si>
  <si>
    <t>RC Upstands</t>
  </si>
  <si>
    <t>3.1.2</t>
  </si>
  <si>
    <t xml:space="preserve">Domestic and Fire Fighting  Underground Sumps </t>
  </si>
  <si>
    <t>Bottom Slab</t>
  </si>
  <si>
    <t>Walls</t>
  </si>
  <si>
    <t>Top Slab</t>
  </si>
  <si>
    <t>Staircase</t>
  </si>
  <si>
    <t>3.1.3</t>
  </si>
  <si>
    <t>Rain Water Sump 01 and 02</t>
  </si>
  <si>
    <t>3.1.4</t>
  </si>
  <si>
    <t>STP</t>
  </si>
  <si>
    <t>3.1.5</t>
  </si>
  <si>
    <t>OHT</t>
  </si>
  <si>
    <t>3.1.6</t>
  </si>
  <si>
    <t>Sub-Soil Well along with the retaining wall including bottom and top slabs</t>
  </si>
  <si>
    <t>3.1.7</t>
  </si>
  <si>
    <t>Staircase at all levels</t>
  </si>
  <si>
    <t>M30 grade</t>
  </si>
  <si>
    <t xml:space="preserve">Basement </t>
  </si>
  <si>
    <t>Stilt floor</t>
  </si>
  <si>
    <t xml:space="preserve">1st floor </t>
  </si>
  <si>
    <t xml:space="preserve">2nd floor </t>
  </si>
  <si>
    <t xml:space="preserve">3rd floor </t>
  </si>
  <si>
    <t xml:space="preserve">4th floor </t>
  </si>
  <si>
    <t xml:space="preserve">5th floor </t>
  </si>
  <si>
    <t xml:space="preserve">6th floor </t>
  </si>
  <si>
    <t xml:space="preserve">7th floor </t>
  </si>
  <si>
    <t xml:space="preserve">8th floor </t>
  </si>
  <si>
    <t xml:space="preserve">9th floor </t>
  </si>
  <si>
    <t>l</t>
  </si>
  <si>
    <t xml:space="preserve">10th floor </t>
  </si>
  <si>
    <t>m</t>
  </si>
  <si>
    <t xml:space="preserve">11th floor </t>
  </si>
  <si>
    <t>n</t>
  </si>
  <si>
    <t xml:space="preserve">12th floor </t>
  </si>
  <si>
    <t>o</t>
  </si>
  <si>
    <t xml:space="preserve">13th floor </t>
  </si>
  <si>
    <t>p</t>
  </si>
  <si>
    <t xml:space="preserve">14th floor </t>
  </si>
  <si>
    <t>q</t>
  </si>
  <si>
    <t xml:space="preserve">15th floor </t>
  </si>
  <si>
    <t>r</t>
  </si>
  <si>
    <t xml:space="preserve">16th floor </t>
  </si>
  <si>
    <t>s</t>
  </si>
  <si>
    <t xml:space="preserve">17th floor </t>
  </si>
  <si>
    <t>t</t>
  </si>
  <si>
    <t xml:space="preserve">18th floor </t>
  </si>
  <si>
    <t>u</t>
  </si>
  <si>
    <t xml:space="preserve">19th floor </t>
  </si>
  <si>
    <t>v</t>
  </si>
  <si>
    <t xml:space="preserve">20th floor </t>
  </si>
  <si>
    <t>w</t>
  </si>
  <si>
    <t xml:space="preserve">21st floor </t>
  </si>
  <si>
    <t>x</t>
  </si>
  <si>
    <t xml:space="preserve">22nd floor </t>
  </si>
  <si>
    <t>y</t>
  </si>
  <si>
    <t xml:space="preserve">23rd floor </t>
  </si>
  <si>
    <t>z</t>
  </si>
  <si>
    <t xml:space="preserve">24th floor </t>
  </si>
  <si>
    <t>aa</t>
  </si>
  <si>
    <t>Terrace floor</t>
  </si>
  <si>
    <t>3.1.8</t>
  </si>
  <si>
    <t>Column Drop</t>
  </si>
  <si>
    <t>M40 grade</t>
  </si>
  <si>
    <t>6th floor</t>
  </si>
  <si>
    <t>3.1.9</t>
  </si>
  <si>
    <t>Flat Plate/Flat Slab including drops at all Levels</t>
  </si>
  <si>
    <t>1st floor</t>
  </si>
  <si>
    <t>2nd floor</t>
  </si>
  <si>
    <t>3rd floor</t>
  </si>
  <si>
    <t>4th floor</t>
  </si>
  <si>
    <t>5th floor</t>
  </si>
  <si>
    <t>3.1.10</t>
  </si>
  <si>
    <t>Regular Slab</t>
  </si>
  <si>
    <t>7th floor</t>
  </si>
  <si>
    <t>8th floor</t>
  </si>
  <si>
    <t>9th floor</t>
  </si>
  <si>
    <t>10th floor</t>
  </si>
  <si>
    <t>11th floor</t>
  </si>
  <si>
    <t>12th floor</t>
  </si>
  <si>
    <t>13th floor</t>
  </si>
  <si>
    <t>14th floor</t>
  </si>
  <si>
    <t>15th floor</t>
  </si>
  <si>
    <t>16th floor</t>
  </si>
  <si>
    <t>17th floor</t>
  </si>
  <si>
    <t>18th floor</t>
  </si>
  <si>
    <t>19th floor</t>
  </si>
  <si>
    <t>20th floor</t>
  </si>
  <si>
    <t>21st floor</t>
  </si>
  <si>
    <t>22nd floor</t>
  </si>
  <si>
    <t>23rd floor</t>
  </si>
  <si>
    <t>24th floor</t>
  </si>
  <si>
    <t>ab</t>
  </si>
  <si>
    <t>Above Terrace</t>
  </si>
  <si>
    <t>3.1.11</t>
  </si>
  <si>
    <t>Beams at all levels</t>
  </si>
  <si>
    <t>3.1.12</t>
  </si>
  <si>
    <t>Transfer Slabs at all levels</t>
  </si>
  <si>
    <t>M50 grade</t>
  </si>
  <si>
    <t>At all Levels</t>
  </si>
  <si>
    <t>3.1.13</t>
  </si>
  <si>
    <t>Transfer Beams at all levels</t>
  </si>
  <si>
    <t>Ground floor</t>
  </si>
  <si>
    <t>SDC / Free flow concrete for below mentioned elements</t>
  </si>
  <si>
    <r>
      <t>Providing, placing and compacting </t>
    </r>
    <r>
      <rPr>
        <b/>
        <sz val="11"/>
        <color theme="1"/>
        <rFont val="Calibri"/>
        <family val="2"/>
      </rPr>
      <t>Smart Dynamic Cement Concrete / Free flow concrete</t>
    </r>
    <r>
      <rPr>
        <sz val="11"/>
        <color theme="1"/>
        <rFont val="Calibri"/>
        <family val="2"/>
      </rPr>
      <t>, High flow concrete, non-segregate, free flow conforming to specified grade (IS 456-2000) the RMC of various grades with 20 mm and down graded aggregate of granite basalt or trap, in positions at all levels and heights, in all required shapes / profiles / inclinations for all reinforced concrete members such as RCC walls, columns, Shear walls, Core walls,  and other miscellaneous members and all architectural features as per specifications  / IS codes, including designing the mix, trial cubes, accelerated curing, weigh batching, mechanical mixing, transporting, pumping and placing at all levels, inclusive of cost towards pumping using line pump or boom placer, scaffolding, compacting with vibrators, construction joint treatments, curing and hacking the exposed surfaces wherever required to receive plaster or floated steel trowelled surface whenever specified. The rate shall include cost of  arrangements to provide recesses to slabs, columns, walls and placing and securing properly within the formwork sleeves and / or opening in slabs, construction joints, laying to required shape, size and slope all as per drawings and as directed by the Engineer In Charge.</t>
    </r>
  </si>
  <si>
    <t>The rate shall also include the cost of necessary labour, plant and machineries, dewatering, curing the concrete as directed by the Engineer In Charge. curing pipes / Hessain cloth, tools and tackles, making the surface good to receive the finishes, Cover blocks of PVC of approved make / quality (in case of concrete cover blocks, One grade higher Ready made / Factory made to be used as against the relevant structural member grade), making provision of stand - by vibrators and needles , buttering with cement slurry , removing laitance from surface , protecting the newly  placed concrete from rain / heat with PVC sheets , marking the date of concreting, filling the required checklist / pour card, making necessary arrangements for ponding, curing, clearing the area of debris, providing required labour, pumping and hoisting by any mechanical means etc. complete as directed and to the satisfaction of the Client / the Engineer as per the technical specification of the tender.</t>
  </si>
  <si>
    <t>The rate shall include providing and fixing the required PVC sleeves up to 200 mm dia pockets and opening etc., cleaning the site debris stacking the material, hoisting equipment's, shutter accessories and fixing pipe / plates / inserts in perfect size level, plumb etc. as directed by Client / the Engineer and as per technical specifications in the tender. Repairing / replacing the formwork, filling all the holes created due to shuttering / sleeves provided for passage of plumbing, FF pipes / Electrical cables with approved non shrink filler material etc. complete to the satisfaction of Client / the Engineer. Hacking of RCC faces as specified and directed by Client / the Engineer to be included in quoted rate of RCC.</t>
  </si>
  <si>
    <t>The rates shall include the cost of necessary admixtures approved by consultant to get required workability &amp; strength (Glenium series or equivalent) with flow dia of approximately 600 mm and sufficient retention in workability to avoid cold joints. use ordinary Portland cement of grade 53 from approved manufacturer &amp; GGBS of approved brand in proportions of supplementary cementations materials as per Indian Standards. and follow the provident Standard Work Procedures for approval, Mix design, execution and quality measures.</t>
  </si>
  <si>
    <t>3.2.1</t>
  </si>
  <si>
    <t>Columns and shear walls at all levels</t>
  </si>
  <si>
    <t>Foundation-Stilt</t>
  </si>
  <si>
    <t>3.2.2</t>
  </si>
  <si>
    <t>Core Walls and Staircase walls at RCC core area in all levels</t>
  </si>
  <si>
    <t>3.2.3</t>
  </si>
  <si>
    <t>RC Walls</t>
  </si>
  <si>
    <t xml:space="preserve">Foundation - Ground floor  </t>
  </si>
  <si>
    <t>3.2.4</t>
  </si>
  <si>
    <t>Non Structural - RC Walls</t>
  </si>
  <si>
    <t>3.2.5</t>
  </si>
  <si>
    <t>Elevation features - Fins/Window Boxing/others etc - all levels</t>
  </si>
  <si>
    <t xml:space="preserve"> FORM WORK</t>
  </si>
  <si>
    <t>Unless otherwise specified rates quoted for all Form works shall include the following :</t>
  </si>
  <si>
    <t>Form work shall include splayed edges, notching, allowances for overlaps and passing at angles, batterns, strutting, bolting, wedging, casing, rocking, centering, boxing, shuttering, propping strut braces etc., removal thereof and coating the shuttering with releasing agent /oil to prevent cement sticking to shutter faces. Form work shall be either straight, curved, plain or tapered and also with provision for specified slopes, if directed. Wind tie bolts for wall shuttering.</t>
  </si>
  <si>
    <t>Cost of suitable framework and bracing according to the floor height specified in the drawing, moulds, centering and shuttering, single / double height scaffolding, as directed at site. Dimension of form work will be within the tolerance as specified in IS 456 and shuttering should be water tight.  Shuttering materials shall be Aluminum / steel / timber or plywood as suitable for the work intended.</t>
  </si>
  <si>
    <t>The Contractor shall ensure that they have adequate quantity of shuttering and suitable propping materials according to the floor height specified in the drawing to keep up the required Concreting cycle per floor as set out in the Tender Documents, Drawings and Programme. They shall also ensure that the de-shuttering sequence with proper propping, taking into account the Construction Loading of the upper slabs, as set out in the Tender Drawings, is also kept up. Scheme to maintain the props shall ensure that main supports are not disturbed. Reproping by means of removal and reintroducing of props is not allowed.</t>
  </si>
  <si>
    <t>Formwork for construction joints shall be submitted for approval. Shuttering below the shrinkage strip at every level shall be retained in place without disturbing for a time as specified by the structural engineer. Any honey coombs, any undulations, bulging, any leakage of slurry,  concrete etc is not acceptable and decision of the structural consultant along with the architect is final.</t>
  </si>
  <si>
    <t xml:space="preserve">Formwork shall be designed for close jointed rigid, durable and shall have adequate strength, water tightness and ensure easy removal etc., Props, shorings and bracings shall be all in steel. Formwork designed with proposed materials (to be approved prior to making) shall be able to retain its shape, line, dimension, level within the allowable limits of variations. Necessary arrangement shall be envisaged to provide camber in beams or slabs as per design. </t>
  </si>
  <si>
    <t>Contractor is responsible for the correctness and stability of the temporary works required for the peramanent works. All design parameters including design details, shop drawings, method statements and  material test certificates from external approved repuated testing laboratory shall be submitted to the consultant.</t>
  </si>
  <si>
    <t>Exposed surfaces shall be free of blamish, residues of curing compound, uniform in colour, free of construction joint except detailed or approved under methodology of construction, forming construction joint or as providing joint free/ hole free water retaining structures. All system to have in built supporting safety screens.</t>
  </si>
  <si>
    <t>All tie rod holes to be filled with approved grouting material. Cost to include necessary embedded tie rod for fixing the one sided shuttering and water retaining structures.</t>
  </si>
  <si>
    <t>Shuttering &amp; deshuttering sequence shall be 100%, 80% &amp; 40%  from the slab to be cast respectively depending on the progress. The same is as per the details enumerated in General Notes. Contractors shall submit drawings showing the scheme of formwork including back propping and proper sequence of removal of formwork and back propping so that the structural slab will not be overloaded due to construction loads. All slabs shall be progressively deshuttered and back propped. It is compulsory to provide adequate back props to the slab on which the supports are resting before taking up concreting work for every slab.</t>
  </si>
  <si>
    <t xml:space="preserve">Minimum of 150mm high MS frame works is required for kickers and starters in case required and formwork design calculations including re-propping arrangements needs to be submitted for approval. </t>
  </si>
  <si>
    <t>Providing foam sheet at joints to prevent leakage of slurry during compaction, removing adhesive tape from concrete surface if any after deshuttering</t>
  </si>
  <si>
    <t>All Form works shall be done in accordance with technical specification.</t>
  </si>
  <si>
    <t>CONVENTIONAL SHUTTERING</t>
  </si>
  <si>
    <r>
      <t xml:space="preserve">Providing centering / shuttering, erection at all levels and places and profiles wherever needed / specified as per drawing for the following works including with adjustable steel props of acceptable Staging system and with sufficient bracing as approved by consultant. Cost to include designing of proper form work and staging system to suit the requirements, Submission of design calculations and shop drawings for approval, cleaning the materials before errection, using approved system formworks and shifting the materials from yard to place of work, multiple handling of the materials necessary consumables such as nails etc. Cost to include sealing the joints with heavy duty brown self adhesive tape, applying mould releasing agents, aligning to line and levels including MS ties, PVC spacer, concrete cover blocks etc., complete and providing openings / cutouts / pockets, deshuttering as approved by the consultant etc., complete at all levels with proper finishing which may require chipping &amp; grinding wherever applicable,.
1. All formwork, moulds, centering and shuttering shall be good quality plastic coated marine resistant waterproof </t>
    </r>
    <r>
      <rPr>
        <b/>
        <sz val="11"/>
        <color theme="1"/>
        <rFont val="Calibri"/>
        <family val="2"/>
      </rPr>
      <t>plywood of 12mm thick</t>
    </r>
    <r>
      <rPr>
        <sz val="11"/>
        <color theme="1"/>
        <rFont val="Calibri"/>
        <family val="2"/>
      </rPr>
      <t xml:space="preserve">  for columns, roof beams, plinth beams, footings, slab  and for all other concrete works, ply shuttering shall be used. 
2. Mould releasing agents of approved make shall be used.
3. Item of works shall be either straight, curved, sloped, plain, tapered or circular in shape .</t>
    </r>
  </si>
  <si>
    <t xml:space="preserve">Formwork shall be designed for close jointed rigid, durable and shall have adequate strength, water tightness and ensure easy removal etc., Props, shorings and bracings shall be all in steel or Aluminium. Formwork designed with proposed materials (to be approved prior to making) shall be able to retain its shape, line, dimension, level within the allowable limits of variations. Necessary arrangement shall be envisaged to provide camber in beams or slabs as per design. </t>
  </si>
  <si>
    <t>1) Plywood shuttering shall be considered for all vertical elements, beam, soffit, corewalls, stairs, ramps,tanks,RCC pedestals, Foundations &amp; Slabs Etc.,                                                                                                                                                                                                                                                                          
2) Shuttering &amp; deshuttering sequence shall be 100% ,80% &amp; 40%  from the slab to be cast respectively</t>
  </si>
  <si>
    <t>4.1.1</t>
  </si>
  <si>
    <t>4.1.2</t>
  </si>
  <si>
    <t>4.1.3</t>
  </si>
  <si>
    <t>4.1.4</t>
  </si>
  <si>
    <t>4.1.5</t>
  </si>
  <si>
    <t>4.1.6</t>
  </si>
  <si>
    <t>4.1.7</t>
  </si>
  <si>
    <t>4.1.8</t>
  </si>
  <si>
    <t>4.1.9</t>
  </si>
  <si>
    <t>Plinth beams</t>
  </si>
  <si>
    <t>4.1.10</t>
  </si>
  <si>
    <t>4.1.11</t>
  </si>
  <si>
    <t>4.1.12</t>
  </si>
  <si>
    <t>Sraircase</t>
  </si>
  <si>
    <t>4.1.13</t>
  </si>
  <si>
    <t>4.1.14</t>
  </si>
  <si>
    <t>4.1.15</t>
  </si>
  <si>
    <t>4.1.16</t>
  </si>
  <si>
    <t xml:space="preserve">Walls </t>
  </si>
  <si>
    <t xml:space="preserve">Top Slab </t>
  </si>
  <si>
    <t>4.1.17</t>
  </si>
  <si>
    <t>4.1.18</t>
  </si>
  <si>
    <t>Core Walls</t>
  </si>
  <si>
    <t>Terrace</t>
  </si>
  <si>
    <t>4.1.19</t>
  </si>
  <si>
    <t>4.1.20</t>
  </si>
  <si>
    <t>Flat Plate Slab including drops at all Levels</t>
  </si>
  <si>
    <t>4.1.21</t>
  </si>
  <si>
    <t>4.1.22</t>
  </si>
  <si>
    <t>4.1.23</t>
  </si>
  <si>
    <t>Transfer Slab at all levels</t>
  </si>
  <si>
    <t>4.1.24</t>
  </si>
  <si>
    <t>ALUMINIUM SYSTEM FORMWORK</t>
  </si>
  <si>
    <t>Providing and fixing the Aluminium shuttering of  'MIVAN' or equivalent  in the form of an assembled formwork for the monolithic casting of the walls, beams, slabs, folded slabs, staircases, openings, shafts, pardis, sunshades, projected slabs, balconies, window boxing, sleeves, etc, with all elements of the mould assembled as per the approved design and as per the manufacturer's specifications. Only the surface area of the form work to be measured. The work includes the survey and proper setting out of formwork while assembling and re-assembling on floors, Initial setting,  providing necessary starters, application of approved make and grade of shuttering oil, provision for dowels for construction joint, providing and fixing steel props, bracings, strutts, ties with PVC sleeves; providing staging/supports for slabs and fixing of working platform required all around the external walls at two levels; Fixing of Safety nets for the full height of two floors at working levels, Removal of formwork after concreting, propping of the slab for the required periods, hacking wherever required, cleaning the formwork and making good the whole, rectification of damages and replacement of defective formwork or accessories, cost of all consumables like Pin &amp; Wedge, Patti, Grooves, foam sheets etc, maliting of formwork for proper surface finish, shifting of formwork vertically as well as horizontally for further assemblies etc. The rate shall including  for double height balconies, which are flipping in alternate floors with additional staging for concreting for slab/beams/coumns and finishing the same. Rate shall include mobilisation of staging material, erecting as and when the construction progresses, keeping the same till final completion of related works and deshuttering/demobilising the same after approval from the Client / the Engineer</t>
  </si>
  <si>
    <t>The rate shall also include for designing and submitting of formwork drawings for approvals, providing and applying approved moulds released agent, de-shuttering / removing the formwork. The concrete joint marks shall be smoothed off and all blemishes, projections etc. removed, leaving the surfaces reasonably smooth and unmarred by any means to receive Internal/External plaster / Internal/External Paint as the case may be. Providing necessary stopper at construction joints, platform for concreting, cut-outs in the formwork, providing and fixing the required sleeves, pockets and opening , MS Jali etc. cleaning the site debris, stacking the material, hosting, equipment's, and fixing pipe /plate/inserts in perfect line, level, plumb with due protection against any damage or blockage etc. as directed and as per technical specification in the tender by the Client / the Engineer. repairing / replacing the formwork, filling all the holes created due to shuttering with approved filler material etc. complete to the satisfaction of the Client / the Engineer.</t>
  </si>
  <si>
    <t>1st Floor</t>
  </si>
  <si>
    <r>
      <t>Providing, supplying, placing and fixing in position to create gap for expansion joints of specified thick using</t>
    </r>
    <r>
      <rPr>
        <b/>
        <sz val="11"/>
        <color theme="1"/>
        <rFont val="Calibri"/>
        <family val="2"/>
      </rPr>
      <t xml:space="preserve"> 50mm tk </t>
    </r>
    <r>
      <rPr>
        <sz val="11"/>
        <color theme="1"/>
        <rFont val="Calibri"/>
        <family val="2"/>
      </rPr>
      <t>of lower density of supreme make - CAPCELL HD100 of 100 kg/cum density during execution of concrete elements  at all expansion joints and separation joints at all levels and wherever specified to the required sizes, shapes, etc., complete.
The rate is including all kind of wastages, lead and Lifts etc.</t>
    </r>
  </si>
  <si>
    <t>REINFORCEMENT  STEEL WORKS</t>
  </si>
  <si>
    <t>Unless otherwise specified rates quoted for all Reinforcement works shall include the following :</t>
  </si>
  <si>
    <t xml:space="preserve">Work at any depth below ground level or any height above ground level and at all levels, heights &amp; elevation and location.  </t>
  </si>
  <si>
    <t>Supply, cutting, wastage, straightening, bending, hoisting, fixing, supporting in position using cover/spacer blocks and tying with approved binding wire made out of 18 gauge G.I. annealed wire using either conventional hook or hand twister or automatic tying machine or fusion welding whichever is appropriate adopting various knots required for rigidity and positioning of the bars.</t>
  </si>
  <si>
    <t>All reinforcement steel shall be cut &amp; bent to the required size and shape as detailed in the structural drawings using necessary plants &amp; machinery in the factory/ site and all lapping  for 16mm and above in columns, corewalls, shearwalls &amp; staircase walls shall be using mechanical threaded couplers as per the code. For all other elements lap length shall be considered as per structural drawings &amp; details.</t>
  </si>
  <si>
    <t>Quantity of steel shall be as per drawing and authorised overlaps only shall be measured and paid and Unauthorised laps will not be measured. Contractor shall prepare bar bending schedule and fabrication shall be carried out as per approved bar bending schedules/fabrication drawing.  All testing including  physical &amp; chemical and quality assurances shall be as per the tender conditions/ Specifications and no extra shall be paid for the same.</t>
  </si>
  <si>
    <t>Tests on materials shall confirm to IS  Specification and the test shall be carried out as directed either at site Laboratory or at any approved test laboratory.</t>
  </si>
  <si>
    <t>Quoted rate to include all leads, lifts, necessary fixing and tying arrangements for dowel bars, protection to dowel bars rebending of dowel bars, placing at all levels and as directed.</t>
  </si>
  <si>
    <t>All Reinforcement steel works shall be done in accordance with technical specification.</t>
  </si>
  <si>
    <t xml:space="preserve">STEEL WORKS </t>
  </si>
  <si>
    <t xml:space="preserve">Supplying, fabricating &amp; fixing in position reinforcement for RCC work with high yield strength ribbed cold twisted tor steel (HYSD) bar of various diameters and grade of steel at all levels conforming to IS specification including transporting from yard, decoiling, straightening, cutting, bending, hoisting, fabricating, and placing in position according to drawings and binding the reinforcement with GI annealed binding wire of double fold of 18 gauge and providing PVC cover blocks, for placing the reinforcements in position and for maintaining the cover specified and/or according to relevant IS including dewatering wherever necessary. The rate shall include cost of binding wire, chairs, spacers which will not be measured separately for payment etc complete all as per design, specifications and drawings, with all lead &amp; lift for all materials &amp; labour and as directed, at all heights &amp; locations. </t>
  </si>
  <si>
    <t>Note : Unless noted otherwise the measurements in accordance with IS 1200. However reinforcement shall be measured only in lengths of bars as actually placed in position on standard weight basis, no allowance being made in the weight for rolling margin. Authorized laps and splices only will be measured. Chairs of any shape &amp; profile, Spacer bar of any shape &amp; profile, cover block, wastage and binding wire will not be measured and shall be included in the quoted rates. Quoted rate shall be deemed to have considered the above stipulation. Quoted rate to include lead, lift, placing  at all levels and as directed.</t>
  </si>
  <si>
    <t>Grade of reinforced steel - Fe 550/550D</t>
  </si>
  <si>
    <t>MT</t>
  </si>
  <si>
    <t xml:space="preserve">Supplying, fabricating and erecting Structural steel members in position at all levels and at all heights as specified in the drawings made out of standard MS sections conforming to IS 226/2062/800. Cost to include fabricating necessary Gusset Plates, Stiffener plates, Chequered plates, Brackets, Bolts, Cleats, seating angles, MS Flats, MS grating and consumables etc., to the required size, shape, alignment etc, as per the drawings. The rate shall include  for  necessary anchoring  arrangements to  the  walls  and  fixing on concrete bed,Cost to include welding of members using structural steel welding electrodes as per IS 814/816/817, a coat of anti corrosive primer (non flammable) to the exposed surfaces, testing as per IS 7307 (PART 1), necessary equipments, tools and tackles, staging, scaffolding required etc., complete.  The rate to include two coats of enamel paint over a coat of zinc chromate primer.Complete as per the drawings. 
</t>
  </si>
  <si>
    <t>For Terrace MS Elevation Features / Pergolas, OHT/ LMR Ladders, Basement/Ramp gratings, PHE Shaft Cat Ladder, Terrace Level Steel Staircase, STP walkways, STP Staircase, STP Railing, pump room &amp; Other Miscellaneous Work</t>
  </si>
  <si>
    <t>Providing and fixing Mechanical Splicing using threaded coupler to the reinforcement bars of specified dia and grade using high yield strength standard couplers of specially produced steel to join ribbed bearing bars machine cut end to end. Cost to include necessary supply of threaded couplers of various diameters, reducing diameters,transportation,coupling at site by mechanical means, threading of reinforcement bars at ends,erection at site, testing of random samples, testing of joints at site using ultrasonic methods required by Structural consultant at intervals as directed, protection of threaded ends using PVC covers, all tools and tackels, lead and lift etc., complete at all levels and location specified as per drawings.Cost to include necessary testing of couplers as per IS 16172</t>
  </si>
  <si>
    <t>Couplers</t>
  </si>
  <si>
    <t>For 32 mm dia</t>
  </si>
  <si>
    <t>Nos</t>
  </si>
  <si>
    <t>For 25 mm dia</t>
  </si>
  <si>
    <t>For 20 mm dia</t>
  </si>
  <si>
    <t>For 16 mm dia</t>
  </si>
  <si>
    <t>Reduced couplers</t>
  </si>
  <si>
    <t>For 32-25 mm dia</t>
  </si>
  <si>
    <t>For 32-20 mm dia</t>
  </si>
  <si>
    <t>For 32-16 mm dia</t>
  </si>
  <si>
    <t>For 25-20 mm dia</t>
  </si>
  <si>
    <t>For 25-16mm dia</t>
  </si>
  <si>
    <t>For 25-12mm dia</t>
  </si>
  <si>
    <t>For 20-16 mm dia</t>
  </si>
  <si>
    <t>For 20-12 mm dia</t>
  </si>
  <si>
    <t>For 16-12 mm dia</t>
  </si>
  <si>
    <t>Providing and fixing resin anchor system for the fixed length of the specified bars diameter including minimum embedment depth , conducting  necessary pull out test , cleaning and insertion of resin anchors,  embedding to the required depth and termination into the  Grade slab using polyster resin, grouts shall be of  HILTI RE 500 or equivalent as directed  with all the necessary hole making, marking, supply, chemicals, reinforcement steel, fixing in position ,cleaning  etc complete ,at all levels  with all leads and lifts, and as per the instructions of Client / the Engineer.</t>
  </si>
  <si>
    <t>20mm diameter bore with 16mm dia bar insertion upto 750 mm fixed length - Foundation</t>
  </si>
  <si>
    <t>Rmt</t>
  </si>
  <si>
    <t xml:space="preserve">CONCRETE FLOORING WORKS </t>
  </si>
  <si>
    <t>Unless otherwise specified rates quoted for all flooring works shall include the following :</t>
  </si>
  <si>
    <t>Final preparation of base, sub-grade or sub-floor by cleaning of all dust/dirt, loose particles, caulked  mortar dropping by scrubbing with  coir  or  steel  wire  brushes, caulking etc.  Roughening surface if so  directed,  cleaning  with water and keeping surface wet for 12 hours  and removing surplus water by mopping before topping is laid and minor trimming of the base to remove undulations.</t>
  </si>
  <si>
    <t>Cleaning, preparation of surface  and  watering  immediately  before laying the floor as directed.</t>
  </si>
  <si>
    <t>Keeping the surface wet for a minimum period of one week.</t>
  </si>
  <si>
    <t>Tests on materials shall conform to IS  Specification and the test shall be carried out as directed either at site Laboratory or at any approved test laboratory.</t>
  </si>
  <si>
    <t>VDF operation shall be carried out as per specification.</t>
  </si>
  <si>
    <t>Joints/Grooves shall be done within 48hours after the slab has been casted at specified width and depth, sealing the grooves with joint sealants as specified.</t>
  </si>
  <si>
    <t>Designing the concrete mix and batching as per the required specifications using neseccary cementisious materials, shrinkage compensating admixture, fibres etc. to achive the desired finish and crack free flooring is included in the rates.</t>
  </si>
  <si>
    <r>
      <t>Providing, supplying and laying, finishing</t>
    </r>
    <r>
      <rPr>
        <b/>
        <sz val="11"/>
        <color theme="1"/>
        <rFont val="Calibri"/>
        <family val="2"/>
      </rPr>
      <t xml:space="preserve"> M20 grade</t>
    </r>
    <r>
      <rPr>
        <sz val="11"/>
        <color theme="1"/>
        <rFont val="Calibri"/>
        <family val="2"/>
      </rPr>
      <t xml:space="preserve"> batch mixed controlled fiber reinforced concrete  for non slippery, Vaccum dewatered / IPS flooring of specified average thickness, Laying in panels, including cleaning, trimming, watering the surface, laying in strips to required levels, slopes to get the required gradient, power trowelling, smoothening curing etc complete to the required slope, formation, finish as indicated in the drawing. Cost to include working at all levels, Lead and Lifts, necessary pumping to required levels and locations specified as per drawings. (VD operation shall be paid separately)</t>
    </r>
    <r>
      <rPr>
        <b/>
        <sz val="11"/>
        <color theme="1"/>
        <rFont val="Calibri"/>
        <family val="2"/>
      </rPr>
      <t>.The rate shall include the necessary cambers to be provided, rectification of construction defects and undulation etc complete. Allowable variation shall be as per the the IS code.</t>
    </r>
  </si>
  <si>
    <r>
      <t xml:space="preserve">75mm thick </t>
    </r>
    <r>
      <rPr>
        <b/>
        <sz val="11"/>
        <color theme="1"/>
        <rFont val="Calibri"/>
        <family val="2"/>
      </rPr>
      <t>on  average</t>
    </r>
  </si>
  <si>
    <r>
      <t xml:space="preserve">100mm thick  </t>
    </r>
    <r>
      <rPr>
        <b/>
        <sz val="11"/>
        <color theme="1"/>
        <rFont val="Calibri"/>
        <family val="2"/>
      </rPr>
      <t>on average</t>
    </r>
  </si>
  <si>
    <t>Providing vacuum de-watered flooring operation consisting of providing side shuttering with MS channels, angles to the required levels, Vibrating the concrete by using screed vibrator, de-watering using vacuum pumps by suction method and finishing the top surface to required level and grade using skim floaters/discs/power trowels. Covering the finished concrete surface with 200 micron thick polythene sheet and curing etc., complete at all levels.</t>
  </si>
  <si>
    <t>Providing and mixing Graded synthetic micro fibres of mono fillament poly propylene fibres in concrete at the rate of 0.90 kg/cum including supply, mixing, supervision etc., complete to minimize the shrinkage cracks as per manufacturers specifications in screed layers with necessary testing.</t>
  </si>
  <si>
    <t>Kgs</t>
  </si>
  <si>
    <t>Providing and mixing hardners in concrete flooring as per manufacturers specifications.</t>
  </si>
  <si>
    <t>For Car parking floors at rate of 5.0kg/ sqm</t>
  </si>
  <si>
    <t>For Ramps at rate of 7.0kg/ sqm</t>
  </si>
  <si>
    <t>Charges towards cutting grooves of specified size at control joints and construction joints with necessary cleaning, filling, finishing and curing the grooves using pourable grade Sealants of approved makes specified. Rate to include for all tools and tackles, all lead and lift etc complete. The construction joint shall be cut using diamond bit wheel for a width and depth as specified within 20 to 30 hours of concreting, no delay shall be acceptable.
For aesthetics purpose the grooves shall not cut across car park marking and the bay size shall be increased to required panel to avoid such situations. In addition gap of 10mm through out concrete depth  around periphery of retaining wall and column,which then later to be filled with PU sealant for a minimum depth of 30mm</t>
  </si>
  <si>
    <t>Upto 5mm wide x 30mm deep using polyurathane sealants.</t>
  </si>
  <si>
    <r>
      <t xml:space="preserve">Providing, supplying and laying, finishing </t>
    </r>
    <r>
      <rPr>
        <b/>
        <sz val="11"/>
        <color theme="1"/>
        <rFont val="Calibri"/>
        <family val="2"/>
      </rPr>
      <t>M20 grade batch mixed controlled concrete</t>
    </r>
    <r>
      <rPr>
        <sz val="11"/>
        <color theme="1"/>
        <rFont val="Calibri"/>
        <family val="2"/>
      </rPr>
      <t xml:space="preserve"> for</t>
    </r>
    <r>
      <rPr>
        <b/>
        <sz val="11"/>
        <color theme="1"/>
        <rFont val="Calibri"/>
        <family val="2"/>
      </rPr>
      <t xml:space="preserve"> flooring</t>
    </r>
    <r>
      <rPr>
        <sz val="11"/>
        <color theme="1"/>
        <rFont val="Calibri"/>
        <family val="2"/>
      </rPr>
      <t xml:space="preserve"> of average 100mm thk. on ramp slabs including serrated finish as directed by engineer in charge, cleaning, trimming, watering the surface, curing etc complete to the required slope, formation, finish as indicated in the drawing. Cost to include working at all levels, Lead and Lifts,  necessary pumping to required levels and locations specified as per drawings.</t>
    </r>
  </si>
  <si>
    <r>
      <t xml:space="preserve">Providing and laying Cement  Screed Concrete Flooring of </t>
    </r>
    <r>
      <rPr>
        <b/>
        <sz val="11"/>
        <color theme="1"/>
        <rFont val="Calibri"/>
        <family val="2"/>
      </rPr>
      <t>35mm  average thickness</t>
    </r>
    <r>
      <rPr>
        <sz val="11"/>
        <color theme="1"/>
        <rFont val="Calibri"/>
        <family val="2"/>
      </rPr>
      <t xml:space="preserve"> with </t>
    </r>
    <r>
      <rPr>
        <b/>
        <sz val="11"/>
        <color theme="1"/>
        <rFont val="Calibri"/>
        <family val="2"/>
      </rPr>
      <t xml:space="preserve">cement concrete 1:2:4 </t>
    </r>
    <r>
      <rPr>
        <sz val="11"/>
        <color theme="1"/>
        <rFont val="Calibri"/>
        <family val="2"/>
      </rPr>
      <t>using 12mm and down graded aggregates to be finished smooth in order to achieve proper level to receive tile flooring,  includes compacting, curing,  etc., complete at all levels  with all leads and lifts, and as per the instructions of Client / the Engineer.</t>
    </r>
  </si>
  <si>
    <t>Location:  Tile Flooring</t>
  </si>
  <si>
    <t>Floor -1</t>
  </si>
  <si>
    <t>Floor -2</t>
  </si>
  <si>
    <t>Floor -3</t>
  </si>
  <si>
    <t>Floor -4</t>
  </si>
  <si>
    <t>Floor -5</t>
  </si>
  <si>
    <t>Floor -6</t>
  </si>
  <si>
    <t>Floor -7</t>
  </si>
  <si>
    <t>Floor -8</t>
  </si>
  <si>
    <t>Floor -9</t>
  </si>
  <si>
    <t>Floor -10</t>
  </si>
  <si>
    <t>Floor -11</t>
  </si>
  <si>
    <t>Floor -12</t>
  </si>
  <si>
    <t>Floor -13</t>
  </si>
  <si>
    <t>Floor -14</t>
  </si>
  <si>
    <t>Floor -15</t>
  </si>
  <si>
    <t>Floor -16</t>
  </si>
  <si>
    <t>Floor -17</t>
  </si>
  <si>
    <t>Floor -18</t>
  </si>
  <si>
    <t>Floor -19</t>
  </si>
  <si>
    <t>Floor -20</t>
  </si>
  <si>
    <t>Floor -21</t>
  </si>
  <si>
    <t>Floor -22</t>
  </si>
  <si>
    <t>Terrace Floor</t>
  </si>
  <si>
    <t>WATERPROOFING  WORKS</t>
  </si>
  <si>
    <t>NOTE: 1.Specialized agency to be approved by Consultants/Client
1. The guarantee for waterproofing should be provided by the principal company for 10years for both material and application.
2.Guarantee/warranty from applicators will not be acceptable. An undertaking in this regard from the principal company should be enclosed along with the letter for approval of waterproofing agency.
3.Testing of the surfaces prior to start the work by ponding, grouting or sealing of joints, making watta at corners/ junctions etc are deemed to be included for all items while quoting rates. If any leakage is found subsequently, it has to be made water tight by the contractor free of cost. 
4.During construction, all the construction joints of water bodies should be provided with butyl rubber swellable bars at all construction joints, retaining walls joints both from horizontal and Vertical joints using standard manufacturers like BASF/SIKA/FOSROC or equivalent as approved by the Client / the Engineer.
5. It is the responsibility of the contractor to maintain safe and clean working conditions in all activities related to the water proofing works at all time.
6. Utmost care should be taken to prevent any accident during the waterproofing work as some works are carried out in confined areas and dealing with chemicals.
7. Those who are working should have personal protective equipments PPE's like hand gloves, goggles, shoe, Helmet, mask,etc.,
8.   Manufacturer's specifications should be strictly  followed to avoid any accidents due to improper handling of materials.
9. Materials should be stored as per manufacturer specifications.
10. Materials  should be stored with proper labelling to avoid improper usage of consumption of any material by any workers.
11. Material Safety Data Sheet (MSDS) should be available at the time of delivery  of materials.
12. Adequate  fire  protection  measures  should  be  available  at  storage  and application location as some of the products are combustible.</t>
  </si>
  <si>
    <t>13. Risk assessment should be carried out before the work starts. Risk assessment should  contain all  possible  risks, risk  rating without  control  measures, control measures and risk rating after implementation of corrective measures. Tool box talks should be conducted  every week explaining possible risks and its control measures. .
14. Clean environment should be maintained all around the work place.
15. All vessels and tools used for mixing and application of chemicals should be cleaned using appropriate cleaning materials suggested by the manufacturers. 
16. Water and balance materials after cleaning should be disposed off in such a way that it is not polluting the environment
17. Approved  method statement and material details should be available before starting the work.
18. Waterproofing  work  should  be carried  out  on  concrete  surface  which  are minimum 28 days old.
19. Waterproofing shall be carried out on sound concrete surfaces only.
20. Manufacturer specification  for  handling, mixing, application and storage  of material should be strictly followed.
21. Water  pond  test  should  be  conducted  after  surface  preparation  and  completion of waterproofing work to ensure water tightness.
22. All materials used to be supported with third party certificates / external laboratory test report as and when insisted by the Client / the Engineer specifically while start of work or on need basis, the same cost is with the scope of concerned water proofing agency.</t>
  </si>
  <si>
    <t>RETAINING WALLS - BASEMENT, STP, UG SUMP (EXTERNAL)</t>
  </si>
  <si>
    <r>
      <t xml:space="preserve">1. Surface preparation: Before starting of waterproofing works the surface of the wall should be made free of any loose particles, vegetation, grease or oily matters etc. All tie rod holes should be filled properly. All honeycombs should be repaired as per approved repair procedures. Treating the Construction Joints : Chase opening the Construction Joints by providing ''V " groove,  removing  the  dust  and  clean  the  designated  area following  by  providing with approved  nonshrink high strength cemenitious grout, finishing, curing etc. as per manufacturers specification and as directed. Any damp spots on the walls should be attended by grouting cement mixed with flow enhancers like Cebex-100 or equivalent until the leak or dampness is fully arrested. When PVC pipes are inserted in the designated openings in the slab, it should be applied with epoxy bonding agent sprayed with sand on the portion coming in contact with non shrink grout or mortar or concrete to enhance the bonding and packed with non shrink grout includiing scafolding as directed.  
All sharp edges and corners to be chamferred / haunched to receive the membrane.
2. Providing and laying minimum </t>
    </r>
    <r>
      <rPr>
        <b/>
        <sz val="11"/>
        <color theme="1"/>
        <rFont val="Calibri"/>
        <family val="2"/>
      </rPr>
      <t xml:space="preserve">1.5 mm thick self adhesive, self healing type SBS based membranes </t>
    </r>
    <r>
      <rPr>
        <sz val="11"/>
        <color theme="1"/>
        <rFont val="Calibri"/>
        <family val="2"/>
      </rPr>
      <t xml:space="preserve"> minimum puncture resistance of 220N(ASTM E154), tensile resistance over 200%, Elongation over 200%(ASTM D-412) and tear resistance of more than 200N (ASTM D1004). The membrane shall be laid over a compatible primer as per Manufacturer's specification with sufficient overlaps.
3. This membrane should be protected with 250 GSM minimum non woven polyester mat for high puncture resistance laid over the membrane either loosely laid or fixed as per manufacturer specifications.
4. The SBS membrane as well as the protection layer should have sufficient overlap as per manufacturer specifications.
5. The applicator/manufacturer should submit the details of waterproofing near the penetrations on the wall.
6. The membrane should be terminated on all sides properly with watertight joints.</t>
    </r>
  </si>
  <si>
    <t>7.The manufacturer/applicator should submit the details and get client approval prior to start the work.
8.The contractor to include cost of termination of waterproofing system with necessary overlapping, joint treatment etc complete all as per manufacturer's recommendations.
9.Treatment shall be provided from standard manufacturers like BASF, SIKA, FOSROC or equivalent.</t>
  </si>
  <si>
    <r>
      <t xml:space="preserve">STP </t>
    </r>
    <r>
      <rPr>
        <b/>
        <sz val="11"/>
        <color theme="1"/>
        <rFont val="Calibri"/>
        <family val="2"/>
      </rPr>
      <t>- External walls</t>
    </r>
  </si>
  <si>
    <r>
      <t>UG Sump</t>
    </r>
    <r>
      <rPr>
        <b/>
        <sz val="11"/>
        <color theme="1"/>
        <rFont val="Calibri"/>
        <family val="2"/>
      </rPr>
      <t xml:space="preserve"> - External walls</t>
    </r>
  </si>
  <si>
    <t>iii</t>
  </si>
  <si>
    <r>
      <t xml:space="preserve">Retaining wall </t>
    </r>
    <r>
      <rPr>
        <b/>
        <sz val="11"/>
        <color theme="1"/>
        <rFont val="Calibri"/>
        <family val="2"/>
      </rPr>
      <t>- External walls</t>
    </r>
  </si>
  <si>
    <t>iv</t>
  </si>
  <si>
    <r>
      <t>Rain Water Sump</t>
    </r>
    <r>
      <rPr>
        <b/>
        <sz val="11"/>
        <color theme="1"/>
        <rFont val="Calibri"/>
        <family val="2"/>
      </rPr>
      <t xml:space="preserve"> - External</t>
    </r>
  </si>
  <si>
    <t>LIFT PITS WALLS EXTERNAL &amp; INTERNAL</t>
  </si>
  <si>
    <t>1. Surface preparation: Before starting waterproofing works the surface of the wall should be made free of any loose particles, vegetation, grease or oily matters etc. All tie rod holes should be filled properly. All honeycombs should be repaired as per approved repair procedures. Treating the Construction Joints: Chase opening the Construction Joints by providing ''V " groove,  removing  the  dust  and  clean  the  designated  area following  by  providing   with  approved  nonshrink high strength cemenitious  grout, finishing, curing etc. as per manufacturers  specification and as directed.Any damp spots on the walls should be attended by grouting cement mixed with flow enhancers like Cebex-100 or equivalent until the leak or dampness is fully arrested. When PVC pipes are inserted in the designated openings in the slab, it should be applied with epoxy bonding agent sprayed with sand on the portion coming in contact with non shrink grout or mortar or concrete to enhance the bonding and packed with non shrink grout including scafolding as directed.  
All sharp edges and corners to be chamferred / haunched to receive the membrane.
2. Providing and applying Two coats of cold applied, flexible, damp proof  bituminous emulsion coating with approx. density of 1.0kg/litre @+250C, Minimum 10% rubber content and a coverage yield of minimum 0.5 litre/Sqm .The coating shall be laid over a compatible primer as per Manufacturer's specification with sufficient overlaps.
3. This membrane should be protected with 250 GSM minimum non woven polyester mat fixed as per manufacturer specifications.
4. The emulsion coating and he protection layer should have sufficient overlap as per manufacturer specifications.
5. The applicator/manufacturer should submit the details of waterproofing near the penetrations on the wall.
6. The membrane should be terminated on all sides properly with watertight joints. 
7.The manufacturer/applicator should submit the details and get client approval prior to start the work.</t>
  </si>
  <si>
    <t>8.The contractor to include cost of termination of waterproofing system with necessary overlapping, joint treatment, etc complete all as per manufacturer's recommendations.The rate shall include all leads,lifts staging/scaffolding,etc required for the application.
9.Treatment shall be provided from standard manufacturers like BASF, SIKA, FOSROC or equivalent.</t>
  </si>
  <si>
    <t>Lift base slab internal &amp; Walls of Internal+ External</t>
  </si>
  <si>
    <t xml:space="preserve">UG SUMP, OHT &amp; STP, COLLECTION TANKS (INTERNAL) </t>
  </si>
  <si>
    <t>WATERPROOFING TREATMENT FOR UG SUMP,OHT,STP (INTERNAL SIDE APPLICATION)</t>
  </si>
  <si>
    <t>Providing waterproofing by Surface method INTERNALLY by following methods with 10 years guarantee.</t>
  </si>
  <si>
    <t>1.Treating the Construction Joints : Chase opening the Construction Joints by providing "V" groove,  removing  the  dust  and  clean  the  designated  area following  by  providing  chemical  injection  treatment  in the  form  of  pressure grouting by injecting cement slurry admixed with approved grout admixture,  in the  required  consistency  through  the  pre fixed  PVC nozzles, which shall include drilling of 18 mm dia holes, fixing of PVC nozzles with approved chemical' and final cutting the projected nozzles and sealing off the PVC nozzles after the injection  operation  is  over  with  approved  chemical,  nonshrink  rapid  setting grout, finishing, curing etc. as per manufacturers  specification and as directed.Tierod holes shall be filled with approved grout materials.
 2. Coving: Providing and Applying at the junction of slab and vertical offsets with cement Mortar 1:4 and approved admixture at a size of 75 mm x 75 mm.
3. Bore Packing:  Preparing the inside surface of core and PVC by roughening using suitable file to get better adhesion prior to packing works. Cleaning the surface by wire brushing followed by water jet to remove any laitance or loose flaky  particles.
4. Providing necessary formwork for packing the bore using suitable arrangement (depending  upon  site  conditions).  Applying  a  coat  of  epoxy bonding agent to enhance adhesion between  the packing material and other surfaces. Packing the gap using approved  non-shrink cement polymer based grout. Ponding tests for a period of 48 hours should be conducted before start to ensure water tightness.</t>
  </si>
  <si>
    <t>5. Internal Side Waterproofing: Providing and applying two coats of acrylic based  polymer  modified  cementitious  waterproof  coating  over prepared surface with necessary primer coat as per the manufacturer recommendations. Removing all surface laitance and contamination free from loose aggregate or other sharp protrusions with fairly smooth finish by wire brush and grinding method and surface shall be damped with Water for application of  waterproof coating.
6.Waterproofing coating shall contain a liquid polymer component and a cementitious powder component which  shall  be  mixed  as  per  manufacturer's instructions and  applied over prepared concrete surface strictly maintaining the coverage &amp; thickness of minimum 1.2 mm or as specified  by  the  manufacturer whichever is more . The  applied  material  of  Waterproofing  coating  should  have a Pull off adhesion of greater than 1N/mm2 as per ASTM-04541 and static crack accommodation  of  1mm according to ASTM-C836. Complete as per the Contractors methodology approved by consultants / clients.
Cost to include necessary grouting of porous areas, Haunching at the junction of floor and walls, termination at the ends etc, supply and spraying 2.36mm sieved sand on the coating while it is wet to aid bonding complete.
Ponding tests for a period of 48 hours should be conducted post protective layer to ensure water tightness.
Treatment  shall  be  provided  from  standard  manufacturers  like  BASF,  SIKA, FOSROC or equivalent.</t>
  </si>
  <si>
    <r>
      <rPr>
        <b/>
        <sz val="11"/>
        <color theme="1"/>
        <rFont val="Calibri"/>
        <family val="2"/>
      </rPr>
      <t>Protective layer(Horizontal):</t>
    </r>
    <r>
      <rPr>
        <sz val="11"/>
        <color theme="1"/>
        <rFont val="Calibri"/>
        <family val="2"/>
      </rPr>
      <t xml:space="preserve"> Providing &amp; Laying </t>
    </r>
    <r>
      <rPr>
        <b/>
        <sz val="11"/>
        <color theme="1"/>
        <rFont val="Calibri"/>
        <family val="2"/>
      </rPr>
      <t xml:space="preserve">M15 grade screed concrete </t>
    </r>
    <r>
      <rPr>
        <sz val="11"/>
        <color theme="1"/>
        <rFont val="Calibri"/>
        <family val="2"/>
      </rPr>
      <t xml:space="preserve">to required slope admix with integral waterproofing compound Conplast WL  of FOSROC make or Equivalent at the dosage of 125ml/bag of cement over waterproofing layer to a </t>
    </r>
    <r>
      <rPr>
        <b/>
        <sz val="11"/>
        <color theme="1"/>
        <rFont val="Calibri"/>
        <family val="2"/>
      </rPr>
      <t>minimum thickness of 50mm</t>
    </r>
    <r>
      <rPr>
        <sz val="11"/>
        <color theme="1"/>
        <rFont val="Calibri"/>
        <family val="2"/>
      </rPr>
      <t xml:space="preserve"> or as per site requirement, complete. Treatment shall be provided from standard manufacturers like BASF, SIKA, FOSROC or equivalent.</t>
    </r>
  </si>
  <si>
    <r>
      <rPr>
        <b/>
        <sz val="11"/>
        <color theme="1"/>
        <rFont val="Calibri"/>
        <family val="2"/>
      </rPr>
      <t>Protective Layer (Vertical):</t>
    </r>
    <r>
      <rPr>
        <sz val="11"/>
        <color theme="1"/>
        <rFont val="Calibri"/>
        <family val="2"/>
      </rPr>
      <t xml:space="preserve"> Rendering plastering to internal wall surfaces by</t>
    </r>
    <r>
      <rPr>
        <b/>
        <sz val="11"/>
        <color theme="1"/>
        <rFont val="Calibri"/>
        <family val="2"/>
      </rPr>
      <t xml:space="preserve"> 12mm thk in CM 1:4</t>
    </r>
    <r>
      <rPr>
        <sz val="11"/>
        <color theme="1"/>
        <rFont val="Calibri"/>
        <family val="2"/>
      </rPr>
      <t xml:space="preserve"> with waterproofing admixtures as per manufacturer's specifications and clients approval, curing etc. complete.Treatment shall be provided from standard manufacturers like BASF, SIKA, FOSROC or equivalent.</t>
    </r>
  </si>
  <si>
    <t>WATERPROOF LINING COATING FOR RAW WATER TANKS OF STP INTERNAL.</t>
  </si>
  <si>
    <r>
      <rPr>
        <b/>
        <u/>
        <sz val="11"/>
        <color theme="1"/>
        <rFont val="Calibri"/>
        <family val="2"/>
      </rPr>
      <t>WATER TANKS OF STP:</t>
    </r>
    <r>
      <rPr>
        <sz val="11"/>
        <color theme="1"/>
        <rFont val="Calibri"/>
        <family val="2"/>
      </rPr>
      <t xml:space="preserve">
Providing and applying </t>
    </r>
    <r>
      <rPr>
        <b/>
        <sz val="11"/>
        <color theme="1"/>
        <rFont val="Calibri"/>
        <family val="2"/>
      </rPr>
      <t>Coal tar epoxy coating 2 coats</t>
    </r>
    <r>
      <rPr>
        <sz val="11"/>
        <color theme="1"/>
        <rFont val="Calibri"/>
        <family val="2"/>
      </rPr>
      <t xml:space="preserve"> in X&amp;Y direction as per the manufacturer recommendations over the plastered surface in STP raw water tanks to avoid the chemical reaction with water proof coating surface.Coal tar epoxy coating shall be applied to achieve a DFT of 300microns over two coats or as mentioned in the TDS of the material used whichever is higher. Treatment shall be provided from standard manufacturers like BASF, SIKA, FOSROC or equivalent.</t>
    </r>
  </si>
  <si>
    <t>WATERPROOF LINING COATING FOR TREATED WATER TANKS OF STP, RAW &amp; TREATED WATER TANKS OF UG SUMP, OHT, STP INTERNAL</t>
  </si>
  <si>
    <r>
      <rPr>
        <b/>
        <sz val="11"/>
        <color theme="1"/>
        <rFont val="Calibri"/>
        <family val="2"/>
      </rPr>
      <t>TREATED WATER TANKS OF STP, RAW &amp; TREATED WATER TANKS OF UG SUMP, OHT, STP-INTERNAL:</t>
    </r>
    <r>
      <rPr>
        <sz val="11"/>
        <color theme="1"/>
        <rFont val="Calibri"/>
        <family val="2"/>
      </rPr>
      <t xml:space="preserve">
</t>
    </r>
    <r>
      <rPr>
        <b/>
        <u/>
        <sz val="11"/>
        <color theme="1"/>
        <rFont val="Calibri"/>
        <family val="2"/>
      </rPr>
      <t xml:space="preserve">Food Grade Epoxy Protective Coating: </t>
    </r>
    <r>
      <rPr>
        <sz val="11"/>
        <color theme="1"/>
        <rFont val="Calibri"/>
        <family val="2"/>
      </rPr>
      <t xml:space="preserve">
All treated water tanks of UG sump,OHT and STP's after protection plaster works are to be coated with </t>
    </r>
    <r>
      <rPr>
        <b/>
        <sz val="11"/>
        <color theme="1"/>
        <rFont val="Calibri"/>
        <family val="2"/>
      </rPr>
      <t>two coats of food grade Epoxy</t>
    </r>
    <r>
      <rPr>
        <sz val="11"/>
        <color theme="1"/>
        <rFont val="Calibri"/>
        <family val="2"/>
      </rPr>
      <t xml:space="preserve"> lining coating.
Providing and applying a two pack, solvent free, food grade certified epoxy resin material on the protective screed /plaster of  the treated water tanks . The material shall cure to provide a smooth, hygienic and tough ﬁnish suitable for contact with potable water. The cured ﬁlm should be resistant to corrosion, chemical attack and abrasion . The cured ﬁlm should be non-toxic and meets the requirements of IS : 9833 - 1981, Strictly following the instructions as per Manufacturer specifications. Food grade certification should be submitted along with product details prior to start of the work. The epxoy coating shall be done to achieve a DFT of 200 microns over two coats or as mentioned in the TDS of the material used whichever is higher.
Treatment shall be provided from standard manufacturers like BASF, SIKA, FOSROC or equivalent.</t>
    </r>
  </si>
  <si>
    <r>
      <t>UG Sump</t>
    </r>
    <r>
      <rPr>
        <b/>
        <sz val="11"/>
        <color theme="1"/>
        <rFont val="Calibri"/>
        <family val="2"/>
      </rPr>
      <t xml:space="preserve"> - Internal</t>
    </r>
  </si>
  <si>
    <r>
      <t>STP</t>
    </r>
    <r>
      <rPr>
        <b/>
        <sz val="11"/>
        <color theme="1"/>
        <rFont val="Calibri"/>
        <family val="2"/>
      </rPr>
      <t xml:space="preserve"> - Internal</t>
    </r>
  </si>
  <si>
    <r>
      <t>OHT</t>
    </r>
    <r>
      <rPr>
        <b/>
        <sz val="11"/>
        <color theme="1"/>
        <rFont val="Calibri"/>
        <family val="2"/>
      </rPr>
      <t xml:space="preserve"> - Internal</t>
    </r>
  </si>
  <si>
    <r>
      <t>Rain Water Sump</t>
    </r>
    <r>
      <rPr>
        <b/>
        <sz val="11"/>
        <color theme="1"/>
        <rFont val="Calibri"/>
        <family val="2"/>
      </rPr>
      <t xml:space="preserve"> - Internal</t>
    </r>
  </si>
  <si>
    <t>Providing, supplying, fixing and treating of construction joints/control joints, settlement joints etc as specified using  single component, self sealing water swelling bars made up of flexible polymer composites at joints of retaining walls and water retaining structures, foundations, floor slabs etc and wherever specified with proper overlaps at joints of approved makes as per consultants approval at all levels as per drawings.</t>
  </si>
  <si>
    <t xml:space="preserve">Construction joints in Grade slab and foundations at UGT, STP (10mm x20mm ) </t>
  </si>
  <si>
    <t xml:space="preserve">Construction joints in Retaining wall and Water Retaining Structures (10mm x20mm ) </t>
  </si>
  <si>
    <t xml:space="preserve">TOILETS / BALCONIES/UTILITIES </t>
  </si>
  <si>
    <t>Providing waterproofing for the Toilets / Balconies / Utilities, in two parts, by Surface method as follows. Note: Plan area shall be the mode of measurement</t>
  </si>
  <si>
    <t>WATERPROOFING TREATMENT FOR STRUCTURAL DROP 80MM</t>
  </si>
  <si>
    <t>Note: Plan area shall be the mode of measurement.</t>
  </si>
  <si>
    <r>
      <t xml:space="preserve">1. Before starting waterproofing works, the surface of the slab should be made free of any loose particles, vegetation, grease or oily matters etc. All honey combs should be repaired as per approved repair procedures. 
2.When PVC pipes are inserted in the designated openings in the slab, it should be applied with epoxy bonding agent sprayed with sand on the portion coming in contact with non shrink grout or mortar or concrete to enhance the bonding and packed with non shrink grout includiing scafolding as directed.  
3.During construction, Construction joints (CJ) are not to be provided in sunken areas for toilets, balconies and utility areas. By any chance if CJ exist in areas mentioned above, treatment method for such CJ should be considered on a case to case basis. Coving or haunching shall be made in between vertical and horizontal surfaces as per the manufacturer recommendations,block works and slab joints shall be make water tight.
4.Ponding test should be conducted for a period of 48 hours to ensure that there is no leakage from the slab.Any damp spots on the slab should be attended by grouting cement mixed with flow enhancers like Cebex-100 or equivalent until the leak or dampness is arrested. 
5.. After preparing the surface necessary primer coat shall be applied as mentioned above apply </t>
    </r>
    <r>
      <rPr>
        <b/>
        <sz val="11"/>
        <color theme="1"/>
        <rFont val="Calibri"/>
        <family val="2"/>
      </rPr>
      <t xml:space="preserve">polymer based acrylic cementitious coating </t>
    </r>
    <r>
      <rPr>
        <sz val="11"/>
        <color theme="1"/>
        <rFont val="Calibri"/>
        <family val="2"/>
      </rPr>
      <t xml:space="preserve">(preferable two coats) with minimum </t>
    </r>
    <r>
      <rPr>
        <b/>
        <sz val="11"/>
        <color theme="1"/>
        <rFont val="Calibri"/>
        <family val="2"/>
      </rPr>
      <t xml:space="preserve">1.2mm thickness(DFT). </t>
    </r>
    <r>
      <rPr>
        <sz val="11"/>
        <color theme="1"/>
        <rFont val="Calibri"/>
        <family val="2"/>
      </rPr>
      <t xml:space="preserve">The coating shall be terminated 300 mm above the finish floor level. The membrane should have minimum 40% elongation capacity with a water resistance capacity of 1.5 bars. After completion of coatings  proper barrication shall be ensured to avoid movements.
6.. Coverage of the material should be noted on a daily basis and to be included in the daily quality control report.
7. All penetrations should be made water tight. Waterproofing details near the penetrations should be submitted to the client and approval to be obtained prior to start the work. 
8.. Manufacturer/applicator should submit the complete product details with Shore A hardness, tensile strength, elongation and tear strength along with detailed method statement showing details at penetration, termination etc. 
Treatment shall be provided from standard manufacturers like BASF, SIKA, FOSROC or equivalent.
</t>
    </r>
    <r>
      <rPr>
        <b/>
        <sz val="11"/>
        <color theme="1"/>
        <rFont val="Calibri"/>
        <family val="2"/>
      </rPr>
      <t>Note: Plan area shall be the mode of measurement.</t>
    </r>
  </si>
  <si>
    <t xml:space="preserve">Toilets </t>
  </si>
  <si>
    <t xml:space="preserve"> Sqm </t>
  </si>
  <si>
    <t>Balcony</t>
  </si>
  <si>
    <r>
      <t xml:space="preserve">The second part consists of screed concrete of </t>
    </r>
    <r>
      <rPr>
        <b/>
        <sz val="11"/>
        <color theme="1"/>
        <rFont val="Calibri"/>
        <family val="2"/>
      </rPr>
      <t xml:space="preserve">M15 grade concrete, with a thicknesss of minimum 35mm (average 100mm thk) </t>
    </r>
    <r>
      <rPr>
        <sz val="11"/>
        <color theme="1"/>
        <rFont val="Calibri"/>
        <family val="2"/>
      </rPr>
      <t xml:space="preserve"> in the sunken slabs to required slope, level &amp; finish to receive floor tiles, including consolidation, curing etc., complete at all levels  for floor. 
For vertical: Using CM 1:4 ratio, 12 mm thick for walls till 300 mm above finished floor levels with water proof admixture as per Manufacturer's specification approved by consultants/client.
Ponding tests for a period of 48 hours should be conducted after the completion of protection layer to ensure water tightness.
</t>
    </r>
    <r>
      <rPr>
        <b/>
        <sz val="11"/>
        <color theme="1"/>
        <rFont val="Calibri"/>
        <family val="2"/>
      </rPr>
      <t>Note: Plan area shall be the mode of measurement.</t>
    </r>
  </si>
  <si>
    <t>WATERPROOFING TREATMENT FOR - SUNK DEPTH 150mm</t>
  </si>
  <si>
    <r>
      <rPr>
        <b/>
        <sz val="11"/>
        <color theme="1"/>
        <rFont val="Calibri"/>
        <family val="2"/>
      </rPr>
      <t>PART A:</t>
    </r>
    <r>
      <rPr>
        <sz val="11"/>
        <color theme="1"/>
        <rFont val="Calibri"/>
        <family val="2"/>
      </rPr>
      <t xml:space="preserve"> 1. Before starting waterproofing works, the surface of the slab should be made free of any loose particles, vegetation, grease or oily matters etc. All honey combs should be repaired as per approved repair procedures. 
2.When PVC pipes are inserted in the designated openings in the slab, it should be applied with epoxy bonding agent sprayed with sand on the portion coming in contact with non shrink grout or mortar or concrete to enhance the bonding and packed with non shrink grout includiing scafolding as directed.  
3.During construction, Construction joints (CJ) are not to be provided in sunken areas for toilets, balconies and utility areas. By any chance if CJ exist in areas mentioned above, treatment method for such CJ should be considered on a case to case basis. Coving or haunching shall be made in between vertical and horizontal surfaces as per the manufacturer recommendations,block works and slab joints shall be make water tight.
4.Ponding test should be conducted for a period of 48 hours to ensure that there is no leakage from the slab.Any damp spots on the slab should be attended by grouting cement mixed with flow enhancers like Cebex-100 or equivalent until the leak or dampness is arrested. 
5. After preparing the surface necessary primer coat shall be applied as mentioned above apply </t>
    </r>
    <r>
      <rPr>
        <b/>
        <sz val="11"/>
        <color theme="1"/>
        <rFont val="Calibri"/>
        <family val="2"/>
      </rPr>
      <t>polymer based acrylic cementitious coating (preferable two coats) with minimum 1.2mm thickness(DFT).</t>
    </r>
    <r>
      <rPr>
        <sz val="11"/>
        <color theme="1"/>
        <rFont val="Calibri"/>
        <family val="2"/>
      </rPr>
      <t xml:space="preserve">The coating shall be terminated 300mm above the finish floor level. The membrane should have minimum 40% elongation capacity with a water resistance capacity of 1.5 bars.After completion of coatings  proper barrication shall be ensured to avoid movements.
6. Coverage of the material should be noted on a daily basis and to be included in the daily quality control report.
7. All penetrations should be made water tight. Waterproofing details near the penetrations should be submitted to the client and approval to be obtained prior to start the work. 
8. Manufacturer/applicator should submit the complete product details with Shore A hardness, tensile strength, elongation and tear strength along with detailed method statement showing details at penetration, termination etc. 
Treatment shall be provided from standard manufacturers like BASF, SIKA, FOSROC or equivalent.
</t>
    </r>
    <r>
      <rPr>
        <b/>
        <sz val="11"/>
        <color theme="1"/>
        <rFont val="Calibri"/>
        <family val="2"/>
      </rPr>
      <t>Note: Plan area shall be the mode of measurement.</t>
    </r>
  </si>
  <si>
    <r>
      <rPr>
        <b/>
        <sz val="11"/>
        <color theme="1"/>
        <rFont val="Calibri"/>
        <family val="2"/>
      </rPr>
      <t>PART B:</t>
    </r>
    <r>
      <rPr>
        <sz val="11"/>
        <color theme="1"/>
        <rFont val="Calibri"/>
        <family val="2"/>
      </rPr>
      <t xml:space="preserve"> The second part consists of surface method in cement plater with 1:4 mortar; for floor of 15mm thickness, finished with neat cement finish with necesary slope towards the spout, and  CM 1:4 ratio, 12 mm thick for walls till 300mm above finished floor levels with water proof admixture as per Manufacturer's specification approved by consultants/client.
Ponding tests for a period of 48 hours should be conducted after the completion of protection layer to ensure water tightness. </t>
    </r>
    <r>
      <rPr>
        <b/>
        <sz val="11"/>
        <color theme="1"/>
        <rFont val="Calibri"/>
        <family val="2"/>
      </rPr>
      <t>Note: Plan area shall be the mode of measurement.</t>
    </r>
  </si>
  <si>
    <r>
      <rPr>
        <b/>
        <sz val="11"/>
        <color theme="1"/>
        <rFont val="Calibri"/>
        <family val="2"/>
      </rPr>
      <t>PART C:</t>
    </r>
    <r>
      <rPr>
        <sz val="11"/>
        <color theme="1"/>
        <rFont val="Calibri"/>
        <family val="2"/>
      </rPr>
      <t xml:space="preserve"> Providing and filling approved 50mm downsize Cinder in CM 1:8 proportion on structural slab having high compressive strength with thermal / acoustic insulation properties, anti-corrosion of  desired density. Cinder available from furnaces of steam boilers using coal fuel only shall be used and brick kiln cinder shall not be allowed. The cinder should be cleaned, free from dirt and wood ashes and shall pass through IS 3.35 sieve with 50% passing through IS 1.70 sieve and should not contain more than 10% of unburnt carbon and not more than 0.5% of acid soluble sulphates(SO). The cinder should be soaked in water before filling. Including Mixing, transportation, placing, compacting and finishing to the required level etc complete. density 800 Kg/Cum. The concrete shall be cured for 7 days.
</t>
    </r>
    <r>
      <rPr>
        <b/>
        <sz val="11"/>
        <color theme="1"/>
        <rFont val="Calibri"/>
        <family val="2"/>
      </rPr>
      <t>Note: Plan area shall be the mode of measurement.</t>
    </r>
  </si>
  <si>
    <r>
      <rPr>
        <b/>
        <sz val="11"/>
        <color theme="1"/>
        <rFont val="Calibri"/>
        <family val="2"/>
      </rPr>
      <t>PART D:</t>
    </r>
    <r>
      <rPr>
        <sz val="11"/>
        <color theme="1"/>
        <rFont val="Calibri"/>
        <family val="2"/>
      </rPr>
      <t xml:space="preserve"> Providing and laying</t>
    </r>
    <r>
      <rPr>
        <b/>
        <sz val="11"/>
        <color theme="1"/>
        <rFont val="Calibri"/>
        <family val="2"/>
      </rPr>
      <t xml:space="preserve"> PCC M15, 50mm thick screed concrete</t>
    </r>
    <r>
      <rPr>
        <sz val="11"/>
        <color theme="1"/>
        <rFont val="Calibri"/>
        <family val="2"/>
      </rPr>
      <t xml:space="preserve"> over cinder filling in the sunken slabs to required slope, level &amp; fininsh to receive floor tiles, including consolidation, curing etc., complete at all levels
</t>
    </r>
    <r>
      <rPr>
        <b/>
        <sz val="11"/>
        <color theme="1"/>
        <rFont val="Calibri"/>
        <family val="2"/>
      </rPr>
      <t>Note: Plan area shall be the mode of measurement.</t>
    </r>
  </si>
  <si>
    <t>Part-A - Waterproofing as per above specification</t>
  </si>
  <si>
    <t>Part-B - Protective Plaster as per above specification</t>
  </si>
  <si>
    <t>Part-C - Cinder Filling as per above specification</t>
  </si>
  <si>
    <t>Part-D - Screed concrete as per above specification</t>
  </si>
  <si>
    <t>Supply, fixing and testing of 40 mm dia  PVC pipes(6kg/sqcm) conforming to IS 4985 above the protective screed level at sunken slabs to drain out the collected water if any with solvent cement joints, including all the fittings in sunken slabs to the nearby shaft. The quoted rate to include necessary borepacking around the pipes and supports such as hanger supports, grip bolts, clamps etc., complete.</t>
  </si>
  <si>
    <t>WATERPROOFING TREATMENT FOR TERRACE / PODIUM.</t>
  </si>
  <si>
    <t>Providing waterproofing to the roof by the following method with 10 years guarantee, which consists of :</t>
  </si>
  <si>
    <t xml:space="preserve">Single component pure polyurethane based  elastomeric seamless liquid applied membrane:
1.Before starting waterproofing  works the surface of  the slab should  be  made free of any loose particles, vegetation, grease or oily matters etc.treating all surface cracks, construction joints and honey combs by grouting with specialised nonshrink grout, injection grouting through nozzles, haunching the corners,bore packing and grouting the annular space between pipe and concrete as specified by approved Contractor and preparation of surface in all aspects to receive the waterproofing  Ponding test should be conducted for a period of 72 hours to ensure that there is no leakage from the slab. Any damp spots on  the slab should  be  attended  by grouting  cement  mixed  with  flow  enhancers  like Cebex-100 or equivalent until the leak or dampness is arrested. 
2.After treating  the  surface as mentioned  above apply liquid applied,  high performance, pure polyurethane based, single component,  low VOC, elastomeric, seamless, moisture curing, waterproof membrane, applied in 2 coats with roller / airless spray,(As required  by the manufacturer specifications but minimum thickness (DFT) shall pass 1.5 mm) with  over 400% elongation and sufficient puncture resistance and anti-root penetration capacity over one coat of compatible primer at a coverage as per the manufacturer's recommendation . The spray applied membrane should be seamless, free of any holes. Overlap   should   be   as   per manufacturer specifications.
3. When spray applied or brush coated procedure is adopted, the coverage of the material should be noted on a daily basis and to be submitted to client. 
4.At the expansion joints and termination, the detailing for the membrane application shall be submitted to the Client / the Engineer/QA approval prior to commencing the work.
5.The PU waterproofing membrane should be extended 300mm above FFL on the vertical surface and tucked into the wall by making a groove.
6.Ponding tests for 72 hours should be conducted after the completion of application of membrane to ensure water tightness.
7.Treatment shall be provided from standard manufacturers like FOSROC,BASF,SIKA / Equivalent.
8.Thereafter Providing and laying 250 GSM non woven polypropylene geotextile for horizontal surface.
</t>
  </si>
  <si>
    <r>
      <t xml:space="preserve">9.Sand sprinkle to be given for vertical wall surface over the PU waterproof coating to make proper mechanical key for bonding the plaster surface using special bonding agents .
</t>
    </r>
    <r>
      <rPr>
        <b/>
        <sz val="11"/>
        <color theme="1"/>
        <rFont val="Calibri"/>
        <family val="2"/>
      </rPr>
      <t>Note: Plan area shall be the mode of measurement.</t>
    </r>
  </si>
  <si>
    <r>
      <rPr>
        <b/>
        <u/>
        <sz val="11"/>
        <color theme="1"/>
        <rFont val="Calibri"/>
        <family val="2"/>
      </rPr>
      <t>For Tiling Area:</t>
    </r>
    <r>
      <rPr>
        <sz val="11"/>
        <color theme="1"/>
        <rFont val="Calibri"/>
        <family val="2"/>
      </rPr>
      <t xml:space="preserve">
Providing &amp; Laying average </t>
    </r>
    <r>
      <rPr>
        <b/>
        <sz val="11"/>
        <color theme="1"/>
        <rFont val="Calibri"/>
        <family val="2"/>
      </rPr>
      <t xml:space="preserve">75mm THK protective screed of M15 grade with slope 1:120 </t>
    </r>
    <r>
      <rPr>
        <sz val="11"/>
        <color theme="1"/>
        <rFont val="Calibri"/>
        <family val="2"/>
      </rPr>
      <t xml:space="preserve">or as per approved GFC containing 12 mm downsize aggregates, 100% virgin polypropylene fibers @ 0.9 Kg per Cu.m  well compacted, to be broom finish to receive tiling, curing for 7 days, Screed to be laid in panels of 4m wide not more than 200sqm using alternate panel method and the control joints shall be provided for every 16 sqm, 10mm X 100mm  thermocol to be placed at the peripheral corners prior to laying screed and later 10 mm wide X 30 mm deep thermocol to be removed from screed top  and to be filled with ShaliTex Bitumen Based Sealing Compound or Equivalent. Construction joint treatment to be ensured in the Screed panels etc. complete. 
On vertical surface : Providing and laying  12 mm thick protective plaster on the wall in cement mortar (1:4),including mixing integral waterproofing compound as per manufacturer specifications including bonding agent.
Measurements shall be considered as floor area only.
NOTE: Only Plan areas shall be considered and necessary shop drawings shall be submitted by contractor for consultants/client approval prior to execution.
</t>
    </r>
    <r>
      <rPr>
        <b/>
        <sz val="11"/>
        <color theme="1"/>
        <rFont val="Calibri"/>
        <family val="2"/>
      </rPr>
      <t>Note: Plan area shall be the mode of measurement.</t>
    </r>
  </si>
  <si>
    <r>
      <rPr>
        <b/>
        <u/>
        <sz val="11"/>
        <color theme="1"/>
        <rFont val="Calibri"/>
        <family val="2"/>
      </rPr>
      <t>For Non Tiling Area (Screed concrete as final finish):</t>
    </r>
    <r>
      <rPr>
        <sz val="11"/>
        <color theme="1"/>
        <rFont val="Calibri"/>
        <family val="2"/>
      </rPr>
      <t xml:space="preserve">
Providing &amp; Laying average </t>
    </r>
    <r>
      <rPr>
        <b/>
        <sz val="11"/>
        <color theme="1"/>
        <rFont val="Calibri"/>
        <family val="2"/>
      </rPr>
      <t xml:space="preserve">75mm THK protective screed of M15 grade with slope 1:150 </t>
    </r>
    <r>
      <rPr>
        <sz val="11"/>
        <color theme="1"/>
        <rFont val="Calibri"/>
        <family val="2"/>
      </rPr>
      <t xml:space="preserve">or 1:100 as per approved GFC containing 12 mm downsize aggregates, 100% virgin polypropylene fibers @ 0.9 Kg per Cu.m with a smooth finish, well compacted, curing for 7 days etc. complete. 10mm X 100mm  thermocol to be placed at the peripheral corners prior to laying screed and later 10 mm wide X 30 mm deep thermocol to be removed from screed top  and to be filled with ShaliTex Bitumen Based Sealing Compound or Equivalent. The screed shall be finished with checkered marking of 600 mm x 600mm using 3 mm thread and panels of 3000mm X 3000mm shall be formed by saw cut groove of size 6 mm wide X 30 mm deep (with in 20 hrs time) which then filled with ShaliTex Bitumen Based Sealing Compound by covering either sides neatly with masking tape to avoid spillages,etc., clean and complete. 
On vertical surface : Providing and laying  12 mm thick protective plaster on the wall in cement mortar (1:4), including mixing integral waterproofing compound as per manufacturer specifications including bonding agent.
Measurements shall be considered as floor area only.
NOTE: Only Plan areas shall be considered and necessary shop drawings shall be submitted by contractor for consultants/Client / the Engineer approval prior to execution.
</t>
    </r>
    <r>
      <rPr>
        <b/>
        <sz val="11"/>
        <color theme="1"/>
        <rFont val="Calibri"/>
        <family val="2"/>
      </rPr>
      <t>Note: Plan area shall be the mode of measurement.</t>
    </r>
  </si>
  <si>
    <t>CLAY TILE FLOORING FOR FLAT TERRACES</t>
  </si>
  <si>
    <t>Providing &amp; Laying clay Tiles as per IS 1478:1992 of size 200 X 200mm  size, 20mm  thick  of 1st  class  quality  in  approved colors/shades to  floor  in  required  position set  on  bed  of  cement  mortar  1:4  (1 Cement : 4  Manufactured Sand) of minimum  30mm  thk to required slopes as per drawing including cement slurry matching the staggered design patterns, Joints to run horizontally and vertically with 10 mm spacers, levelling, lining, grouting the joints with greycement mxed grouts or equivalent grouting prigments added to match the colour of the tile or contrast to tile as per specifications from drawings, rubbing, washing, curing, cleaning and protecting finished surface from scratches, damage,stains and other damages at level with POP over bubbled polythene sheet or equivalent etc., complete.  10mm X 20mm  thermocol to be placed at the peripheral corners prior to laying screed and later 10 mm wide X 30 mm deep thermocol to be removed from tile top level and to be filled with ShaliTex Bitumen Based Sealing Compound or Equivalent.</t>
  </si>
  <si>
    <r>
      <t xml:space="preserve">Providing  &amp; Laying  sloped clay Tile skirting of 200mm x 200mm per IS 1478:1992, 20mm  thick  of   1st  class  quality  in  approved colors/shades to floor in required  position set  on  bed  of  cement  mortar  1:4  (1 Cement  : 4  Manufactured Sand) of minimum  30mm  thk to required slopes as per drawing incl cement slurry matching the design patterns, Joints to run vertically with 10 mm spacers, leveling, lining, grouting the joints with greycement mixed grouts or equivalent prigments added to match the colour of the tile or contrast of tile as per specifications, rubbing, washing, curing, cleaning and protecting finished surface from scratches, damage,stains and other damages at level with POP over bubbled polythene sheet or equivalent etc., complete. 
</t>
    </r>
    <r>
      <rPr>
        <b/>
        <sz val="11"/>
        <color theme="1"/>
        <rFont val="Calibri"/>
        <family val="2"/>
      </rPr>
      <t>100mm height</t>
    </r>
  </si>
  <si>
    <t>TERRACE INCLUDING SLOPED SLAB</t>
  </si>
  <si>
    <t>Water Proofing using Integral admixture system - Fosroc or Equivalent</t>
  </si>
  <si>
    <t>Supply and mixing of one part cementitious integral crystalline admixture added to the concrete mix at the time of batching at the rate of minimum 0.8% to the weight of cement content per cum of concrete as per the manufacturer's specification in the concretes of terrace floors, podium and waterbodies. The crystalline admixture shall be compatible with any other concrete admixtures confirming to ASTM C494, EN 934-2 or IS 9103 and the performance of the cystalline admixture must not be restricted by water cement ratio of the the concrete mix and when used in the concrete will have no detrimental side effect interms of Alkali silica reaction and corrosion of steel reinforcement.
Integral crystalline admixture must be added to the concrete at the time of batching at the batching plant or inthe drum of the transit mixer, when the concrete arrives at the point of pouring as per the detailing and mixing guidelines of the manufacturer's specifications.</t>
  </si>
  <si>
    <t>M30 Grade concrete ( i.e. Excluding Concrete Cost)</t>
  </si>
  <si>
    <t>Terrace Slabs</t>
  </si>
  <si>
    <t>UG Sump</t>
  </si>
  <si>
    <t>Staircase head rooms</t>
  </si>
  <si>
    <t>Rain Water Sump</t>
  </si>
  <si>
    <t>WATERPROOFING TREATMENT FOR SWIMMING POOL - WALLS</t>
  </si>
  <si>
    <t>Providing and applying VOC free, Flexible, fast setting seamless spray applied, Pure Polyurea water proof coating consisting of two component rapid  curing polyurea  system with  tensile strength   15MPa and temperature resistance between -20deg.C to +120deg celcius, 1.4mm average thick, which shall be applied over necessary priming coat as per the recommendation of the manufacturer. The application shall be done by using high pressure two component spray proportioning equipment like Graco XP2.
Treatment shall be provided from standard manufacturers like BASF, SIKA, FOSROC or equivalent.
Providing and applying PU BOND COAT  @0.15 kg /sqm by brush on application including , over this sprinkling sand on top of Polyurea coat on the walls for receiving glass tile application over the plaster surface.</t>
  </si>
  <si>
    <t>WATERPROOFING TREATMENT FOR ALL WATERBODIES</t>
  </si>
  <si>
    <t>1. Before starting waterproofing works the surface of the wall and floor should be made free of any loose particles, vegetation, grease, oily matters etc. All tie rod
holes  should  be  filled  properly.  All  honeycombs  should  be  repaired  as  per approved repair procedures. Any damp spots on the walls should be attended by
grouting with slurry cement mixed with flow enhancers like cebex 100 or equivalent until the leak or dampness is arrested.
2. All penetrations should be made water tight. Waterproofing details near the· penetrations should be submitted to the client and approval to be obtained prior to start the work. When pipes are fixed in the openings left out while casting structure, the  filling of the space between  pipe and concrete  shall  be carried out by approved non shrink cementitous grout. The portion of the pipe having interface with grout shall be roughened by spraying sand over epoxy bonding agent applied on the pipe and old concrete surface in contact with pipe.
3. Pond the pool by keeping water for full depth for atleast 72 hours. Any leakage or dampness  on the  surface  should  be arrested  by treating  the  concrete  by: injection of PU grout or any other suitable method acceptable to the client / the Engineer.
4. After  preparing  the tank as  mentioned above apply Single component, elastomeric liquid cold applied Poly Urethane membrane for floors (Thickness  as per manufacturer specification but shall not be less than 1.5mm thickness) with over 400% elongation and sufficient tensile  strength  (minimum  4MPa}. The  spray applied  membrane  should  be seamless,  free  of  any  holes. Applicator  should establish the continuity of the membrane with proper overlaps on the wall surfaces to a minimum of 300 mm from FFL with suitable test methods. 
5. After completion of waterproofing and allowing curing time, the ponding test shall be carried out to ensure water tightness for a period of 72 hours .
6.Thereafter Providing and laying 250 GSM non woven polypropylene geotextile for horizontal surface.
7.Treatment shall be provided from standard manufacturers like BASF, SIKA, FOSROC or equivalent.</t>
  </si>
  <si>
    <t>Providing &amp; Laying average 50mm THK protective screed of M15 grade to required slope containing 12mm downsize aggregates, with a smooth finish, well compacted, curing for 7 days etc. complete. Cracks shall be strictly avoided in screed concrete.</t>
  </si>
  <si>
    <t>On vertical surface : Providing and applying  12 mm thick protective plaster on the wall in cement mortar (1:4), including mixing integral waterproofing compound as per manufacturer specifications including bonding agent application on the coated surface to receive the plaster.</t>
  </si>
  <si>
    <t>EXPANSION JOINT WORKS</t>
  </si>
  <si>
    <t xml:space="preserve">All Expansion joint treatment works shall be guaranteed for 10 years from the date of taking over certificate. This Guarantee shall outlive the contract and include that any defect noticed &amp; intimated to the Contractor during the said Guarantee period shall be rectified  free of cost and in case of Contractor failing to do so within a reasonable time, the client / the Engineer shall reserve the right to get the same done at Contractors' risk &amp; cost. Cost shall include reinstating /replacing other finishes in and around the expansion joint works.      </t>
  </si>
  <si>
    <t>The expansion joint systems executed by the contractor should ensure that the products and work executed shall be in compliance with standard norms, UV resistant wherever applicable, temperature variations, thermal stresses induced, anti-root resistance where ever applicable.</t>
  </si>
  <si>
    <t>The system executed by the contractor shall withstand the building movements arise from thermal expansion and contraction, wind loading, drying shrinkage, creep, settlement, traffic loading, waterproofing  and fire proofing requirements till guarantee period.</t>
  </si>
  <si>
    <t xml:space="preserve">Rate is inclusive of all tests to prove the soundness of the products and work executed meeting the codal compliances and above mentioned criteria. </t>
  </si>
  <si>
    <t>The system shall be designed keeping the relevant code compliances, accessibility and international disability legislation, traffic types, traffic frequency, fire barrier, water tightness, building movements, settlement, construction practices, executed profiles, architectural intent and need, shape and size etc.</t>
  </si>
  <si>
    <t>Contractor to adopt any other additional items and systems if required to fulfill the requirement of the performance of the system in the rates quoted to be included.</t>
  </si>
  <si>
    <t xml:space="preserve">Cost to include cleaning the joint and making it free from moisture, dampness, oil stains, paint and any type of loose aggregates prior to installation of expansion joint system including necessary repair of edges/undulations with polymer modified mortar, micro concrete, self leveling course, curing coating, </t>
  </si>
  <si>
    <t>Providing and fixing of expansion joints system designed with joint sealing system, Aluminum/S.S extrusions, Anchor bolts, sealants, tapes, capping’s, gaskets, etc., complete as per approved details/drawings. System shall capable of withstanding repeated extensions, compressions, vibrations and cyclic movement without loosing adhesion properties and resist deterioration by weathering, sunlight, ozone, water, salt water, oil, fuels, acids and most of the commonly expossed conditions etc., complete with minimum 50% movement capacity and capable of accommodating multidirectional seismic movement without stress to its components.</t>
  </si>
  <si>
    <t xml:space="preserve">The cover plate shall be designed of width and thickness required to satisfy movement and loading requirements and secured to base members by utilizing manufacturer’s pre-engineered self- centering arrangement that freely rotates / moves in all directions. </t>
  </si>
  <si>
    <t xml:space="preserve">The joints shall be either with extruded aluminum base members with self aligning and self centering arrangement support plates as per ASTM B221-02 or compression seal system with necessary pads. The system shall be such that it provides watertight barrior not only at expossed surface but also at the structural level and system shal be able to accomodate the required flooring thickness as appropriate. System shall be able to withstand varies traffic loads such as vehicales, trucks, forklifts, cherry pikers, trollys, fire trucks etc and various traffic frequencies as well as intensities. </t>
  </si>
  <si>
    <t>The Self centering arrangement shall exhibit circular sphere ends that lock and slide inside the corresponding aluminum extrusion cavity to allow freedom of movement and flexure in all directions including vertical displacement.</t>
  </si>
  <si>
    <t>Provision of Moisture Barrier Membrane in the Joint System to have water tight joint is mandatory requirement.</t>
  </si>
  <si>
    <t>Mode of measurement shall be as per IS:1200</t>
  </si>
  <si>
    <t>Expansion joint system in Carparking Floors of Avg. 50mm thick</t>
  </si>
  <si>
    <t>Floor to Floor Joints - 50mm</t>
  </si>
  <si>
    <t>Extruded aluminum (Mill finish) expansion joint system (System withstand vehicles upto 5T load)</t>
  </si>
  <si>
    <t xml:space="preserve">Moisture barrier / water seal with flexible sealing system using TPE Based Polymer strips having minimum 50mm wide adhesion on each side using epoxy adhesive. Highly resilient elastomeric joint tape having excellent resistance to notching and wear. </t>
  </si>
  <si>
    <t>Technical properties.
Tensile Strength Lateral : 30 Mpa
Tensile Strength Longitudinal 76 Mpa
Maximum Tensile Elongation Lateral 139 %
Maximum Tensile Elongation Longitudinal 22% 
Tear Resistance Lateral 48 N/mm²
Tear Resistance Longitudinal 52 N/mm²
Shore A 70
Peel Strength &gt;20 N/10mm
Colour : Grey
Water Pressure Strength &gt;1,5 Bar
Service Temperature -30°C / +90°C
Density 38 gr/mt"</t>
  </si>
  <si>
    <t xml:space="preserve">Min. 150mm wide and having 2mm thk </t>
  </si>
  <si>
    <t>Floor to Floor Joints in podium Floors - 50mm</t>
  </si>
  <si>
    <t>Compression seal</t>
  </si>
  <si>
    <t>Side aluminium (Mill finish) cover plate of required thickness with necessary provisions like slotted holes / interlocking arrangements for movement and fixing with high quality counter sunk anchor bolts into the RC member including butt joining at the laps using aluminum welding etc., complete.</t>
  </si>
  <si>
    <t>Upto 175mm wide using 3 mm thk plate</t>
  </si>
  <si>
    <t>Joint at terrace - 50mm</t>
  </si>
  <si>
    <t>Ceiling Joints</t>
  </si>
  <si>
    <t>High Performance joint sealent tape (FPO) Upto 150mm wide and 2mm thk having excellent resistance to notching and wear shall be fixed with Polymer Mortar.</t>
  </si>
  <si>
    <t>Parking floors</t>
  </si>
  <si>
    <t xml:space="preserve">Joints in Vertical elements </t>
  </si>
  <si>
    <t xml:space="preserve">Providing and fixing Extruded aluminum frame and plate with necessary lapping, capping, required high quality anchor bolts for fixing, profile, edge trimming, required notch for movement etc complete against mechanical damages as per the size and shape.  including jointing at the laps with necessary aluminum butt welding etc., complete. </t>
  </si>
  <si>
    <t xml:space="preserve">50mm wide joint between vertical RCC elements at car parking areas at basements          </t>
  </si>
  <si>
    <t>Continuous extruded aluminum (Mill finish) frame and cover with neoprene gasket &amp; capping as per manufacturers details with required anchor bolts for fixing.</t>
  </si>
  <si>
    <t>GF-Terrace</t>
  </si>
  <si>
    <t>MISCELLANEOUS WORKS</t>
  </si>
  <si>
    <t>Unless otherwise specified rates quoted for all miscellaneous works shall include the following :</t>
  </si>
  <si>
    <t xml:space="preserve">Work shall be at all levels, heights &amp; elevation and location.  </t>
  </si>
  <si>
    <t>All materials supplied from the contractor shall be free from manufacturing defects and defective workmanship and guaranteed.  Any defects noticed shall be made good,at no extra cost</t>
  </si>
  <si>
    <t>Provide all materials, hardwares, bolts and nuts, washers, any fastening materials and devices, anchor fasteners shall be of approved make and conform to IS specification if required.</t>
  </si>
  <si>
    <t>All works to be carried out as per relevent services requirement.</t>
  </si>
  <si>
    <t>9.1</t>
  </si>
  <si>
    <t>Providing and fixing in position single component, self sealing water swelling bars made up of flexible polymer composites at construction  joints of retaining walls and water retaining structures etc., and wherever specified with proper overlaps at joints of approved makes as per consultants approval.</t>
  </si>
  <si>
    <t>Masterflex 610 of BASF make</t>
  </si>
  <si>
    <t>9.2</t>
  </si>
  <si>
    <t>Providing and fixing in position the PVC coated steps of size 300 x 150mm for UG Sump, STP and OH Tank including placing 150mm inside concrete (while doing form work), aligning during concreting, grouting the junction if required, cleaning etc.,</t>
  </si>
  <si>
    <t>SUB SOIL DRAINAGE SYSTEM</t>
  </si>
  <si>
    <t>9.3.1</t>
  </si>
  <si>
    <r>
      <t>Excavation in all kind of soils for laying sub soil drainage pipe upto</t>
    </r>
    <r>
      <rPr>
        <b/>
        <sz val="11"/>
        <color theme="1"/>
        <rFont val="Calibri"/>
        <family val="2"/>
      </rPr>
      <t xml:space="preserve"> 160mm dia (internal)</t>
    </r>
    <r>
      <rPr>
        <sz val="11"/>
        <color theme="1"/>
        <rFont val="Calibri"/>
        <family val="2"/>
      </rPr>
      <t xml:space="preserve"> including forming bottom surface to required level refilling selected excavated earth around the pipe in layers of 150mm thick watering consolidating and disposing off the surplus earth with in the site or as directed by the site Engineer with in a lead of 300m etc., complete.
Note:PCC area shall be considered for measurement</t>
    </r>
    <r>
      <rPr>
        <b/>
        <sz val="11"/>
        <color theme="1"/>
        <rFont val="Calibri"/>
        <family val="2"/>
      </rPr>
      <t xml:space="preserve"> (Working space &amp; provision of slopes if required for execution shall not be paid separately).</t>
    </r>
  </si>
  <si>
    <t>9.3.2</t>
  </si>
  <si>
    <r>
      <t>Providing and laying plain cement</t>
    </r>
    <r>
      <rPr>
        <b/>
        <sz val="11"/>
        <color theme="1"/>
        <rFont val="Calibri"/>
        <family val="2"/>
      </rPr>
      <t xml:space="preserve"> concrete of grade M10</t>
    </r>
    <r>
      <rPr>
        <sz val="11"/>
        <color theme="1"/>
        <rFont val="Calibri"/>
        <family val="2"/>
      </rPr>
      <t xml:space="preserve"> at all levels using coarse graded aggregate of 20mm and down size, fine aggregates,OPC/PPC for levelling course under footings, flooring, steps, walls, platform, for external development works and at locations specified etc. including sub grade base preparation, form work wherever necessary, levelling, compacting, curing including all leads and lifts, rough finishing at the top surface etc. all complete, as directed by Client / the Engineer and as per drawings.</t>
    </r>
  </si>
  <si>
    <t>9.3.3</t>
  </si>
  <si>
    <t>Providing and laying fine aggregate cushion layer in the trenches, drainage systems for full width and all-round the pipes as indicated in the drawing. Cost to include necessary compaction etc., complete including lead and lift etc., complete as directed by the Client / the Engineer.</t>
  </si>
  <si>
    <t>9.3.4</t>
  </si>
  <si>
    <t>Providing and laying 20mm single size aggregate for sub-soil drainage system to the specified width and depth as indicated in the drawing, Cost shall  include necessay lead and lift etc., complete as directed by the Engineer- in-charge.</t>
  </si>
  <si>
    <t>9.3.5</t>
  </si>
  <si>
    <t>Providing and laying hard sub soil drainage pipe made up of moulded core. Drainage pipe shall have two third as porous and factory slotted to give route for water to drained out. Pipe shall have good water permeability, high pressure resistance, light weight, long service life etc. Technical details: Cannular size: f80, weight: 1800g/m, void ratio: 85%, Pressure Resistance: (flat rate 20%): 125. Rate quoted shall include 180GSM Gio-fabric sheet (geo-filter mesh) of approved make  all-round the pipes as indicated in the drawing. etc., complete including all kind of wastages, lead and lift  as per drawing &amp; other associated works.etc,complete as directed by the Client / the Engineer.</t>
  </si>
  <si>
    <t xml:space="preserve">160mm dia </t>
  </si>
  <si>
    <t>9.3.6</t>
  </si>
  <si>
    <r>
      <t xml:space="preserve">Providing and wrapping </t>
    </r>
    <r>
      <rPr>
        <b/>
        <sz val="11"/>
        <color theme="1"/>
        <rFont val="Calibri"/>
        <family val="2"/>
      </rPr>
      <t>polypropelene non woven geo fabric of GSM 180  mm</t>
    </r>
    <r>
      <rPr>
        <sz val="11"/>
        <color theme="1"/>
        <rFont val="Calibri"/>
        <family val="2"/>
      </rPr>
      <t xml:space="preserve"> thick encasing along the retaining wall as indicated in the drawing for smooth drainage system without any clogging etc., complete as instructed by the Client / the Engineer. Cost to include all the necessry lappings, wastages etc, only surface area will be measured and paid.</t>
    </r>
  </si>
  <si>
    <t>Along the retaining wall over the quarry dust filling towards earth side</t>
  </si>
  <si>
    <t>Along the perimeter of the drainage trench</t>
  </si>
  <si>
    <t>Civil Work associated with PHE  works</t>
  </si>
  <si>
    <t>9.4.1</t>
  </si>
  <si>
    <t xml:space="preserve">Supplying and laying PCC support blocks of 1:3:6 concrete mix of sizes as given below for pipe supports on the terrace complete. </t>
  </si>
  <si>
    <t>9.4.2</t>
  </si>
  <si>
    <t xml:space="preserve">Supplying, fixing &amp; testing in position of Hot dip Galvanised  C class pipe puddle flanges fabricated of  750 mm long pipe pieces to R.C.C. water tanks wall / slab. The entire fitting shall be hot dipped galvanized (Flanges shall confirm to BS10 Table E) . </t>
  </si>
  <si>
    <t>Puddle Flanges -  750mm Long</t>
  </si>
  <si>
    <t>Fire tank inlet - 100mm dia</t>
  </si>
  <si>
    <t>Fire tank outlet - 150mm dia</t>
  </si>
  <si>
    <t>Nos.</t>
  </si>
  <si>
    <t>Fire &amp; Domestic tank drain - 50mm dia</t>
  </si>
  <si>
    <t>Domestic tank outlet - 65mm dia</t>
  </si>
  <si>
    <t>Domestic tank outlet - 80mm dia</t>
  </si>
  <si>
    <t>Domestic tank outlet - 100mm dia</t>
  </si>
  <si>
    <t>Fire &amp; Domestic tank vent - 100mm dia</t>
  </si>
  <si>
    <t>Domestic tank overflow - 150mm dia</t>
  </si>
  <si>
    <t>Domestic tank level controller - 32mm dia</t>
  </si>
  <si>
    <t>Flushing tank inlet - 65mm dia</t>
  </si>
  <si>
    <t>Flushing tank drain - 50mm dia</t>
  </si>
  <si>
    <t>Flushing tank outlet - 100mm dia</t>
  </si>
  <si>
    <t>Flushing tank vent - 100mm dia</t>
  </si>
  <si>
    <t>Flushing tank overflow - 80mm dia</t>
  </si>
  <si>
    <t>Flushing tank level controller - 32mm dia</t>
  </si>
  <si>
    <t>Manhole Covers</t>
  </si>
  <si>
    <t>CI manhole frame and cover (medium duty) with locking facility - ( 600 x 600 )mm</t>
  </si>
  <si>
    <t xml:space="preserve">Note : </t>
  </si>
  <si>
    <t>1) All puddle flanges to be hot dip galvanised.</t>
  </si>
  <si>
    <t>2) The puddle flange length shall be as per the site conditions.</t>
  </si>
  <si>
    <t>3) Vent pipe shall have GI Elbow with mosquito mesh</t>
  </si>
  <si>
    <t>9.4.3</t>
  </si>
  <si>
    <t>Construction of catch basin of as per the required size and depth upto 1200mm for basement drainage with 230mm thick walls in well burnt table moulded bricks in CM 1:4 over a bed of 100 mm thick PCC 1:4:8 internal walls plastered smooth in CM 1:3 and external walls plastered in1:6 with sponge finish. Fixing precast grating of required size on top surface flushed to the finished floor level with necessary excavation, back filling the selected excavated earth with all leads and lifts etc., complete. The quoted rate shall include 110dia PVC pipe sleeves from road GSM to the chamber as shown in the drawings.
600mm x 600mm (clear internal dimension) Precast cover of Medium duty.</t>
  </si>
  <si>
    <t>9.4.4</t>
  </si>
  <si>
    <t>Supplying and installing MS fabricated ramp drain grating at entrance where ever indicated using 50mm nominal bore,MS pipes at 105mm C/C and 8mm thick MS flats welded together and placed on MS angles of size 65mm x 65mm x 6mm as enumerated in the drawings, the quoted rates shall include for painting two coats of enamel paint over a coat of primer etc.,complete.
Width of the drain = 450 mm</t>
  </si>
  <si>
    <t>9.4.5</t>
  </si>
  <si>
    <t>Supplying, fixing &amp; testing inlet, outlet &amp; pipes &amp; fittings to storm water sump with PVC steps &amp; RCC frame and cover which shall be lockable as shown on the drawings etc., complete with accessories comprising of the following. Approximate depth. - 3.0 M.  
(i) 2nos. 100mm dia vent pipe with mosquito proof mesh
(ii) 2Nos. 600 x 600 Manhole frame and cover
(iii) 1 No. 100mm dia puddle flange outlet  pipe.</t>
  </si>
  <si>
    <t>9.4.6</t>
  </si>
  <si>
    <t xml:space="preserve">Supplying, installing, testing and commissioning of 200mm dia R.C.C NP2 class Hume pipe laid to the required level and grade with collars joining in CM 1:3 making necessary connections as required etc., complete. (Provision for road crossings) </t>
  </si>
  <si>
    <t>UG SUMP</t>
  </si>
  <si>
    <t xml:space="preserve">CI manhole frame and cover (medium duty) with locking facility - ( 600 x 600 )mm </t>
  </si>
  <si>
    <t>Inlet Puddle Flange</t>
  </si>
  <si>
    <t>Municipal Inlet - 150 mm dia</t>
  </si>
  <si>
    <t>Borewell Inlet - 100 mm dia</t>
  </si>
  <si>
    <t>Tanker Inlet - 100 mm dia</t>
  </si>
  <si>
    <t>2 way FBIC inlet / Fire test line  - 100 m dia</t>
  </si>
  <si>
    <t>Fire water tank 1 to Fire water tank 2 overflow - 100 mm dia</t>
  </si>
  <si>
    <t>Fire water tank 2 to Raw water tank overflow - 100 mm dia</t>
  </si>
  <si>
    <t xml:space="preserve">Fire tank Outlets </t>
  </si>
  <si>
    <t>200mm dia</t>
  </si>
  <si>
    <t>250mm dia</t>
  </si>
  <si>
    <t>Fire tanks , Raw water tank , Treated water tank &amp; Roof drain pipe - 50 mm dia</t>
  </si>
  <si>
    <t>Fire tanks , Raw water tank , Treated water tank &amp; Roof water tank vent pipe- 100 mm dia</t>
  </si>
  <si>
    <t>Fire tanks , Raw water tank , Treated water tank &amp; Roof water tank level controller - 32 mm dia</t>
  </si>
  <si>
    <t>Raw water tank &amp; Treated water tank overflow pipe - 100 mm dia</t>
  </si>
  <si>
    <t>Raw water tank outlet - 150 mm dia</t>
  </si>
  <si>
    <t>Treated water tank outlets  - 150mm dia</t>
  </si>
  <si>
    <t>Treated water tank inlet - 100 mm dia</t>
  </si>
  <si>
    <t>Roof water sump inlet and overflow shall be provided with the cut out. No puddle flange.</t>
  </si>
  <si>
    <t>Note : All puddle flanges to be hot dip galvanised.</t>
  </si>
  <si>
    <t>The side Manhole to the UG sump is not considered.</t>
  </si>
  <si>
    <t>STP WORKS</t>
  </si>
  <si>
    <t>Final Tank Outlet Puddle Flanges  - 150 mm dia</t>
  </si>
  <si>
    <t>For Irrigation Pump - 100mm dia</t>
  </si>
  <si>
    <t>UF tank Outlets - 100mm dia</t>
  </si>
  <si>
    <t xml:space="preserve">CONDUIT WITH ACCESSORIES </t>
  </si>
  <si>
    <t>Supply &amp; Installation of 20 mm dia heavy duty FRLS 2 mm thick conduit for ceiling &amp; wall in MIVAN shuttering  excluding wiring &amp; including GI Fish wire / Nylon Fish wire, all other necessary acessories such as deeps, flat / round junction boxes, bends, collars, elbows, binding wires , suspension,etc whereevr required to complete works as per approved drawings and as also instructed by Client / the Engineer.
(Approved make “VIP / SUDHAKAR PIPES / UNIVERSAL / POWERPLAST”)</t>
  </si>
  <si>
    <t>Supply 70% (Material supply)</t>
  </si>
  <si>
    <t>Supply 20% (Installation)</t>
  </si>
  <si>
    <t>Supply 10% (Testing &amp; Commission)</t>
  </si>
  <si>
    <t>Supply &amp; Installation of 25 mm dia heavy duty FRLS 2 mm thick conduit for ceiling &amp; wall in MIVAN shuttering  excluding wiring &amp; including GI Fish wire / Nylon Fish wire, all other necessary acessories such as deeps, flat / round junction boxes, bends, collars, elbows, binding wires , suspension,etc whereevr required to complete works as per approved drawings and as also instructed by Client / the Engineer.
(Approved make “VIP / SUDHAKAR PIPES / UNIVERSAL / POWERPLAST”)</t>
  </si>
  <si>
    <t>Supply 70% (Materail supply)</t>
  </si>
  <si>
    <t>Supply &amp; Installation of ceiling fan junction box with complete rod assembly as per approved drawings and also instructed by Client / the Engineer. 
(Approved make “VIP / SUDHAKAR PIPES / UNIVERSAL / POWERPLAST”)</t>
  </si>
  <si>
    <t>Supply &amp; Installation of 12 way single phase MS powder coated MCB DB box 2mm thick with complete assembly excluding switchgears as per approved drawings and also instructed by Client / the Engineer.
(Approved make: "HAGER / LEGRAND / SCHNEIDER / INDOASIAN”)</t>
  </si>
  <si>
    <t>Supply &amp; Installation of 8 way single phase MS powder coated MCB DB box 2mm thick with complete assembly excluding switchgears as per approved drawings and also instructed by Client / the Engineer.
(Approved make: "HAGER / LEGRAND / SCHNEIDER / INDOASIAN”)</t>
  </si>
  <si>
    <t>Supply &amp; Installation of GI 1.20mm thick back box as per approved drawings and also instructed by Client / the Engineer.
(Approved make: “SCHNEIDER / PANASONIC ROMA PLUS / HAVELLS CRABTREE / GREAT WHITE”)</t>
  </si>
  <si>
    <t>1 - 2 module (76.5mm H x 76.5mm W x 51mm)</t>
  </si>
  <si>
    <t>3 module (76.5mm H x 99.7mm W x 51mm)</t>
  </si>
  <si>
    <t>4 module (76.5mm H x 136.8mm W x 51mm)</t>
  </si>
  <si>
    <t>6 module (76.5mm H x 214.2mm W x 51mm)</t>
  </si>
  <si>
    <t>8 module (77.3mm H x 232.8mm W x 51mm)</t>
  </si>
  <si>
    <t>12 module (132.0 mm H x 206.0mm W x 55.0mm)</t>
  </si>
  <si>
    <t>MASONRY WORK</t>
  </si>
  <si>
    <r>
      <rPr>
        <b/>
        <sz val="11"/>
        <color theme="1"/>
        <rFont val="Calibri"/>
        <family val="2"/>
      </rPr>
      <t>Preamble:</t>
    </r>
    <r>
      <rPr>
        <sz val="11"/>
        <color theme="1"/>
        <rFont val="Calibri"/>
        <family val="2"/>
      </rPr>
      <t xml:space="preserve">
Manufactured sand (M-sand) conforming to approved gradation as per IS code 1542.</t>
    </r>
  </si>
  <si>
    <t>Note : Unless other wise specified the quoted rates shall be inclusive of the following</t>
  </si>
  <si>
    <t>Work on all floors and locations for any nature of masonry to any depths, heights and to a curve as per drawings inclusive of allied accessories.</t>
  </si>
  <si>
    <t>Cement blocks to be adequately saturated with potable water before laying</t>
  </si>
  <si>
    <t>Masonry walls to be built to true horizontal and vertical planes and well within the tolerences as stipulated in the relevent IS code of practice. The masonry joints shall be 10mm.</t>
  </si>
  <si>
    <t>Providing required staging, scaffolding, platform, etc; at all levels &amp; height</t>
  </si>
  <si>
    <t>Curing should be done for a minimum period of 7 days</t>
  </si>
  <si>
    <t>Hacking &amp; roughening of concrete in the area of masonry.</t>
  </si>
  <si>
    <t>Raking out joints to specified width and depth for pointing.</t>
  </si>
  <si>
    <t>Levelling &amp; preparing top of masonry for Damp Proof Course at the designed level.</t>
  </si>
  <si>
    <t>Filling in and Packing the hollow concrete blocks into the voids with  cement mortar 1:6 to offer a solid core for the anchorage and expansion bolts purposes for the installation of Joinery - Doors, Windows, Ventilators etc.</t>
  </si>
  <si>
    <t>Solid blocks to be used in lieu of hollow blocks in the locations of   holdfast/any anchorage/inserts along the door, window, ventillators, louvers, shaft doors and grill jambs.</t>
  </si>
  <si>
    <t>Rate shall include creating openings in the Masonry walls, introducing Pipe sleeves for the passage of any services and making good of the same by packing with Cement Mortar of 1:6 Proportions.</t>
  </si>
  <si>
    <t>Rate shall include provision of adjustable course at middle or as planned in method statements planned location (not on top most layer) , top course to be maintained as full size always with top packing moratr joint maintained uniform as 25 mm for easy and complete packing.</t>
  </si>
  <si>
    <r>
      <t>Sprit level of size 2 meter, 1.5 meter,etc., to be used against conventional plumb bob and strictly</t>
    </r>
    <r>
      <rPr>
        <b/>
        <sz val="11"/>
        <color theme="1"/>
        <rFont val="Calibri"/>
        <family val="2"/>
      </rPr>
      <t xml:space="preserve"> no</t>
    </r>
    <r>
      <rPr>
        <sz val="11"/>
        <color theme="1"/>
        <rFont val="Calibri"/>
        <family val="2"/>
      </rPr>
      <t xml:space="preserve"> manual cutting/breaking of blocks are entertained.</t>
    </r>
  </si>
  <si>
    <t xml:space="preserve">Rate shall include filling &amp; packing the deep grooves formed by chasing the walls for the provision of Electrical DB, Back Boxes, Conduits, Plumbing and Drainage lines etc.   </t>
  </si>
  <si>
    <r>
      <t xml:space="preserve">Providing and Constructing of </t>
    </r>
    <r>
      <rPr>
        <b/>
        <sz val="11"/>
        <color theme="1"/>
        <rFont val="Calibri"/>
        <family val="2"/>
      </rPr>
      <t>200mm thk Solid Cement Concrete</t>
    </r>
    <r>
      <rPr>
        <sz val="11"/>
        <color theme="1"/>
        <rFont val="Calibri"/>
        <family val="2"/>
      </rPr>
      <t xml:space="preserve"> Block Masonry work  at  all levels in cement  mortar 1:6 (1Cement: 6 Manufactured  Sand) using standard  sizes of 400mm X 200mm  X 200mm  of solid cement concrete blocks of thickness, with a minimum  compressive  strength of 35 Kg/Sq Cm conforming  to IS 2185, including all scaffolding, staging, wastages,  labour, curing, all Lead &amp; lifts, raking, 10mm joints should be pointed neatly, cleaning surroundings at all time, using proper tools (block cutting machine, spirit level, Right angle (BIG) and tackles, etc. complete and  as  directed   and  as  per  specification  &amp;  drawings and  as  per  the directions of Client / the Engineer.</t>
    </r>
  </si>
  <si>
    <t>Location: Lift part wall</t>
  </si>
  <si>
    <t>Floor -23</t>
  </si>
  <si>
    <t>Floor -24</t>
  </si>
  <si>
    <r>
      <t xml:space="preserve">Providing  and  Constructing  of  </t>
    </r>
    <r>
      <rPr>
        <b/>
        <sz val="11"/>
        <color theme="1"/>
        <rFont val="Calibri"/>
        <family val="2"/>
      </rPr>
      <t xml:space="preserve">150mm thk Solid  Cement  Concrete  Block </t>
    </r>
    <r>
      <rPr>
        <sz val="11"/>
        <color theme="1"/>
        <rFont val="Calibri"/>
        <family val="2"/>
      </rPr>
      <t>Masonry  work  at  all levels in cement  mortar 1:6 (1Cement:6  Manufactured  Sand) using standard  sizes of 400mm X 200mm  X 150mm  of solid cement  concrete  blocks  of thickness, with a minimum  compressive  strength of 35 Kg/Sq Cm conforming  to IS 2185, including all scaffolding, staging, wastages,  labour, curing, all Lead &amp; lifts, raking,  10mm joints should be pointed neatly, cleaning surroundings at all time, using proper tools (block cutting machine, spirit level, Right angle (BIG) and tackles, etc. complete   and  as  directed   and  as  per  specification   &amp;  drawings   and  as  per  the directions of Client / the Engineer.</t>
    </r>
  </si>
  <si>
    <t>Location: Ledge wall &amp; Control Room</t>
  </si>
  <si>
    <r>
      <t xml:space="preserve">Providing and constructing of </t>
    </r>
    <r>
      <rPr>
        <b/>
        <sz val="11"/>
        <color theme="1"/>
        <rFont val="Calibri"/>
        <family val="2"/>
      </rPr>
      <t>100mm thick solid concrete block</t>
    </r>
    <r>
      <rPr>
        <sz val="11"/>
        <color theme="1"/>
        <rFont val="Calibri"/>
        <family val="2"/>
      </rPr>
      <t xml:space="preserve"> masonry walls as specified in cement mortar 1:4 using precast blocks of 400 x 200 x 100mm size with minimum compressive strength of 35 kg/sq. cm( as per IS 2185) for construction and reinforced with 2 Nos. of 8mm dia. bars at every 5th course (Steel shall be measured in relevant steel item) with RCC 1:2:4 band 75mm thick  for the length of wall (also mulions if requied), including shuttering, necessary scaffolding, staging, striking and raking out,  10mm joints should be pointed neatly, with all lead and lift at all levels, curing, loading and unloading, transportation and all other incidental charges, cleaning surroundings at all time ,using proper tools (block cutting machine, spirit level, Right angle (BIG) and tackles, etc., complete as directed by the Client / the Engineer.</t>
    </r>
  </si>
  <si>
    <t>Location: Partition walls</t>
  </si>
  <si>
    <t>PLASTERING WORK</t>
  </si>
  <si>
    <t>Quoted rate to include to achieve true to horizontal and vertical planes, line and level for all openings by providing/using suitable template (made of aluminium sections) in order to maintain geometry and dimensional uniformity for the structural openings. In case of any non compliences with refernce to the above the same shall be made good/corrected at contractor's cost.</t>
  </si>
  <si>
    <t>Manufactured sand (M-sand) confirming to approved gradation as per IS 1542, plastering mortar workability admixture of approved make (FOSROC or equivalent) and dosage as per manufacturer specification to be used in all plastering works.</t>
  </si>
  <si>
    <t>Note : Unless otherwise specified the quoted rates shall be inclusive of the following</t>
  </si>
  <si>
    <t>Work on all floors and locations for any nature of plastering to any depths, heights and to a curve as per drawings inclusive of allied accessories.</t>
  </si>
  <si>
    <t>Preparation of surface by raking joints and hacking or scarifying concrete surface and wetting the surface.</t>
  </si>
  <si>
    <t>Providing GI diamond/Rhombus shaped lath Plaster Expanded metal mesh 200 mm wide at junction of concrete and masonry or any two different materials background or as directed by Client / the Engineer.</t>
  </si>
  <si>
    <t>Necessary Staging, scaffolding, ladders, platform, etc</t>
  </si>
  <si>
    <t>Providing 12mm groove between skirting top and wall plaster</t>
  </si>
  <si>
    <t>Curing for minimum of 7 days.</t>
  </si>
  <si>
    <t>Proper geometrical finishes of all junctions, corners, recesses etc of plaster by using approved make GI corner beads at all exposed corners.</t>
  </si>
  <si>
    <t>Ceiling Plaster</t>
  </si>
  <si>
    <r>
      <t xml:space="preserve">Preparing the surface, providing and applying of </t>
    </r>
    <r>
      <rPr>
        <b/>
        <sz val="11"/>
        <color theme="1"/>
        <rFont val="Calibri"/>
        <family val="2"/>
      </rPr>
      <t xml:space="preserve">Ceiling plastering of 10mm thick in CM 1:4 </t>
    </r>
    <r>
      <rPr>
        <sz val="11"/>
        <color theme="1"/>
        <rFont val="Calibri"/>
        <family val="2"/>
      </rPr>
      <t>(1cement : 4 Manufactured sand)  including cost and conveyance of all materials like cement, Manufactured sand, water etc., to site, and all operational, incidental charges on materials and including cost of all labour charges for mixing mortar, hacking the concrete surface,  finishing, scaffolding, lift charges, curing, cleaning surroundings at all time, using proper tools (spirit level,Right angle (BIG) and tackles,  as directed by Client / the Engineer. etc., complete.</t>
    </r>
  </si>
  <si>
    <t>Location: Control Rooms &amp; Club House</t>
  </si>
  <si>
    <t>Internal Plastering works</t>
  </si>
  <si>
    <r>
      <t xml:space="preserve">Prepare the surface, hacking, providing and applying </t>
    </r>
    <r>
      <rPr>
        <b/>
        <sz val="11"/>
        <color theme="1"/>
        <rFont val="Calibri"/>
        <family val="2"/>
      </rPr>
      <t>Internal plastering</t>
    </r>
    <r>
      <rPr>
        <sz val="11"/>
        <color theme="1"/>
        <rFont val="Calibri"/>
        <family val="2"/>
      </rPr>
      <t xml:space="preserve"> to all internal RCC / Masonry surface, walls etc. at all levels, in </t>
    </r>
    <r>
      <rPr>
        <b/>
        <sz val="11"/>
        <color theme="1"/>
        <rFont val="Calibri"/>
        <family val="2"/>
      </rPr>
      <t>cement mortar 1:6, 12mm thick</t>
    </r>
    <r>
      <rPr>
        <sz val="11"/>
        <color theme="1"/>
        <rFont val="Calibri"/>
        <family val="2"/>
      </rPr>
      <t xml:space="preserve">, sponge finished, PVC rings as plaster thickness fixing for round openings, to line with necessary scaffolding, curing,etc, complete. including all lead and lifts. Cost to include supplying and Fixing  Plaster GI Rhombus shaped mesh 200 mm wide (for concrete and block joints) and over electrical conduiting if exceeds one number made out of galvanized iron of nominal thickness 0.35mm with a zinc coating of 120 gms / Sqm of Arpitha or equivalent make, GI exposed corner beads (For exposed corners) made out of galvanized iron of nominal thickness 0.50 mm with zinc coating of size 45mm x 45mm of Arpitha or equivalent make, as protector for plastered wall and column corners/edges, including cutting grooves, rate to include the groove cutting for conduiting if required, plastering the mesh for both in CM 1:3 (concrete/masonry, grooves, electrical conduits), including tying in position by using Galvanised nails / washer / screws etc at the Column corners, wall corners wherever called for required size. and cost of necessary staging,etc., complete. </t>
    </r>
  </si>
  <si>
    <t>Rough plaster</t>
  </si>
  <si>
    <r>
      <t xml:space="preserve">Providing, applying,  </t>
    </r>
    <r>
      <rPr>
        <b/>
        <sz val="11"/>
        <color theme="1"/>
        <rFont val="Calibri"/>
        <family val="2"/>
      </rPr>
      <t>Rough plastering</t>
    </r>
    <r>
      <rPr>
        <sz val="11"/>
        <color theme="1"/>
        <rFont val="Calibri"/>
        <family val="2"/>
      </rPr>
      <t xml:space="preserve"> at all levels (neat uniform rakings) in CM 1:6, (1cement :6 Manufactured sand) </t>
    </r>
    <r>
      <rPr>
        <b/>
        <sz val="11"/>
        <color theme="1"/>
        <rFont val="Calibri"/>
        <family val="2"/>
      </rPr>
      <t>8mm thick</t>
    </r>
    <r>
      <rPr>
        <sz val="11"/>
        <color theme="1"/>
        <rFont val="Calibri"/>
        <family val="2"/>
      </rPr>
      <t xml:space="preserve"> for walls, fixing tiles, granite slabs, marble etc. to line and plumb for walls including scartching the surface to receive the tiles for Dado backing, curing for 7 days, cleaning surroundings at all time, using proper tools (Spirit level, Right angle (BIG) and tackles, etc. complete at all levels.</t>
    </r>
  </si>
  <si>
    <t>Toilet wall upto Dadoing level</t>
  </si>
  <si>
    <t>Kitchen wall upto Dadoing level</t>
  </si>
  <si>
    <t>External Plastering works</t>
  </si>
  <si>
    <r>
      <t xml:space="preserve">Preparing the surface, providing &amp; applying Sponge finish Plastering for </t>
    </r>
    <r>
      <rPr>
        <b/>
        <sz val="11"/>
        <color theme="1"/>
        <rFont val="Calibri"/>
        <family val="2"/>
      </rPr>
      <t xml:space="preserve">external walls  in two layers with base coat 12mm thick in CM 1:6 </t>
    </r>
    <r>
      <rPr>
        <sz val="11"/>
        <color theme="1"/>
        <rFont val="Calibri"/>
        <family val="2"/>
      </rPr>
      <t xml:space="preserve">(1cement : 6 Manufactured sand) &amp; finishing coat </t>
    </r>
    <r>
      <rPr>
        <b/>
        <sz val="11"/>
        <color theme="1"/>
        <rFont val="Calibri"/>
        <family val="2"/>
      </rPr>
      <t xml:space="preserve">8mm thick in CM 1:4 </t>
    </r>
    <r>
      <rPr>
        <sz val="11"/>
        <color theme="1"/>
        <rFont val="Calibri"/>
        <family val="2"/>
      </rPr>
      <t xml:space="preserve">(1cement : 4 Manufactured sand) laid in panels with jointless finish as per design including Water Proofing Compound 2% by weight for both coats of approved make, cement punning of cornices / projection / grooves, hacking, drip mould of all shape and sizes, fixing of 200 mm wide GI plaster Rhombus shaped mesh Arpitha or equivalent approved make in the junctions of the masonry &amp; R.C.C work, over electrical conduiting if  exceeds one number &amp; wherever applicable as per manufacturer's specifications and plastering the mesh in CM 1:3. The work shall include cost of materials, labour, curing, approved waterproofing chemical, all lead and lifts at all levels, loading and unloading, scaffolding and all other incidental charges ,cleaning surroundings at all time ,using proper tools (spirit level, Right angle (BIG) and tackles, etc. , complete and as directed by the Client / the Engineer. The rate to include providing grooves of 25 x 10mm or plaster drip mould bands of size 40 x 20mm wide if any, wherever required as per the drawings etc., complete. </t>
    </r>
  </si>
  <si>
    <t>Location: Club House, MLCP, Service room Exterior Wall</t>
  </si>
  <si>
    <t>Shaft Plaster</t>
  </si>
  <si>
    <t xml:space="preserve">Preparing the surface, Providing &amp; applying Plastering to masonry wall, 10mm thick in single coat to Service shafts, ducts,  etc.,  in CM 1:6 (1 cement: 6  manufactured sand) finish at all levels,  including  curing fixing of  200 mm wide GI plaster mesh Arpitha or equivalent of approved make in the junctions of the masonry &amp; RCC work wherever applicable as per manufacturer's specifications, plastering the mesh in CM 1:3 The work shall include cost of materials, labour, curing, all lead and lifts at all levels, loading and unloading, scaffolding and all other incidental charges etc., complete and as directed by the Client / the Engineer. </t>
  </si>
  <si>
    <t xml:space="preserve">Location: Lift shafts &amp; Other Shafts - For Only Masonry wall </t>
  </si>
  <si>
    <t>Providing drip mould/plaster band 40mm wide or 12mm thick groove for the locations like projected structures, rain water flow areas or as directed by Client / the Engineer.</t>
  </si>
  <si>
    <r>
      <t xml:space="preserve">Providing &amp; Applying 2 Coats of Coarse Putty thickness up to 4mm thick of approved colour on concrete surface.Rate to include cost of material,Working Platform,labour,lead &amp; lift &amp; free from water, mortar droppings and other foreign matter and as per manufacturers method statement, and specification, complete and as directed by the Engineer.
</t>
    </r>
    <r>
      <rPr>
        <b/>
        <sz val="11"/>
        <color theme="1"/>
        <rFont val="Calibri"/>
        <family val="2"/>
      </rPr>
      <t>Location: Flat Ceiling , Wall &amp; ceiling of common area, Corridor, Lobby, Staircase, Balcony etc</t>
    </r>
  </si>
  <si>
    <t>GYPSUM PLASTERING WORK</t>
  </si>
  <si>
    <t>Preparation of surface by raking joints and hacking or scarifying concrete surface and wetting the surface</t>
  </si>
  <si>
    <t>Curing for minimum of 7 days</t>
  </si>
  <si>
    <r>
      <t xml:space="preserve">Readymade </t>
    </r>
    <r>
      <rPr>
        <b/>
        <sz val="11"/>
        <color theme="1"/>
        <rFont val="Calibri"/>
        <family val="2"/>
      </rPr>
      <t>Gypsum Plaster</t>
    </r>
    <r>
      <rPr>
        <sz val="11"/>
        <color theme="1"/>
        <rFont val="Calibri"/>
        <family val="2"/>
      </rPr>
      <t xml:space="preserve"> Providing, preparing and plastering readymade proprietary Gypsum plaster of approved manufacturer to </t>
    </r>
    <r>
      <rPr>
        <b/>
        <sz val="11"/>
        <color theme="1"/>
        <rFont val="Calibri"/>
        <family val="2"/>
      </rPr>
      <t>internal walls average 6 to 8 mm thick to wall surfaces of concrete</t>
    </r>
    <r>
      <rPr>
        <sz val="11"/>
        <color theme="1"/>
        <rFont val="Calibri"/>
        <family val="2"/>
      </rPr>
      <t xml:space="preserve">, including jambs (except frame surfaces), sills, grooves, wattas, rounding of corners etc. all complete as per architectural drawing, specification and directed by Client / the Engineer at all lift and lead including independent double legged scaffolding, making gypsum plaster mix as per approved by Client / the Engineer, hacking closely concrete surfaces or applying chemical adhesive coating as bonding agent on concrete surfaces, also providing and fixing suitable PVC fibre mesh at junctions of concrete and masonry as per recommendations of Gypsum plaster manufacturer etc. complete as approved by Client / the Engineer. Plastering shall be to correct line, levels and plumb including cleaning etc. </t>
    </r>
  </si>
  <si>
    <t>Location: Units Walls</t>
  </si>
  <si>
    <r>
      <t xml:space="preserve">Readymade </t>
    </r>
    <r>
      <rPr>
        <b/>
        <sz val="11"/>
        <color theme="1"/>
        <rFont val="Calibri"/>
        <family val="2"/>
      </rPr>
      <t>Gypsum Plaster</t>
    </r>
    <r>
      <rPr>
        <sz val="11"/>
        <color theme="1"/>
        <rFont val="Calibri"/>
        <family val="2"/>
      </rPr>
      <t xml:space="preserve"> Providing, preparing and plastering readymade proprietary Gypsum plaster of approved manufacturer to </t>
    </r>
    <r>
      <rPr>
        <b/>
        <sz val="11"/>
        <color theme="1"/>
        <rFont val="Calibri"/>
        <family val="2"/>
      </rPr>
      <t>internal walls average 10 mm for masonry work walls</t>
    </r>
    <r>
      <rPr>
        <sz val="11"/>
        <color theme="1"/>
        <rFont val="Calibri"/>
        <family val="2"/>
      </rPr>
      <t xml:space="preserve">, including jambs (except frame surfaces), sills, grooves, wattas, rounding of corners etc. all complete as per architectural drawing, specification and directed by Client / the Engineer at all lift and lead including independent double legged scaffolding, making gypsum plaster mix as per approved by Client / the Engineer, hacking closely concrete surfaces or applying chemical adhesive coating as bonding agent on concrete surfaces, also providing and fixing suitable PVC fibre mesh at junctions of concrete and masonry as per recommendations of Gypsum plaster manufacturer etc. complete as approved by Client / the Engineer. Plastering shall be to correct line, levels and plumb including cleaning etc. </t>
    </r>
  </si>
  <si>
    <t>Location: Units Wall</t>
  </si>
  <si>
    <t>PAINTING WORK</t>
  </si>
  <si>
    <t>1. The  application   of  first  coat,  second  coat  and  final  coat  shall  be  based on Client / the Engineer written instruction only
2. The contractor to consider the  Internal paints Like cement paint, emulsion paint are Adhesives shall have low voc contents
3. The contractor unit rates includes treating the cracks by making  "v"  groove  and approved crack filler</t>
  </si>
  <si>
    <r>
      <rPr>
        <b/>
        <sz val="11"/>
        <color theme="1"/>
        <rFont val="Calibri"/>
        <family val="2"/>
      </rPr>
      <t>Internal Ceiling Painting:</t>
    </r>
    <r>
      <rPr>
        <sz val="11"/>
        <color theme="1"/>
        <rFont val="Calibri"/>
        <family val="2"/>
      </rPr>
      <t xml:space="preserve"> Prepare the surfaces on beams, fins, ceilings  etc. and applying of Acrylic Emulsion paint (Asian paints or equivalent) on ceiling, beams, fins etc. surface with approved colour, brand and manufacture to give an even shade, with 2 coats of putty and one coat of primer &amp; 2  coats of paint to give even shade roller finish as recommended by the manufacturer, specified in the drawings &amp; directed by the Client / the Engineer. (Rate includes providing &amp; removing scaffolding, RCC members grinding &amp; rectifications if required, covering surrounding areas like switch box, door, window, etc., cleaning of paint stains, materials, labour, equipment and machinery, leads and lifts, loading and unloading, transportation, and all other incidental charges etc., complete).
Nothing extra shall be payable for repairing &amp; touch-ups till handing over due to poor workmenship, to the satisfaction of Client / the Engineer.</t>
    </r>
  </si>
  <si>
    <t xml:space="preserve">Location: Units, Corridor, Common area, Staircase, Control Room etc </t>
  </si>
  <si>
    <t>Providing and applying 2 coats of Oil bound Distemper of approved shade / colour / make over a  coat of water based primer, The rate to include preparing the surface, required grinding, making good the surface,  scaffolding etc complete at all levels, leads and lifts as per the instructions of the Client / the Engineer.
Nothing extra shall be payable for repairing &amp; touch-ups till handing over due to poor workmenship, to the satisfaction of Client / the Engineer.</t>
  </si>
  <si>
    <t>Location: Ceiling in Parking area and other areas</t>
  </si>
  <si>
    <r>
      <rPr>
        <b/>
        <sz val="11"/>
        <color theme="1"/>
        <rFont val="Calibri"/>
        <family val="2"/>
      </rPr>
      <t>Internal Wall Painting</t>
    </r>
    <r>
      <rPr>
        <sz val="11"/>
        <color theme="1"/>
        <rFont val="Calibri"/>
        <family val="2"/>
      </rPr>
      <t>:Providing  and applying  Acrylic emulsion  paint for interior  walls with 2 coats of Birla or equivalent white wall putty + 1  coat of  w/b   primer and two coats of acrylic emulsion paint of asian make or equivalent, for walls of approved  colour. And preparing  the surface by cleaning/sanding, filling  up  the  cracks  with  crack  filler, erecting  and  dismantling  of scaffolding  as &amp; when it is required,  finishing  the surface with roller  etc., complete. Note: Contractor  shall arrange  for his own scaffolding  materials,  ladders, LDPE sheets that requires protection for door, window, switch box, MS Railing works, etc.,  legs of the  ladders  shall  be  covered  properly  with  gunny  bags  so  that  floor  does  not  get damaged. Floor shall be properly covered with plastic sheets to avoid spillage of paint while  applying  etc.,  complete   with  all  leads  &amp;  lifts  at  all  levels  complete  and  as per the instructions of the Client / the Engineer.
Nothing extra shall be payable for repairing &amp; touch-ups till handing over due to poor workmenship, to the satisfaction of Client / the Engineer.</t>
    </r>
  </si>
  <si>
    <t>Location: Units Wall, Corridor  Wall and Staircase etc</t>
  </si>
  <si>
    <r>
      <t xml:space="preserve">Providing and applying the APEX weather proof exterior emulsion(water based 100% acrylic) or approved equivalent grade paint to all type of cement plasters, concrete, exterior walls, ceiling etc. or surface / sub straits(which are subjected to continuous seepage and dampness. The surface to be painted shall be made free from any loose paint, dust, grease and any fungus, algae or moss, on it shall got be removed thoroughly by vigorous wire brushing and cleaning with water. Then </t>
    </r>
    <r>
      <rPr>
        <b/>
        <sz val="11"/>
        <color theme="1"/>
        <rFont val="Calibri"/>
        <family val="2"/>
      </rPr>
      <t xml:space="preserve">one coat of exterior grade wall primer </t>
    </r>
    <r>
      <rPr>
        <sz val="11"/>
        <color theme="1"/>
        <rFont val="Calibri"/>
        <family val="2"/>
      </rPr>
      <t xml:space="preserve">be applied after which any surface imperfection such as holes, dents, pin holes, slurries, cracks shall be corrected by filling with external wall putty. Thereafter </t>
    </r>
    <r>
      <rPr>
        <b/>
        <sz val="11"/>
        <color theme="1"/>
        <rFont val="Calibri"/>
        <family val="2"/>
      </rPr>
      <t xml:space="preserve">second coat of exterior grade wall primer </t>
    </r>
    <r>
      <rPr>
        <sz val="11"/>
        <color theme="1"/>
        <rFont val="Calibri"/>
        <family val="2"/>
      </rPr>
      <t xml:space="preserve">and again surface imperfection to be corrected. Thereafter </t>
    </r>
    <r>
      <rPr>
        <b/>
        <sz val="11"/>
        <color theme="1"/>
        <rFont val="Calibri"/>
        <family val="2"/>
      </rPr>
      <t>Apex weatherproof exterior emulsion paint to be applied in two coats</t>
    </r>
    <r>
      <rPr>
        <sz val="11"/>
        <color theme="1"/>
        <rFont val="Calibri"/>
        <family val="2"/>
      </rPr>
      <t>. All materials shall be of Asian/ Berger/ Nerolac/equivalent make. The color and pattern/ color combination of the paint shall be got approved from Client / the Engineer. Contractor has to submit photographs of building with colour combinations for sample selection. The stock of the quantity for all material as manufacturer’s theoretical consumption (per unit of actual wall surface area) shall be made available at site before commencement of the painting work. The rate includes cost of all materials, labour, scaffolding, Platforms, gondola, ladders charges, storing &amp; safeguarding the labour in all heights.
Nothing extra shall be payable for repairing &amp; touch-ups till handing over due to poor workmenship, to the satisfaction of Client / the Engineer.</t>
    </r>
  </si>
  <si>
    <t>Location - Balcony Ceiling &amp; walls, Part External walls and if any as per drawings</t>
  </si>
  <si>
    <r>
      <rPr>
        <b/>
        <sz val="11"/>
        <color theme="1"/>
        <rFont val="Calibri"/>
        <family val="2"/>
      </rPr>
      <t>Texture Scratch Finish:</t>
    </r>
    <r>
      <rPr>
        <sz val="11"/>
        <color theme="1"/>
        <rFont val="Calibri"/>
        <family val="2"/>
      </rPr>
      <t xml:space="preserve"> Providing and applying synthetic textured finish (3 mm thick) trowel finish textured coat comprising of minimum 4 coats out of which the base coat shall be of acrylic texture of 3 mm thick with silicious aggregates &amp; a coat of Primer as bonding layer between texture and Paint, the final 2 coats shall comprise of acrylic weather proof emulsion, all in approved colour and texture to external wall faces including preparation of surface, appropriate primer coat, grooves 16mm, etc. applied as per manufacturer's instructions complete &amp; Client / the Engineer instructions, as required. All materials shall be of Asian/ Berger/ Nerolac/equivalent make. The finish shall be colourfast, water repellant, resistant to condensate formation, cover hairline cracks/ crazing, UV &amp; alkali resistant &amp; ensure good breathability for the substrate all to the satisfaction of the Client / the Engineer.
The surface to be painted shall be made free from any loose paint, dust, grease and any fungus, algae or moss, on it shall got be removed thoroughly by vigorous wire brushing and cleaning with water. Any surface imperfection such as holes, dents, pin holes, slurries , cracks shall be corrected by filling with external wall putty.
The rate includes cost of all materials, labour, scaffolding, Platforms, gondola, ladders charges, storing &amp; safeguarding the labour in all heights.
Nothing extra shall be payable for repairing &amp; touch-ups till handing over due to poor workmenship, to the satisfaction of Client / the Engineer.</t>
    </r>
  </si>
  <si>
    <t>Location -  External walls,  part inside OTS and if any as per drawings</t>
  </si>
  <si>
    <t xml:space="preserve">WHITE WASH </t>
  </si>
  <si>
    <r>
      <rPr>
        <b/>
        <sz val="11"/>
        <color theme="1"/>
        <rFont val="Calibri"/>
        <family val="2"/>
      </rPr>
      <t>White wash</t>
    </r>
    <r>
      <rPr>
        <sz val="11"/>
        <color theme="1"/>
        <rFont val="Calibri"/>
        <family val="2"/>
      </rPr>
      <t>: Providing &amp; Applying two coats of white wash of approved colour inside shafts, inside false ceiling. Complete at all levels &amp; height internal walls of all shafts and wherever specified with necessary preparation of Surface, scaffolding, cleaning etc. complete. 
Nothing extra shall be payable for repairing &amp; touch-ups till handing over due to poor workmenship, to the satisfaction of Client / the Engineer.</t>
    </r>
  </si>
  <si>
    <t xml:space="preserve">Location: Duct, Toilet's ceiling &amp; Wall </t>
  </si>
  <si>
    <t>Basement Columns</t>
  </si>
  <si>
    <r>
      <t>Providing &amp; applying 2 coats of</t>
    </r>
    <r>
      <rPr>
        <b/>
        <sz val="11"/>
        <color theme="1"/>
        <rFont val="Calibri"/>
        <family val="2"/>
      </rPr>
      <t xml:space="preserve"> Interior Grade Oil Bound washable Distemper Paint </t>
    </r>
    <r>
      <rPr>
        <sz val="11"/>
        <color theme="1"/>
        <rFont val="Calibri"/>
        <family val="2"/>
      </rPr>
      <t xml:space="preserve">of approved brand and shade with  two coats birla / equivalent make wall care putty work over a coat of suitable primer including joint grinding, erection and dismantling of scaffolding, working platforms as necessary complete to the satisfaction of the Client / the Engineer. 
</t>
    </r>
    <r>
      <rPr>
        <b/>
        <sz val="11"/>
        <color theme="1"/>
        <rFont val="Calibri"/>
        <family val="2"/>
      </rPr>
      <t>Approved Make :  Asian, Berger or Dulux, Jotun / equivalent make</t>
    </r>
    <r>
      <rPr>
        <sz val="11"/>
        <color theme="1"/>
        <rFont val="Calibri"/>
        <family val="2"/>
      </rPr>
      <t xml:space="preserve">
Nothing extra shall be payable for repairing &amp; touch-ups till handing over due to poor workmenship, to the satisfaction of Client / the Engineer.</t>
    </r>
  </si>
  <si>
    <t>Location: Car Parking Columns, walls (Above 1.2mtr)</t>
  </si>
  <si>
    <r>
      <t xml:space="preserve">Providing and applying 2 coats of </t>
    </r>
    <r>
      <rPr>
        <b/>
        <sz val="11"/>
        <color theme="1"/>
        <rFont val="Calibri"/>
        <family val="2"/>
      </rPr>
      <t>External weather proof plastic Emulsion paint</t>
    </r>
    <r>
      <rPr>
        <sz val="11"/>
        <color theme="1"/>
        <rFont val="Calibri"/>
        <family val="2"/>
      </rPr>
      <t xml:space="preserve"> of approved finish, colour, shade and brand</t>
    </r>
    <r>
      <rPr>
        <b/>
        <sz val="11"/>
        <color theme="1"/>
        <rFont val="Calibri"/>
        <family val="2"/>
      </rPr>
      <t xml:space="preserve"> </t>
    </r>
    <r>
      <rPr>
        <sz val="11"/>
        <color theme="1"/>
        <rFont val="Calibri"/>
        <family val="2"/>
      </rPr>
      <t>after thoroughly sand papering surfaces to remove dust, dirt, etc,, and  repairing dents, holes and cracks in existing walls/Columns to achieve level surface with two coats birla / equivalent make wall care putty work and finishing with coat of primer, cost of material, labour, scaffolding etc., all complete as directed by the Client / the Engineer .
Approved Make :  Asian, Berger or Dulux, Jotun / equivalent make
Nothing extra shall be payable for repairing &amp; touch-ups till handing over due to poor workmenship, to the satisfaction of Client / the Engineer.</t>
    </r>
  </si>
  <si>
    <t>Location: Parking Columns, walls ( from floor level to 1.2mtr)</t>
  </si>
  <si>
    <t>FLOORING, SKIRTING, DADOING &amp; CLADDING WORKS</t>
  </si>
  <si>
    <t>Final preparation of surface by removing anything extra mortar or concrete above the level of designed SSL and by cleaning all dust/dirt, loose particles by mechanical means or with wire brush. Cleaning the paint/putty/gypsum spillages with water and completely remove white marks that are if visible.</t>
  </si>
  <si>
    <t>Working at all heights &amp; levels, cleaning &amp; soaking tile with potable water and placing using 8 mm toothed trowel and achieving polymer modified tile adhesive thickness of 4 mm after floor tile laying. Ensured the bed mortar/screed laid to the level and cured for 7 days to receive tile adhesive while tile fix.</t>
  </si>
  <si>
    <t>Laying of specified tile, granite, marble or any other material above suitable adhesive to the designed level slope and finishes with or without PVC spacers. Gap between the tiles are to be filled with suitable grout given in respective BOQ description. Ensured white coloured tile adhesive and white cement bed mortar is used for marbles.</t>
  </si>
  <si>
    <t>Providing &amp; covering finished work with necessary floor protection with 1000/750 GSM Bubble guard sheet/mat till final hand over or as directed over all types of flooring and removing the same, cleaning and clearing debris and disposing outside before handing over</t>
  </si>
  <si>
    <t>The configuration and patterns are to be followed as per GFC and tiles behind laying arrow marks  are to be efficiently laid to minimize wastage.</t>
  </si>
  <si>
    <t>The tiles / slabs shall be submitted to the architects /Client / the Engineer for approval.</t>
  </si>
  <si>
    <t>Average floor finish shall be achieved not more than 50mm from the SSL</t>
  </si>
  <si>
    <t>Skirting tile top 6 mm projection from painted surface to be ensured where 3 mm edge to be chamferred and polished.</t>
  </si>
  <si>
    <r>
      <t xml:space="preserve">Providing  &amp; Laying double charged , Nano coated </t>
    </r>
    <r>
      <rPr>
        <b/>
        <sz val="11"/>
        <color theme="1"/>
        <rFont val="Calibri"/>
        <family val="2"/>
      </rPr>
      <t xml:space="preserve">Vitrified Tiles </t>
    </r>
    <r>
      <rPr>
        <sz val="11"/>
        <color theme="1"/>
        <rFont val="Calibri"/>
        <family val="2"/>
      </rPr>
      <t>(as per Product standardization) or equivalent reputed make of approved size (600X600), 10mm thick Vitrified tile of 1st  class quality  in  approved colours/shades to floor in required position set with average thickness of 4mm thk polymer modified tile adhesive (acheived using 8mm toothed trowel applicator), matching the design patterns, using necessary tools &amp; tackles Joints to run continuous horizontally and vertically with 2mm spacers, levelling, lining, pointing with cementitious based polymer grouting of the joints of  balendura /laticrete or equivalent make to the required contrast colour of the tile (as per technical specification standardization), rubbing, washing, cleaning and protecting finished surface from scratches, damage, stains and other damages at level with, 750/1000 GSM - 2 mm thick self adhesive sheet Floor guard make or equivalent, joints to be taped, should remain intact till handing over, removed &amp; disposed out of site after completion etc. with all leads &amp; lifts at all levels and heights  and all as per the instructions of Client / the Engineer complete.</t>
    </r>
  </si>
  <si>
    <t>3.01a</t>
  </si>
  <si>
    <t xml:space="preserve">FLOORING </t>
  </si>
  <si>
    <t>Location: Units floor, Corridor, Utility &amp; wherever required as per drawing</t>
  </si>
  <si>
    <t>3.01b</t>
  </si>
  <si>
    <r>
      <t xml:space="preserve">Providing &amp; Fixing of </t>
    </r>
    <r>
      <rPr>
        <b/>
        <sz val="11"/>
        <color theme="1"/>
        <rFont val="Calibri"/>
        <family val="2"/>
      </rPr>
      <t>Vitrified tile skirting 75 mm high</t>
    </r>
    <r>
      <rPr>
        <sz val="11"/>
        <color theme="1"/>
        <rFont val="Calibri"/>
        <family val="2"/>
      </rPr>
      <t>( 6mm projected out from putty finished wall with 3mm  edge chamfering &amp; Polishing ), laid with tile adhesive of 4 mm thick behind 10 mm thick tile (Total 14mm, which is 8 mm gypsum and 6 mm tile projection at above skirting) as per instructions of Client / the Engineer, including providing and fixing Tile spacers of 2 mm, Providing &amp; grouting with cement based polymer grout of BAL-ENDURA / LATICRETE or equivalent &amp; washed with suitable effective cleaning agent, cleaning of debris at all time, cutting of tiles as required without any chipped edges visible , using proper tools (Spirit level, Right angle) and tackles , including necessary lead and lift, matching epoxy grouting between floor tiles and skirting tiles where paper joint is maintained , protected with suitable protection material &amp; to remain intact till handing overas per the instructions of Client / the Engineer/Architects.</t>
    </r>
  </si>
  <si>
    <r>
      <t xml:space="preserve">Providing  &amp; Laying of </t>
    </r>
    <r>
      <rPr>
        <b/>
        <sz val="11"/>
        <color theme="1"/>
        <rFont val="Calibri"/>
        <family val="2"/>
      </rPr>
      <t>Anti-Skid Ceramic Tile</t>
    </r>
    <r>
      <rPr>
        <sz val="11"/>
        <color theme="1"/>
        <rFont val="Calibri"/>
        <family val="2"/>
      </rPr>
      <t xml:space="preserve"> of (as per Product standardization) or equivalent  reputed  make of approved size (300x300mm) 8mm thk tiles as approved colours/shades to floor in required position set with average thickness of 4mm thk polymer modified tile adhesive, which is achieved through 8mm toothed trowel, matching the design patterns, Joints to run with 2mm spacers, levelling, lining using proper tools (Spirit level, Right angle ) and tackles, Epoxy grouting of  joints with approved make and colour rubbing, soap wash, curing, cleaning, the cost of inclusive of making openings for drainage, protecting finished  surface  from  scratches,  damage, stains and  other damages  at level with 750/1000 GSM - 2 mm thick self adhesive sheet floor guard make or equivalent, joints to be taped, should remain intact till handing over, removed &amp; disposed out of site after completion etc., complete all as per drawings and with all leads &amp; lifts at all levels and heights  and all as per the Architects/Client / the Engineer. Complete. </t>
    </r>
  </si>
  <si>
    <t>3.02a</t>
  </si>
  <si>
    <t>Flooring - Toilets, Balconies and any other areas as per the Client / the Engineer instructions.</t>
  </si>
  <si>
    <t xml:space="preserve">Balcony Flooring using grouting with cement based polymer grout </t>
  </si>
  <si>
    <t>Toilet Flooring with Epoxy based grouting</t>
  </si>
  <si>
    <t>3.02b</t>
  </si>
  <si>
    <r>
      <t xml:space="preserve">Same as above item but for Skirting, </t>
    </r>
    <r>
      <rPr>
        <b/>
        <sz val="11"/>
        <color theme="1"/>
        <rFont val="Calibri"/>
        <family val="2"/>
      </rPr>
      <t>75mm high</t>
    </r>
    <r>
      <rPr>
        <sz val="11"/>
        <color theme="1"/>
        <rFont val="Calibri"/>
        <family val="2"/>
      </rPr>
      <t xml:space="preserve"> fixed using tile adhesive of thickness 4 mm (which is matched with coarse putty above skirting level) and projection 8 mm with 3mm edge chamfer and polishing.</t>
    </r>
  </si>
  <si>
    <r>
      <t xml:space="preserve">Providing, cutting to required size and laying of </t>
    </r>
    <r>
      <rPr>
        <b/>
        <sz val="11"/>
        <color theme="1"/>
        <rFont val="Calibri"/>
        <family val="2"/>
      </rPr>
      <t>Ceramic tile of size 450 x 300mm for dadoing</t>
    </r>
    <r>
      <rPr>
        <sz val="11"/>
        <color theme="1"/>
        <rFont val="Calibri"/>
        <family val="2"/>
      </rPr>
      <t xml:space="preserve"> of approved colour and shade over average thickness of 3mm thk polymer modified tile adhesive, which is achieved through 6 mm toothed trowel, with 2mm spacers including PVC Edge beading (the exposed corners of door/ledge wall with matching PVC corner beadings from Arpitha make or Equivalent laid to horizontal pattern/Staggered pattern as per drawing) material, labour, machinery, Cutting charges and pointing with the matching colour tile </t>
    </r>
    <r>
      <rPr>
        <b/>
        <sz val="11"/>
        <color theme="1"/>
        <rFont val="Calibri"/>
        <family val="2"/>
      </rPr>
      <t xml:space="preserve">grout of cementitious based polymer grouting </t>
    </r>
    <r>
      <rPr>
        <sz val="11"/>
        <color theme="1"/>
        <rFont val="Calibri"/>
        <family val="2"/>
      </rPr>
      <t>for wall and floor and (all around wall floor joints with matching colour sanitary grade silicone sealant or matching colour Epoxy grout 2 to 3 mm haunching of balendura/laticrete), Cleaning, soap washing, cleaning of debris at all time ,using proper tools (Spirit level, Right angle) making tile round cuttings using advanced machines without any chipped edges for the plumbing outlet points, and tackles etc complete, with all leads &amp; lifts at all levels and heights  and all as per the instructions of Client / the Engineer.</t>
    </r>
  </si>
  <si>
    <t>Toilet Walls</t>
  </si>
  <si>
    <t>Kitchen dado</t>
  </si>
  <si>
    <r>
      <t xml:space="preserve">Providing &amp; fixing </t>
    </r>
    <r>
      <rPr>
        <b/>
        <sz val="11"/>
        <color theme="1"/>
        <rFont val="Calibri"/>
        <family val="2"/>
      </rPr>
      <t xml:space="preserve">20mm thk. polished Granite slab </t>
    </r>
    <r>
      <rPr>
        <sz val="11"/>
        <color theme="1"/>
        <rFont val="Calibri"/>
        <family val="2"/>
      </rPr>
      <t xml:space="preserve">(with chamfering at one corner to avoid sharp edge and thereby utilising more space) of approved shade for (counters), with 40 mm lipping (with miter joint - pencil rounded) to cover MS angle support structure (MS bracket/angle a coat of anti corrossive Zinc-Chromate primer and 2 coats of Black/White colour Satin Enamel Paint) all as per the details in the drawings, line groove of 2 x 2 mm for water droplet below the counter, cutting groove in wall finishing, making holes for pipes and basins making provision for fixing bolts, brackets and nuts, sealing the joints of all sanitary ware (Sink/Bowl &amp; granite) and granite &amp; tile joints using sanitary grade matching colour Silicone sealant, curing, surface protection, cleaning when ever instructed, pointing of joints using </t>
    </r>
    <r>
      <rPr>
        <b/>
        <sz val="11"/>
        <color theme="1"/>
        <rFont val="Calibri"/>
        <family val="2"/>
      </rPr>
      <t>cementitious grout</t>
    </r>
    <r>
      <rPr>
        <sz val="11"/>
        <color theme="1"/>
        <rFont val="Calibri"/>
        <family val="2"/>
      </rPr>
      <t xml:space="preserve"> of approved make &amp; polishing, etc complete with all leads &amp; lifts at all levels as per specifications given in the drawings, and as per the instructions of Client / the Engineer. The Rate includes supporting MS structure as per the drawing &amp; a coat of zinc chromate primer &amp; 2 coats of Synthetic Enamel paint of approved make &amp; color with all leads and lifts at all levels and heights and as directed by Client / the Engineer.</t>
    </r>
    <r>
      <rPr>
        <b/>
        <sz val="11"/>
        <color theme="1"/>
        <rFont val="Calibri"/>
        <family val="2"/>
      </rPr>
      <t xml:space="preserve"> 
Plan area shall be measured for payment.</t>
    </r>
  </si>
  <si>
    <t>Location: Kitchen</t>
  </si>
  <si>
    <t>Location: Toilets</t>
  </si>
  <si>
    <r>
      <t>Providing &amp; fixing</t>
    </r>
    <r>
      <rPr>
        <b/>
        <sz val="11"/>
        <color theme="1"/>
        <rFont val="Calibri"/>
        <family val="2"/>
      </rPr>
      <t xml:space="preserve"> 20mm thk. polished Granite transition strip</t>
    </r>
    <r>
      <rPr>
        <sz val="11"/>
        <color theme="1"/>
        <rFont val="Calibri"/>
        <family val="2"/>
      </rPr>
      <t xml:space="preserve"> of approved shade single piece of width 20mm and depth 40 mm (pencil round at exposed corners and all visible polished surfaces).set in cement paste and average thickness of 20-30mm thick CM 1:4, pointing with matching pigment &amp; filling with epoxy grout , the cost of inclusive acid washing &amp; covering, edges to be taped, should remain intact till handing over, removed &amp; disposed out of site after completion, etc., complete.</t>
    </r>
  </si>
  <si>
    <t>65mm wide, Threshold  at Main Doors - with 3-5mm chamfer at all visible edges as per drawing and detail</t>
  </si>
  <si>
    <t>40mm wide, Transition strip - Balcony door - with 3mm chamfer as per drawing and detail</t>
  </si>
  <si>
    <t>20mm wide, Transition strip - Bedroom Toilets - with Pencil round / chamfering/nosing as per drawing and detail</t>
  </si>
  <si>
    <t>20mm wide, Transition strip - Wet/Dry area - with pencil round / chamfering/nosing as per drawing and detail</t>
  </si>
  <si>
    <t>Location: 180mm wide, Toilet Ledge Top with pencil round /edge chamfering/nosing as per drawing and detail</t>
  </si>
  <si>
    <r>
      <t xml:space="preserve">Providing &amp; laying </t>
    </r>
    <r>
      <rPr>
        <b/>
        <sz val="11"/>
        <color theme="1"/>
        <rFont val="Calibri"/>
        <family val="2"/>
      </rPr>
      <t xml:space="preserve">20mm thick ready made concrete tile on Staircase area </t>
    </r>
    <r>
      <rPr>
        <sz val="11"/>
        <color theme="1"/>
        <rFont val="Calibri"/>
        <family val="2"/>
      </rPr>
      <t>of approved make, shade and quality, type with borders,  set on minimum 20-30mm thk to achieve the required level in CM 1:6, or to the required thickness, laid as per pattern shown in the drawing or as directed, including machine cutting,  fixing, to the required slope, laying without any surface level mismatch, jointing with white cement mixed with pigments  to match the colour of the stone,  curing, rectification for  damages etc.
Rate is including rubbing, washing, cleaning and protecting finished surface from scratches, damage, stains and other damages at level with, 750/1000 GSM - 2mm thick self adhesive sheet Floor guard make or equivalent, joints to be taped, should remain intact till handing over, removed &amp; disposed out of site after completion etc. with all leads &amp; lifts at all levels and heights  and all as per the instructions of Client / the Engineer complete.</t>
    </r>
  </si>
  <si>
    <t>Landing Flooring</t>
  </si>
  <si>
    <t>Location: For Treads - 300mm wide, with (i.e. Readymade tile with groove making and Bull Nosing ) as per drawings</t>
  </si>
  <si>
    <t>Location: For risers - 150mm Height</t>
  </si>
  <si>
    <r>
      <t xml:space="preserve">Same as above </t>
    </r>
    <r>
      <rPr>
        <b/>
        <sz val="11"/>
        <color theme="1"/>
        <rFont val="Calibri"/>
        <family val="2"/>
      </rPr>
      <t>75mm skirting</t>
    </r>
    <r>
      <rPr>
        <sz val="11"/>
        <color theme="1"/>
        <rFont val="Calibri"/>
        <family val="2"/>
      </rPr>
      <t xml:space="preserve"> sloped pattern with 6mm thk projection from putty finished wall with 3mm thk edge chamfered and polished., fixed using  cement bed mortor of minimum required thickness to maintain the skirting line continuation.</t>
    </r>
  </si>
  <si>
    <t>All floors</t>
  </si>
  <si>
    <t>Wall Cladding - For Lift wall</t>
  </si>
  <si>
    <t>3.07a</t>
  </si>
  <si>
    <r>
      <t>Providing and fixing in position to pattern</t>
    </r>
    <r>
      <rPr>
        <b/>
        <sz val="11"/>
        <color theme="1"/>
        <rFont val="Calibri"/>
        <family val="2"/>
      </rPr>
      <t xml:space="preserve"> 20mm thk Granite cladding </t>
    </r>
    <r>
      <rPr>
        <sz val="11"/>
        <color theme="1"/>
        <rFont val="Calibri"/>
        <family val="2"/>
      </rPr>
      <t>on walls/ RCC with manufacturer recommended adhesive and PVC spacers, with base coat of minimum 20mm thick CM 1:4, joints shall be treated with polymer based cement grout.  And shall have the edges machine cut to precise sizes to produce very fine joints. Cost to include chasing of wall wherever required, surface preparation, grooves of approved size, chamfering, edge polishing, provision of electrical fixtures and services, labour, materials, wastages, curing, cleaning, all lead, lifts, necessary staging/scaffolding, polishing/finishing as specified, any other related works, etc., all complete as per drawing, specifications and as directed by the Client / the Engineer.</t>
    </r>
  </si>
  <si>
    <t>Granite Cladding  with Groove and Chamfering as per drawings</t>
  </si>
  <si>
    <t>3.07b</t>
  </si>
  <si>
    <t>Same as above but for Granite Border in Lift Wall Jamb, Cost to include chasing of wall wherever required, surface preparation, grooves of approved size, chamfering, edge polishing, provision of electrical fixtures and services, labour, materials, wastages, curing, cleaning, all lead, lifts, necessary staging/scaffolding, polishing/finishing as specified, any other related works, etc., all complete as per drawing, specifications and as directed by the Client / the Engineer.</t>
  </si>
  <si>
    <t>All floors lift Jamb with V Groove as per the drawing and details</t>
  </si>
  <si>
    <t>3.07c</t>
  </si>
  <si>
    <t>Providing and Laying in position 20mm thick black granite for LIFT CAR Flooring as per specified patterns laid on 20mm thick CM 1:6 (1Cement: 6 Manufactured Sand). Include grouting with the approved grout, leveling, lining, washing, cleaning, Labour etc., complete all as per drawings and directed by Architects/Client / the Engineer.</t>
  </si>
  <si>
    <t>3.07d</t>
  </si>
  <si>
    <t>Providing &amp; laying 18-20mm thick Pre-polished Granite stone flooring of approved shade and quality , set on minimum 20mm thk cement mortar 1: 5 and cement slurry , including machine cutting, laying without any surface level mismatch , paper joint, jointing with matching colour cement grout to match the colour of the stone, curing, finished as per the details in the drawing, cleaning as instructed at all time, using proper tools (Spirit level,Right angle) and tackles, rectification for damages etc., complete including all leads &amp; lifts at all levels as directed by the Client / the Engineer. Care to be taken to see that the laying is done with slabs of matching shades. Extra care to be taken while laying the stones in the areas with borders if any of different materials.
Rate is including rubbing, washing, cleaning and protecting finished surface from scratches, damage, stains and other damages at level with, 750/1000 GSM - 2mm thick self adhesive sheet Floor guard make or equivalent, joints to be taped, should remain intact till handing over, removed &amp; disposed out of site after completion etc. with all leads &amp; lifts at all levels and heights  and all as per the instructions of Client / the Engineer complete.</t>
  </si>
  <si>
    <t>Entrance Lobby area (Granite with Labothro finish )</t>
  </si>
  <si>
    <t>STRUCTURAL STEEL</t>
  </si>
  <si>
    <t>Preamble</t>
  </si>
  <si>
    <t>Cost of all materials, labour, equipment / tools, consumables &amp; plants required, conveyance, infrastructure facilities required etc.</t>
  </si>
  <si>
    <t>Work at any depth below ground level or any height above ground level and at all levels, heights &amp; elevation and location.</t>
  </si>
  <si>
    <t>Weight of steel will be the measured on weight basis in accordance with IS 1200, but no wastage will be considered.</t>
  </si>
  <si>
    <t>No deduction will be made for bolt holes, notches, chamfers etc and no addition will be made for welding.</t>
  </si>
  <si>
    <t>Weights of bolts, nuts, washers etc. should be included in the main steel work and as such no separate payment for these will be allowed</t>
  </si>
  <si>
    <t>Erection of fabricated items shall be carried out including lifting, placing in position, alignment and fastening as specified in the Bills of materials.</t>
  </si>
  <si>
    <t>All welding electrodes shall be in compliance with relevent IS code of practice. (make - E sab/L&amp;T or Advani oerlinkon)</t>
  </si>
  <si>
    <t>Painting specifications shall be in compliance with relevent IS code of practice, project technical specifications, GFC drawings and BOQ.</t>
  </si>
  <si>
    <t>Rate shall include usage of suitable lifting equipment relevent for the erection operations and required safe working platform scafolding/staging etc.</t>
  </si>
  <si>
    <t>The rate shall include all personal protection equipments to meet the ulimate safety standards.</t>
  </si>
  <si>
    <t>Tests on materials shall conform to IS Specification and the test shall be carried out as directed at any approved test laboratory. Manufacturer test certificate shall be submitted before comencing the work.</t>
  </si>
  <si>
    <t>Providing and fixing in position at all heights "M.S Railing" for Staircase/Balcony/Corridor etc as per detailed drawing and specifications including all necessary anchoring arrangements all joints to be fully smoothened before painting, a coat of anticorrossive primer etc,. Complete. Rate shall include application of one coat of zinc chromate primer and two coats of synthetic Matt enamel paint, base plate etc. All MS terminations in to the wall to be detailed with neat round MS rosette of 3 mm thickness etc., complete as per drawing.
The rate is including all kind of materials, labour, tools, tackles and machinary, leads and lift, all locations etc.
Contractor to take shop drawing approval before starting the work.</t>
  </si>
  <si>
    <t>4.01a</t>
  </si>
  <si>
    <t>STAIRCASE</t>
  </si>
  <si>
    <t>4.01b</t>
  </si>
  <si>
    <t xml:space="preserve">  -- do -- Same as above but for Balcony Railings. 
</t>
  </si>
  <si>
    <t>4.01c</t>
  </si>
  <si>
    <t xml:space="preserve">  -- do -- Same as above but for Corridor Railings.
</t>
  </si>
  <si>
    <t>4.01d</t>
  </si>
  <si>
    <t xml:space="preserve">  -- do -- Same as above but for MS Ladders &amp; Staircases
</t>
  </si>
  <si>
    <t>At All Levels</t>
  </si>
  <si>
    <t>4.01e</t>
  </si>
  <si>
    <t xml:space="preserve">  -- do -- Same as above but for MS Grills</t>
  </si>
  <si>
    <t>Miscellanous Works</t>
  </si>
  <si>
    <t>5.1</t>
  </si>
  <si>
    <t xml:space="preserve">Providing and fixing in position 3mm thk M.S.chequered plate with necessary supports such as M.S. angles/M.S. flats including stiffeners to be placed on angle iron frame work. Cost to include fabricating necessary Gusset Plates, Stiffener plates,Chequered plates, Brackets, Bolts, Cleats, seating angles, MS Flats, MS grating and consumables etc., to the required size, shape, alignment etc, The rate shall include  for  necessary anchoring  arrangements to  the  walls  and  fixing on concrete bed, Rate shall include making necessary cut-outs for inserts, necessary equipments, tools and tackles, staging, scaffolding required etc., complete.  The rate to include two coats of enamel paint over a coat of zinc chromate primer. as directed &amp; Complete as per the drawings. </t>
  </si>
  <si>
    <t>For FHC , Electrical , Communication &amp; PHE shaft Platforms</t>
  </si>
  <si>
    <t>5.2</t>
  </si>
  <si>
    <t>Providing, supplying and sealing of pipe outlets, shafts, openings of required dia. filled with 50mm average thk. screed concrete as per drawings and as directed by the Client / the Engineer.(Service shafts plafforms screed)</t>
  </si>
  <si>
    <t>5.3</t>
  </si>
  <si>
    <t>Providing, supplying and sealing of pipe outlets, shafts, openings of required dia. Around the pipes with CM 1:4 as per drawings and as directed by the Client / the Engineer.(Sealant packing)</t>
  </si>
  <si>
    <r>
      <rPr>
        <b/>
        <sz val="11"/>
        <color theme="1"/>
        <rFont val="Calibri"/>
        <family val="2"/>
      </rPr>
      <t>OTS COVERING - POLYCARBONATE SHEET</t>
    </r>
    <r>
      <rPr>
        <sz val="11"/>
        <color theme="1"/>
        <rFont val="Calibri"/>
        <family val="2"/>
      </rPr>
      <t xml:space="preserve">
Supply and fabrication of  MS works for Terrace Sky light covering  as per Drawing &amp; specifications, finished with a coat of Zinc chromate primer and 2-coats of synthetic matt Enamel paint finish of approved colour of Berger/ Asian paints make/ equivalent etc., complete including all leads and lifts. All sections to be of approved ISI make 
50x50x3.6mm MS Hollow Box Section @  4.93 kgs/rmt
25x25x1.6mm MS Hollow Box Section @  1.20 kgs/rmt.,
Supply and fixing of Multiwall translucent Polycarbonate sheet roof of 10mm thk, of Polyplast/ equivalent make, as approved, including all necessary Screws, bitumen washers, aluminum strips at all terminations and joints all and accessories needed for fixing, wastages,sealant if necessary, lead and lift etc., complete to make it water tight inclusidng the sides suitably.
</t>
    </r>
    <r>
      <rPr>
        <b/>
        <sz val="11"/>
        <color theme="1"/>
        <rFont val="Calibri"/>
        <family val="2"/>
      </rPr>
      <t>Location : Terrace area</t>
    </r>
  </si>
  <si>
    <r>
      <t xml:space="preserve">Providing &amp; fixing </t>
    </r>
    <r>
      <rPr>
        <b/>
        <sz val="11"/>
        <color theme="1"/>
        <rFont val="Calibri"/>
        <family val="2"/>
      </rPr>
      <t>12mm thick Bison board boxing</t>
    </r>
    <r>
      <rPr>
        <sz val="11"/>
        <color theme="1"/>
        <rFont val="Calibri"/>
        <family val="2"/>
      </rPr>
      <t xml:space="preserve"> with jointing tapes for rain water pipe covering at all levels, cut to required shapes &amp; size  supported with MS frame work, supports properly bolted and screwed as per the  detailed drawings, and painting the steel work with 1 coat of enamel paint over  one coat of  zinc chromate primer etc., complete. 
</t>
    </r>
    <r>
      <rPr>
        <b/>
        <sz val="11"/>
        <color theme="1"/>
        <rFont val="Calibri"/>
        <family val="2"/>
      </rPr>
      <t>Location: All rain water pipe covering, Balcony door / Ground floor lvl shaft closing, any othe locations as per drawings</t>
    </r>
  </si>
  <si>
    <r>
      <t xml:space="preserve">Providing and Supplying and fixing </t>
    </r>
    <r>
      <rPr>
        <b/>
        <sz val="11"/>
        <color theme="1"/>
        <rFont val="Calibri"/>
        <family val="2"/>
      </rPr>
      <t>Structural Glazing</t>
    </r>
    <r>
      <rPr>
        <sz val="11"/>
        <color theme="1"/>
        <rFont val="Calibri"/>
        <family val="2"/>
      </rPr>
      <t xml:space="preserve"> using of </t>
    </r>
    <r>
      <rPr>
        <b/>
        <sz val="11"/>
        <color theme="1"/>
        <rFont val="Calibri"/>
        <family val="2"/>
      </rPr>
      <t>JINDAL / any equivalent product</t>
    </r>
    <r>
      <rPr>
        <sz val="11"/>
        <color theme="1"/>
        <rFont val="Calibri"/>
        <family val="2"/>
      </rPr>
      <t xml:space="preserve">. The Aluminium sections/Mullions are Powder coated with minimum 60 micron Approved colour coated,using of </t>
    </r>
    <r>
      <rPr>
        <b/>
        <sz val="11"/>
        <color theme="1"/>
        <rFont val="Calibri"/>
        <family val="2"/>
      </rPr>
      <t>150 x 52 - 4.10kg/meter</t>
    </r>
    <r>
      <rPr>
        <sz val="11"/>
        <color theme="1"/>
        <rFont val="Calibri"/>
        <family val="2"/>
      </rPr>
      <t xml:space="preserve"> Vertical and horizontal sections for the frame work the surrounding border the side frame wil be </t>
    </r>
    <r>
      <rPr>
        <b/>
        <sz val="11"/>
        <color theme="1"/>
        <rFont val="Calibri"/>
        <family val="2"/>
      </rPr>
      <t>150x52x4.10 kg/mtr</t>
    </r>
    <r>
      <rPr>
        <sz val="11"/>
        <color theme="1"/>
        <rFont val="Calibri"/>
        <family val="2"/>
      </rPr>
      <t xml:space="preserve"> with 25x25x3mm "L" angle should be used for the surrounding border in every shutters, where comes,with </t>
    </r>
    <r>
      <rPr>
        <b/>
        <sz val="11"/>
        <color theme="1"/>
        <rFont val="Calibri"/>
        <family val="2"/>
      </rPr>
      <t>1MAx304 grade friction</t>
    </r>
    <r>
      <rPr>
        <sz val="11"/>
        <color theme="1"/>
        <rFont val="Calibri"/>
        <family val="2"/>
      </rPr>
      <t xml:space="preserve"> heavy duty double arm stay S.S hinges,fixing of </t>
    </r>
    <r>
      <rPr>
        <b/>
        <sz val="11"/>
        <color theme="1"/>
        <rFont val="Calibri"/>
        <family val="2"/>
      </rPr>
      <t>12mm thick one way reflective toughened glass</t>
    </r>
    <r>
      <rPr>
        <sz val="11"/>
        <color theme="1"/>
        <rFont val="Calibri"/>
        <family val="2"/>
      </rPr>
      <t xml:space="preserve"> of saint gobin make or equivalent make approved colour glasses must be used with 6x12mm Nethron tape using of 995 Dow corning or Walkers sika sil SG 18 Silicon sealent must be filled to the surrounding Gap to maintain the groves,with necessary of fitting hardwares Ancore Pastners with Powder coated M.S Clamps 6mm thick as per the site conditions with including of labour Charges,transportation, scaffolding etc,complete.
</t>
    </r>
    <r>
      <rPr>
        <b/>
        <sz val="11"/>
        <color theme="1"/>
        <rFont val="Calibri"/>
        <family val="2"/>
      </rPr>
      <t>Location: Club House</t>
    </r>
  </si>
  <si>
    <r>
      <rPr>
        <b/>
        <sz val="11"/>
        <color theme="1"/>
        <rFont val="Calibri"/>
        <family val="2"/>
      </rPr>
      <t>External Glazing with Aluminium Fins</t>
    </r>
    <r>
      <rPr>
        <sz val="11"/>
        <color theme="1"/>
        <rFont val="Calibri"/>
        <family val="2"/>
      </rPr>
      <t xml:space="preserve">
Providing and Supplying and fixing Structural Glazing using of JINDAL / any equivalent product. The Aluminium sections/Mullions &amp; Fins are Powder coated with minimum 60 micron Approved colour coated,using of 150 x 52 - 4.1kg/meter Vertical and horizontal sections for the frame work the surrounding border the side frame wil be 150x52x4.1 kg/mtr with 25x25x3mm "L" angle should be used for the surrounding border in every shutters, where comes,with 1MAx304 grade friction heavy duty double arm stay S.S hinges,fixing of 12mm thick one way reflective toughened glass of saint gobin make or equivalent make approved colour glasses must be used with 6x12mm Nethron tape using of 995 Dow corning or Walkers sika sil SG 18 Silicon sealent must be filled to the surrounding Gap to maintain the groves,with necessary of fitting hardwares Anchor fastners with Powder coated M.S Clamps 6mm thick as per the site conditions with including of labour Charges,transportation, scaffolding etc,complete.
</t>
    </r>
    <r>
      <rPr>
        <b/>
        <sz val="11"/>
        <color theme="1"/>
        <rFont val="Calibri"/>
        <family val="2"/>
      </rPr>
      <t>Location : Club House</t>
    </r>
  </si>
  <si>
    <t xml:space="preserve">Perforated sheet </t>
  </si>
  <si>
    <r>
      <t xml:space="preserve">Supplying, fabrication and installation of 8mm thick  aluminium perforted cladding with powder coated  color as per selection or similar structure of any size as per drawings and approved shop drawings. Rate shall be including of MS frame works, all kind of materials, supports, labour, Lead and Lifts, Fixing arrangements ,transportation, scaffolding etc,complete.
Rate shall include application of one coat of zinc chromate primer and two coats of approved Synthetic Enamel Paint 
</t>
    </r>
    <r>
      <rPr>
        <b/>
        <sz val="11"/>
        <color theme="1"/>
        <rFont val="Calibri"/>
        <family val="2"/>
      </rPr>
      <t>Location : Club House</t>
    </r>
  </si>
  <si>
    <t>Aluminium Louvers</t>
  </si>
  <si>
    <r>
      <t xml:space="preserve">Supplying, fabrication and installation of Aluminium box section of size 35 x 50mm as per the slab thickness / size as per drawings., fixed to the slab edge/ walls etc as per drawing fixed with plates at regular intervals with anchor bolts and further Channel weld to plates. Rate shall be inluding of MS Frame works, material, filling the gaps , lead and lifts, scaffolding etc.
Rate shall include application of one coat of zinc chromate primer and two coats of approved Synthetic Enamel Paint.
</t>
    </r>
    <r>
      <rPr>
        <b/>
        <sz val="11"/>
        <color theme="1"/>
        <rFont val="Calibri"/>
        <family val="2"/>
      </rPr>
      <t xml:space="preserve">Location : MLCP Exterior cladding </t>
    </r>
  </si>
  <si>
    <t>Providing and applying 2.5mm thick road marking strips (retroreflective) of specified shade/ colour using hot thermoplastic material by fully/ semi-automatic thermoplastic paint applicator including glass beads machine fitted with profile shoe,glass beads dispenser, propane tank heater and profile shoe heater,driven by experienced operator on road surface including cost of material, labour, T&amp;P, cleaning the road surface of all dirt, seals, oil,grease and foreign material, etc. complete as per direction of Engineer-in-charge and accordance with applicable specifications.</t>
  </si>
  <si>
    <t>Providing and fixing in position Corner  Column Guards of size 100 x 100 x 25mm thick Moulded Rubber casing &amp; cladded to column including necessary fixing arrangements like counter screws, with fluorescent yellow strips etc., the corner guards shall be of 1,000 mm minimum length and fixed at 300 mm to the bottom from finished floor level. The rates to be inclusive of transportation, loading &amp; unloading &amp; fixing charges</t>
  </si>
  <si>
    <r>
      <t xml:space="preserve">Supply and Fixing of speed humps made out of EDPM rubber of approved make &amp; size as per the details in the drawings with all accessories.
</t>
    </r>
    <r>
      <rPr>
        <b/>
        <sz val="11"/>
        <color theme="1"/>
        <rFont val="Calibri"/>
        <family val="2"/>
      </rPr>
      <t>Size: 500mm x 300mm x 50mm</t>
    </r>
  </si>
  <si>
    <r>
      <t xml:space="preserve">Supplying , providing and fixing in position first Engineered/Solid wood  frames (Not sandwiched but soild framesof single wood) of size 100x45mm, </t>
    </r>
    <r>
      <rPr>
        <b/>
        <sz val="11"/>
        <color theme="1"/>
        <rFont val="Calibri"/>
        <family val="2"/>
      </rPr>
      <t>35 to 40mm thick (since 2400mm height)</t>
    </r>
    <r>
      <rPr>
        <sz val="11"/>
        <color theme="1"/>
        <rFont val="Calibri"/>
        <family val="2"/>
      </rPr>
      <t xml:space="preserve">  Marine grade Flush shutters with solid infill as per approved specifications with Both sides teak wood Recon veneer cladded with PU Polish of approved shade/ Color,Front Architrvae ,Back Mould all sizes, all as per design shown on the drawing including cost of rubber beading, wood lipping and if any,complete. The rate should be  inclusive of PU Polish for both frame and veneer polished to approved shade, Nail less architrave fixing using Laquered glue in groove/veneer system fixing &amp; complete, PU foam between frame and wall, anchor fastners etc. Door Hardware &amp; Iron mongery shall be under the scope of Doors vendor for smooth installation, All to be approved hardware by the architect/client. The job shall be completed in all aspects as shown in the architecture drawing and as specified by the Engineer including all other necessary related works as specified and as directed.The rate inclusive of providing (a)   Ball bearing butt  hinges (b) Locks  (c) Door Stopper,(d) Concealed Drop seal below door e) Smoke seal f) Tower bolt g) handles h) Viewer etc as per drawing.As per standards, specification and directed by the Engineer-in-charge.</t>
    </r>
  </si>
  <si>
    <t>Main door - D (1050 x 2400 MM)</t>
  </si>
  <si>
    <r>
      <t xml:space="preserve">Supplying , providing and fixing in position first Engineered/Solid wood  frames (Not sandwiched but soild framesof single wood) of size 100x45mm, </t>
    </r>
    <r>
      <rPr>
        <b/>
        <sz val="11"/>
        <color theme="1"/>
        <rFont val="Calibri"/>
        <family val="2"/>
      </rPr>
      <t>32mm thick  Marine grade Flush shutter</t>
    </r>
    <r>
      <rPr>
        <sz val="11"/>
        <color theme="1"/>
        <rFont val="Calibri"/>
        <family val="2"/>
      </rPr>
      <t>s  with solid infill as per approved specifications phenol bonded with  both side cladded with 1mm thick laminate of approved shade, Front Architrvae ,Back Mould all sizes all as per design shown on the drawing including cost of beading ,  wood lipping and if any,complete. The rate should be  inclusive of PU polish for frame and laminate  for shutter to approved shade &amp; complete etc. Door Hardware &amp; Iron mongery shall be under the scope of Doors vendor for smooth installation, All to be approved hardware by the architect/client. The job shall be completed in all aspects as shown in the architecture drawing and as specified by the Engineer including all other necessary related works as specified and as directed. Nail less architrave fixing using Laquered glue in groove/veneer system fixing, PU foam between frame and wall, anchor fastners etc. The rate inclusive of providing (a)   Ball bearing butt  hinges (b) Locks  (c) Door Stopper,(d) Concealed Drop seal below door ,e) Tower bolt f) handles etc as per drawing.As per standards, specification and directed by the Engineer-in-charge.</t>
    </r>
  </si>
  <si>
    <t>Internal door - D2 (900x 2100MM)</t>
  </si>
  <si>
    <r>
      <t xml:space="preserve">Supplying , providing and fixing in position first Engineered/Solid wood  frames (Not sandwiched but soild framesof single wood) of size 100x45mm, </t>
    </r>
    <r>
      <rPr>
        <b/>
        <sz val="11"/>
        <color theme="1"/>
        <rFont val="Calibri"/>
        <family val="2"/>
      </rPr>
      <t xml:space="preserve">30mm thick  Marine grade Flush shutters </t>
    </r>
    <r>
      <rPr>
        <sz val="11"/>
        <color theme="1"/>
        <rFont val="Calibri"/>
        <family val="2"/>
      </rPr>
      <t xml:space="preserve"> with solid infill as per approved specifications phenol bonded with  both side cladded with 1mm thick laminate of approved shade, Front Architrvae ,Back Mould all sizes  all as per design shown on the drawing including cost of beading ,  wood lipping and if any,complete. The rate should be  inclusive of PU polish for frame and laminate  for shutter to approved shade &amp; complete. Door Hardware &amp; Iron mongery shall be under the scope of Doors vendor for smooth installation, All to be approved hardware by the architect/client. The job shall be completed in all aspects as shown in the architecture drawing and as specified by the Engineer including all other necessary related works as specified and as directed.Nail less architrave fixing using Laquered glue in groove/veneer system fixing, PU foam between frame and wall, anchor fastners etc. The rate inclusive of providing (a)   Ball bearing butt  hinges (b) Locks  (c) Door Stopper, d)Tower bolt e) handles etc as per drawing.As per standards, specification and directed by the Engineer-in-charge.</t>
    </r>
  </si>
  <si>
    <t>Toilet door - D3 (750 x 2100MM)</t>
  </si>
  <si>
    <r>
      <t xml:space="preserve">Supply of  </t>
    </r>
    <r>
      <rPr>
        <b/>
        <sz val="11"/>
        <color theme="1"/>
        <rFont val="Calibri"/>
        <family val="2"/>
      </rPr>
      <t>M.S Steel Door</t>
    </r>
    <r>
      <rPr>
        <sz val="11"/>
        <color theme="1"/>
        <rFont val="Calibri"/>
        <family val="2"/>
      </rPr>
      <t xml:space="preserve"> Structure (50x50x3 mm thk MS box section, 60x50x5mm thk MS  Angle Members, Frame With 100X50mm Steel Butt Hinges, 18 Guage Ms Sheet Spot Welded To Back Of Angle Frame @ 150 C/C with two coats of synthetic enamel paint over one coat of zinc chromate primer as per IS lO79D.  and as per detail drawing Including , Labour charges. transportation, lead, lift, fabrication, erection, all complete to the satisfaction of Project In Charge.</t>
    </r>
  </si>
  <si>
    <t>MSD -1 1500x2100 mm (Electrical Rooms &amp; Service Room) Basement &amp; Ground floor</t>
  </si>
  <si>
    <t>MSD -2 1200x2100 mm (Electrical Rooms &amp; Service Room) Basement &amp; Ground floor</t>
  </si>
  <si>
    <t>MSD -3 900x2100 mm (Electrical Rooms &amp; Service Room) Basement &amp; Ground floor</t>
  </si>
  <si>
    <r>
      <t xml:space="preserve">Providing and fixing of Standard duty </t>
    </r>
    <r>
      <rPr>
        <b/>
        <sz val="11"/>
        <color theme="1"/>
        <rFont val="Calibri"/>
        <family val="2"/>
      </rPr>
      <t>2 hours fire rated door</t>
    </r>
    <r>
      <rPr>
        <sz val="11"/>
        <color theme="1"/>
        <rFont val="Calibri"/>
        <family val="2"/>
      </rPr>
      <t xml:space="preserve">, </t>
    </r>
    <r>
      <rPr>
        <b/>
        <sz val="11"/>
        <color theme="1"/>
        <rFont val="Calibri"/>
        <family val="2"/>
      </rPr>
      <t>Hollow metal doors</t>
    </r>
    <r>
      <rPr>
        <sz val="11"/>
        <color theme="1"/>
        <rFont val="Calibri"/>
        <family val="2"/>
      </rPr>
      <t xml:space="preserve">  confirming to IS 16074 &amp; IS 4351 made of pressed galvanized steel confirming to IS 277 with the following specification. Doors shall be with vision glass and louver as a part of complete assembly. 
Door frame shall be single rebate grooved profile of size  125 x 55mm made out of minimum 1.20mm (18gauge) thick galvanized steel sheet. Frames shall be mitered only. Frames shall be field assembled with self tabs. Bolted &amp; butted joints are not acceptable. Frames to have inbuild grooved sealing system for taking appropriate PVC seal. All provision should be mortised, drilled and tapped for receiving appropriate hardware.  Frames should be provided with back plate bracket and anchor fasteners for installation on a finished plastered masonry wall opening. once frames installed it should be grouted with non fire rated PUF. 
Door leaf shall be 46mm thick fully flush double skin door, with or without vision lite and with louvers as per drawing. 
Door leaf shall be manufactured from minimum 0.8mm (22gauge) thick galvanised steel sheet. The internal construction of the door should be rigid reinforcement pads for receiving appropriate hardware. The infill material shall be resin bonded honeycomb core. The edges should be interlocked with a bending radius of 1.4mm. For pair of doors integrated astragals has to be provided on the meeting stile for both active and inactive leaf. Vision lite wherever applicable should be provided a clipon arrangement. Glass shall be minimum 6mm clear float glass with suitable gaskets as per manufacturers recommendation with a clipon arrangement.  
All doors and frames shall be finished Pure Polyster Powder coated and shall have passed minimum 500 hours of salt sprey test.</t>
    </r>
  </si>
  <si>
    <t>MSD/MSD2 1200x2100 mm (Staircase Doors)</t>
  </si>
  <si>
    <t>DD  900x1350 mm (Shaft Doors)</t>
  </si>
  <si>
    <t>DD1  750x1350 mm (Balcony Shaft Doors)</t>
  </si>
  <si>
    <t>DD1  600x1350 mm (Shaft Doors)</t>
  </si>
  <si>
    <r>
      <rPr>
        <b/>
        <sz val="11"/>
        <color theme="1"/>
        <rFont val="Calibri"/>
        <family val="2"/>
      </rPr>
      <t xml:space="preserve">Swing Doors: </t>
    </r>
    <r>
      <rPr>
        <sz val="11"/>
        <color theme="1"/>
        <rFont val="Calibri"/>
        <family val="2"/>
      </rPr>
      <t>Providing and fixing</t>
    </r>
    <r>
      <rPr>
        <b/>
        <sz val="11"/>
        <color theme="1"/>
        <rFont val="Calibri"/>
        <family val="2"/>
      </rPr>
      <t xml:space="preserve"> Double Leaf shutter </t>
    </r>
    <r>
      <rPr>
        <sz val="11"/>
        <color theme="1"/>
        <rFont val="Calibri"/>
        <family val="2"/>
      </rPr>
      <t xml:space="preserve">- </t>
    </r>
    <r>
      <rPr>
        <b/>
        <sz val="11"/>
        <color theme="1"/>
        <rFont val="Calibri"/>
        <family val="2"/>
      </rPr>
      <t>Glass door of 12mm thick plain toughened glass</t>
    </r>
    <r>
      <rPr>
        <sz val="11"/>
        <color theme="1"/>
        <rFont val="Calibri"/>
        <family val="2"/>
      </rPr>
      <t xml:space="preserve"> (Saint Gobin, Modi Float / equivalent approved make). The door is fixed by using any approved make hardware fitting like patch fitting, SS handles,  pivot, floor spring , locking arrangements and suitable SS door rails etc, complete. including cost of materials, labour, Wastages, Tools &amp; Tackles, cleaning, house keeping etc., complete. all as per specifications, directions &amp; instructions of project personnel. Including working at all heights with lead &amp; lift.etc. complete.The handles will be of size &amp; finish as per the approval of the architect/client.Hardware to be used of Kinlong or Approved Eq . Door edges to be polished to give neat finish. Rate shall be inclusive of neccessary fittings as per vendor details, working at all heights with suitable scaffolding complete as per the requirement of EIC
make : Dorma, hafele or app. eq</t>
    </r>
  </si>
  <si>
    <t>CGD1 - 2000x2400mm-Club house Ground floor</t>
  </si>
  <si>
    <t>CGD2 - 1800x2400mm-Club house Ground floor</t>
  </si>
  <si>
    <r>
      <rPr>
        <b/>
        <sz val="11"/>
        <color theme="1"/>
        <rFont val="Calibri"/>
        <family val="2"/>
      </rPr>
      <t xml:space="preserve">Swing Doors: </t>
    </r>
    <r>
      <rPr>
        <sz val="11"/>
        <color theme="1"/>
        <rFont val="Calibri"/>
        <family val="2"/>
      </rPr>
      <t>Providing and fixing</t>
    </r>
    <r>
      <rPr>
        <b/>
        <sz val="11"/>
        <color theme="1"/>
        <rFont val="Calibri"/>
        <family val="2"/>
      </rPr>
      <t xml:space="preserve"> SingleLeaf shutter - glass door of 12mm thick plain toughened glass </t>
    </r>
    <r>
      <rPr>
        <sz val="11"/>
        <color theme="1"/>
        <rFont val="Calibri"/>
        <family val="2"/>
      </rPr>
      <t xml:space="preserve">(Saint Gobin, Modi Float / equivalent approved make). The door is fixed by using any approved make hardware fitting like patch fitting, SS handles,  pivot, floor spring , locking arrangements and suitable SS door rails etc, complete. including cost of materials, labour, Wastages, Tools &amp; Tackles, cleaning, house keeping etc., complete. all as per specifications, directions &amp; instructions of project personnel. Including working at all heights with lead &amp; lift.etc. complete.The handles will be of size &amp; finish as per the approval of the architect/client.Hardware to be used of Kinlong or Approved Eq . Door edges to be polished to give neat finish. Rate shall be inclusive of neccessary fittings as per vendor details, working at all heights with suitable scaffolding complete as per the requirement of EIC
make : Dorma, hafele or app. eq
</t>
    </r>
    <r>
      <rPr>
        <b/>
        <sz val="11"/>
        <color theme="1"/>
        <rFont val="Calibri"/>
        <family val="2"/>
      </rPr>
      <t xml:space="preserve">     </t>
    </r>
  </si>
  <si>
    <t>Glass Door  1200x2400mm (Club house)</t>
  </si>
  <si>
    <t>Glass Door  1000x2400mm (Club house)</t>
  </si>
  <si>
    <t>UPVC WORKS</t>
  </si>
  <si>
    <t>Wind Pressure consideration:1.5Kpa (including factor of safety), fastners shall be of Hilti or fischer make, Water &amp; Smoke test to be done, Glass shall come with Protection film which shall be removed during handing over. Actual Measurement to be taken at site for Windows/Doors opening.</t>
  </si>
  <si>
    <r>
      <t xml:space="preserve">Providing and fixing in position glazed </t>
    </r>
    <r>
      <rPr>
        <b/>
        <sz val="11"/>
        <color theme="1"/>
        <rFont val="Calibri"/>
        <family val="2"/>
      </rPr>
      <t xml:space="preserve">2.5 track UPVC sliding doors provided with  mosquito mesh </t>
    </r>
    <r>
      <rPr>
        <sz val="11"/>
        <color theme="1"/>
        <rFont val="Calibri"/>
        <family val="2"/>
      </rPr>
      <t>of fiberglass mesh from saint gobain as per the drawing enclosed complete at all levels., consisting of sliding system, outer frames, shutter frames, all frame &amp; shutter sections well reinforced as specified in the technical specifications etc assembled and fitted properly complete at all levels, The glass shall be of 6mm thk Clear toughened glass including anchoring frames as approved, fixing and other accessories, self locking handle of multi point locking as per the client/architect approval., heavy duty rollers and other hardware as required and as approved and all incidental work complete as per drawings and specifications. All the UPVC sections shall be finished in a fully automatic plant equipped for such work as per the specifications. Weather sealant of Dow corning/Momentive to be applied on the periphery of the window on both sides.Weather strip at every panel sides that restricts entry of mosquito and maintain temparature inside rooms, Shop drawing to be approved by the client prior to procurement/ supply of assembled widows to site. The EPDM gasket should be oven cured and neatly mitre joint at junctions.The drain/weep hole and its cover is also placed at required intervals that not allows water stagnates on trackes between and drains smoothly out. The complete system is well protected with films till final hand over.</t>
    </r>
  </si>
  <si>
    <t>7.1.1</t>
  </si>
  <si>
    <t>SD1 2100x2400 mm</t>
  </si>
  <si>
    <t>Ground Floor</t>
  </si>
  <si>
    <t>7.1.2</t>
  </si>
  <si>
    <t>SD2 1500x2400 mm</t>
  </si>
  <si>
    <t>7.1.3</t>
  </si>
  <si>
    <t>CSD1 2000x2400 mm</t>
  </si>
  <si>
    <t>Club house</t>
  </si>
  <si>
    <t>7.1.4</t>
  </si>
  <si>
    <t>SD3 1350x2400 mm</t>
  </si>
  <si>
    <r>
      <t xml:space="preserve">Providing &amp; fixing </t>
    </r>
    <r>
      <rPr>
        <b/>
        <sz val="11"/>
        <color theme="1"/>
        <rFont val="Calibri"/>
        <family val="2"/>
      </rPr>
      <t>2.5 track UPVC glazed Sliding panel</t>
    </r>
    <r>
      <rPr>
        <sz val="11"/>
        <color theme="1"/>
        <rFont val="Calibri"/>
        <family val="2"/>
      </rPr>
      <t xml:space="preserve"> window consisting of 2 glazed panels with 6mm thk Clear glass and mosquito mesh and the window should have a provision for fixing of exhaust fan, all frame &amp; shutter sections well reinforced as specified in the technical specifications etc  as per the drawing enclosed complete at all levels. All the UPVC sections shall be finished in a fully automatic plant equipped for such work as per the specifications. Weather sealant of Dowcorning / Momentive to be applied on the periphery of the window on both sides.Weather strip at every panel sides that restricts entry of mosquito and maintain temparature inside rooms All Windows to be approved hardware by the architect/client. The movement of the sliding shutter should have smooth movement. colour ofthe single point lock to be as per the approvel of the  client/architect. shop drawings to be approved prior to start of procurement/fabrication of windows. The EPDM gasket should be oven cured and neatly mitre joint at junctions.The drain/weep hole and its cover is also placed at required intervals that not allows water stagnates on trackes between and drains smoothly out. The complete system is well protected with films till final hand over.</t>
    </r>
  </si>
  <si>
    <t>7.2.1</t>
  </si>
  <si>
    <t>KW1 1200x1300 mm</t>
  </si>
  <si>
    <r>
      <t xml:space="preserve">Providing &amp; fixing </t>
    </r>
    <r>
      <rPr>
        <b/>
        <sz val="11"/>
        <color theme="1"/>
        <rFont val="Calibri"/>
        <family val="2"/>
      </rPr>
      <t>2.5track UPVC glazed Sliding window</t>
    </r>
    <r>
      <rPr>
        <sz val="11"/>
        <color theme="1"/>
        <rFont val="Calibri"/>
        <family val="2"/>
      </rPr>
      <t xml:space="preserve"> consisting of 2 glazed panels with 6 mm thk Clear glass as per the drawing enclosed complete at all levels. All the UPVC sections shall be finished in a fully automatic plant equipped for such work as per the specifications. all frame &amp; shutter sections well reinforced as specified in the technical specifications etc Weather sealant of Dowcorning/Momentive to be applied on the periphery of the window on both sides. All Windows to be approved hardware by the architect/client. .Weather strip at every panel sides that restricts entry of mosquito and maintain temparature inside roomsThe movement of the sliding shutter should have smooth movement. colour ofthe single point lock to be as per the approval of the  client/architect. shop drawings to be approved prior to start of procurement/fabrication of windows. The EPDM gasket should be oven cured.and neatly mitre joint at junctions.The drain/weep hole and its cover is also placed at required intervals that not allows water stagnates on trackes between and drains smoothly out. The complete system is well protected with films till final hand over.
</t>
    </r>
    <r>
      <rPr>
        <b/>
        <sz val="11"/>
        <color theme="1"/>
        <rFont val="Calibri"/>
        <family val="2"/>
      </rPr>
      <t>Location</t>
    </r>
    <r>
      <rPr>
        <sz val="11"/>
        <color theme="1"/>
        <rFont val="Calibri"/>
        <family val="2"/>
      </rPr>
      <t>:Staircase Areas</t>
    </r>
  </si>
  <si>
    <t>7.3.1</t>
  </si>
  <si>
    <t xml:space="preserve">SW1-1500X1300mm </t>
  </si>
  <si>
    <t>Basement floor</t>
  </si>
  <si>
    <t>7.3.2</t>
  </si>
  <si>
    <t>SW2-1000X1300mm</t>
  </si>
  <si>
    <t>7.3.3</t>
  </si>
  <si>
    <t>SW3-750X1300mm</t>
  </si>
  <si>
    <r>
      <t xml:space="preserve">Providing &amp; fixing </t>
    </r>
    <r>
      <rPr>
        <b/>
        <sz val="11"/>
        <color theme="1"/>
        <rFont val="Calibri"/>
        <family val="2"/>
      </rPr>
      <t>2.5track UPVC glazed window</t>
    </r>
    <r>
      <rPr>
        <sz val="11"/>
        <color theme="1"/>
        <rFont val="Calibri"/>
        <family val="2"/>
      </rPr>
      <t xml:space="preserve"> consisting of 2 glazed panels(Above portion opneable and bottom fixed, as per drawings) with 6mm thk Plain glass for windows for sliding portion and 6mm toughned clear glass for fixed portion. Mosquito mesh of fiberglass mesh from saint gobain to be fixed as per the drawing enclosed complete at all levels. All the UPVC sections shall be finished in a fully automatic plant equipped for such work as per the specifications.  all frame &amp; shutter sections well reinforced as specified in the technical specifications etc., Weather sealant of Dowcorning/Momentive to be applied on the periphery of the window on both sides. All Windows to be approved hardware by the architect/client. The movement of the sliding shutter should have smooth movement. colour ofthe single point lock to be as per the approval of the  client/architect. Weather strip at every panel sides that restricts entry of mosquito and maintain temparature inside rooms shop drawings to be approved prior to start of procurement/fabrication of windows. The EPDM gasket should be oven cured and neatly mitre joint at junctions.The drain/weep hole and its cover is also placed at required intervals that not allows water stagnates on trackes between and drains smoothly out. The complete system is well protected with films till final hand over.</t>
    </r>
  </si>
  <si>
    <t>7.4.1</t>
  </si>
  <si>
    <t>W1 1500x2350mm</t>
  </si>
  <si>
    <t>7.4.2</t>
  </si>
  <si>
    <t>W2 1200x2325 mm</t>
  </si>
  <si>
    <t>7.4.3</t>
  </si>
  <si>
    <t>CW1 1800x1300 mm</t>
  </si>
  <si>
    <t>7.4.4</t>
  </si>
  <si>
    <t>GW1 1800x1300 mm (Grill window)</t>
  </si>
  <si>
    <t xml:space="preserve">Basement floor </t>
  </si>
  <si>
    <r>
      <t xml:space="preserve">Providing and fixing of </t>
    </r>
    <r>
      <rPr>
        <b/>
        <sz val="11"/>
        <color theme="1"/>
        <rFont val="Calibri"/>
        <family val="2"/>
      </rPr>
      <t>UPVC</t>
    </r>
    <r>
      <rPr>
        <sz val="11"/>
        <color theme="1"/>
        <rFont val="Calibri"/>
        <family val="2"/>
      </rPr>
      <t xml:space="preserve"> </t>
    </r>
    <r>
      <rPr>
        <b/>
        <sz val="11"/>
        <color theme="1"/>
        <rFont val="Calibri"/>
        <family val="2"/>
      </rPr>
      <t>ventilators</t>
    </r>
    <r>
      <rPr>
        <sz val="11"/>
        <color theme="1"/>
        <rFont val="Calibri"/>
        <family val="2"/>
      </rPr>
      <t xml:space="preserve"> with Architraves that rests at Internal flush with wall tiles of approved colour and sections. The ventilator should have a provision for fixing of exhaust fan and with fixed </t>
    </r>
    <r>
      <rPr>
        <b/>
        <sz val="11"/>
        <color theme="1"/>
        <rFont val="Calibri"/>
        <family val="2"/>
      </rPr>
      <t>frosted glass louvers</t>
    </r>
    <r>
      <rPr>
        <sz val="11"/>
        <color theme="1"/>
        <rFont val="Calibri"/>
        <family val="2"/>
      </rPr>
      <t xml:space="preserve"> (4mm thickness), with all necessary accessories like handles, weep holes/covers,SS hinges, lock, screws etc., complete at all levels as pe architect/Client approval. Weather sealant outside/Sanitary grade selant at inside around frames/architraves of  Dow corning/Momentive to be applied on the periphery of the window on both sides.</t>
    </r>
  </si>
  <si>
    <t>7.5.1</t>
  </si>
  <si>
    <t>V1 750x1200 mm</t>
  </si>
  <si>
    <t>7.5.2</t>
  </si>
  <si>
    <t>V2 750x900 mm</t>
  </si>
  <si>
    <t>7.5.3</t>
  </si>
  <si>
    <t>V3 1200x600 mm</t>
  </si>
  <si>
    <t>7.5.4</t>
  </si>
  <si>
    <t>V4 600x900 mm</t>
  </si>
  <si>
    <t>7.5.5</t>
  </si>
  <si>
    <t>CV1 750x900 mm</t>
  </si>
  <si>
    <t>7.5.6</t>
  </si>
  <si>
    <t>CV2 1200x600 mm</t>
  </si>
  <si>
    <t>FALSE CEILING WORKS</t>
  </si>
  <si>
    <t>Providing and fixing modular Grid ceiling - black sillhoutte false ceiling system with modular ceiling gird tiles - bubble texture gyp board with PVC Lamination with zero water obsorption as per following specifications. Rate to include all fastening accessories like thredded rods and butterfly clips connected from ceiling to poder coated frames matching colour to experience centre sample executed frames at specified intervals,all to be connected with neatly aligned mitre joints at all junctions with approved finishes.Ceiling tiles shall be approved make tegular edge tiles of size 600mm x 600mm, of approved shade/colour. Tile shall render a NRC level of 0.5-0.6. Suspension system shall be manufacturer specific stitched exposed grid system with 24mm wide T-section flanges and Periphery Z angles neatly drilled into wall tiles without damaging embedded plumbing lines ,Installation to comprise of main runners spaced at 1200mm centres securely fixed to the structural soffit by approved hangers at 1200mm maximum centres and not more than 150mm from spliced joints. The last hanger at the end of each main runner should not be greater than 600mm from the adjacent wall.</t>
  </si>
  <si>
    <t>Podium Entrance False Ceiling</t>
  </si>
  <si>
    <t xml:space="preserve">Providing and fixing suspended false ceiling which includes providing and fixing GI perimeter channels of size 0.55 mm. Thk. having one flange of 20 mm and another flange of 30 mm and web of 27 mm along the perimeter of the ceiling, screw fixed to brick or block wall/ partition with help of nylon sleeves and screws, at 610 mm centers. The suspended GI intermediate channels of size 45 mm,0.9mm thk with two flanges of 15 mm each from the soffit at 1220 mm centers with ceiling angles with ceiling angle of width 25mm x 10mm x 0.55mm thk fixed to soffit with GI cleat and steel expansion fasteners. Ceiling section of 0.55 mm thk having web of 51.5 mm and two flanges of 26 mm each with lips of 10.5mmare then fixed to the intermediate channels with help of connecting clips and in direction perpendicular to the intermediate channel with centers. All GI members shall be of Gypsteel or approved equivalent make. The 12.5 mm tapered edge gypboard (Confirming to IS-2095-1982) is then screw fixed to ceiling section with 25 mm dry wall screws at 230mm  centers. </t>
  </si>
  <si>
    <t>Screw fixing is done mechanically either with screw driver or drilling machine with suitable attachment. Finally the boards are to be joined and finished so as to have a flush look which includes finishing the tapered and square edges of the board with joining compound. fibre tape and two coats of primer suitable for Gypboard (As per the recommendations / practice of St. Gobain Gyproc or equivalent) This includes providing the surface of false ceiling to be painted with approved quality of emulsion paint. The false ceiling surfaces shall be prepared  to the satisfaction of the Project Consultant, and shall be applied  with two coats of primer, two coats of putty and touch up putty if required to achieve smooth finish.</t>
  </si>
  <si>
    <t xml:space="preserve">Notes:
1) There will not be separate measurements for the vertical drops upto 2'-0" high, double level ceiling, vaulted ceiling, curved ceiling and indirect lighting made in Gypsum board.
2) False ceiling rate quoted shall include providing necessary cut-outs for fixing Light fixtures (Inclusive of all sizes), AC diffuser, AC dampers, AC linear grills for (supply and return air), smoke detectors, speakers etc., as directed by the Project Consultants.( No additional rates will be given for the cut-outs)  </t>
  </si>
  <si>
    <t>GRAND TOTAL</t>
  </si>
  <si>
    <t>PROJECT - PROVIDENT BOTANICO</t>
  </si>
  <si>
    <t>DERIVED ITEMS - 1</t>
  </si>
  <si>
    <t>Providing &amp; laying plant mixed design mix reinforced cement concrete conforming to grades as specified in (IS 456 - 2000) and as per specifications mentioned below at all levels using 20mm &amp; down size aggregates, fine aggregates, OPC, necessary admixtures approved by Consultants (Conplast SP 430SRV from Fosroc or equivalent), including designing the mix, trial cubes, accelerated curing, weigh batching, mechanical mixing, transporting, pumping and placing at all levels, excluding the cost of steel reinforcement, centring, shuttering but inclusive of cost towards pumping using line pump or boom placer, scaffolding, compacting with vibrators, construction joint treatments, curing and hacking the exposed surfaces wherever required to receive plaster or floated steel trowelled surface whenever specified. The rate shall include cost of  arrangements to provide recesses to slabs, columns, walls and placing and securing properly within the formwork sleeves and / or opening in slabs, construction joints, laying to required shape, size and slope all as per drawings. 
The mix proportion of cement with that of GGBS shall be  confirming to latest IS standards.</t>
  </si>
  <si>
    <t>1.1-A-i</t>
  </si>
  <si>
    <t>Columns &amp; shear Walls at all levels</t>
  </si>
  <si>
    <t>M35 grade</t>
  </si>
  <si>
    <t>1.1-A-ii</t>
  </si>
  <si>
    <t>M50 Grade</t>
  </si>
  <si>
    <t>1.1-A-iii</t>
  </si>
  <si>
    <t>M40 Grade</t>
  </si>
  <si>
    <t>1.1-B-i</t>
  </si>
  <si>
    <t>Core Walls and Staircase walls</t>
  </si>
  <si>
    <t>1.1-B-ii</t>
  </si>
  <si>
    <t>1.1-C</t>
  </si>
  <si>
    <t>M40 grade-Regular Slab</t>
  </si>
  <si>
    <t>6th floor (Club house terrace)</t>
  </si>
  <si>
    <t>1.1-D</t>
  </si>
  <si>
    <t>M40 grade-Beams</t>
  </si>
  <si>
    <t>Providing, placing and compacting Smart Dynamic Cement Concrete / Free flow concrete, High flow concrete, non-segregate, free flow conforming to specified grade (IS 456-2000) the RMC of various grades with 20 mm and down graded aggregate of granite basalt or trap, in positions at all levels and heights, in all required shapes / profiles / inclinations for all reinforced concrete members such as RCC walls, columns, Shear walls, Core walls,  and other miscellaneous members and all architectural features as per specifications  / IS codes, including designing the mix, trial cubes, accelerated curing, weigh batching, mechanical mixing, transporting, pumping and placing at all levels, inclusive of cost towards pumping using line pump or boom placer, scaffolding, compacting with vibrators, construction joint treatments, curing and hacking the exposed surfaces wherever required to receive plaster or floated steel trowelled surface whenever specified. The rate shall include cost of  arrangements to provide recesses to slabs, columns, walls and placing and securing properly within the formwork sleeves and / or opening in slabs, construction joints, laying to required shape, size and slope all as per drawings and as directed by the Engineer In Charge.</t>
  </si>
  <si>
    <t>1.2.1</t>
  </si>
  <si>
    <t xml:space="preserve">M30 grade </t>
  </si>
  <si>
    <t>1.2.2</t>
  </si>
  <si>
    <t>M30 SDC grade</t>
  </si>
  <si>
    <t>1.2.3</t>
  </si>
  <si>
    <t>Foundation - Ground floor  (Grade IS M50SDC)</t>
  </si>
  <si>
    <t>1.2.4</t>
  </si>
  <si>
    <t>Total Amount (Excl GST)</t>
  </si>
  <si>
    <t>NON TENDERED ITEMS - 1</t>
  </si>
  <si>
    <t xml:space="preserve">Supplying, installing, testing and commissioning of  RCC Hume Pipe 200mm Dia NP3/68101190 laid to the required level and grade with SS TYPE COLLAR joining in CM 1:3 making necessary connections as required etc., complete. (Provision for road crossings) </t>
  </si>
  <si>
    <t xml:space="preserve">Supplying, installing, testing and commissioning of Rcc Hume Pipe 300Mm Dia NP3/68101190 laid to the required level and grade with SS TYPE COLLAR joining in CM 1:3 making necessary connections as required etc., complete. (Provision for road crossings) </t>
  </si>
  <si>
    <t>Supplying, installing, testing and commissioning of Rcc Hume Pipe 450Mm Dia NP3/68101190 laid to the required level and grade with  SS TYPE COLLAR joining in CM 1:3 making necessary connections as required etc., complete. (Provision for road crossings)</t>
  </si>
  <si>
    <t>Providing, supplying, placing and fixing in position to create gap for expansion joints of specified thick using 25mm tk of lower density of supreme make - CAPCELL HD100 of 100 kg/cum density during execution of concrete elements  at all expansion joints and separation joints at all levels and wherever specified to the required sizes, shapes, etc., complete.
The rate is including all kind of wastages, lead and Lifts etc.</t>
  </si>
  <si>
    <t>Additional threading maked at column termination place.
Providing and fixing Mechanical Splicing using threaded coupler to the reinforcement bars of specified dia and grade using high yield strength standard couplers of specially produced steel to join ribbed bearing bars machine cut end to end. Cost to include necessary supply of threaded couplers of various diameters, reducing diameters,transportation,coupling at site by mechanical means, threading of reinforcement bars at ends,erection at site, testing of random samples, testing of joints at site using ultrasonic methods required by Structural consultant at intervals as directed, protection of threaded ends using PVC covers, all tools and tackels, lead and lift etc., complete at all levels and location specified as per drawings.Cost to include necessary testing of couplers as per IS 16172</t>
  </si>
  <si>
    <t>CRE- MS Couplers - 32mm dia</t>
  </si>
  <si>
    <t>CRE- MS Couplers - 25mm dia</t>
  </si>
  <si>
    <t>CRE- MS Couplers - 20mm dia</t>
  </si>
  <si>
    <t>CRE- MS Couplers - 16mm dia</t>
  </si>
  <si>
    <t>CRE- Reducer Couplers - 32 to 20 mm dia</t>
  </si>
  <si>
    <t>CRE- Reducer Couplers - 25 to 20 mm dia</t>
  </si>
  <si>
    <t>STP Hard rock excavation (Grid-(ML-M to ML-P)
Specification &amp; scope of work same as 1.01 of the BOQ but for Excavation in Hard rock / boulders (more than 1/2 Cum in size -Un poclainable) by chiselling/ wedging to required level for Raft, Footings of columns, Retaining walls, Core walls, catch pits, Lift pits,STP,UG tanks, trenches for drains, etc. to the required depth including all leads and lifts, dressing, grading, cleaning, excavating loose pockets directed and disposing etc. as per detailed specification and conforming to safety rules of Authority during the progress of work.  
Note: The percentage of voids to be deducted from stack measurement is 40% for hardrock or Initial levels will be taken before blasting hard rock and final levels will be taken after achieving required levels in presence of PIC.</t>
  </si>
  <si>
    <t>Days</t>
  </si>
  <si>
    <t>Lift  WALLS WATERPROOFING WORKS- (EXTERNAL) - Lift Walls - External walls (Extra over and above rate of item no-7.2-I of the BOQ for Lift External Wall Waterproofing Works)</t>
  </si>
  <si>
    <r>
      <t xml:space="preserve">1. Surface preparation: Before starting of waterproofing works the surface of the wall should be made free of any loose particles, vegetation, grease or oily matters etc. All tie rod holes should be filled properly. All honeycombs should be repaired as per approved repair procedures. Treating the Construction Joints : Chase opening the Construction Joints by providing ''V " groove,  removing  the  dust  and  clean  the  designated  area following  by  providing with approved  nonshrink high strength cemenitious grout, finishing, curing etc. as per manufacturers specification and as directed. Any damp spots on the walls should be attended by grouting cement mixed with flow enhancers like Cebex-100 or equivalent until the leak or dampness is fully arrested. When PVC pipes are inserted in the designated openings in the slab, it should be applied with epoxy bonding agent sprayed with sand on the portion coming in contact with non shrink grout or mortar or concrete to enhance the bonding and packed with non shrink grout includiing scafolding as directed.  
All sharp edges and corners to be chamferred / haunched to receive the membrane.
2. Providing and laying minimum </t>
    </r>
    <r>
      <rPr>
        <b/>
        <sz val="10.5"/>
        <color theme="1"/>
        <rFont val="Calibri"/>
        <family val="2"/>
      </rPr>
      <t xml:space="preserve">1.5 mm thick self adhesive, self healing type SBS based membranes </t>
    </r>
    <r>
      <rPr>
        <sz val="10.5"/>
        <color theme="1"/>
        <rFont val="Calibri"/>
        <family val="2"/>
      </rPr>
      <t xml:space="preserve"> minimum puncture resistance of 220N(ASTM E154), tensile resistance over 200%, Elongation over 200%(ASTM D-412) and tear resistance of more than 200N (ASTM D1004). The membrane shall be laid over a compatible primer as per Manufacturer's specification with sufficient overlaps.
3. This membrane should be protected with 250 GSM minimum non woven polyester mat for high puncture resistance laid over the membrane either loosely laid or fixed as per manufacturer specifications.
4. The SBS membrane as well as the protection layer should have sufficient overlap as per manufacturer specifications.
5. The applicator/manufacturer should submit the details of waterproofing near the penetrations on the wall.
6. The membrane should be terminated on all sides properly with watertight joints.</t>
    </r>
  </si>
  <si>
    <t>7.The manufacturer/applicator should submit the details and get client approval prior to start the work.
8.The contractor to include cost of termination of waterproofing system with necessary overlapping, joint treatment etc complete all as per manufacturer's recommendations.
9.Treatment shall be provided from standard manufacturers like BASF, SIKA, FOSROC or equivalent.
Lift Walls - External walls (Extra over and above rate of item no-7.2-i (BOQ)</t>
  </si>
  <si>
    <t>Dewatering in Construction site various locations (Drain water &amp; Underground water uplift in the construction site)</t>
  </si>
  <si>
    <t>Hr</t>
  </si>
  <si>
    <t>Balcony Shaft Louvers - UPVC
Wind Pressure consideration:1.5Kpa (including factor of safety), fastners shall be of Hilti or fischer make, Water &amp; Smoke test to be done, Glass shall come with Protection film which shall be removed during handing over. Actual Measurement to be taken at site for Windows/Doors opening.
Providing and fixing of UPVC Openable louvers with single door made out of approved 5mm thick UPVC sections, make and colour as approved by the architects with louvers fixed to the frame all as per details in the drawings and manufacturer specifications, completely waterproof and free from rattling  and all standard accessories like locks, handles, hinges, screws, nails, hardware of approved make, all consumables etc., water tight joints should be ensured with the masonary/RCC by using sealants as &amp; whereever necessary. Item inclusive of all fabrication, transportation,fixing at site inclusive of all scaffolding etc., complete to suit the overall sizes of openings as detailed in drawing and as directed by the Architect / Engineer-in-charge.
Refer the drawings for pricing etc.
Location: Balcony Shaft (DD1) - Size : 750mm x 1300mm</t>
  </si>
  <si>
    <t>Sl No</t>
  </si>
  <si>
    <t>Amount (Rs.) Excl GST</t>
  </si>
  <si>
    <t>Previous Wo</t>
  </si>
  <si>
    <t xml:space="preserve">Current </t>
  </si>
  <si>
    <t>Revised WO</t>
  </si>
  <si>
    <t>Qty Variation</t>
  </si>
  <si>
    <t>Gross VO</t>
  </si>
  <si>
    <t>Initial Contract</t>
  </si>
  <si>
    <t>Sl.No</t>
  </si>
  <si>
    <t>Description</t>
  </si>
  <si>
    <t>Amount (Rs)</t>
  </si>
  <si>
    <t>VO#01</t>
  </si>
  <si>
    <t xml:space="preserve">Value of Work Order </t>
  </si>
  <si>
    <t>Present VO#02</t>
  </si>
  <si>
    <t xml:space="preserve">Value of VO#01 </t>
  </si>
  <si>
    <t>Additional Scope for Compound Wall &amp; Sub Soil Drainage System</t>
  </si>
  <si>
    <t>Revised contract value</t>
  </si>
  <si>
    <t>S.No</t>
  </si>
  <si>
    <t>For M35 Grade Rate Calculation</t>
  </si>
  <si>
    <t>M30 Grade BOQ  Rate</t>
  </si>
  <si>
    <t>CUM</t>
  </si>
  <si>
    <t>M35 Grade Cement Co-efficient Difference</t>
  </si>
  <si>
    <t>M30 Grade Cementitious Content</t>
  </si>
  <si>
    <t>Kg/Cum</t>
  </si>
  <si>
    <t>M35 Grade Cementitious Content</t>
  </si>
  <si>
    <t>Difference in Cementitious Content</t>
  </si>
  <si>
    <t>cement Basic Rate</t>
  </si>
  <si>
    <t>Per Bag</t>
  </si>
  <si>
    <t>For M35 Grade Cementitious difference   Amount (40/50*250)</t>
  </si>
  <si>
    <t>M35 Grate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</si>
</sst>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 #,##0.00_ ;_ * \-#,##0.00_ ;_ * &quot;-&quot;??_ ;_ @_ "/>
    <numFmt numFmtId="165" formatCode="#,##0.00\ ;&quot; (&quot;#,##0.00\);&quot; -&quot;#\ ;@\ "/>
    <numFmt numFmtId="166" formatCode="_ * #,##0_ ;_ * \-#,##0_ ;_ * &quot;-&quot;??_ ;_ @_ "/>
    <numFmt numFmtId="167" formatCode="#,##0\ ;&quot; (&quot;#,##0\);&quot; -&quot;#\ ;@\ "/>
    <numFmt numFmtId="168" formatCode="0.0"/>
    <numFmt numFmtId="169" formatCode="0.00_)"/>
    <numFmt numFmtId="170" formatCode="0.00\ "/>
  </numFmts>
  <fonts count="31">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sz val="12"/>
      <color theme="1"/>
      <name val="Aptos Narrow"/>
      <family val="2"/>
      <scheme val="minor"/>
    </font>
    <font>
      <b/>
      <sz val="12"/>
      <name val="Aptos Narrow"/>
      <family val="2"/>
      <scheme val="minor"/>
    </font>
    <font>
      <sz val="10"/>
      <name val="Mangal"/>
      <family val="2"/>
    </font>
    <font>
      <sz val="14"/>
      <color theme="1"/>
      <name val="Aptos Narrow"/>
      <family val="2"/>
      <scheme val="minor"/>
    </font>
    <font>
      <sz val="11"/>
      <color indexed="8"/>
      <name val="Calibri"/>
      <family val="2"/>
    </font>
    <font>
      <sz val="12"/>
      <name val="Times New Roman"/>
      <family val="1"/>
    </font>
    <font>
      <b/>
      <sz val="12"/>
      <color theme="1"/>
      <name val="Aptos Narrow"/>
      <family val="2"/>
      <scheme val="minor"/>
    </font>
    <font>
      <sz val="11"/>
      <color theme="1"/>
      <name val="Bookman Old Style"/>
      <family val="2"/>
    </font>
    <font>
      <sz val="12"/>
      <name val="Aptos Narrow"/>
      <family val="2"/>
      <scheme val="minor"/>
    </font>
    <font>
      <sz val="10"/>
      <name val="Helv"/>
      <charset val="204"/>
    </font>
    <font>
      <b/>
      <sz val="11"/>
      <color theme="1"/>
      <name val="Calibri"/>
      <family val="2"/>
    </font>
    <font>
      <sz val="12"/>
      <color theme="1"/>
      <name val="Calibri"/>
      <family val="2"/>
    </font>
    <font>
      <b/>
      <sz val="14"/>
      <name val="Calibri"/>
      <family val="2"/>
    </font>
    <font>
      <b/>
      <sz val="12"/>
      <name val="Calibri"/>
      <family val="2"/>
    </font>
    <font>
      <b/>
      <sz val="14"/>
      <color theme="1"/>
      <name val="Calibri"/>
      <family val="2"/>
    </font>
    <font>
      <sz val="14"/>
      <color theme="1"/>
      <name val="Calibri"/>
      <family val="2"/>
    </font>
    <font>
      <sz val="11"/>
      <color theme="1"/>
      <name val="Calibri"/>
      <family val="2"/>
    </font>
    <font>
      <b/>
      <u/>
      <sz val="11"/>
      <color theme="1"/>
      <name val="Calibri"/>
      <family val="2"/>
    </font>
    <font>
      <sz val="12"/>
      <name val="Calibri"/>
      <family val="2"/>
    </font>
    <font>
      <b/>
      <sz val="12"/>
      <color indexed="8"/>
      <name val="Calibri"/>
      <family val="2"/>
    </font>
    <font>
      <b/>
      <sz val="10.5"/>
      <color rgb="FF000000"/>
      <name val="Calibri"/>
      <family val="2"/>
    </font>
    <font>
      <sz val="10.5"/>
      <color rgb="FF000000"/>
      <name val="Calibri"/>
      <family val="2"/>
    </font>
    <font>
      <b/>
      <sz val="10"/>
      <color theme="1"/>
      <name val="Calibri"/>
      <family val="2"/>
    </font>
    <font>
      <sz val="10"/>
      <color theme="1"/>
      <name val="Calibri"/>
      <family val="2"/>
    </font>
    <font>
      <sz val="11"/>
      <name val="Calibri"/>
      <family val="2"/>
    </font>
    <font>
      <sz val="10.5"/>
      <color theme="1"/>
      <name val="Calibri"/>
      <family val="2"/>
    </font>
    <font>
      <b/>
      <sz val="10.5"/>
      <color theme="1"/>
      <name val="Calibri"/>
      <family val="2"/>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indexed="9"/>
        <bgColor indexed="26"/>
      </patternFill>
    </fill>
    <fill>
      <patternFill patternType="solid">
        <fgColor theme="0"/>
        <bgColor indexed="26"/>
      </patternFill>
    </fill>
    <fill>
      <patternFill patternType="solid">
        <fgColor theme="7" tint="0.79998168889431442"/>
        <bgColor indexed="26"/>
      </patternFill>
    </fill>
    <fill>
      <patternFill patternType="solid">
        <fgColor theme="0" tint="-0.14999847407452621"/>
        <bgColor indexed="26"/>
      </patternFill>
    </fill>
    <fill>
      <patternFill patternType="solid">
        <fgColor theme="0" tint="-0.14999847407452621"/>
        <bgColor indexed="64"/>
      </patternFill>
    </fill>
    <fill>
      <patternFill patternType="solid">
        <fgColor theme="0" tint="-0.14999847407452621"/>
        <bgColor indexed="15"/>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auto="1"/>
      </right>
      <top style="thin">
        <color indexed="64"/>
      </top>
      <bottom/>
      <diagonal/>
    </border>
    <border>
      <left style="thin">
        <color indexed="64"/>
      </left>
      <right style="thin">
        <color auto="1"/>
      </right>
      <top/>
      <bottom/>
      <diagonal/>
    </border>
    <border>
      <left style="thin">
        <color auto="1"/>
      </left>
      <right style="thin">
        <color auto="1"/>
      </right>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right style="thin">
        <color auto="1"/>
      </right>
      <top style="hair">
        <color auto="1"/>
      </top>
      <bottom style="hair">
        <color auto="1"/>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style="thin">
        <color indexed="64"/>
      </right>
      <top style="dashed">
        <color indexed="64"/>
      </top>
      <bottom style="thin">
        <color indexed="64"/>
      </bottom>
      <diagonal/>
    </border>
    <border>
      <left style="thin">
        <color auto="1"/>
      </left>
      <right style="thin">
        <color auto="1"/>
      </right>
      <top/>
      <bottom style="thin">
        <color auto="1"/>
      </bottom>
      <diagonal/>
    </border>
    <border>
      <left style="thin">
        <color auto="1"/>
      </left>
      <right/>
      <top style="hair">
        <color auto="1"/>
      </top>
      <bottom style="hair">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7">
    <xf numFmtId="0" fontId="0" fillId="0" borderId="0"/>
    <xf numFmtId="164" fontId="1" fillId="0" borderId="0" applyFont="0" applyFill="0" applyBorder="0" applyAlignment="0" applyProtection="0"/>
    <xf numFmtId="9" fontId="1" fillId="0" borderId="0" applyFont="0" applyFill="0" applyBorder="0" applyAlignment="0" applyProtection="0"/>
    <xf numFmtId="0" fontId="3" fillId="0" borderId="0"/>
    <xf numFmtId="0" fontId="3" fillId="0" borderId="0"/>
    <xf numFmtId="0" fontId="3" fillId="0" borderId="0"/>
    <xf numFmtId="165" fontId="6" fillId="0" borderId="0" applyFill="0" applyBorder="0" applyAlignment="0" applyProtection="0"/>
    <xf numFmtId="164" fontId="1" fillId="0" borderId="0" applyFont="0" applyFill="0" applyBorder="0" applyAlignment="0" applyProtection="0"/>
    <xf numFmtId="0" fontId="3" fillId="0" borderId="0"/>
    <xf numFmtId="43" fontId="3" fillId="0" borderId="0" applyFont="0" applyFill="0" applyBorder="0" applyAlignment="0" applyProtection="0"/>
    <xf numFmtId="0" fontId="1" fillId="0" borderId="0"/>
    <xf numFmtId="0" fontId="1"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8" fillId="0" borderId="0"/>
    <xf numFmtId="0" fontId="9" fillId="0" borderId="0"/>
    <xf numFmtId="0" fontId="3" fillId="0" borderId="0"/>
    <xf numFmtId="0" fontId="9" fillId="0" borderId="0"/>
    <xf numFmtId="0" fontId="3" fillId="0" borderId="0"/>
    <xf numFmtId="0" fontId="1" fillId="0" borderId="0"/>
    <xf numFmtId="0" fontId="11" fillId="0" borderId="0"/>
    <xf numFmtId="164" fontId="1" fillId="0" borderId="0" applyFont="0" applyFill="0" applyBorder="0" applyAlignment="0" applyProtection="0"/>
    <xf numFmtId="43" fontId="1" fillId="0" borderId="0" applyFont="0" applyFill="0" applyBorder="0" applyAlignment="0" applyProtection="0"/>
    <xf numFmtId="164" fontId="3" fillId="0" borderId="0" applyFont="0" applyFill="0" applyBorder="0" applyAlignment="0" applyProtection="0"/>
    <xf numFmtId="0" fontId="13" fillId="0" borderId="0"/>
    <xf numFmtId="165" fontId="6" fillId="0" borderId="0" applyFill="0" applyBorder="0" applyAlignment="0" applyProtection="0"/>
  </cellStyleXfs>
  <cellXfs count="321">
    <xf numFmtId="0" fontId="0" fillId="0" borderId="0" xfId="0"/>
    <xf numFmtId="0" fontId="1" fillId="0" borderId="0" xfId="4" applyFont="1" applyAlignment="1">
      <alignment horizontal="justify" vertical="center"/>
    </xf>
    <xf numFmtId="0" fontId="4" fillId="0" borderId="0" xfId="0" applyFont="1"/>
    <xf numFmtId="0" fontId="1" fillId="0" borderId="0" xfId="4" applyFont="1" applyAlignment="1">
      <alignment vertical="center"/>
    </xf>
    <xf numFmtId="0" fontId="7" fillId="2" borderId="0" xfId="4" applyFont="1" applyFill="1" applyAlignment="1">
      <alignment horizontal="center" vertical="center"/>
    </xf>
    <xf numFmtId="9" fontId="1" fillId="0" borderId="5" xfId="2" applyFont="1" applyBorder="1" applyAlignment="1" applyProtection="1">
      <alignment horizontal="justify" vertical="center"/>
      <protection locked="0"/>
    </xf>
    <xf numFmtId="0" fontId="1" fillId="2" borderId="0" xfId="4" applyFont="1" applyFill="1" applyAlignment="1">
      <alignment horizontal="justify" vertical="center"/>
    </xf>
    <xf numFmtId="166" fontId="1" fillId="0" borderId="0" xfId="4" applyNumberFormat="1" applyFont="1" applyAlignment="1">
      <alignment horizontal="justify" vertical="center"/>
    </xf>
    <xf numFmtId="0" fontId="2" fillId="0" borderId="0" xfId="4" applyFont="1" applyAlignment="1">
      <alignment vertical="center"/>
    </xf>
    <xf numFmtId="0" fontId="1" fillId="2" borderId="0" xfId="4" applyFont="1" applyFill="1" applyAlignment="1">
      <alignment vertical="center"/>
    </xf>
    <xf numFmtId="0" fontId="2" fillId="2" borderId="0" xfId="4" applyFont="1" applyFill="1" applyAlignment="1">
      <alignment vertical="center"/>
    </xf>
    <xf numFmtId="0" fontId="1" fillId="0" borderId="0" xfId="16" applyFont="1" applyAlignment="1">
      <alignment horizontal="left" vertical="top"/>
    </xf>
    <xf numFmtId="0" fontId="2" fillId="0" borderId="0" xfId="16" applyFont="1" applyAlignment="1">
      <alignment horizontal="left" vertical="top"/>
    </xf>
    <xf numFmtId="0" fontId="1" fillId="0" borderId="0" xfId="16" applyFont="1" applyAlignment="1" applyProtection="1">
      <alignment horizontal="left" vertical="top"/>
      <protection locked="0"/>
    </xf>
    <xf numFmtId="0" fontId="1" fillId="0" borderId="0" xfId="16" applyFont="1"/>
    <xf numFmtId="0" fontId="1" fillId="2" borderId="0" xfId="16" applyFont="1" applyFill="1" applyAlignment="1">
      <alignment horizontal="left" vertical="top"/>
    </xf>
    <xf numFmtId="0" fontId="1" fillId="0" borderId="0" xfId="18" applyFont="1" applyAlignment="1" applyProtection="1">
      <alignment horizontal="left" vertical="top"/>
      <protection locked="0"/>
    </xf>
    <xf numFmtId="0" fontId="2" fillId="0" borderId="0" xfId="16" applyFont="1" applyAlignment="1" applyProtection="1">
      <alignment horizontal="left" vertical="top"/>
      <protection locked="0"/>
    </xf>
    <xf numFmtId="0" fontId="1" fillId="2" borderId="0" xfId="16" applyFont="1" applyFill="1"/>
    <xf numFmtId="0" fontId="1" fillId="2" borderId="0" xfId="16" applyFont="1" applyFill="1" applyProtection="1">
      <protection locked="0"/>
    </xf>
    <xf numFmtId="0" fontId="1" fillId="2" borderId="0" xfId="16" applyFont="1" applyFill="1" applyAlignment="1" applyProtection="1">
      <alignment horizontal="left" vertical="top"/>
      <protection locked="0"/>
    </xf>
    <xf numFmtId="0" fontId="2" fillId="2" borderId="0" xfId="16" applyFont="1" applyFill="1" applyProtection="1">
      <protection locked="0"/>
    </xf>
    <xf numFmtId="0" fontId="2" fillId="2" borderId="0" xfId="16" applyFont="1" applyFill="1" applyAlignment="1">
      <alignment horizontal="left" vertical="top"/>
    </xf>
    <xf numFmtId="0" fontId="1" fillId="0" borderId="0" xfId="16" applyFont="1" applyProtection="1">
      <protection locked="0"/>
    </xf>
    <xf numFmtId="0" fontId="1" fillId="0" borderId="0" xfId="18" applyFont="1" applyAlignment="1">
      <alignment horizontal="left" vertical="top"/>
    </xf>
    <xf numFmtId="0" fontId="2" fillId="0" borderId="0" xfId="18" applyFont="1" applyAlignment="1" applyProtection="1">
      <alignment horizontal="left" vertical="top"/>
      <protection locked="0"/>
    </xf>
    <xf numFmtId="0" fontId="2" fillId="0" borderId="0" xfId="18" applyFont="1" applyAlignment="1">
      <alignment horizontal="left" vertical="top"/>
    </xf>
    <xf numFmtId="9" fontId="1" fillId="0" borderId="0" xfId="2" applyFont="1" applyAlignment="1" applyProtection="1">
      <alignment horizontal="justify" vertical="center"/>
      <protection locked="0"/>
    </xf>
    <xf numFmtId="0" fontId="0" fillId="0" borderId="8" xfId="0" applyBorder="1" applyAlignment="1">
      <alignment horizontal="center"/>
    </xf>
    <xf numFmtId="0" fontId="0" fillId="0" borderId="8" xfId="0" applyBorder="1"/>
    <xf numFmtId="0" fontId="0" fillId="0" borderId="9" xfId="0" applyBorder="1" applyAlignment="1">
      <alignment horizontal="center"/>
    </xf>
    <xf numFmtId="0" fontId="0" fillId="0" borderId="9" xfId="0" applyBorder="1"/>
    <xf numFmtId="0" fontId="2" fillId="0" borderId="9" xfId="0" applyFont="1" applyBorder="1"/>
    <xf numFmtId="0" fontId="0" fillId="0" borderId="9" xfId="0" applyBorder="1" applyAlignment="1">
      <alignment wrapText="1"/>
    </xf>
    <xf numFmtId="0" fontId="0" fillId="0" borderId="10" xfId="0" applyBorder="1"/>
    <xf numFmtId="0" fontId="10" fillId="0" borderId="10" xfId="0" applyFont="1" applyBorder="1"/>
    <xf numFmtId="0" fontId="2" fillId="0" borderId="8" xfId="0" applyFont="1" applyBorder="1" applyAlignment="1">
      <alignment horizontal="center"/>
    </xf>
    <xf numFmtId="0" fontId="4" fillId="0" borderId="0" xfId="0" applyFont="1" applyAlignment="1">
      <alignment horizontal="center"/>
    </xf>
    <xf numFmtId="167" fontId="5" fillId="0" borderId="1" xfId="8" applyNumberFormat="1" applyFont="1" applyBorder="1" applyAlignment="1">
      <alignment horizontal="center" vertical="center"/>
    </xf>
    <xf numFmtId="0" fontId="4" fillId="0" borderId="0" xfId="0" applyFont="1" applyAlignment="1">
      <alignment vertical="center"/>
    </xf>
    <xf numFmtId="166" fontId="12" fillId="0" borderId="1" xfId="1" applyNumberFormat="1" applyFont="1" applyBorder="1" applyAlignment="1">
      <alignment horizontal="left" vertical="center"/>
    </xf>
    <xf numFmtId="166" fontId="5" fillId="0" borderId="1" xfId="1" applyNumberFormat="1" applyFont="1" applyFill="1" applyBorder="1" applyAlignment="1" applyProtection="1">
      <alignment horizontal="right" vertical="center"/>
    </xf>
    <xf numFmtId="166" fontId="12" fillId="0" borderId="1" xfId="1" applyNumberFormat="1" applyFont="1" applyFill="1" applyBorder="1" applyAlignment="1">
      <alignment horizontal="left" vertical="center"/>
    </xf>
    <xf numFmtId="166" fontId="5" fillId="6" borderId="1" xfId="1" applyNumberFormat="1" applyFont="1" applyFill="1" applyBorder="1" applyAlignment="1">
      <alignment horizontal="right" vertical="center"/>
    </xf>
    <xf numFmtId="164" fontId="4" fillId="0" borderId="0" xfId="1" applyFont="1"/>
    <xf numFmtId="9" fontId="0" fillId="0" borderId="5" xfId="2" applyFont="1" applyBorder="1" applyAlignment="1" applyProtection="1">
      <alignment horizontal="justify" vertical="center"/>
      <protection locked="0"/>
    </xf>
    <xf numFmtId="166" fontId="1" fillId="0" borderId="5" xfId="2" applyNumberFormat="1" applyFont="1" applyBorder="1" applyAlignment="1" applyProtection="1">
      <alignment horizontal="justify" vertical="center"/>
      <protection locked="0"/>
    </xf>
    <xf numFmtId="167" fontId="12" fillId="0" borderId="1" xfId="8" applyNumberFormat="1" applyFont="1" applyBorder="1" applyAlignment="1">
      <alignment horizontal="right" vertical="center"/>
    </xf>
    <xf numFmtId="166" fontId="4" fillId="0" borderId="0" xfId="0" applyNumberFormat="1" applyFont="1" applyAlignment="1">
      <alignment vertical="center"/>
    </xf>
    <xf numFmtId="166" fontId="4" fillId="3" borderId="0" xfId="0" applyNumberFormat="1" applyFont="1" applyFill="1" applyAlignment="1">
      <alignment vertical="center"/>
    </xf>
    <xf numFmtId="166" fontId="10" fillId="0" borderId="0" xfId="0" applyNumberFormat="1" applyFont="1" applyAlignment="1">
      <alignment vertical="center"/>
    </xf>
    <xf numFmtId="9" fontId="1" fillId="0" borderId="5" xfId="2" applyFont="1" applyFill="1" applyBorder="1" applyAlignment="1" applyProtection="1">
      <alignment horizontal="justify" vertical="center"/>
      <protection locked="0"/>
    </xf>
    <xf numFmtId="9" fontId="1" fillId="8" borderId="5" xfId="2" applyFont="1" applyFill="1" applyBorder="1" applyAlignment="1" applyProtection="1">
      <alignment horizontal="justify" vertical="center"/>
      <protection locked="0"/>
    </xf>
    <xf numFmtId="0" fontId="20" fillId="0" borderId="5" xfId="4" applyFont="1" applyBorder="1" applyAlignment="1">
      <alignment horizontal="center" vertical="center" wrapText="1"/>
    </xf>
    <xf numFmtId="0" fontId="20" fillId="0" borderId="5" xfId="4" applyFont="1" applyBorder="1" applyAlignment="1">
      <alignment horizontal="justify" vertical="top" wrapText="1"/>
    </xf>
    <xf numFmtId="166" fontId="20" fillId="2" borderId="5" xfId="1" applyNumberFormat="1" applyFont="1" applyFill="1" applyBorder="1" applyAlignment="1" applyProtection="1">
      <alignment horizontal="right" vertical="center" wrapText="1"/>
    </xf>
    <xf numFmtId="166" fontId="20" fillId="0" borderId="5" xfId="1" applyNumberFormat="1" applyFont="1" applyFill="1" applyBorder="1" applyAlignment="1" applyProtection="1">
      <alignment horizontal="right" vertical="center" wrapText="1"/>
    </xf>
    <xf numFmtId="0" fontId="14" fillId="8" borderId="5" xfId="4" applyFont="1" applyFill="1" applyBorder="1" applyAlignment="1">
      <alignment horizontal="center" vertical="top" wrapText="1"/>
    </xf>
    <xf numFmtId="0" fontId="14" fillId="8" borderId="5" xfId="4" applyFont="1" applyFill="1" applyBorder="1" applyAlignment="1">
      <alignment horizontal="justify" vertical="top" wrapText="1"/>
    </xf>
    <xf numFmtId="0" fontId="20" fillId="8" borderId="5" xfId="4" applyFont="1" applyFill="1" applyBorder="1" applyAlignment="1">
      <alignment horizontal="center" vertical="center" wrapText="1"/>
    </xf>
    <xf numFmtId="166" fontId="20" fillId="8" borderId="5" xfId="1" applyNumberFormat="1" applyFont="1" applyFill="1" applyBorder="1" applyAlignment="1" applyProtection="1">
      <alignment horizontal="right" vertical="center" wrapText="1"/>
    </xf>
    <xf numFmtId="0" fontId="20" fillId="0" borderId="5" xfId="7" applyNumberFormat="1" applyFont="1" applyFill="1" applyBorder="1" applyAlignment="1" applyProtection="1">
      <alignment horizontal="center" vertical="justify" wrapText="1"/>
    </xf>
    <xf numFmtId="0" fontId="20" fillId="2" borderId="5" xfId="7" applyNumberFormat="1" applyFont="1" applyFill="1" applyBorder="1" applyAlignment="1" applyProtection="1">
      <alignment horizontal="center" vertical="justify" wrapText="1"/>
    </xf>
    <xf numFmtId="0" fontId="14" fillId="2" borderId="5" xfId="7" applyNumberFormat="1" applyFont="1" applyFill="1" applyBorder="1" applyAlignment="1" applyProtection="1">
      <alignment horizontal="justify" vertical="top" wrapText="1"/>
    </xf>
    <xf numFmtId="0" fontId="20" fillId="2" borderId="5" xfId="7" applyNumberFormat="1" applyFont="1" applyFill="1" applyBorder="1" applyAlignment="1" applyProtection="1">
      <alignment horizontal="justify" vertical="top" wrapText="1"/>
    </xf>
    <xf numFmtId="0" fontId="14" fillId="0" borderId="5" xfId="4" applyFont="1" applyBorder="1" applyAlignment="1">
      <alignment horizontal="justify" vertical="top" wrapText="1"/>
    </xf>
    <xf numFmtId="167" fontId="20" fillId="0" borderId="5" xfId="1" applyNumberFormat="1" applyFont="1" applyFill="1" applyBorder="1" applyAlignment="1" applyProtection="1">
      <alignment horizontal="right" vertical="center" wrapText="1"/>
    </xf>
    <xf numFmtId="166" fontId="14" fillId="0" borderId="5" xfId="1" applyNumberFormat="1" applyFont="1" applyFill="1" applyBorder="1" applyAlignment="1" applyProtection="1">
      <alignment horizontal="right" vertical="center" wrapText="1"/>
    </xf>
    <xf numFmtId="0" fontId="14" fillId="8" borderId="5" xfId="4" applyFont="1" applyFill="1" applyBorder="1" applyAlignment="1">
      <alignment horizontal="center" vertical="center" wrapText="1"/>
    </xf>
    <xf numFmtId="0" fontId="20" fillId="2" borderId="5" xfId="4" applyFont="1" applyFill="1" applyBorder="1" applyAlignment="1">
      <alignment horizontal="center" vertical="center" wrapText="1"/>
    </xf>
    <xf numFmtId="0" fontId="20" fillId="0" borderId="5" xfId="4" applyFont="1" applyBorder="1" applyAlignment="1">
      <alignment horizontal="center" vertical="center"/>
    </xf>
    <xf numFmtId="168" fontId="14" fillId="0" borderId="5" xfId="0" applyNumberFormat="1" applyFont="1" applyBorder="1" applyAlignment="1">
      <alignment horizontal="center" vertical="center" wrapText="1"/>
    </xf>
    <xf numFmtId="165" fontId="14" fillId="0" borderId="5" xfId="6" applyFont="1" applyFill="1" applyBorder="1" applyAlignment="1" applyProtection="1">
      <alignment horizontal="justify" vertical="top" wrapText="1"/>
    </xf>
    <xf numFmtId="0" fontId="14" fillId="0" borderId="5" xfId="4" applyFont="1" applyBorder="1" applyAlignment="1">
      <alignment horizontal="center" vertical="center" wrapText="1"/>
    </xf>
    <xf numFmtId="2" fontId="20" fillId="0" borderId="5" xfId="0" applyNumberFormat="1" applyFont="1" applyBorder="1" applyAlignment="1">
      <alignment horizontal="center" vertical="center" wrapText="1"/>
    </xf>
    <xf numFmtId="0" fontId="14" fillId="0" borderId="5" xfId="0" applyFont="1" applyBorder="1" applyAlignment="1">
      <alignment horizontal="justify" vertical="top" wrapText="1"/>
    </xf>
    <xf numFmtId="0" fontId="20" fillId="0" borderId="5" xfId="0" applyFont="1" applyBorder="1" applyAlignment="1">
      <alignment horizontal="center" vertical="center" wrapText="1"/>
    </xf>
    <xf numFmtId="0" fontId="20" fillId="0" borderId="5" xfId="0" applyFont="1" applyBorder="1" applyAlignment="1">
      <alignment horizontal="justify" vertical="top" wrapText="1"/>
    </xf>
    <xf numFmtId="0" fontId="14" fillId="0" borderId="5" xfId="0" applyFont="1" applyBorder="1" applyAlignment="1">
      <alignment horizontal="center" vertical="center" wrapText="1"/>
    </xf>
    <xf numFmtId="0" fontId="20" fillId="0" borderId="5" xfId="0" applyFont="1" applyBorder="1" applyAlignment="1">
      <alignment horizontal="center" vertical="center"/>
    </xf>
    <xf numFmtId="168" fontId="20" fillId="0" borderId="5" xfId="0" applyNumberFormat="1" applyFont="1" applyBorder="1" applyAlignment="1">
      <alignment horizontal="center" vertical="center" wrapText="1"/>
    </xf>
    <xf numFmtId="164" fontId="20" fillId="0" borderId="5" xfId="1" applyFont="1" applyFill="1" applyBorder="1" applyAlignment="1" applyProtection="1">
      <alignment horizontal="center" vertical="center" wrapText="1"/>
    </xf>
    <xf numFmtId="0" fontId="14" fillId="2" borderId="5" xfId="0" applyFont="1" applyFill="1" applyBorder="1" applyAlignment="1">
      <alignment horizontal="justify" vertical="top" wrapText="1"/>
    </xf>
    <xf numFmtId="0" fontId="20" fillId="2" borderId="5" xfId="0" applyFont="1" applyFill="1" applyBorder="1" applyAlignment="1">
      <alignment horizontal="center" vertical="center" wrapText="1"/>
    </xf>
    <xf numFmtId="2" fontId="20" fillId="2" borderId="5" xfId="0" applyNumberFormat="1" applyFont="1" applyFill="1" applyBorder="1" applyAlignment="1">
      <alignment horizontal="center" vertical="center" wrapText="1"/>
    </xf>
    <xf numFmtId="49" fontId="20" fillId="2" borderId="5" xfId="0" applyNumberFormat="1" applyFont="1" applyFill="1" applyBorder="1" applyAlignment="1">
      <alignment horizontal="justify" vertical="top" wrapText="1"/>
    </xf>
    <xf numFmtId="164" fontId="20" fillId="0" borderId="5" xfId="1" applyFont="1" applyFill="1" applyBorder="1" applyAlignment="1" applyProtection="1">
      <alignment horizontal="right" vertical="center" wrapText="1"/>
    </xf>
    <xf numFmtId="166" fontId="14" fillId="0" borderId="5" xfId="4" applyNumberFormat="1" applyFont="1" applyBorder="1" applyAlignment="1">
      <alignment horizontal="right" vertical="center" wrapText="1"/>
    </xf>
    <xf numFmtId="164" fontId="14" fillId="0" borderId="5" xfId="1" applyFont="1" applyFill="1" applyBorder="1" applyAlignment="1" applyProtection="1">
      <alignment horizontal="center" vertical="center" wrapText="1"/>
    </xf>
    <xf numFmtId="0" fontId="20" fillId="0" borderId="5" xfId="8" applyFont="1" applyBorder="1" applyAlignment="1">
      <alignment horizontal="center" vertical="center"/>
    </xf>
    <xf numFmtId="169" fontId="20" fillId="0" borderId="5" xfId="0" applyNumberFormat="1" applyFont="1" applyBorder="1" applyAlignment="1">
      <alignment horizontal="justify" vertical="top" wrapText="1"/>
    </xf>
    <xf numFmtId="0" fontId="20" fillId="0" borderId="5" xfId="9" applyNumberFormat="1" applyFont="1" applyFill="1" applyBorder="1" applyAlignment="1" applyProtection="1">
      <alignment horizontal="justify" vertical="top" wrapText="1"/>
    </xf>
    <xf numFmtId="0" fontId="14" fillId="0" borderId="5" xfId="8" applyFont="1" applyBorder="1" applyAlignment="1">
      <alignment horizontal="center" vertical="center"/>
    </xf>
    <xf numFmtId="0" fontId="20" fillId="0" borderId="5" xfId="3" applyFont="1" applyBorder="1" applyAlignment="1">
      <alignment horizontal="center" vertical="center"/>
    </xf>
    <xf numFmtId="168" fontId="20" fillId="2" borderId="5" xfId="10" applyNumberFormat="1" applyFont="1" applyFill="1" applyBorder="1" applyAlignment="1">
      <alignment horizontal="center" vertical="top"/>
    </xf>
    <xf numFmtId="0" fontId="20" fillId="2" borderId="5" xfId="10" applyFont="1" applyFill="1" applyBorder="1" applyAlignment="1">
      <alignment horizontal="justify" vertical="top" wrapText="1"/>
    </xf>
    <xf numFmtId="0" fontId="20" fillId="2" borderId="5" xfId="10" applyFont="1" applyFill="1" applyBorder="1" applyAlignment="1">
      <alignment horizontal="center" vertical="center"/>
    </xf>
    <xf numFmtId="0" fontId="20" fillId="2" borderId="5" xfId="10" applyFont="1" applyFill="1" applyBorder="1" applyAlignment="1">
      <alignment horizontal="center" vertical="top"/>
    </xf>
    <xf numFmtId="1" fontId="14" fillId="0" borderId="5" xfId="11" applyNumberFormat="1" applyFont="1" applyBorder="1" applyAlignment="1">
      <alignment horizontal="justify" vertical="top" wrapText="1"/>
    </xf>
    <xf numFmtId="0" fontId="20" fillId="0" borderId="5" xfId="10" applyFont="1" applyBorder="1" applyAlignment="1">
      <alignment horizontal="center" vertical="top"/>
    </xf>
    <xf numFmtId="0" fontId="20" fillId="0" borderId="5" xfId="10" applyFont="1" applyBorder="1" applyAlignment="1">
      <alignment horizontal="justify" vertical="top" wrapText="1"/>
    </xf>
    <xf numFmtId="170" fontId="20" fillId="4" borderId="5" xfId="10" applyNumberFormat="1" applyFont="1" applyFill="1" applyBorder="1" applyAlignment="1">
      <alignment horizontal="justify" vertical="top" wrapText="1"/>
    </xf>
    <xf numFmtId="0" fontId="14" fillId="2" borderId="5" xfId="4" applyFont="1" applyFill="1" applyBorder="1" applyAlignment="1">
      <alignment horizontal="center" vertical="center" wrapText="1"/>
    </xf>
    <xf numFmtId="165" fontId="14" fillId="2" borderId="5" xfId="6" applyFont="1" applyFill="1" applyBorder="1" applyAlignment="1" applyProtection="1">
      <alignment horizontal="justify" vertical="top" wrapText="1"/>
    </xf>
    <xf numFmtId="0" fontId="20" fillId="2" borderId="5" xfId="6" applyNumberFormat="1" applyFont="1" applyFill="1" applyBorder="1" applyAlignment="1" applyProtection="1">
      <alignment horizontal="justify" vertical="top" wrapText="1"/>
    </xf>
    <xf numFmtId="0" fontId="14" fillId="2" borderId="5" xfId="4" applyFont="1" applyFill="1" applyBorder="1" applyAlignment="1">
      <alignment horizontal="center" vertical="center"/>
    </xf>
    <xf numFmtId="0" fontId="14" fillId="2" borderId="5" xfId="4" applyFont="1" applyFill="1" applyBorder="1" applyAlignment="1">
      <alignment horizontal="justify" vertical="top" wrapText="1"/>
    </xf>
    <xf numFmtId="0" fontId="20" fillId="2" borderId="5" xfId="8" applyFont="1" applyFill="1" applyBorder="1" applyAlignment="1">
      <alignment horizontal="center" vertical="center"/>
    </xf>
    <xf numFmtId="0" fontId="20" fillId="2" borderId="5" xfId="4" applyFont="1" applyFill="1" applyBorder="1" applyAlignment="1">
      <alignment horizontal="center" vertical="center"/>
    </xf>
    <xf numFmtId="0" fontId="20" fillId="2" borderId="5" xfId="4" applyFont="1" applyFill="1" applyBorder="1" applyAlignment="1">
      <alignment horizontal="justify" vertical="top" wrapText="1"/>
    </xf>
    <xf numFmtId="0" fontId="14" fillId="2" borderId="5" xfId="8" applyFont="1" applyFill="1" applyBorder="1" applyAlignment="1">
      <alignment horizontal="center" vertical="center"/>
    </xf>
    <xf numFmtId="0" fontId="20" fillId="2" borderId="5" xfId="0" applyFont="1" applyFill="1" applyBorder="1" applyAlignment="1">
      <alignment horizontal="justify" vertical="top" wrapText="1"/>
    </xf>
    <xf numFmtId="2" fontId="14" fillId="2" borderId="5" xfId="4" applyNumberFormat="1" applyFont="1" applyFill="1" applyBorder="1" applyAlignment="1">
      <alignment horizontal="center" vertical="center"/>
    </xf>
    <xf numFmtId="0" fontId="20" fillId="0" borderId="5" xfId="8" applyFont="1" applyBorder="1" applyAlignment="1">
      <alignment horizontal="justify" vertical="top" wrapText="1"/>
    </xf>
    <xf numFmtId="168" fontId="14" fillId="0" borderId="5" xfId="0" applyNumberFormat="1" applyFont="1" applyBorder="1" applyAlignment="1">
      <alignment horizontal="center" vertical="center"/>
    </xf>
    <xf numFmtId="2" fontId="20" fillId="0" borderId="5" xfId="0" applyNumberFormat="1" applyFont="1" applyBorder="1" applyAlignment="1">
      <alignment horizontal="center" vertical="center"/>
    </xf>
    <xf numFmtId="2" fontId="14" fillId="0" borderId="5" xfId="0" applyNumberFormat="1" applyFont="1" applyBorder="1" applyAlignment="1">
      <alignment horizontal="center" vertical="center"/>
    </xf>
    <xf numFmtId="0" fontId="20" fillId="8" borderId="5" xfId="8" applyFont="1" applyFill="1" applyBorder="1" applyAlignment="1">
      <alignment horizontal="center" vertical="center"/>
    </xf>
    <xf numFmtId="0" fontId="14" fillId="0" borderId="5" xfId="8" applyFont="1" applyBorder="1" applyAlignment="1">
      <alignment horizontal="justify" vertical="top" wrapText="1"/>
    </xf>
    <xf numFmtId="49" fontId="20" fillId="0" borderId="5" xfId="12" applyNumberFormat="1" applyFont="1" applyFill="1" applyBorder="1" applyAlignment="1" applyProtection="1">
      <alignment horizontal="center" vertical="center" wrapText="1"/>
    </xf>
    <xf numFmtId="0" fontId="20" fillId="0" borderId="5" xfId="13" applyNumberFormat="1" applyFont="1" applyFill="1" applyBorder="1" applyAlignment="1" applyProtection="1">
      <alignment horizontal="justify" vertical="top" wrapText="1"/>
    </xf>
    <xf numFmtId="49" fontId="20" fillId="0" borderId="5" xfId="9" applyNumberFormat="1" applyFont="1" applyFill="1" applyBorder="1" applyAlignment="1" applyProtection="1">
      <alignment horizontal="center" vertical="center" wrapText="1"/>
    </xf>
    <xf numFmtId="0" fontId="20" fillId="0" borderId="5" xfId="14" applyNumberFormat="1" applyFont="1" applyFill="1" applyBorder="1" applyAlignment="1" applyProtection="1">
      <alignment horizontal="justify" vertical="top" wrapText="1"/>
    </xf>
    <xf numFmtId="168" fontId="14" fillId="0" borderId="5" xfId="4" applyNumberFormat="1" applyFont="1" applyBorder="1" applyAlignment="1">
      <alignment horizontal="center" vertical="center"/>
    </xf>
    <xf numFmtId="2" fontId="20" fillId="0" borderId="5" xfId="4" applyNumberFormat="1" applyFont="1" applyBorder="1" applyAlignment="1">
      <alignment horizontal="center" vertical="center"/>
    </xf>
    <xf numFmtId="0" fontId="14" fillId="0" borderId="5" xfId="4" applyFont="1" applyBorder="1" applyAlignment="1">
      <alignment horizontal="center" vertical="center"/>
    </xf>
    <xf numFmtId="0" fontId="20" fillId="2" borderId="5" xfId="0" applyFont="1" applyFill="1" applyBorder="1" applyAlignment="1">
      <alignment horizontal="justify" vertical="top"/>
    </xf>
    <xf numFmtId="0" fontId="14" fillId="2" borderId="5" xfId="0" applyFont="1" applyFill="1" applyBorder="1" applyAlignment="1">
      <alignment horizontal="justify" vertical="top"/>
    </xf>
    <xf numFmtId="0" fontId="20" fillId="2" borderId="5" xfId="0" applyFont="1" applyFill="1" applyBorder="1" applyAlignment="1">
      <alignment horizontal="center" vertical="center"/>
    </xf>
    <xf numFmtId="0" fontId="20" fillId="0" borderId="5" xfId="0" applyFont="1" applyBorder="1" applyAlignment="1">
      <alignment horizontal="justify" vertical="top"/>
    </xf>
    <xf numFmtId="0" fontId="21" fillId="2" borderId="5" xfId="0" applyFont="1" applyFill="1" applyBorder="1" applyAlignment="1">
      <alignment horizontal="justify" vertical="top" wrapText="1"/>
    </xf>
    <xf numFmtId="168" fontId="14" fillId="2" borderId="5" xfId="4" applyNumberFormat="1" applyFont="1" applyFill="1" applyBorder="1" applyAlignment="1">
      <alignment horizontal="center" vertical="center"/>
    </xf>
    <xf numFmtId="0" fontId="20" fillId="2" borderId="5" xfId="5" applyFont="1" applyFill="1" applyBorder="1" applyAlignment="1">
      <alignment horizontal="center" vertical="center" wrapText="1"/>
    </xf>
    <xf numFmtId="0" fontId="14" fillId="2" borderId="5" xfId="5" applyFont="1" applyFill="1" applyBorder="1" applyAlignment="1">
      <alignment horizontal="center" vertical="center" wrapText="1"/>
    </xf>
    <xf numFmtId="0" fontId="20" fillId="0" borderId="5" xfId="5" applyFont="1" applyBorder="1" applyAlignment="1">
      <alignment horizontal="center" vertical="center" wrapText="1"/>
    </xf>
    <xf numFmtId="2" fontId="14" fillId="2" borderId="5" xfId="5" applyNumberFormat="1" applyFont="1" applyFill="1" applyBorder="1" applyAlignment="1">
      <alignment horizontal="center" vertical="center" wrapText="1"/>
    </xf>
    <xf numFmtId="1" fontId="20" fillId="0" borderId="5" xfId="15" applyNumberFormat="1" applyFont="1" applyBorder="1" applyAlignment="1">
      <alignment horizontal="left" wrapText="1"/>
    </xf>
    <xf numFmtId="2" fontId="20" fillId="2" borderId="5" xfId="5" applyNumberFormat="1" applyFont="1" applyFill="1" applyBorder="1" applyAlignment="1">
      <alignment horizontal="center" vertical="center" wrapText="1"/>
    </xf>
    <xf numFmtId="0" fontId="20" fillId="7" borderId="5" xfId="10" applyFont="1" applyFill="1" applyBorder="1" applyAlignment="1">
      <alignment horizontal="center" vertical="center"/>
    </xf>
    <xf numFmtId="2" fontId="14" fillId="0" borderId="5" xfId="10" applyNumberFormat="1" applyFont="1" applyBorder="1" applyAlignment="1">
      <alignment horizontal="center" vertical="top" wrapText="1"/>
    </xf>
    <xf numFmtId="0" fontId="20" fillId="4" borderId="5" xfId="10" applyFont="1" applyFill="1" applyBorder="1" applyAlignment="1">
      <alignment horizontal="center" vertical="center"/>
    </xf>
    <xf numFmtId="2" fontId="14" fillId="4" borderId="5" xfId="10" applyNumberFormat="1" applyFont="1" applyFill="1" applyBorder="1" applyAlignment="1">
      <alignment horizontal="center" vertical="top" wrapText="1"/>
    </xf>
    <xf numFmtId="0" fontId="14" fillId="0" borderId="5" xfId="10" applyFont="1" applyBorder="1" applyAlignment="1">
      <alignment horizontal="justify" vertical="top" wrapText="1"/>
    </xf>
    <xf numFmtId="0" fontId="20" fillId="0" borderId="5" xfId="10" applyFont="1" applyBorder="1" applyAlignment="1">
      <alignment horizontal="center" vertical="center"/>
    </xf>
    <xf numFmtId="0" fontId="14" fillId="0" borderId="5" xfId="10" applyFont="1" applyBorder="1" applyAlignment="1">
      <alignment horizontal="center" vertical="top"/>
    </xf>
    <xf numFmtId="0" fontId="14" fillId="4" borderId="5" xfId="10" applyFont="1" applyFill="1" applyBorder="1" applyAlignment="1">
      <alignment horizontal="center" vertical="center"/>
    </xf>
    <xf numFmtId="0" fontId="14" fillId="2" borderId="5" xfId="10" applyFont="1" applyFill="1" applyBorder="1" applyAlignment="1">
      <alignment horizontal="center" vertical="top"/>
    </xf>
    <xf numFmtId="0" fontId="14" fillId="2" borderId="5" xfId="10" applyFont="1" applyFill="1" applyBorder="1" applyAlignment="1">
      <alignment horizontal="center" vertical="center"/>
    </xf>
    <xf numFmtId="170" fontId="20" fillId="0" borderId="5" xfId="10" applyNumberFormat="1" applyFont="1" applyBorder="1" applyAlignment="1">
      <alignment horizontal="justify" vertical="top" wrapText="1"/>
    </xf>
    <xf numFmtId="0" fontId="14" fillId="2" borderId="5" xfId="10" applyFont="1" applyFill="1" applyBorder="1" applyAlignment="1">
      <alignment horizontal="justify" vertical="top" wrapText="1"/>
    </xf>
    <xf numFmtId="170" fontId="14" fillId="4" borderId="5" xfId="10" applyNumberFormat="1" applyFont="1" applyFill="1" applyBorder="1" applyAlignment="1">
      <alignment horizontal="justify" vertical="top" wrapText="1"/>
    </xf>
    <xf numFmtId="0" fontId="18" fillId="8" borderId="5" xfId="4" applyFont="1" applyFill="1" applyBorder="1" applyAlignment="1">
      <alignment horizontal="center" vertical="center" wrapText="1"/>
    </xf>
    <xf numFmtId="0" fontId="18" fillId="8" borderId="5" xfId="4" applyFont="1" applyFill="1" applyBorder="1" applyAlignment="1">
      <alignment horizontal="justify" vertical="top" wrapText="1"/>
    </xf>
    <xf numFmtId="0" fontId="19" fillId="8" borderId="5" xfId="4" applyFont="1" applyFill="1" applyBorder="1" applyAlignment="1">
      <alignment horizontal="center" vertical="center" wrapText="1"/>
    </xf>
    <xf numFmtId="166" fontId="19" fillId="8" borderId="5" xfId="1" applyNumberFormat="1" applyFont="1" applyFill="1" applyBorder="1" applyAlignment="1" applyProtection="1">
      <alignment horizontal="center" vertical="center" wrapText="1"/>
    </xf>
    <xf numFmtId="0" fontId="20" fillId="4" borderId="5" xfId="10" applyFont="1" applyFill="1" applyBorder="1" applyAlignment="1">
      <alignment horizontal="center" vertical="top"/>
    </xf>
    <xf numFmtId="0" fontId="20" fillId="7" borderId="5" xfId="10" applyFont="1" applyFill="1" applyBorder="1" applyAlignment="1">
      <alignment horizontal="center" vertical="top"/>
    </xf>
    <xf numFmtId="0" fontId="14" fillId="4" borderId="5" xfId="10" applyFont="1" applyFill="1" applyBorder="1" applyAlignment="1">
      <alignment horizontal="center" vertical="top"/>
    </xf>
    <xf numFmtId="0" fontId="20" fillId="0" borderId="5" xfId="10" applyFont="1" applyBorder="1" applyAlignment="1">
      <alignment horizontal="center" vertical="center" wrapText="1"/>
    </xf>
    <xf numFmtId="166" fontId="14" fillId="0" borderId="5" xfId="4" applyNumberFormat="1" applyFont="1" applyBorder="1" applyAlignment="1">
      <alignment horizontal="center" vertical="center" wrapText="1"/>
    </xf>
    <xf numFmtId="2" fontId="14" fillId="5" borderId="5" xfId="10" applyNumberFormat="1" applyFont="1" applyFill="1" applyBorder="1" applyAlignment="1">
      <alignment horizontal="center" vertical="top" wrapText="1"/>
    </xf>
    <xf numFmtId="170" fontId="20" fillId="5" borderId="5" xfId="10" applyNumberFormat="1" applyFont="1" applyFill="1" applyBorder="1" applyAlignment="1">
      <alignment horizontal="justify" vertical="top" wrapText="1"/>
    </xf>
    <xf numFmtId="0" fontId="20" fillId="5" borderId="5" xfId="10" applyFont="1" applyFill="1" applyBorder="1" applyAlignment="1">
      <alignment horizontal="center" vertical="top"/>
    </xf>
    <xf numFmtId="0" fontId="20" fillId="0" borderId="5" xfId="17" applyFont="1" applyBorder="1" applyAlignment="1">
      <alignment horizontal="justify" vertical="top" wrapText="1"/>
    </xf>
    <xf numFmtId="0" fontId="14" fillId="2" borderId="5" xfId="0" applyFont="1" applyFill="1" applyBorder="1" applyAlignment="1">
      <alignment horizontal="center" vertical="top"/>
    </xf>
    <xf numFmtId="0" fontId="20" fillId="2" borderId="5" xfId="0" applyFont="1" applyFill="1" applyBorder="1" applyAlignment="1">
      <alignment horizontal="center" vertical="top"/>
    </xf>
    <xf numFmtId="0" fontId="14" fillId="2" borderId="5" xfId="19" applyFont="1" applyFill="1" applyBorder="1" applyAlignment="1">
      <alignment horizontal="justify" vertical="top" wrapText="1"/>
    </xf>
    <xf numFmtId="2" fontId="14" fillId="2" borderId="5" xfId="10" applyNumberFormat="1" applyFont="1" applyFill="1" applyBorder="1" applyAlignment="1">
      <alignment horizontal="center" vertical="top"/>
    </xf>
    <xf numFmtId="0" fontId="20" fillId="5" borderId="5" xfId="10" applyFont="1" applyFill="1" applyBorder="1" applyAlignment="1">
      <alignment horizontal="center" vertical="center"/>
    </xf>
    <xf numFmtId="2" fontId="14" fillId="2" borderId="5" xfId="10" applyNumberFormat="1" applyFont="1" applyFill="1" applyBorder="1" applyAlignment="1">
      <alignment horizontal="center" vertical="top" wrapText="1"/>
    </xf>
    <xf numFmtId="0" fontId="14" fillId="5" borderId="5" xfId="10" applyFont="1" applyFill="1" applyBorder="1" applyAlignment="1">
      <alignment horizontal="justify" vertical="top" wrapText="1"/>
    </xf>
    <xf numFmtId="0" fontId="20" fillId="5" borderId="5" xfId="10" applyFont="1" applyFill="1" applyBorder="1" applyAlignment="1">
      <alignment horizontal="justify" vertical="top" wrapText="1"/>
    </xf>
    <xf numFmtId="0" fontId="14" fillId="5" borderId="5" xfId="10" applyFont="1" applyFill="1" applyBorder="1" applyAlignment="1">
      <alignment horizontal="center" vertical="top"/>
    </xf>
    <xf numFmtId="164" fontId="20" fillId="2" borderId="5" xfId="1" applyFont="1" applyFill="1" applyBorder="1" applyAlignment="1" applyProtection="1">
      <alignment horizontal="center" vertical="center" wrapText="1"/>
    </xf>
    <xf numFmtId="0" fontId="14" fillId="5" borderId="5" xfId="10" applyFont="1" applyFill="1" applyBorder="1" applyAlignment="1">
      <alignment horizontal="center" vertical="center"/>
    </xf>
    <xf numFmtId="0" fontId="20" fillId="0" borderId="5" xfId="10" applyFont="1" applyBorder="1" applyAlignment="1">
      <alignment horizontal="center" vertical="top" wrapText="1"/>
    </xf>
    <xf numFmtId="0" fontId="20" fillId="8" borderId="5" xfId="10" applyFont="1" applyFill="1" applyBorder="1" applyAlignment="1">
      <alignment horizontal="center" vertical="top"/>
    </xf>
    <xf numFmtId="1" fontId="20" fillId="4" borderId="5" xfId="10" applyNumberFormat="1" applyFont="1" applyFill="1" applyBorder="1" applyAlignment="1">
      <alignment horizontal="center" vertical="top" wrapText="1"/>
    </xf>
    <xf numFmtId="0" fontId="20" fillId="8" borderId="5" xfId="10" applyFont="1" applyFill="1" applyBorder="1" applyAlignment="1">
      <alignment horizontal="center" vertical="top" wrapText="1"/>
    </xf>
    <xf numFmtId="0" fontId="20" fillId="2" borderId="5" xfId="16" applyFont="1" applyFill="1" applyBorder="1" applyAlignment="1">
      <alignment horizontal="center" vertical="top"/>
    </xf>
    <xf numFmtId="0" fontId="20" fillId="2" borderId="5" xfId="16" applyFont="1" applyFill="1" applyBorder="1" applyAlignment="1">
      <alignment horizontal="justify" vertical="top" wrapText="1"/>
    </xf>
    <xf numFmtId="0" fontId="20" fillId="2" borderId="5" xfId="10" applyFont="1" applyFill="1" applyBorder="1" applyAlignment="1">
      <alignment horizontal="center" vertical="center" wrapText="1"/>
    </xf>
    <xf numFmtId="0" fontId="20" fillId="2" borderId="5" xfId="20" applyFont="1" applyFill="1" applyBorder="1" applyAlignment="1">
      <alignment horizontal="justify" vertical="center" wrapText="1"/>
    </xf>
    <xf numFmtId="0" fontId="14" fillId="2" borderId="5" xfId="10" applyFont="1" applyFill="1" applyBorder="1" applyAlignment="1">
      <alignment horizontal="center" vertical="top" wrapText="1"/>
    </xf>
    <xf numFmtId="0" fontId="20" fillId="2" borderId="5" xfId="10" applyFont="1" applyFill="1" applyBorder="1" applyAlignment="1">
      <alignment horizontal="center" vertical="top" wrapText="1"/>
    </xf>
    <xf numFmtId="0" fontId="14" fillId="2" borderId="5" xfId="10" applyFont="1" applyFill="1" applyBorder="1" applyAlignment="1">
      <alignment horizontal="justify" vertical="top"/>
    </xf>
    <xf numFmtId="0" fontId="20" fillId="2" borderId="5" xfId="10" applyFont="1" applyFill="1" applyBorder="1" applyAlignment="1">
      <alignment horizontal="justify" vertical="top"/>
    </xf>
    <xf numFmtId="0" fontId="20" fillId="0" borderId="0" xfId="4" applyFont="1" applyAlignment="1">
      <alignment horizontal="center" vertical="center"/>
    </xf>
    <xf numFmtId="0" fontId="20" fillId="0" borderId="0" xfId="4" applyFont="1" applyAlignment="1">
      <alignment horizontal="justify" vertical="top" wrapText="1"/>
    </xf>
    <xf numFmtId="166" fontId="20" fillId="0" borderId="0" xfId="1" applyNumberFormat="1" applyFont="1" applyAlignment="1" applyProtection="1">
      <alignment horizontal="justify" vertical="center"/>
      <protection locked="0"/>
    </xf>
    <xf numFmtId="164" fontId="14" fillId="0" borderId="0" xfId="1" applyFont="1" applyAlignment="1" applyProtection="1">
      <alignment horizontal="justify" vertical="center"/>
    </xf>
    <xf numFmtId="166" fontId="20" fillId="0" borderId="0" xfId="1" applyNumberFormat="1" applyFont="1" applyAlignment="1" applyProtection="1">
      <alignment horizontal="right" vertical="center"/>
    </xf>
    <xf numFmtId="166" fontId="14" fillId="0" borderId="0" xfId="1" applyNumberFormat="1" applyFont="1" applyAlignment="1" applyProtection="1">
      <alignment horizontal="justify" vertical="center"/>
    </xf>
    <xf numFmtId="0" fontId="14" fillId="0" borderId="0" xfId="3" applyFont="1" applyAlignment="1">
      <alignment vertical="center"/>
    </xf>
    <xf numFmtId="164" fontId="14" fillId="0" borderId="0" xfId="1" applyFont="1" applyBorder="1" applyAlignment="1" applyProtection="1">
      <alignment vertical="center"/>
    </xf>
    <xf numFmtId="9" fontId="2" fillId="0" borderId="0" xfId="2" applyFont="1" applyBorder="1" applyAlignment="1" applyProtection="1">
      <alignment vertical="center"/>
      <protection locked="0"/>
    </xf>
    <xf numFmtId="0" fontId="15" fillId="0" borderId="5" xfId="0" applyFont="1" applyBorder="1"/>
    <xf numFmtId="0" fontId="16" fillId="0" borderId="5" xfId="5" applyFont="1" applyBorder="1" applyAlignment="1">
      <alignment horizontal="left" vertical="center"/>
    </xf>
    <xf numFmtId="0" fontId="17" fillId="0" borderId="5" xfId="0" applyFont="1" applyBorder="1" applyAlignment="1" applyProtection="1">
      <alignment horizontal="right" vertical="center"/>
      <protection locked="0"/>
    </xf>
    <xf numFmtId="164" fontId="17" fillId="0" borderId="5" xfId="1" applyFont="1" applyFill="1" applyBorder="1" applyAlignment="1" applyProtection="1">
      <alignment horizontal="right" vertical="center"/>
      <protection locked="0"/>
    </xf>
    <xf numFmtId="9" fontId="4" fillId="0" borderId="5" xfId="2" applyFont="1" applyBorder="1"/>
    <xf numFmtId="166" fontId="14" fillId="7" borderId="5" xfId="1" applyNumberFormat="1" applyFont="1" applyFill="1" applyBorder="1" applyAlignment="1" applyProtection="1">
      <alignment horizontal="center" vertical="center" wrapText="1"/>
    </xf>
    <xf numFmtId="166" fontId="14" fillId="7" borderId="5" xfId="1" applyNumberFormat="1" applyFont="1" applyFill="1" applyBorder="1" applyAlignment="1">
      <alignment horizontal="center" vertical="center" wrapText="1"/>
    </xf>
    <xf numFmtId="2" fontId="20" fillId="2" borderId="5" xfId="10" applyNumberFormat="1" applyFont="1" applyFill="1" applyBorder="1" applyAlignment="1">
      <alignment horizontal="center" vertical="top"/>
    </xf>
    <xf numFmtId="170" fontId="14" fillId="5" borderId="5" xfId="10" applyNumberFormat="1" applyFont="1" applyFill="1" applyBorder="1" applyAlignment="1">
      <alignment horizontal="justify" vertical="top" wrapText="1"/>
    </xf>
    <xf numFmtId="9" fontId="2" fillId="0" borderId="5" xfId="2" applyFont="1" applyFill="1" applyBorder="1" applyAlignment="1" applyProtection="1">
      <alignment horizontal="right" vertical="center" wrapText="1"/>
      <protection locked="0"/>
    </xf>
    <xf numFmtId="0" fontId="20" fillId="9" borderId="5" xfId="4" applyFont="1" applyFill="1" applyBorder="1" applyAlignment="1">
      <alignment horizontal="center" vertical="center" wrapText="1"/>
    </xf>
    <xf numFmtId="0" fontId="14" fillId="9" borderId="5" xfId="4" applyFont="1" applyFill="1" applyBorder="1" applyAlignment="1">
      <alignment horizontal="justify" vertical="top" wrapText="1"/>
    </xf>
    <xf numFmtId="166" fontId="14" fillId="9" borderId="5" xfId="1" applyNumberFormat="1" applyFont="1" applyFill="1" applyBorder="1" applyAlignment="1" applyProtection="1">
      <alignment horizontal="right" vertical="center" wrapText="1"/>
    </xf>
    <xf numFmtId="9" fontId="2" fillId="9" borderId="5" xfId="2" applyFont="1" applyFill="1" applyBorder="1" applyAlignment="1" applyProtection="1">
      <alignment horizontal="right" vertical="center" wrapText="1"/>
      <protection locked="0"/>
    </xf>
    <xf numFmtId="0" fontId="17" fillId="0" borderId="0" xfId="5" applyFont="1" applyAlignment="1">
      <alignment vertical="center"/>
    </xf>
    <xf numFmtId="0" fontId="22" fillId="0" borderId="0" xfId="8" applyFont="1" applyAlignment="1" applyProtection="1">
      <alignment horizontal="justify" vertical="center" wrapText="1"/>
      <protection locked="0"/>
    </xf>
    <xf numFmtId="164" fontId="22" fillId="0" borderId="0" xfId="1" applyFont="1" applyBorder="1" applyAlignment="1" applyProtection="1">
      <alignment horizontal="justify" vertical="center" wrapText="1"/>
      <protection locked="0"/>
    </xf>
    <xf numFmtId="0" fontId="17" fillId="0" borderId="0" xfId="5" applyFont="1" applyAlignment="1">
      <alignment horizontal="left" vertical="center"/>
    </xf>
    <xf numFmtId="0" fontId="17" fillId="0" borderId="0" xfId="0" applyFont="1" applyAlignment="1" applyProtection="1">
      <alignment horizontal="right" vertical="center"/>
      <protection locked="0"/>
    </xf>
    <xf numFmtId="164" fontId="17" fillId="0" borderId="0" xfId="1" applyFont="1" applyFill="1" applyBorder="1" applyAlignment="1" applyProtection="1">
      <alignment horizontal="right" vertical="center"/>
      <protection locked="0"/>
    </xf>
    <xf numFmtId="0" fontId="23" fillId="0" borderId="1" xfId="26" applyNumberFormat="1" applyFont="1" applyFill="1" applyBorder="1" applyAlignment="1" applyProtection="1">
      <alignment horizontal="center" vertical="center"/>
    </xf>
    <xf numFmtId="167" fontId="17" fillId="0" borderId="1" xfId="8" applyNumberFormat="1" applyFont="1" applyBorder="1" applyAlignment="1">
      <alignment horizontal="center" vertical="center"/>
    </xf>
    <xf numFmtId="0" fontId="22" fillId="0" borderId="1" xfId="8" applyFont="1" applyBorder="1" applyAlignment="1">
      <alignment horizontal="center" vertical="center"/>
    </xf>
    <xf numFmtId="165" fontId="22" fillId="0" borderId="1" xfId="8" applyNumberFormat="1" applyFont="1" applyBorder="1" applyAlignment="1">
      <alignment horizontal="left" vertical="center"/>
    </xf>
    <xf numFmtId="166" fontId="22" fillId="0" borderId="1" xfId="1" applyNumberFormat="1" applyFont="1" applyBorder="1" applyAlignment="1">
      <alignment horizontal="left" vertical="center"/>
    </xf>
    <xf numFmtId="0" fontId="22" fillId="0" borderId="1" xfId="25" applyFont="1" applyBorder="1" applyAlignment="1">
      <alignment horizontal="left" vertical="center"/>
    </xf>
    <xf numFmtId="166" fontId="17" fillId="0" borderId="1" xfId="1" applyNumberFormat="1" applyFont="1" applyFill="1" applyBorder="1" applyAlignment="1" applyProtection="1">
      <alignment horizontal="right" vertical="center"/>
    </xf>
    <xf numFmtId="166" fontId="22" fillId="0" borderId="1" xfId="1" applyNumberFormat="1" applyFont="1" applyFill="1" applyBorder="1" applyAlignment="1">
      <alignment horizontal="left" vertical="center"/>
    </xf>
    <xf numFmtId="0" fontId="17" fillId="7" borderId="1" xfId="8" applyFont="1" applyFill="1" applyBorder="1" applyAlignment="1">
      <alignment horizontal="center" vertical="center"/>
    </xf>
    <xf numFmtId="165" fontId="17" fillId="7" borderId="1" xfId="8" applyNumberFormat="1" applyFont="1" applyFill="1" applyBorder="1" applyAlignment="1">
      <alignment horizontal="right" vertical="center"/>
    </xf>
    <xf numFmtId="166" fontId="17" fillId="7" borderId="1" xfId="1" applyNumberFormat="1" applyFont="1" applyFill="1" applyBorder="1" applyAlignment="1">
      <alignment horizontal="right" vertical="center"/>
    </xf>
    <xf numFmtId="167" fontId="17" fillId="0" borderId="1" xfId="8" applyNumberFormat="1" applyFont="1" applyBorder="1" applyAlignment="1">
      <alignment horizontal="left" vertical="center"/>
    </xf>
    <xf numFmtId="165" fontId="17" fillId="0" borderId="1" xfId="8" applyNumberFormat="1" applyFont="1" applyBorder="1" applyAlignment="1">
      <alignment horizontal="left" vertical="center"/>
    </xf>
    <xf numFmtId="166" fontId="14" fillId="7" borderId="5" xfId="1" applyNumberFormat="1" applyFont="1" applyFill="1" applyBorder="1" applyAlignment="1" applyProtection="1">
      <alignment horizontal="center" vertical="center"/>
    </xf>
    <xf numFmtId="0" fontId="17" fillId="0" borderId="1" xfId="8" applyFont="1" applyBorder="1" applyAlignment="1">
      <alignment horizontal="center" vertical="center"/>
    </xf>
    <xf numFmtId="0" fontId="10" fillId="0" borderId="0" xfId="0" applyFont="1" applyAlignment="1">
      <alignment vertical="center"/>
    </xf>
    <xf numFmtId="166" fontId="22" fillId="0" borderId="1" xfId="1" applyNumberFormat="1" applyFont="1" applyFill="1" applyBorder="1" applyAlignment="1" applyProtection="1">
      <alignment horizontal="right" vertical="center"/>
    </xf>
    <xf numFmtId="0" fontId="23" fillId="8" borderId="3" xfId="24" applyNumberFormat="1" applyFont="1" applyFill="1" applyBorder="1" applyAlignment="1">
      <alignment horizontal="center" vertical="center"/>
    </xf>
    <xf numFmtId="164" fontId="17" fillId="8" borderId="3" xfId="25" applyNumberFormat="1" applyFont="1" applyFill="1" applyBorder="1" applyAlignment="1">
      <alignment horizontal="center" vertical="center"/>
    </xf>
    <xf numFmtId="0" fontId="14" fillId="0" borderId="0" xfId="0" applyFont="1" applyAlignment="1">
      <alignment horizontal="center" vertical="center" wrapText="1"/>
    </xf>
    <xf numFmtId="0" fontId="20" fillId="0" borderId="0" xfId="0" applyFont="1" applyAlignment="1">
      <alignment horizontal="center" vertical="center" wrapText="1"/>
    </xf>
    <xf numFmtId="0" fontId="14" fillId="0" borderId="0" xfId="0" applyFont="1" applyAlignment="1">
      <alignment horizontal="center" vertical="center"/>
    </xf>
    <xf numFmtId="0" fontId="20" fillId="0" borderId="0" xfId="0" applyFont="1" applyAlignment="1">
      <alignment horizontal="center" vertical="center"/>
    </xf>
    <xf numFmtId="164" fontId="14" fillId="0" borderId="0" xfId="1" applyFont="1" applyAlignment="1">
      <alignment horizontal="center" vertical="center"/>
    </xf>
    <xf numFmtId="164" fontId="20" fillId="0" borderId="0" xfId="0" applyNumberFormat="1" applyFont="1" applyAlignment="1">
      <alignment horizontal="center" vertical="center"/>
    </xf>
    <xf numFmtId="0" fontId="20" fillId="0" borderId="1" xfId="0" applyFont="1" applyBorder="1" applyAlignment="1">
      <alignment horizontal="justify" vertical="center" wrapText="1"/>
    </xf>
    <xf numFmtId="0" fontId="20" fillId="0" borderId="1" xfId="0" applyFont="1" applyBorder="1" applyAlignment="1">
      <alignment horizontal="center" vertical="center" wrapText="1"/>
    </xf>
    <xf numFmtId="164" fontId="20" fillId="0" borderId="1" xfId="1" applyFont="1" applyBorder="1" applyAlignment="1">
      <alignment horizontal="center" vertical="center"/>
    </xf>
    <xf numFmtId="0" fontId="14" fillId="0" borderId="1" xfId="0" applyFont="1" applyBorder="1" applyAlignment="1">
      <alignment horizontal="center" vertical="center" wrapText="1"/>
    </xf>
    <xf numFmtId="0" fontId="14" fillId="0" borderId="1" xfId="0" applyFont="1" applyBorder="1" applyAlignment="1">
      <alignment horizontal="center" vertical="center"/>
    </xf>
    <xf numFmtId="166" fontId="14" fillId="0" borderId="1" xfId="1" applyNumberFormat="1" applyFont="1" applyBorder="1" applyAlignment="1">
      <alignment horizontal="center" vertical="center"/>
    </xf>
    <xf numFmtId="0" fontId="20" fillId="0" borderId="1" xfId="4" applyFont="1" applyBorder="1" applyAlignment="1">
      <alignment horizontal="justify" vertical="center" wrapText="1"/>
    </xf>
    <xf numFmtId="2" fontId="1" fillId="0" borderId="5" xfId="2" applyNumberFormat="1" applyFont="1" applyBorder="1" applyAlignment="1" applyProtection="1">
      <alignment horizontal="justify" vertical="center"/>
      <protection locked="0"/>
    </xf>
    <xf numFmtId="0" fontId="14" fillId="0" borderId="1" xfId="4" applyFont="1" applyBorder="1" applyAlignment="1">
      <alignment horizontal="justify" vertical="center" wrapText="1"/>
    </xf>
    <xf numFmtId="0" fontId="20" fillId="0" borderId="1" xfId="4" applyFont="1" applyBorder="1" applyAlignment="1">
      <alignment horizontal="center" vertical="center" wrapText="1"/>
    </xf>
    <xf numFmtId="0" fontId="20" fillId="0" borderId="1" xfId="0" applyFont="1" applyBorder="1" applyAlignment="1">
      <alignment horizontal="center" vertical="center"/>
    </xf>
    <xf numFmtId="0" fontId="14" fillId="0" borderId="1" xfId="0" applyFont="1" applyBorder="1" applyAlignment="1">
      <alignment horizontal="justify" vertical="center" wrapText="1"/>
    </xf>
    <xf numFmtId="0" fontId="14" fillId="0" borderId="0" xfId="0" applyFont="1" applyAlignment="1">
      <alignment horizontal="left" vertical="center"/>
    </xf>
    <xf numFmtId="166" fontId="4" fillId="0" borderId="0" xfId="0" applyNumberFormat="1" applyFont="1"/>
    <xf numFmtId="164" fontId="15" fillId="0" borderId="5" xfId="0" applyNumberFormat="1" applyFont="1" applyBorder="1"/>
    <xf numFmtId="164" fontId="14" fillId="7" borderId="5" xfId="1" applyFont="1" applyFill="1" applyBorder="1" applyAlignment="1">
      <alignment horizontal="center" vertical="center" wrapText="1"/>
    </xf>
    <xf numFmtId="164" fontId="19" fillId="8" borderId="5" xfId="1" applyFont="1" applyFill="1" applyBorder="1" applyAlignment="1" applyProtection="1">
      <alignment horizontal="center" vertical="center" wrapText="1"/>
    </xf>
    <xf numFmtId="164" fontId="20" fillId="8" borderId="5" xfId="1" applyFont="1" applyFill="1" applyBorder="1" applyAlignment="1" applyProtection="1">
      <alignment horizontal="right" vertical="center" wrapText="1"/>
    </xf>
    <xf numFmtId="164" fontId="14" fillId="0" borderId="5" xfId="1" applyFont="1" applyFill="1" applyBorder="1" applyAlignment="1" applyProtection="1">
      <alignment horizontal="right" vertical="center" wrapText="1"/>
    </xf>
    <xf numFmtId="164" fontId="14" fillId="0" borderId="5" xfId="4" applyNumberFormat="1" applyFont="1" applyBorder="1" applyAlignment="1">
      <alignment horizontal="right" vertical="center" wrapText="1"/>
    </xf>
    <xf numFmtId="164" fontId="14" fillId="0" borderId="5" xfId="4" applyNumberFormat="1" applyFont="1" applyBorder="1" applyAlignment="1">
      <alignment horizontal="center" vertical="center" wrapText="1"/>
    </xf>
    <xf numFmtId="164" fontId="14" fillId="9" borderId="5" xfId="1" applyFont="1" applyFill="1" applyBorder="1" applyAlignment="1" applyProtection="1">
      <alignment horizontal="right" vertical="center" wrapText="1"/>
    </xf>
    <xf numFmtId="164" fontId="20" fillId="0" borderId="0" xfId="1" applyFont="1" applyAlignment="1" applyProtection="1">
      <alignment horizontal="justify" vertical="center"/>
      <protection locked="0"/>
    </xf>
    <xf numFmtId="164" fontId="14" fillId="7" borderId="5" xfId="1" applyFont="1" applyFill="1" applyBorder="1" applyAlignment="1" applyProtection="1">
      <alignment horizontal="center" vertical="center" wrapText="1"/>
    </xf>
    <xf numFmtId="0" fontId="14" fillId="8" borderId="1" xfId="0" applyFont="1" applyFill="1" applyBorder="1" applyAlignment="1">
      <alignment horizontal="center" vertical="center" wrapText="1"/>
    </xf>
    <xf numFmtId="0" fontId="14" fillId="8" borderId="1" xfId="0" applyFont="1" applyFill="1" applyBorder="1" applyAlignment="1">
      <alignment horizontal="center" vertical="center"/>
    </xf>
    <xf numFmtId="0" fontId="24"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5" fillId="0" borderId="1" xfId="0" applyFont="1" applyBorder="1" applyAlignment="1">
      <alignment vertical="center" wrapText="1"/>
    </xf>
    <xf numFmtId="3" fontId="25" fillId="0" borderId="1" xfId="0" applyNumberFormat="1" applyFont="1" applyBorder="1" applyAlignment="1">
      <alignment horizontal="right" vertical="center" wrapText="1"/>
    </xf>
    <xf numFmtId="0" fontId="25" fillId="0" borderId="1" xfId="0" applyFont="1" applyBorder="1" applyAlignment="1">
      <alignment horizontal="right" vertical="center" wrapText="1"/>
    </xf>
    <xf numFmtId="0" fontId="24" fillId="0" borderId="1" xfId="0" applyFont="1" applyBorder="1" applyAlignment="1">
      <alignment vertical="center" wrapText="1"/>
    </xf>
    <xf numFmtId="3" fontId="24" fillId="0" borderId="1" xfId="0" applyNumberFormat="1" applyFont="1" applyBorder="1" applyAlignment="1">
      <alignment horizontal="right" vertical="center" wrapText="1"/>
    </xf>
    <xf numFmtId="0" fontId="20" fillId="0" borderId="1" xfId="0" applyFont="1" applyBorder="1" applyAlignment="1">
      <alignment horizontal="left" vertical="center"/>
    </xf>
    <xf numFmtId="166" fontId="20" fillId="0" borderId="1" xfId="1" applyNumberFormat="1" applyFont="1" applyBorder="1" applyAlignment="1">
      <alignment horizontal="center" vertical="center"/>
    </xf>
    <xf numFmtId="0" fontId="14" fillId="0" borderId="1" xfId="0" applyFont="1" applyBorder="1" applyAlignment="1">
      <alignment horizontal="left" vertical="center"/>
    </xf>
    <xf numFmtId="0" fontId="20" fillId="0" borderId="0" xfId="0" applyFont="1"/>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7" fillId="0" borderId="0" xfId="0" applyFont="1" applyAlignment="1">
      <alignment horizontal="center" vertical="center"/>
    </xf>
    <xf numFmtId="0" fontId="20" fillId="2" borderId="1" xfId="10" applyFont="1" applyFill="1" applyBorder="1" applyAlignment="1">
      <alignment horizontal="center" vertical="center"/>
    </xf>
    <xf numFmtId="0" fontId="20" fillId="0" borderId="1" xfId="10" applyFont="1" applyBorder="1" applyAlignment="1">
      <alignment horizontal="justify" vertical="center" wrapText="1"/>
    </xf>
    <xf numFmtId="0" fontId="20" fillId="2" borderId="1" xfId="10" applyFont="1" applyFill="1" applyBorder="1" applyAlignment="1">
      <alignment horizontal="center" vertical="center" wrapText="1"/>
    </xf>
    <xf numFmtId="0" fontId="20" fillId="0" borderId="1" xfId="10" applyFont="1" applyBorder="1" applyAlignment="1">
      <alignment horizontal="justify" vertical="center"/>
    </xf>
    <xf numFmtId="0" fontId="20" fillId="0" borderId="1" xfId="10" applyFont="1" applyBorder="1" applyAlignment="1">
      <alignment horizontal="center" vertical="center"/>
    </xf>
    <xf numFmtId="0" fontId="28" fillId="0" borderId="1" xfId="10" applyFont="1" applyBorder="1" applyAlignment="1">
      <alignment horizontal="justify" vertical="center" wrapText="1"/>
    </xf>
    <xf numFmtId="0" fontId="28" fillId="2" borderId="1" xfId="10" applyFont="1" applyFill="1" applyBorder="1" applyAlignment="1">
      <alignment horizontal="center" vertical="center" wrapText="1"/>
    </xf>
    <xf numFmtId="0" fontId="14" fillId="2" borderId="1" xfId="4" applyFont="1" applyFill="1" applyBorder="1" applyAlignment="1">
      <alignment horizontal="justify" vertical="center" wrapText="1"/>
    </xf>
    <xf numFmtId="0" fontId="20" fillId="2" borderId="1" xfId="4" applyFont="1" applyFill="1" applyBorder="1" applyAlignment="1">
      <alignment horizontal="justify" vertical="center" wrapText="1"/>
    </xf>
    <xf numFmtId="0" fontId="20" fillId="2" borderId="1" xfId="8" applyFont="1" applyFill="1" applyBorder="1" applyAlignment="1">
      <alignment horizontal="center" vertical="center"/>
    </xf>
    <xf numFmtId="0" fontId="29" fillId="2" borderId="1" xfId="4" applyFont="1" applyFill="1" applyBorder="1" applyAlignment="1">
      <alignment horizontal="justify" vertical="center" wrapText="1"/>
    </xf>
    <xf numFmtId="164" fontId="20" fillId="0" borderId="1" xfId="1" applyFont="1" applyBorder="1" applyAlignment="1">
      <alignment horizontal="center" vertical="center" wrapText="1"/>
    </xf>
    <xf numFmtId="166" fontId="14" fillId="0" borderId="1" xfId="1" applyNumberFormat="1" applyFont="1" applyBorder="1" applyAlignment="1">
      <alignment horizontal="center" vertical="center" wrapText="1"/>
    </xf>
    <xf numFmtId="166" fontId="20" fillId="0" borderId="1" xfId="1" applyNumberFormat="1" applyFont="1" applyBorder="1" applyAlignment="1">
      <alignment horizontal="center" vertical="center" wrapText="1"/>
    </xf>
    <xf numFmtId="0" fontId="30" fillId="0" borderId="1" xfId="0" applyFont="1" applyBorder="1" applyAlignment="1">
      <alignment horizontal="center" vertical="center" wrapText="1"/>
    </xf>
    <xf numFmtId="0" fontId="30" fillId="0" borderId="1" xfId="4" applyFont="1" applyBorder="1" applyAlignment="1">
      <alignment horizontal="center" vertical="center" wrapText="1"/>
    </xf>
    <xf numFmtId="168" fontId="29" fillId="0" borderId="1" xfId="0" applyNumberFormat="1" applyFont="1" applyBorder="1" applyAlignment="1">
      <alignment horizontal="center" vertical="center" wrapText="1"/>
    </xf>
    <xf numFmtId="2" fontId="29" fillId="0" borderId="1" xfId="0" applyNumberFormat="1" applyFont="1" applyBorder="1" applyAlignment="1">
      <alignment horizontal="center" vertical="center" wrapText="1"/>
    </xf>
    <xf numFmtId="168" fontId="30" fillId="0" borderId="1" xfId="0" applyNumberFormat="1" applyFont="1" applyBorder="1" applyAlignment="1">
      <alignment horizontal="center" vertical="center" wrapText="1"/>
    </xf>
    <xf numFmtId="164" fontId="17" fillId="7" borderId="13" xfId="1" applyFont="1" applyFill="1" applyBorder="1" applyAlignment="1">
      <alignment horizontal="center" vertical="center" wrapText="1"/>
    </xf>
    <xf numFmtId="164" fontId="17" fillId="7" borderId="14" xfId="1" applyFont="1" applyFill="1" applyBorder="1" applyAlignment="1">
      <alignment horizontal="center" vertical="center" wrapText="1"/>
    </xf>
    <xf numFmtId="164" fontId="17" fillId="7" borderId="15" xfId="1" applyFont="1" applyFill="1" applyBorder="1" applyAlignment="1">
      <alignment horizontal="center" vertical="center" wrapText="1"/>
    </xf>
    <xf numFmtId="0" fontId="23" fillId="8" borderId="2" xfId="24" applyNumberFormat="1" applyFont="1" applyFill="1" applyBorder="1" applyAlignment="1">
      <alignment horizontal="center" vertical="center"/>
    </xf>
    <xf numFmtId="0" fontId="23" fillId="8" borderId="3" xfId="24" applyNumberFormat="1" applyFont="1" applyFill="1" applyBorder="1" applyAlignment="1">
      <alignment horizontal="center" vertical="center"/>
    </xf>
    <xf numFmtId="164" fontId="17" fillId="8" borderId="2" xfId="25" applyNumberFormat="1" applyFont="1" applyFill="1" applyBorder="1" applyAlignment="1">
      <alignment horizontal="center" vertical="center"/>
    </xf>
    <xf numFmtId="164" fontId="17" fillId="8" borderId="3" xfId="25" applyNumberFormat="1" applyFont="1" applyFill="1" applyBorder="1" applyAlignment="1">
      <alignment horizontal="center" vertical="center"/>
    </xf>
    <xf numFmtId="164" fontId="17" fillId="7" borderId="2" xfId="1" applyFont="1" applyFill="1" applyBorder="1" applyAlignment="1">
      <alignment horizontal="center" vertical="center" wrapText="1"/>
    </xf>
    <xf numFmtId="164" fontId="17" fillId="7" borderId="11" xfId="1" applyFont="1" applyFill="1" applyBorder="1" applyAlignment="1">
      <alignment horizontal="center" vertical="center" wrapText="1"/>
    </xf>
    <xf numFmtId="166" fontId="14" fillId="7" borderId="5" xfId="1" applyNumberFormat="1" applyFont="1" applyFill="1" applyBorder="1" applyAlignment="1" applyProtection="1">
      <alignment horizontal="center" vertical="center" wrapText="1"/>
    </xf>
    <xf numFmtId="166" fontId="14" fillId="7" borderId="6" xfId="1" applyNumberFormat="1" applyFont="1" applyFill="1" applyBorder="1" applyAlignment="1" applyProtection="1">
      <alignment horizontal="center" vertical="center" wrapText="1"/>
    </xf>
    <xf numFmtId="166" fontId="14" fillId="7" borderId="4" xfId="1" applyNumberFormat="1" applyFont="1" applyFill="1" applyBorder="1" applyAlignment="1" applyProtection="1">
      <alignment horizontal="center" vertical="center" wrapText="1"/>
    </xf>
    <xf numFmtId="166" fontId="14" fillId="7" borderId="12" xfId="1" applyNumberFormat="1" applyFont="1" applyFill="1" applyBorder="1" applyAlignment="1">
      <alignment horizontal="center" vertical="center" wrapText="1"/>
    </xf>
    <xf numFmtId="166" fontId="14" fillId="7" borderId="7" xfId="1" applyNumberFormat="1" applyFont="1" applyFill="1" applyBorder="1" applyAlignment="1">
      <alignment horizontal="center" vertical="center" wrapText="1"/>
    </xf>
    <xf numFmtId="165" fontId="14" fillId="7" borderId="5" xfId="6" applyFont="1" applyFill="1" applyBorder="1" applyAlignment="1" applyProtection="1">
      <alignment horizontal="center" vertical="center" wrapText="1"/>
    </xf>
    <xf numFmtId="0" fontId="20" fillId="2" borderId="5" xfId="8" applyFont="1" applyFill="1" applyBorder="1" applyAlignment="1">
      <alignment horizontal="center" vertical="center"/>
    </xf>
    <xf numFmtId="0" fontId="20" fillId="2" borderId="5" xfId="4" applyFont="1" applyFill="1" applyBorder="1" applyAlignment="1">
      <alignment horizontal="center" vertical="center"/>
    </xf>
    <xf numFmtId="0" fontId="14" fillId="7" borderId="5" xfId="4"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0" xfId="0" applyFont="1" applyAlignment="1">
      <alignment horizontal="left" vertical="center" wrapText="1"/>
    </xf>
    <xf numFmtId="0" fontId="14" fillId="0" borderId="1" xfId="0" applyFont="1" applyBorder="1" applyAlignment="1">
      <alignment horizontal="center" vertical="center"/>
    </xf>
  </cellXfs>
  <cellStyles count="27">
    <cellStyle name="Comma" xfId="1" builtinId="3"/>
    <cellStyle name="Comma 10 10 2 2 2" xfId="6" xr:uid="{C47D941C-46DF-49E7-BFC3-F77F413CD9C4}"/>
    <cellStyle name="Comma 10 14" xfId="9" xr:uid="{6C07DB10-A3B9-46F7-8208-197C5A101283}"/>
    <cellStyle name="Comma 11" xfId="12" xr:uid="{106EF53D-7F30-4FBD-8554-396CFBEF2839}"/>
    <cellStyle name="Comma 19 2 2 3 3" xfId="23" xr:uid="{B9652031-5297-4099-993D-D5268C8CB99A}"/>
    <cellStyle name="Comma 2 2 2" xfId="13" xr:uid="{DDE3C0D5-0B68-4068-98E6-F38CD6ED7442}"/>
    <cellStyle name="Comma 2 9" xfId="14" xr:uid="{B11A6D01-0273-452A-B10B-97B67A873AD5}"/>
    <cellStyle name="Comma 3 2 2 3 3 2" xfId="24" xr:uid="{9AE8B331-9102-4C39-B79E-EEDAE66F242C}"/>
    <cellStyle name="Comma 3 2 4 2 2" xfId="26" xr:uid="{D76C62E3-2DE3-4702-99EE-B7EA9334FB47}"/>
    <cellStyle name="Comma 3 5 17" xfId="22" xr:uid="{9E32B01A-E39B-403E-868A-20E6AB64CA32}"/>
    <cellStyle name="Comma 7 3 6" xfId="7" xr:uid="{9CCC2454-33D2-4BF9-8345-7B4CA6D9F690}"/>
    <cellStyle name="Normal" xfId="0" builtinId="0"/>
    <cellStyle name="Normal 10" xfId="4" xr:uid="{2C71FE1E-6912-4B6B-9532-812D5B1B3AE7}"/>
    <cellStyle name="Normal 2" xfId="5" xr:uid="{56DE2D16-65C6-4DB8-A768-37DF09FA5205}"/>
    <cellStyle name="Normal 2 10 2" xfId="11" xr:uid="{46D7DF4A-5B28-44C7-88BA-0C085654C059}"/>
    <cellStyle name="Normal 2 2 2 2 4" xfId="17" xr:uid="{66FC1D37-22E3-4DA5-AC96-57F544E186ED}"/>
    <cellStyle name="Normal 2 2 2 3" xfId="15" xr:uid="{E8D7D05B-8E45-479F-96C0-E4BBF75FDC63}"/>
    <cellStyle name="Normal 2 2 2 5" xfId="18" xr:uid="{5EC24EC4-F188-4847-A63F-8C9EB2F7C075}"/>
    <cellStyle name="Normal 2 4 3" xfId="16" xr:uid="{07B0BF29-2096-410C-A6B3-FA8615219904}"/>
    <cellStyle name="Normal 3 2" xfId="3" xr:uid="{C274E8B9-021B-4134-8F1D-D37E65420CEC}"/>
    <cellStyle name="Normal 4" xfId="10" xr:uid="{5D51367A-2067-425E-8DAA-9E5AC735D55F}"/>
    <cellStyle name="Normal 4 10" xfId="21" xr:uid="{9A306949-7272-4555-BB88-9DB39F8458D9}"/>
    <cellStyle name="Normal 4 2 4 2 3" xfId="20" xr:uid="{FB2BF920-4099-433C-87C4-878F4FA0E922}"/>
    <cellStyle name="Normal_2010.09.17 Civil Estimate(Apt) 2" xfId="19" xr:uid="{86A5C05F-35E1-49CD-9158-A914DEED6F1D}"/>
    <cellStyle name="Percent" xfId="2" builtinId="5"/>
    <cellStyle name="Style 1" xfId="25" xr:uid="{1DFA0751-9516-4886-9A47-5A3E2676EB58}"/>
    <cellStyle name="Style 1 2 2 2" xfId="8" xr:uid="{62EFAA12-8BA4-4DB4-8118-21E064B9A557}"/>
  </cellStyles>
  <dxfs count="13">
    <dxf>
      <font>
        <b val="0"/>
        <color indexed="10"/>
      </font>
    </dxf>
    <dxf>
      <font>
        <color rgb="FF9C0006"/>
      </font>
      <fill>
        <patternFill>
          <bgColor rgb="FFFFC7CE"/>
        </patternFill>
      </fill>
    </dxf>
    <dxf>
      <font>
        <color rgb="FF9C0006"/>
      </font>
      <fill>
        <patternFill>
          <bgColor rgb="FFFFC7CE"/>
        </patternFill>
      </fill>
    </dxf>
    <dxf>
      <font>
        <b val="0"/>
        <color indexed="10"/>
      </font>
    </dxf>
    <dxf>
      <font>
        <b val="0"/>
        <color indexed="10"/>
      </font>
    </dxf>
    <dxf>
      <font>
        <b val="0"/>
        <color indexed="10"/>
      </font>
    </dxf>
    <dxf>
      <font>
        <condense val="0"/>
        <extend val="0"/>
        <color indexed="10"/>
      </font>
    </dxf>
    <dxf>
      <font>
        <color rgb="FFFF0000"/>
      </font>
      <fill>
        <patternFill patternType="none"/>
      </fill>
    </dxf>
    <dxf>
      <font>
        <b val="0"/>
        <color indexed="10"/>
      </font>
    </dxf>
    <dxf>
      <font>
        <b val="0"/>
        <color indexed="10"/>
      </font>
    </dxf>
    <dxf>
      <font>
        <b val="0"/>
        <color indexed="10"/>
      </font>
    </dxf>
    <dxf>
      <font>
        <b val="0"/>
        <color indexed="10"/>
      </font>
    </dxf>
    <dxf>
      <font>
        <b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emf"/><Relationship Id="rId4" Type="http://schemas.openxmlformats.org/officeDocument/2006/relationships/image" Target="../media/image4.png"/><Relationship Id="rId9" Type="http://schemas.openxmlformats.org/officeDocument/2006/relationships/image" Target="../media/image9.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1</xdr:col>
      <xdr:colOff>2795229</xdr:colOff>
      <xdr:row>705</xdr:row>
      <xdr:rowOff>0</xdr:rowOff>
    </xdr:from>
    <xdr:ext cx="6423" cy="150574"/>
    <xdr:pic>
      <xdr:nvPicPr>
        <xdr:cNvPr id="2" name="Picture 1">
          <a:extLst>
            <a:ext uri="{FF2B5EF4-FFF2-40B4-BE49-F238E27FC236}">
              <a16:creationId xmlns:a16="http://schemas.microsoft.com/office/drawing/2014/main" id="{4D406305-95BF-41FB-9E94-26D65A31B15F}"/>
            </a:ext>
          </a:extLst>
        </xdr:cNvPr>
        <xdr:cNvPicPr>
          <a:picLocks noChangeAspect="1"/>
        </xdr:cNvPicPr>
      </xdr:nvPicPr>
      <xdr:blipFill>
        <a:blip xmlns:r="http://schemas.openxmlformats.org/officeDocument/2006/relationships" r:embed="rId1"/>
        <a:stretch>
          <a:fillRect/>
        </a:stretch>
      </xdr:blipFill>
      <xdr:spPr>
        <a:xfrm>
          <a:off x="3433404" y="309810150"/>
          <a:ext cx="6423" cy="150574"/>
        </a:xfrm>
        <a:prstGeom prst="rect">
          <a:avLst/>
        </a:prstGeom>
      </xdr:spPr>
    </xdr:pic>
    <xdr:clientData/>
  </xdr:oneCellAnchor>
  <xdr:oneCellAnchor>
    <xdr:from>
      <xdr:col>1</xdr:col>
      <xdr:colOff>2622550</xdr:colOff>
      <xdr:row>705</xdr:row>
      <xdr:rowOff>0</xdr:rowOff>
    </xdr:from>
    <xdr:ext cx="1" cy="104293"/>
    <xdr:pic>
      <xdr:nvPicPr>
        <xdr:cNvPr id="3" name="Picture 2">
          <a:extLst>
            <a:ext uri="{FF2B5EF4-FFF2-40B4-BE49-F238E27FC236}">
              <a16:creationId xmlns:a16="http://schemas.microsoft.com/office/drawing/2014/main" id="{C8A2AFB5-4137-4AAA-AC1D-79E17DE88F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60725" y="309810150"/>
          <a:ext cx="1" cy="10429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2940050</xdr:colOff>
      <xdr:row>705</xdr:row>
      <xdr:rowOff>0</xdr:rowOff>
    </xdr:from>
    <xdr:ext cx="1053" cy="3810"/>
    <xdr:pic>
      <xdr:nvPicPr>
        <xdr:cNvPr id="4" name="Picture 3">
          <a:extLst>
            <a:ext uri="{FF2B5EF4-FFF2-40B4-BE49-F238E27FC236}">
              <a16:creationId xmlns:a16="http://schemas.microsoft.com/office/drawing/2014/main" id="{FDD2ABDC-0E9F-448C-9BE7-57F0C10121AF}"/>
            </a:ext>
          </a:extLst>
        </xdr:cNvPr>
        <xdr:cNvPicPr>
          <a:picLocks noChangeAspect="1"/>
        </xdr:cNvPicPr>
      </xdr:nvPicPr>
      <xdr:blipFill>
        <a:blip xmlns:r="http://schemas.openxmlformats.org/officeDocument/2006/relationships" r:embed="rId3"/>
        <a:stretch>
          <a:fillRect/>
        </a:stretch>
      </xdr:blipFill>
      <xdr:spPr>
        <a:xfrm>
          <a:off x="3578225" y="309810150"/>
          <a:ext cx="1053" cy="3810"/>
        </a:xfrm>
        <a:prstGeom prst="rect">
          <a:avLst/>
        </a:prstGeom>
      </xdr:spPr>
    </xdr:pic>
    <xdr:clientData/>
  </xdr:oneCellAnchor>
  <xdr:oneCellAnchor>
    <xdr:from>
      <xdr:col>1</xdr:col>
      <xdr:colOff>1619249</xdr:colOff>
      <xdr:row>668</xdr:row>
      <xdr:rowOff>85724</xdr:rowOff>
    </xdr:from>
    <xdr:ext cx="0" cy="95250"/>
    <xdr:pic>
      <xdr:nvPicPr>
        <xdr:cNvPr id="5" name="Picture 4">
          <a:extLst>
            <a:ext uri="{FF2B5EF4-FFF2-40B4-BE49-F238E27FC236}">
              <a16:creationId xmlns:a16="http://schemas.microsoft.com/office/drawing/2014/main" id="{D1E45F22-43FD-467A-8AF0-4A0AC0DB8203}"/>
            </a:ext>
          </a:extLst>
        </xdr:cNvPr>
        <xdr:cNvPicPr>
          <a:picLocks noChangeAspect="1"/>
        </xdr:cNvPicPr>
      </xdr:nvPicPr>
      <xdr:blipFill>
        <a:blip xmlns:r="http://schemas.openxmlformats.org/officeDocument/2006/relationships" r:embed="rId4"/>
        <a:stretch>
          <a:fillRect/>
        </a:stretch>
      </xdr:blipFill>
      <xdr:spPr>
        <a:xfrm>
          <a:off x="2257424" y="278758649"/>
          <a:ext cx="0" cy="95250"/>
        </a:xfrm>
        <a:prstGeom prst="rect">
          <a:avLst/>
        </a:prstGeom>
      </xdr:spPr>
    </xdr:pic>
    <xdr:clientData/>
  </xdr:oneCellAnchor>
  <xdr:oneCellAnchor>
    <xdr:from>
      <xdr:col>1</xdr:col>
      <xdr:colOff>2905125</xdr:colOff>
      <xdr:row>668</xdr:row>
      <xdr:rowOff>142874</xdr:rowOff>
    </xdr:from>
    <xdr:ext cx="0" cy="34718"/>
    <xdr:pic>
      <xdr:nvPicPr>
        <xdr:cNvPr id="6" name="Picture 5">
          <a:extLst>
            <a:ext uri="{FF2B5EF4-FFF2-40B4-BE49-F238E27FC236}">
              <a16:creationId xmlns:a16="http://schemas.microsoft.com/office/drawing/2014/main" id="{754A5CF2-F44E-4D37-A374-21E164C99152}"/>
            </a:ext>
          </a:extLst>
        </xdr:cNvPr>
        <xdr:cNvPicPr>
          <a:picLocks noChangeAspect="1"/>
        </xdr:cNvPicPr>
      </xdr:nvPicPr>
      <xdr:blipFill>
        <a:blip xmlns:r="http://schemas.openxmlformats.org/officeDocument/2006/relationships" r:embed="rId5"/>
        <a:stretch>
          <a:fillRect/>
        </a:stretch>
      </xdr:blipFill>
      <xdr:spPr>
        <a:xfrm>
          <a:off x="3543300" y="278815799"/>
          <a:ext cx="0" cy="34718"/>
        </a:xfrm>
        <a:prstGeom prst="rect">
          <a:avLst/>
        </a:prstGeom>
      </xdr:spPr>
    </xdr:pic>
    <xdr:clientData/>
  </xdr:oneCellAnchor>
  <xdr:oneCellAnchor>
    <xdr:from>
      <xdr:col>1</xdr:col>
      <xdr:colOff>3181350</xdr:colOff>
      <xdr:row>672</xdr:row>
      <xdr:rowOff>194708</xdr:rowOff>
    </xdr:from>
    <xdr:ext cx="0" cy="674"/>
    <xdr:pic>
      <xdr:nvPicPr>
        <xdr:cNvPr id="7" name="Picture 6">
          <a:extLst>
            <a:ext uri="{FF2B5EF4-FFF2-40B4-BE49-F238E27FC236}">
              <a16:creationId xmlns:a16="http://schemas.microsoft.com/office/drawing/2014/main" id="{57284D24-EDAD-4328-9038-0897A2DA85B9}"/>
            </a:ext>
          </a:extLst>
        </xdr:cNvPr>
        <xdr:cNvPicPr>
          <a:picLocks noChangeAspect="1"/>
        </xdr:cNvPicPr>
      </xdr:nvPicPr>
      <xdr:blipFill>
        <a:blip xmlns:r="http://schemas.openxmlformats.org/officeDocument/2006/relationships" r:embed="rId6"/>
        <a:stretch>
          <a:fillRect/>
        </a:stretch>
      </xdr:blipFill>
      <xdr:spPr>
        <a:xfrm>
          <a:off x="3819525" y="281029808"/>
          <a:ext cx="0" cy="674"/>
        </a:xfrm>
        <a:prstGeom prst="rect">
          <a:avLst/>
        </a:prstGeom>
      </xdr:spPr>
    </xdr:pic>
    <xdr:clientData/>
  </xdr:oneCellAnchor>
  <xdr:oneCellAnchor>
    <xdr:from>
      <xdr:col>1</xdr:col>
      <xdr:colOff>2124075</xdr:colOff>
      <xdr:row>685</xdr:row>
      <xdr:rowOff>0</xdr:rowOff>
    </xdr:from>
    <xdr:ext cx="818" cy="0"/>
    <xdr:pic>
      <xdr:nvPicPr>
        <xdr:cNvPr id="8" name="Picture 7">
          <a:extLst>
            <a:ext uri="{FF2B5EF4-FFF2-40B4-BE49-F238E27FC236}">
              <a16:creationId xmlns:a16="http://schemas.microsoft.com/office/drawing/2014/main" id="{9F0EEDB0-1E14-4D65-8736-2218CCEC85E0}"/>
            </a:ext>
          </a:extLst>
        </xdr:cNvPr>
        <xdr:cNvPicPr>
          <a:picLocks noChangeAspect="1"/>
        </xdr:cNvPicPr>
      </xdr:nvPicPr>
      <xdr:blipFill>
        <a:blip xmlns:r="http://schemas.openxmlformats.org/officeDocument/2006/relationships" r:embed="rId4"/>
        <a:stretch>
          <a:fillRect/>
        </a:stretch>
      </xdr:blipFill>
      <xdr:spPr>
        <a:xfrm>
          <a:off x="2762250" y="295713150"/>
          <a:ext cx="818" cy="0"/>
        </a:xfrm>
        <a:prstGeom prst="rect">
          <a:avLst/>
        </a:prstGeom>
      </xdr:spPr>
    </xdr:pic>
    <xdr:clientData/>
  </xdr:oneCellAnchor>
  <xdr:oneCellAnchor>
    <xdr:from>
      <xdr:col>1</xdr:col>
      <xdr:colOff>1657350</xdr:colOff>
      <xdr:row>701</xdr:row>
      <xdr:rowOff>85725</xdr:rowOff>
    </xdr:from>
    <xdr:ext cx="0" cy="98741"/>
    <xdr:pic>
      <xdr:nvPicPr>
        <xdr:cNvPr id="9" name="Picture 8">
          <a:extLst>
            <a:ext uri="{FF2B5EF4-FFF2-40B4-BE49-F238E27FC236}">
              <a16:creationId xmlns:a16="http://schemas.microsoft.com/office/drawing/2014/main" id="{152AA440-6D2E-410A-B73D-63497C4BDBCE}"/>
            </a:ext>
          </a:extLst>
        </xdr:cNvPr>
        <xdr:cNvPicPr>
          <a:picLocks noChangeAspect="1"/>
        </xdr:cNvPicPr>
      </xdr:nvPicPr>
      <xdr:blipFill>
        <a:blip xmlns:r="http://schemas.openxmlformats.org/officeDocument/2006/relationships" r:embed="rId7"/>
        <a:stretch>
          <a:fillRect/>
        </a:stretch>
      </xdr:blipFill>
      <xdr:spPr>
        <a:xfrm>
          <a:off x="2295525" y="307038375"/>
          <a:ext cx="0" cy="98741"/>
        </a:xfrm>
        <a:prstGeom prst="rect">
          <a:avLst/>
        </a:prstGeom>
      </xdr:spPr>
    </xdr:pic>
    <xdr:clientData/>
  </xdr:oneCellAnchor>
  <xdr:oneCellAnchor>
    <xdr:from>
      <xdr:col>1</xdr:col>
      <xdr:colOff>2895600</xdr:colOff>
      <xdr:row>701</xdr:row>
      <xdr:rowOff>180975</xdr:rowOff>
    </xdr:from>
    <xdr:ext cx="1" cy="2165"/>
    <xdr:pic>
      <xdr:nvPicPr>
        <xdr:cNvPr id="10" name="Picture 9">
          <a:extLst>
            <a:ext uri="{FF2B5EF4-FFF2-40B4-BE49-F238E27FC236}">
              <a16:creationId xmlns:a16="http://schemas.microsoft.com/office/drawing/2014/main" id="{2F0B8E2D-DF4B-4099-BFF3-BBE7C3A7D6C2}"/>
            </a:ext>
          </a:extLst>
        </xdr:cNvPr>
        <xdr:cNvPicPr>
          <a:picLocks noChangeAspect="1"/>
        </xdr:cNvPicPr>
      </xdr:nvPicPr>
      <xdr:blipFill>
        <a:blip xmlns:r="http://schemas.openxmlformats.org/officeDocument/2006/relationships" r:embed="rId1"/>
        <a:stretch>
          <a:fillRect/>
        </a:stretch>
      </xdr:blipFill>
      <xdr:spPr>
        <a:xfrm>
          <a:off x="3533775" y="307133625"/>
          <a:ext cx="1" cy="2165"/>
        </a:xfrm>
        <a:prstGeom prst="rect">
          <a:avLst/>
        </a:prstGeom>
      </xdr:spPr>
    </xdr:pic>
    <xdr:clientData/>
  </xdr:oneCellAnchor>
  <xdr:oneCellAnchor>
    <xdr:from>
      <xdr:col>1</xdr:col>
      <xdr:colOff>1743075</xdr:colOff>
      <xdr:row>702</xdr:row>
      <xdr:rowOff>142875</xdr:rowOff>
    </xdr:from>
    <xdr:ext cx="4266" cy="40790"/>
    <xdr:pic>
      <xdr:nvPicPr>
        <xdr:cNvPr id="11" name="Picture 10">
          <a:extLst>
            <a:ext uri="{FF2B5EF4-FFF2-40B4-BE49-F238E27FC236}">
              <a16:creationId xmlns:a16="http://schemas.microsoft.com/office/drawing/2014/main" id="{B62A2186-3FD1-4964-A5B1-B2B61A46C5E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381250" y="308238525"/>
          <a:ext cx="4266" cy="407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3105150</xdr:colOff>
      <xdr:row>685</xdr:row>
      <xdr:rowOff>0</xdr:rowOff>
    </xdr:from>
    <xdr:ext cx="0" cy="105789"/>
    <xdr:pic>
      <xdr:nvPicPr>
        <xdr:cNvPr id="12" name="Picture 11">
          <a:extLst>
            <a:ext uri="{FF2B5EF4-FFF2-40B4-BE49-F238E27FC236}">
              <a16:creationId xmlns:a16="http://schemas.microsoft.com/office/drawing/2014/main" id="{F4E7DA8A-EC46-479C-B5B5-5ADF05E27522}"/>
            </a:ext>
          </a:extLst>
        </xdr:cNvPr>
        <xdr:cNvPicPr>
          <a:picLocks noChangeAspect="1"/>
        </xdr:cNvPicPr>
      </xdr:nvPicPr>
      <xdr:blipFill>
        <a:blip xmlns:r="http://schemas.openxmlformats.org/officeDocument/2006/relationships" r:embed="rId8"/>
        <a:stretch>
          <a:fillRect/>
        </a:stretch>
      </xdr:blipFill>
      <xdr:spPr>
        <a:xfrm>
          <a:off x="3743325" y="295713150"/>
          <a:ext cx="0" cy="105789"/>
        </a:xfrm>
        <a:prstGeom prst="rect">
          <a:avLst/>
        </a:prstGeom>
      </xdr:spPr>
    </xdr:pic>
    <xdr:clientData/>
  </xdr:oneCellAnchor>
  <xdr:oneCellAnchor>
    <xdr:from>
      <xdr:col>1</xdr:col>
      <xdr:colOff>3105150</xdr:colOff>
      <xdr:row>688</xdr:row>
      <xdr:rowOff>76200</xdr:rowOff>
    </xdr:from>
    <xdr:ext cx="0" cy="105789"/>
    <xdr:pic>
      <xdr:nvPicPr>
        <xdr:cNvPr id="13" name="Picture 12">
          <a:extLst>
            <a:ext uri="{FF2B5EF4-FFF2-40B4-BE49-F238E27FC236}">
              <a16:creationId xmlns:a16="http://schemas.microsoft.com/office/drawing/2014/main" id="{7B70792C-09DF-4DAC-BBCF-DA54B390DA44}"/>
            </a:ext>
          </a:extLst>
        </xdr:cNvPr>
        <xdr:cNvPicPr>
          <a:picLocks noChangeAspect="1"/>
        </xdr:cNvPicPr>
      </xdr:nvPicPr>
      <xdr:blipFill>
        <a:blip xmlns:r="http://schemas.openxmlformats.org/officeDocument/2006/relationships" r:embed="rId8"/>
        <a:stretch>
          <a:fillRect/>
        </a:stretch>
      </xdr:blipFill>
      <xdr:spPr>
        <a:xfrm>
          <a:off x="3743325" y="297922950"/>
          <a:ext cx="0" cy="105789"/>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1</xdr:col>
          <xdr:colOff>247650</xdr:colOff>
          <xdr:row>695</xdr:row>
          <xdr:rowOff>104775</xdr:rowOff>
        </xdr:from>
        <xdr:to>
          <xdr:col>1</xdr:col>
          <xdr:colOff>1476375</xdr:colOff>
          <xdr:row>695</xdr:row>
          <xdr:rowOff>1409700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100-00000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oneCellAnchor>
    <xdr:from>
      <xdr:col>1</xdr:col>
      <xdr:colOff>103094</xdr:colOff>
      <xdr:row>701</xdr:row>
      <xdr:rowOff>29133</xdr:rowOff>
    </xdr:from>
    <xdr:ext cx="1514915" cy="809625"/>
    <xdr:pic>
      <xdr:nvPicPr>
        <xdr:cNvPr id="26" name="Picture 25">
          <a:extLst>
            <a:ext uri="{FF2B5EF4-FFF2-40B4-BE49-F238E27FC236}">
              <a16:creationId xmlns:a16="http://schemas.microsoft.com/office/drawing/2014/main" id="{5DE8B3BC-2ACB-4B67-B1D6-2795DCD77DC1}"/>
            </a:ext>
          </a:extLst>
        </xdr:cNvPr>
        <xdr:cNvPicPr>
          <a:picLocks noChangeAspect="1"/>
        </xdr:cNvPicPr>
      </xdr:nvPicPr>
      <xdr:blipFill>
        <a:blip xmlns:r="http://schemas.openxmlformats.org/officeDocument/2006/relationships" r:embed="rId9"/>
        <a:stretch>
          <a:fillRect/>
        </a:stretch>
      </xdr:blipFill>
      <xdr:spPr>
        <a:xfrm>
          <a:off x="540123" y="324461839"/>
          <a:ext cx="1514915" cy="809625"/>
        </a:xfrm>
        <a:prstGeom prst="rect">
          <a:avLst/>
        </a:prstGeom>
      </xdr:spPr>
    </xdr:pic>
    <xdr:clientData/>
  </xdr:oneCellAnchor>
  <xdr:oneCellAnchor>
    <xdr:from>
      <xdr:col>1</xdr:col>
      <xdr:colOff>1828800</xdr:colOff>
      <xdr:row>701</xdr:row>
      <xdr:rowOff>74518</xdr:rowOff>
    </xdr:from>
    <xdr:ext cx="942975" cy="851216"/>
    <xdr:pic>
      <xdr:nvPicPr>
        <xdr:cNvPr id="27" name="Picture 26">
          <a:extLst>
            <a:ext uri="{FF2B5EF4-FFF2-40B4-BE49-F238E27FC236}">
              <a16:creationId xmlns:a16="http://schemas.microsoft.com/office/drawing/2014/main" id="{B486417F-CD62-46E1-9E67-BDE8E9AFF027}"/>
            </a:ext>
          </a:extLst>
        </xdr:cNvPr>
        <xdr:cNvPicPr>
          <a:picLocks noChangeAspect="1"/>
        </xdr:cNvPicPr>
      </xdr:nvPicPr>
      <xdr:blipFill>
        <a:blip xmlns:r="http://schemas.openxmlformats.org/officeDocument/2006/relationships" r:embed="rId7"/>
        <a:stretch>
          <a:fillRect/>
        </a:stretch>
      </xdr:blipFill>
      <xdr:spPr>
        <a:xfrm>
          <a:off x="2265829" y="324507224"/>
          <a:ext cx="942975" cy="851216"/>
        </a:xfrm>
        <a:prstGeom prst="rect">
          <a:avLst/>
        </a:prstGeom>
      </xdr:spPr>
    </xdr:pic>
    <xdr:clientData/>
  </xdr:oneCellAnchor>
  <xdr:oneCellAnchor>
    <xdr:from>
      <xdr:col>1</xdr:col>
      <xdr:colOff>3125321</xdr:colOff>
      <xdr:row>701</xdr:row>
      <xdr:rowOff>121023</xdr:rowOff>
    </xdr:from>
    <xdr:ext cx="1028699" cy="735590"/>
    <xdr:pic>
      <xdr:nvPicPr>
        <xdr:cNvPr id="28" name="Picture 27">
          <a:extLst>
            <a:ext uri="{FF2B5EF4-FFF2-40B4-BE49-F238E27FC236}">
              <a16:creationId xmlns:a16="http://schemas.microsoft.com/office/drawing/2014/main" id="{BC88E30C-5C10-49ED-AEEE-4F8861EB4BEF}"/>
            </a:ext>
          </a:extLst>
        </xdr:cNvPr>
        <xdr:cNvPicPr>
          <a:picLocks noChangeAspect="1"/>
        </xdr:cNvPicPr>
      </xdr:nvPicPr>
      <xdr:blipFill>
        <a:blip xmlns:r="http://schemas.openxmlformats.org/officeDocument/2006/relationships" r:embed="rId1"/>
        <a:stretch>
          <a:fillRect/>
        </a:stretch>
      </xdr:blipFill>
      <xdr:spPr>
        <a:xfrm>
          <a:off x="3562350" y="324553729"/>
          <a:ext cx="1028699" cy="735590"/>
        </a:xfrm>
        <a:prstGeom prst="rect">
          <a:avLst/>
        </a:prstGeom>
      </xdr:spPr>
    </xdr:pic>
    <xdr:clientData/>
  </xdr:oneCellAnchor>
  <xdr:oneCellAnchor>
    <xdr:from>
      <xdr:col>1</xdr:col>
      <xdr:colOff>339538</xdr:colOff>
      <xdr:row>702</xdr:row>
      <xdr:rowOff>18489</xdr:rowOff>
    </xdr:from>
    <xdr:ext cx="1368862" cy="687455"/>
    <xdr:pic>
      <xdr:nvPicPr>
        <xdr:cNvPr id="29" name="Picture 28">
          <a:extLst>
            <a:ext uri="{FF2B5EF4-FFF2-40B4-BE49-F238E27FC236}">
              <a16:creationId xmlns:a16="http://schemas.microsoft.com/office/drawing/2014/main" id="{18A6A6EA-EEE4-4EF4-BE82-63328EC39D3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a:xfrm>
          <a:off x="776567" y="325414901"/>
          <a:ext cx="1368862" cy="68745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2113990</xdr:colOff>
      <xdr:row>702</xdr:row>
      <xdr:rowOff>61632</xdr:rowOff>
    </xdr:from>
    <xdr:ext cx="1367334" cy="678965"/>
    <xdr:pic>
      <xdr:nvPicPr>
        <xdr:cNvPr id="30" name="Picture 29">
          <a:extLst>
            <a:ext uri="{FF2B5EF4-FFF2-40B4-BE49-F238E27FC236}">
              <a16:creationId xmlns:a16="http://schemas.microsoft.com/office/drawing/2014/main" id="{535D7524-17C5-41C3-9DD7-EAD211533A4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2551019" y="325458044"/>
          <a:ext cx="1367334" cy="6789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DCA45-F754-47F2-8658-218786D43357}">
  <sheetPr>
    <pageSetUpPr fitToPage="1"/>
  </sheetPr>
  <dimension ref="A1:L42"/>
  <sheetViews>
    <sheetView showGridLines="0" view="pageBreakPreview" topLeftCell="A34" zoomScaleNormal="100" zoomScaleSheetLayoutView="100" workbookViewId="0">
      <selection activeCell="D25" sqref="D25"/>
    </sheetView>
  </sheetViews>
  <sheetFormatPr defaultColWidth="9.140625" defaultRowHeight="20.100000000000001" customHeight="1"/>
  <cols>
    <col min="1" max="1" width="6.5703125" style="2" bestFit="1" customWidth="1"/>
    <col min="2" max="2" width="53.42578125" style="2" customWidth="1"/>
    <col min="3" max="3" width="19.140625" style="44" customWidth="1"/>
    <col min="4" max="4" width="14.7109375" style="2" bestFit="1" customWidth="1"/>
    <col min="5" max="5" width="18.140625" style="2" customWidth="1"/>
    <col min="6" max="6" width="14.42578125" style="2" bestFit="1" customWidth="1"/>
    <col min="7" max="7" width="10.7109375" style="2" bestFit="1" customWidth="1"/>
    <col min="8" max="8" width="14.42578125" style="2" bestFit="1" customWidth="1"/>
    <col min="9" max="9" width="0" style="2" hidden="1" customWidth="1"/>
    <col min="10" max="10" width="17.140625" style="2" hidden="1" customWidth="1"/>
    <col min="11" max="11" width="0" style="2" hidden="1" customWidth="1"/>
    <col min="12" max="12" width="14.42578125" style="2" hidden="1" customWidth="1"/>
    <col min="13" max="15" width="0" style="2" hidden="1" customWidth="1"/>
    <col min="16" max="16384" width="9.140625" style="2"/>
  </cols>
  <sheetData>
    <row r="1" spans="1:12" ht="16.5" customHeight="1">
      <c r="A1" s="210" t="s">
        <v>0</v>
      </c>
      <c r="B1" s="211"/>
      <c r="C1" s="212"/>
      <c r="D1" s="211"/>
      <c r="E1" s="211"/>
    </row>
    <row r="2" spans="1:12" ht="20.100000000000001" customHeight="1">
      <c r="A2" s="213" t="s">
        <v>1</v>
      </c>
      <c r="B2" s="214"/>
      <c r="C2" s="215"/>
      <c r="D2" s="214"/>
      <c r="E2" s="214"/>
    </row>
    <row r="3" spans="1:12" s="37" customFormat="1" ht="15.75" customHeight="1">
      <c r="A3" s="303" t="s">
        <v>2</v>
      </c>
      <c r="B3" s="305" t="s">
        <v>3</v>
      </c>
      <c r="C3" s="307" t="s">
        <v>4</v>
      </c>
      <c r="D3" s="307" t="s">
        <v>5</v>
      </c>
      <c r="E3" s="307" t="s">
        <v>6</v>
      </c>
    </row>
    <row r="4" spans="1:12" s="37" customFormat="1" ht="29.25" customHeight="1">
      <c r="A4" s="304"/>
      <c r="B4" s="306"/>
      <c r="C4" s="308"/>
      <c r="D4" s="308"/>
      <c r="E4" s="308"/>
    </row>
    <row r="5" spans="1:12" s="37" customFormat="1" ht="15.75">
      <c r="A5" s="233"/>
      <c r="B5" s="234"/>
      <c r="C5" s="300" t="s">
        <v>7</v>
      </c>
      <c r="D5" s="301"/>
      <c r="E5" s="302"/>
    </row>
    <row r="6" spans="1:12" s="39" customFormat="1" ht="24" customHeight="1">
      <c r="A6" s="216" t="s">
        <v>8</v>
      </c>
      <c r="B6" s="227" t="s">
        <v>9</v>
      </c>
      <c r="C6" s="217"/>
      <c r="D6" s="217"/>
      <c r="E6" s="217"/>
    </row>
    <row r="7" spans="1:12" s="39" customFormat="1" ht="24.75" customHeight="1">
      <c r="A7" s="218">
        <v>1</v>
      </c>
      <c r="B7" s="219" t="s">
        <v>10</v>
      </c>
      <c r="C7" s="220">
        <v>16107267.890000001</v>
      </c>
      <c r="D7" s="220">
        <f>'Part-A &amp; B_BOQ '!H34+'Part-A &amp; B_BOQ '!H38</f>
        <v>0</v>
      </c>
      <c r="E7" s="220">
        <f t="shared" ref="E7:E18" si="0">D7+C7</f>
        <v>16107267.890000001</v>
      </c>
      <c r="J7" s="40">
        <v>21706452.978180241</v>
      </c>
      <c r="L7" s="49">
        <f t="shared" ref="L7:L18" si="1">D7-J7</f>
        <v>-21706452.978180241</v>
      </c>
    </row>
    <row r="8" spans="1:12" s="39" customFormat="1" ht="24.75" customHeight="1">
      <c r="A8" s="218">
        <f>A7+1</f>
        <v>2</v>
      </c>
      <c r="B8" s="219" t="s">
        <v>11</v>
      </c>
      <c r="C8" s="220">
        <v>28217791.399999999</v>
      </c>
      <c r="D8" s="220">
        <f>'Part-A &amp; B_BOQ '!$H$60</f>
        <v>0</v>
      </c>
      <c r="E8" s="220">
        <f t="shared" si="0"/>
        <v>28217791.399999999</v>
      </c>
      <c r="J8" s="40">
        <v>28217814.614617858</v>
      </c>
      <c r="L8" s="48">
        <f t="shared" si="1"/>
        <v>-28217814.614617858</v>
      </c>
    </row>
    <row r="9" spans="1:12" s="39" customFormat="1" ht="24.75" customHeight="1">
      <c r="A9" s="218">
        <f t="shared" ref="A9:A18" si="2">A8+1</f>
        <v>3</v>
      </c>
      <c r="B9" s="219" t="s">
        <v>12</v>
      </c>
      <c r="C9" s="220">
        <v>636661689.83999979</v>
      </c>
      <c r="D9" s="220">
        <f>'Part-A &amp; B_BOQ '!$H$349</f>
        <v>0</v>
      </c>
      <c r="E9" s="220">
        <f t="shared" si="0"/>
        <v>636661689.83999979</v>
      </c>
      <c r="J9" s="40">
        <v>640731920.8522495</v>
      </c>
      <c r="L9" s="49">
        <f t="shared" si="1"/>
        <v>-640731920.8522495</v>
      </c>
    </row>
    <row r="10" spans="1:12" s="39" customFormat="1" ht="27.95" customHeight="1">
      <c r="A10" s="218">
        <f t="shared" si="2"/>
        <v>4</v>
      </c>
      <c r="B10" s="219" t="s">
        <v>13</v>
      </c>
      <c r="C10" s="220">
        <v>519967343.38999993</v>
      </c>
      <c r="D10" s="220">
        <f>'Part-A &amp; B_BOQ '!$H$486</f>
        <v>0</v>
      </c>
      <c r="E10" s="220">
        <f t="shared" si="0"/>
        <v>519967343.38999993</v>
      </c>
      <c r="J10" s="40">
        <v>520121340.95147502</v>
      </c>
      <c r="L10" s="49">
        <f t="shared" si="1"/>
        <v>-520121340.95147502</v>
      </c>
    </row>
    <row r="11" spans="1:12" s="39" customFormat="1" ht="27.95" customHeight="1">
      <c r="A11" s="218">
        <f t="shared" si="2"/>
        <v>5</v>
      </c>
      <c r="B11" s="219" t="s">
        <v>14</v>
      </c>
      <c r="C11" s="220">
        <v>729720015</v>
      </c>
      <c r="D11" s="220">
        <f>'Part-A &amp; B_BOQ '!$H$520</f>
        <v>0</v>
      </c>
      <c r="E11" s="220">
        <f t="shared" si="0"/>
        <v>729720015</v>
      </c>
      <c r="J11" s="40">
        <v>729720015</v>
      </c>
      <c r="L11" s="48">
        <f t="shared" si="1"/>
        <v>-729720015</v>
      </c>
    </row>
    <row r="12" spans="1:12" s="39" customFormat="1" ht="27.95" customHeight="1">
      <c r="A12" s="218">
        <f t="shared" si="2"/>
        <v>6</v>
      </c>
      <c r="B12" s="219" t="s">
        <v>15</v>
      </c>
      <c r="C12" s="220">
        <v>85598862</v>
      </c>
      <c r="D12" s="220">
        <f>'Part-A &amp; B_BOQ '!$H$572</f>
        <v>0</v>
      </c>
      <c r="E12" s="220">
        <f t="shared" si="0"/>
        <v>85598862</v>
      </c>
      <c r="J12" s="40">
        <v>85598862</v>
      </c>
      <c r="L12" s="48">
        <f t="shared" si="1"/>
        <v>-85598862</v>
      </c>
    </row>
    <row r="13" spans="1:12" s="39" customFormat="1" ht="27.95" customHeight="1">
      <c r="A13" s="218">
        <f t="shared" si="2"/>
        <v>7</v>
      </c>
      <c r="B13" s="219" t="s">
        <v>16</v>
      </c>
      <c r="C13" s="220">
        <v>122161309</v>
      </c>
      <c r="D13" s="220">
        <f>'Part-A &amp; B_BOQ '!$H$652</f>
        <v>0</v>
      </c>
      <c r="E13" s="220">
        <f t="shared" si="0"/>
        <v>122161309</v>
      </c>
      <c r="J13" s="40">
        <v>122161309</v>
      </c>
      <c r="L13" s="48">
        <f t="shared" si="1"/>
        <v>-122161309</v>
      </c>
    </row>
    <row r="14" spans="1:12" s="39" customFormat="1" ht="27.95" customHeight="1">
      <c r="A14" s="218">
        <f t="shared" si="2"/>
        <v>8</v>
      </c>
      <c r="B14" s="221" t="s">
        <v>17</v>
      </c>
      <c r="C14" s="220">
        <v>25833910</v>
      </c>
      <c r="D14" s="220">
        <f>'Part-A &amp; B_BOQ '!$H$706</f>
        <v>0</v>
      </c>
      <c r="E14" s="220">
        <f t="shared" si="0"/>
        <v>25833910</v>
      </c>
      <c r="J14" s="40">
        <v>25833910</v>
      </c>
      <c r="L14" s="48">
        <f t="shared" si="1"/>
        <v>-25833910</v>
      </c>
    </row>
    <row r="15" spans="1:12" s="39" customFormat="1" ht="27.95" customHeight="1">
      <c r="A15" s="218">
        <f t="shared" si="2"/>
        <v>9</v>
      </c>
      <c r="B15" s="219" t="s">
        <v>18</v>
      </c>
      <c r="C15" s="220">
        <v>8982055</v>
      </c>
      <c r="D15" s="220">
        <f>'Part-A &amp; B_BOQ '!$H$784</f>
        <v>0</v>
      </c>
      <c r="E15" s="220">
        <f t="shared" si="0"/>
        <v>8982055</v>
      </c>
      <c r="J15" s="40">
        <v>8982055</v>
      </c>
      <c r="L15" s="48">
        <f t="shared" si="1"/>
        <v>-8982055</v>
      </c>
    </row>
    <row r="16" spans="1:12" s="39" customFormat="1" ht="27.95" customHeight="1">
      <c r="A16" s="218">
        <f t="shared" si="2"/>
        <v>10</v>
      </c>
      <c r="B16" s="219" t="s">
        <v>19</v>
      </c>
      <c r="C16" s="220">
        <v>24362630</v>
      </c>
      <c r="D16" s="220">
        <f>'Part-A &amp; B_BOQ '!$H$831</f>
        <v>0</v>
      </c>
      <c r="E16" s="220">
        <f t="shared" si="0"/>
        <v>24362630</v>
      </c>
      <c r="J16" s="40">
        <v>24362630</v>
      </c>
      <c r="L16" s="48">
        <f t="shared" si="1"/>
        <v>-24362630</v>
      </c>
    </row>
    <row r="17" spans="1:12" s="39" customFormat="1" ht="27.95" customHeight="1">
      <c r="A17" s="218">
        <f t="shared" si="2"/>
        <v>11</v>
      </c>
      <c r="B17" s="219" t="s">
        <v>20</v>
      </c>
      <c r="C17" s="220">
        <v>19477735</v>
      </c>
      <c r="D17" s="220">
        <f>'Part-A &amp; B_BOQ '!$H$916</f>
        <v>0</v>
      </c>
      <c r="E17" s="220">
        <f t="shared" si="0"/>
        <v>19477735</v>
      </c>
      <c r="J17" s="40">
        <v>19477735</v>
      </c>
      <c r="L17" s="48">
        <f t="shared" si="1"/>
        <v>-19477735</v>
      </c>
    </row>
    <row r="18" spans="1:12" s="39" customFormat="1" ht="27.95" customHeight="1">
      <c r="A18" s="218">
        <f t="shared" si="2"/>
        <v>12</v>
      </c>
      <c r="B18" s="219" t="s">
        <v>21</v>
      </c>
      <c r="C18" s="220">
        <v>46436588</v>
      </c>
      <c r="D18" s="220">
        <f>'Part-A &amp; B_BOQ '!$H$1095</f>
        <v>0</v>
      </c>
      <c r="E18" s="220">
        <f t="shared" si="0"/>
        <v>46436588</v>
      </c>
      <c r="J18" s="40">
        <v>46436588</v>
      </c>
      <c r="L18" s="48">
        <f t="shared" si="1"/>
        <v>-46436588</v>
      </c>
    </row>
    <row r="19" spans="1:12" s="39" customFormat="1" ht="27.95" customHeight="1">
      <c r="A19" s="218"/>
      <c r="B19" s="228" t="s">
        <v>22</v>
      </c>
      <c r="C19" s="222">
        <f>SUM(C7:C18)</f>
        <v>2263527196.5199995</v>
      </c>
      <c r="D19" s="222">
        <f>SUM(D7:D18)</f>
        <v>0</v>
      </c>
      <c r="E19" s="222">
        <f>SUM(E7:E18)</f>
        <v>2263527196.5199995</v>
      </c>
      <c r="J19" s="41">
        <f>SUM(J7:J18)</f>
        <v>2273350633.3965225</v>
      </c>
      <c r="L19" s="50">
        <f>SUM(L7:L18)</f>
        <v>-2273350633.3965225</v>
      </c>
    </row>
    <row r="20" spans="1:12" s="39" customFormat="1" ht="27.95" customHeight="1">
      <c r="A20" s="216" t="s">
        <v>23</v>
      </c>
      <c r="B20" s="227" t="s">
        <v>24</v>
      </c>
      <c r="C20" s="217"/>
      <c r="D20" s="217"/>
      <c r="E20" s="217"/>
      <c r="J20" s="38"/>
      <c r="L20" s="48">
        <f t="shared" ref="L20:L35" si="3">D20-J20</f>
        <v>0</v>
      </c>
    </row>
    <row r="21" spans="1:12" s="39" customFormat="1" ht="27.95" customHeight="1">
      <c r="A21" s="218">
        <v>1</v>
      </c>
      <c r="B21" s="219" t="s">
        <v>25</v>
      </c>
      <c r="C21" s="220">
        <v>80879463</v>
      </c>
      <c r="D21" s="220">
        <f>'Part-A &amp; B_BOQ '!$H$1166</f>
        <v>0</v>
      </c>
      <c r="E21" s="220">
        <f t="shared" ref="E21:E28" si="4">D21+C21</f>
        <v>80879463</v>
      </c>
      <c r="J21" s="40">
        <v>80879463</v>
      </c>
      <c r="L21" s="48">
        <f t="shared" si="3"/>
        <v>-80879463</v>
      </c>
    </row>
    <row r="22" spans="1:12" s="39" customFormat="1" ht="27.95" customHeight="1">
      <c r="A22" s="218">
        <v>2</v>
      </c>
      <c r="B22" s="219" t="s">
        <v>26</v>
      </c>
      <c r="C22" s="220">
        <v>138465821</v>
      </c>
      <c r="D22" s="220">
        <f>'Part-A &amp; B_BOQ '!$H$1343</f>
        <v>0</v>
      </c>
      <c r="E22" s="220">
        <f t="shared" si="4"/>
        <v>138465821</v>
      </c>
      <c r="J22" s="40">
        <v>138465821</v>
      </c>
      <c r="L22" s="48">
        <f t="shared" si="3"/>
        <v>-138465821</v>
      </c>
    </row>
    <row r="23" spans="1:12" s="39" customFormat="1" ht="27.95" customHeight="1">
      <c r="A23" s="218">
        <v>3</v>
      </c>
      <c r="B23" s="219" t="s">
        <v>27</v>
      </c>
      <c r="C23" s="220">
        <v>298669783</v>
      </c>
      <c r="D23" s="220">
        <f>'Part-A &amp; B_BOQ '!$H$1935</f>
        <v>0</v>
      </c>
      <c r="E23" s="220">
        <f t="shared" si="4"/>
        <v>298669783</v>
      </c>
      <c r="J23" s="40">
        <v>298669783</v>
      </c>
      <c r="L23" s="48">
        <f t="shared" si="3"/>
        <v>-298669783</v>
      </c>
    </row>
    <row r="24" spans="1:12" s="39" customFormat="1" ht="25.5" customHeight="1">
      <c r="A24" s="218">
        <v>4</v>
      </c>
      <c r="B24" s="219" t="s">
        <v>28</v>
      </c>
      <c r="C24" s="220">
        <v>27158421</v>
      </c>
      <c r="D24" s="220">
        <f>'Part-A &amp; B_BOQ '!$H$2038</f>
        <v>0</v>
      </c>
      <c r="E24" s="220">
        <f t="shared" si="4"/>
        <v>27158421</v>
      </c>
      <c r="J24" s="40">
        <v>27158421</v>
      </c>
      <c r="L24" s="48">
        <f t="shared" si="3"/>
        <v>-27158421</v>
      </c>
    </row>
    <row r="25" spans="1:12" s="39" customFormat="1" ht="25.5" customHeight="1">
      <c r="A25" s="218">
        <v>5</v>
      </c>
      <c r="B25" s="219" t="s">
        <v>18</v>
      </c>
      <c r="C25" s="220">
        <v>43257223</v>
      </c>
      <c r="D25" s="220">
        <f>'Part-A &amp; B_BOQ '!$H$2069</f>
        <v>-2351580</v>
      </c>
      <c r="E25" s="220">
        <f t="shared" si="4"/>
        <v>40905643</v>
      </c>
      <c r="J25" s="40">
        <v>43257223</v>
      </c>
      <c r="L25" s="48">
        <f t="shared" si="3"/>
        <v>-45608803</v>
      </c>
    </row>
    <row r="26" spans="1:12" s="39" customFormat="1" ht="25.5" customHeight="1">
      <c r="A26" s="218">
        <v>6</v>
      </c>
      <c r="B26" s="219" t="s">
        <v>29</v>
      </c>
      <c r="C26" s="223">
        <v>128956950</v>
      </c>
      <c r="D26" s="223">
        <f>'Part-A &amp; B_BOQ '!$H$2281</f>
        <v>0</v>
      </c>
      <c r="E26" s="220">
        <f t="shared" si="4"/>
        <v>128956950</v>
      </c>
      <c r="J26" s="42">
        <v>128956950</v>
      </c>
      <c r="L26" s="48">
        <f t="shared" si="3"/>
        <v>-128956950</v>
      </c>
    </row>
    <row r="27" spans="1:12" s="39" customFormat="1" ht="25.5" customHeight="1">
      <c r="A27" s="218">
        <v>7</v>
      </c>
      <c r="B27" s="219" t="s">
        <v>30</v>
      </c>
      <c r="C27" s="223">
        <v>106523340</v>
      </c>
      <c r="D27" s="223">
        <f>'Part-A &amp; B_BOQ '!$H$2614</f>
        <v>0</v>
      </c>
      <c r="E27" s="220">
        <f t="shared" si="4"/>
        <v>106523340</v>
      </c>
      <c r="J27" s="42">
        <v>106523340</v>
      </c>
      <c r="L27" s="48">
        <f t="shared" si="3"/>
        <v>-106523340</v>
      </c>
    </row>
    <row r="28" spans="1:12" s="39" customFormat="1" ht="25.5" customHeight="1">
      <c r="A28" s="218">
        <v>8</v>
      </c>
      <c r="B28" s="219" t="s">
        <v>31</v>
      </c>
      <c r="C28" s="223">
        <v>9511224</v>
      </c>
      <c r="D28" s="223">
        <f>'Part-A &amp; B_BOQ '!$H$2652</f>
        <v>0</v>
      </c>
      <c r="E28" s="220">
        <f t="shared" si="4"/>
        <v>9511224</v>
      </c>
      <c r="J28" s="42">
        <v>9511224</v>
      </c>
      <c r="L28" s="48">
        <f t="shared" si="3"/>
        <v>-9511224</v>
      </c>
    </row>
    <row r="29" spans="1:12" s="39" customFormat="1" ht="27.95" customHeight="1">
      <c r="A29" s="218"/>
      <c r="B29" s="228" t="s">
        <v>22</v>
      </c>
      <c r="C29" s="222">
        <f>SUM(C21:C28)</f>
        <v>833422225</v>
      </c>
      <c r="D29" s="222">
        <f>SUM(D21:D28)</f>
        <v>-2351580</v>
      </c>
      <c r="E29" s="222">
        <f>SUM(E21:E28)</f>
        <v>831070645</v>
      </c>
      <c r="J29" s="41">
        <f t="shared" ref="J29" si="5">SUM(J21:J28)</f>
        <v>833422225</v>
      </c>
      <c r="L29" s="48">
        <f>D29-J29</f>
        <v>-835773805</v>
      </c>
    </row>
    <row r="30" spans="1:12" s="231" customFormat="1" ht="27.95" customHeight="1">
      <c r="A30" s="230" t="s">
        <v>32</v>
      </c>
      <c r="B30" s="228" t="s">
        <v>33</v>
      </c>
      <c r="C30" s="222"/>
      <c r="D30" s="222"/>
      <c r="E30" s="222"/>
      <c r="J30" s="41"/>
      <c r="L30" s="50"/>
    </row>
    <row r="31" spans="1:12" s="39" customFormat="1" ht="23.25" customHeight="1">
      <c r="A31" s="218">
        <v>1</v>
      </c>
      <c r="B31" s="219" t="s">
        <v>34</v>
      </c>
      <c r="C31" s="232">
        <v>69999998.399999991</v>
      </c>
      <c r="D31" s="223">
        <f>'Part-A &amp; B_BOQ '!$H$2652</f>
        <v>0</v>
      </c>
      <c r="E31" s="220">
        <f t="shared" ref="E31:E36" si="6">D31+C31</f>
        <v>69999998.399999991</v>
      </c>
      <c r="J31" s="41"/>
      <c r="L31" s="48"/>
    </row>
    <row r="32" spans="1:12" s="39" customFormat="1" ht="23.25" customHeight="1">
      <c r="A32" s="218">
        <v>2</v>
      </c>
      <c r="B32" s="219" t="s">
        <v>35</v>
      </c>
      <c r="C32" s="232">
        <v>50000001.596999995</v>
      </c>
      <c r="D32" s="223">
        <f>'Part-A &amp; B_BOQ '!$H$2652</f>
        <v>0</v>
      </c>
      <c r="E32" s="220">
        <f t="shared" si="6"/>
        <v>50000001.596999995</v>
      </c>
      <c r="J32" s="41"/>
      <c r="L32" s="48"/>
    </row>
    <row r="33" spans="1:12" s="39" customFormat="1" ht="27.95" customHeight="1">
      <c r="A33" s="218"/>
      <c r="B33" s="228" t="s">
        <v>22</v>
      </c>
      <c r="C33" s="222">
        <f>SUM(C31:C32)</f>
        <v>119999999.99699998</v>
      </c>
      <c r="D33" s="222">
        <f t="shared" ref="D33:E33" si="7">SUM(D31:D32)</f>
        <v>0</v>
      </c>
      <c r="E33" s="222">
        <f t="shared" si="7"/>
        <v>119999999.99699998</v>
      </c>
      <c r="J33" s="41">
        <f>SUM(J32:J32)</f>
        <v>0</v>
      </c>
      <c r="L33" s="50">
        <f t="shared" ref="L33" si="8">D33-J33</f>
        <v>0</v>
      </c>
    </row>
    <row r="34" spans="1:12" s="39" customFormat="1" ht="26.25" customHeight="1">
      <c r="A34" s="216" t="s">
        <v>36</v>
      </c>
      <c r="B34" s="227" t="s">
        <v>37</v>
      </c>
      <c r="C34" s="232">
        <f>'Derived Items'!F69</f>
        <v>116039503.21999997</v>
      </c>
      <c r="D34" s="223">
        <f>'Part-A &amp; B_BOQ '!$H$2652</f>
        <v>0</v>
      </c>
      <c r="E34" s="220">
        <f t="shared" si="6"/>
        <v>116039503.21999997</v>
      </c>
      <c r="J34" s="47">
        <v>121268162.229765</v>
      </c>
      <c r="L34" s="48">
        <f t="shared" si="3"/>
        <v>-121268162.229765</v>
      </c>
    </row>
    <row r="35" spans="1:12" s="39" customFormat="1" ht="27.95" customHeight="1">
      <c r="A35" s="218"/>
      <c r="B35" s="228" t="s">
        <v>22</v>
      </c>
      <c r="C35" s="222">
        <f>SUM(C34:C34)</f>
        <v>116039503.21999997</v>
      </c>
      <c r="D35" s="222">
        <f>SUM(D34:D34)</f>
        <v>0</v>
      </c>
      <c r="E35" s="222">
        <f>SUM(E34:E34)</f>
        <v>116039503.21999997</v>
      </c>
      <c r="J35" s="41">
        <f>SUM(J34:J34)</f>
        <v>121268162.229765</v>
      </c>
      <c r="L35" s="50">
        <f t="shared" si="3"/>
        <v>-121268162.229765</v>
      </c>
    </row>
    <row r="36" spans="1:12" s="231" customFormat="1" ht="27.95" customHeight="1">
      <c r="A36" s="230" t="s">
        <v>38</v>
      </c>
      <c r="B36" s="228" t="s">
        <v>39</v>
      </c>
      <c r="C36" s="222"/>
      <c r="D36" s="232">
        <f>'NT#01'!F21</f>
        <v>8182316.4699999997</v>
      </c>
      <c r="E36" s="220">
        <f t="shared" si="6"/>
        <v>8182316.4699999997</v>
      </c>
      <c r="J36" s="41"/>
      <c r="L36" s="50"/>
    </row>
    <row r="37" spans="1:12" s="39" customFormat="1" ht="27.95" customHeight="1">
      <c r="A37" s="218"/>
      <c r="B37" s="228" t="s">
        <v>22</v>
      </c>
      <c r="C37" s="222"/>
      <c r="D37" s="222">
        <f>SUM(D36)</f>
        <v>8182316.4699999997</v>
      </c>
      <c r="E37" s="222">
        <f>SUM(E36)</f>
        <v>8182316.4699999997</v>
      </c>
      <c r="J37" s="41"/>
      <c r="L37" s="50"/>
    </row>
    <row r="38" spans="1:12" s="39" customFormat="1" ht="27.95" customHeight="1">
      <c r="A38" s="224"/>
      <c r="B38" s="225" t="s">
        <v>40</v>
      </c>
      <c r="C38" s="226">
        <f>C19+C29+C35+C33+C37</f>
        <v>3332988924.7369995</v>
      </c>
      <c r="D38" s="226">
        <f>D19+D29+D35+D33+D37</f>
        <v>5830736.4699999997</v>
      </c>
      <c r="E38" s="226">
        <f>E19+E29+E35+E33+E37</f>
        <v>3338819661.2069993</v>
      </c>
      <c r="F38" s="48"/>
      <c r="J38" s="43" t="e">
        <f>J19+J29+J35+#REF!</f>
        <v>#REF!</v>
      </c>
      <c r="L38" s="43" t="e">
        <f>L19+L29+L35+#REF!</f>
        <v>#REF!</v>
      </c>
    </row>
    <row r="39" spans="1:12" ht="20.100000000000001" customHeight="1">
      <c r="D39" s="254"/>
      <c r="E39" s="254"/>
    </row>
    <row r="40" spans="1:12" ht="20.100000000000001" customHeight="1">
      <c r="E40" s="254"/>
    </row>
    <row r="42" spans="1:12" ht="20.100000000000001" customHeight="1">
      <c r="D42" s="44"/>
      <c r="E42" s="44"/>
    </row>
  </sheetData>
  <sheetProtection formatCells="0" formatColumns="0" formatRows="0" insertColumns="0" insertRows="0" insertHyperlinks="0" deleteColumns="0" deleteRows="0" sort="0" autoFilter="0" pivotTables="0"/>
  <mergeCells count="6">
    <mergeCell ref="C5:E5"/>
    <mergeCell ref="A3:A4"/>
    <mergeCell ref="B3:B4"/>
    <mergeCell ref="C3:C4"/>
    <mergeCell ref="D3:D4"/>
    <mergeCell ref="E3:E4"/>
  </mergeCells>
  <printOptions horizontalCentered="1"/>
  <pageMargins left="0.11811023622047245" right="0.11811023622047245" top="0.55118110236220474" bottom="0.51181102362204722" header="0.31496062992125984" footer="0.15748031496062992"/>
  <pageSetup paperSize="9" scale="76" orientation="portrait" r:id="rId1"/>
  <headerFooter>
    <oddHeader>&amp;LProvident Botanico&amp;CAnnexure 1&amp;RPHL/Botanico/LOA/GC/2024-25/332/VO#02</oddHeader>
    <oddFooter>&amp;LClient&amp;CPage&amp;Pof&amp;N&amp;RContractor</oddFooter>
  </headerFooter>
  <ignoredErrors>
    <ignoredError sqref="E35" 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95AFA-5B77-4996-9F1A-37B7E79C4595}">
  <sheetPr>
    <pageSetUpPr fitToPage="1"/>
  </sheetPr>
  <dimension ref="A1:M2655"/>
  <sheetViews>
    <sheetView showGridLines="0" showZeros="0" tabSelected="1" zoomScale="85" zoomScaleNormal="85" zoomScaleSheetLayoutView="70" workbookViewId="0">
      <selection activeCell="C3" sqref="C3:C4"/>
    </sheetView>
  </sheetViews>
  <sheetFormatPr defaultRowHeight="15"/>
  <cols>
    <col min="1" max="1" width="6.5703125" style="187" customWidth="1"/>
    <col min="2" max="2" width="81" style="188" customWidth="1"/>
    <col min="3" max="3" width="13.85546875" style="187" customWidth="1"/>
    <col min="4" max="4" width="13.42578125" style="187" customWidth="1"/>
    <col min="5" max="5" width="9.28515625" style="191" bestFit="1" customWidth="1"/>
    <col min="6" max="6" width="14.42578125" style="190" bestFit="1" customWidth="1"/>
    <col min="7" max="7" width="11.7109375" style="190" bestFit="1" customWidth="1"/>
    <col min="8" max="8" width="14.42578125" style="190" bestFit="1" customWidth="1"/>
    <col min="9" max="9" width="11.7109375" style="190" bestFit="1" customWidth="1"/>
    <col min="10" max="10" width="14.42578125" style="190" bestFit="1" customWidth="1"/>
    <col min="11" max="11" width="13.5703125" style="27" customWidth="1"/>
    <col min="12" max="12" width="9.140625" style="1"/>
    <col min="13" max="13" width="10" style="1" bestFit="1" customWidth="1"/>
    <col min="14" max="178" width="9.140625" style="1"/>
    <col min="179" max="179" width="12.5703125" style="1" customWidth="1"/>
    <col min="180" max="180" width="111.42578125" style="1" customWidth="1"/>
    <col min="181" max="181" width="6.5703125" style="1" customWidth="1"/>
    <col min="182" max="187" width="13" style="1" customWidth="1"/>
    <col min="188" max="188" width="8.5703125" style="1" customWidth="1"/>
    <col min="189" max="189" width="12.5703125" style="1" customWidth="1"/>
    <col min="190" max="434" width="9.140625" style="1"/>
    <col min="435" max="435" width="12.5703125" style="1" customWidth="1"/>
    <col min="436" max="436" width="111.42578125" style="1" customWidth="1"/>
    <col min="437" max="437" width="6.5703125" style="1" customWidth="1"/>
    <col min="438" max="443" width="13" style="1" customWidth="1"/>
    <col min="444" max="444" width="8.5703125" style="1" customWidth="1"/>
    <col min="445" max="445" width="12.5703125" style="1" customWidth="1"/>
    <col min="446" max="690" width="9.140625" style="1"/>
    <col min="691" max="691" width="12.5703125" style="1" customWidth="1"/>
    <col min="692" max="692" width="111.42578125" style="1" customWidth="1"/>
    <col min="693" max="693" width="6.5703125" style="1" customWidth="1"/>
    <col min="694" max="699" width="13" style="1" customWidth="1"/>
    <col min="700" max="700" width="8.5703125" style="1" customWidth="1"/>
    <col min="701" max="701" width="12.5703125" style="1" customWidth="1"/>
    <col min="702" max="946" width="9.140625" style="1"/>
    <col min="947" max="947" width="12.5703125" style="1" customWidth="1"/>
    <col min="948" max="948" width="111.42578125" style="1" customWidth="1"/>
    <col min="949" max="949" width="6.5703125" style="1" customWidth="1"/>
    <col min="950" max="955" width="13" style="1" customWidth="1"/>
    <col min="956" max="956" width="8.5703125" style="1" customWidth="1"/>
    <col min="957" max="957" width="12.5703125" style="1" customWidth="1"/>
    <col min="958" max="1202" width="9.140625" style="1"/>
    <col min="1203" max="1203" width="12.5703125" style="1" customWidth="1"/>
    <col min="1204" max="1204" width="111.42578125" style="1" customWidth="1"/>
    <col min="1205" max="1205" width="6.5703125" style="1" customWidth="1"/>
    <col min="1206" max="1211" width="13" style="1" customWidth="1"/>
    <col min="1212" max="1212" width="8.5703125" style="1" customWidth="1"/>
    <col min="1213" max="1213" width="12.5703125" style="1" customWidth="1"/>
    <col min="1214" max="1458" width="9.140625" style="1"/>
    <col min="1459" max="1459" width="12.5703125" style="1" customWidth="1"/>
    <col min="1460" max="1460" width="111.42578125" style="1" customWidth="1"/>
    <col min="1461" max="1461" width="6.5703125" style="1" customWidth="1"/>
    <col min="1462" max="1467" width="13" style="1" customWidth="1"/>
    <col min="1468" max="1468" width="8.5703125" style="1" customWidth="1"/>
    <col min="1469" max="1469" width="12.5703125" style="1" customWidth="1"/>
    <col min="1470" max="1714" width="9.140625" style="1"/>
    <col min="1715" max="1715" width="12.5703125" style="1" customWidth="1"/>
    <col min="1716" max="1716" width="111.42578125" style="1" customWidth="1"/>
    <col min="1717" max="1717" width="6.5703125" style="1" customWidth="1"/>
    <col min="1718" max="1723" width="13" style="1" customWidth="1"/>
    <col min="1724" max="1724" width="8.5703125" style="1" customWidth="1"/>
    <col min="1725" max="1725" width="12.5703125" style="1" customWidth="1"/>
    <col min="1726" max="1970" width="9.140625" style="1"/>
    <col min="1971" max="1971" width="12.5703125" style="1" customWidth="1"/>
    <col min="1972" max="1972" width="111.42578125" style="1" customWidth="1"/>
    <col min="1973" max="1973" width="6.5703125" style="1" customWidth="1"/>
    <col min="1974" max="1979" width="13" style="1" customWidth="1"/>
    <col min="1980" max="1980" width="8.5703125" style="1" customWidth="1"/>
    <col min="1981" max="1981" width="12.5703125" style="1" customWidth="1"/>
    <col min="1982" max="2226" width="9.140625" style="1"/>
    <col min="2227" max="2227" width="12.5703125" style="1" customWidth="1"/>
    <col min="2228" max="2228" width="111.42578125" style="1" customWidth="1"/>
    <col min="2229" max="2229" width="6.5703125" style="1" customWidth="1"/>
    <col min="2230" max="2235" width="13" style="1" customWidth="1"/>
    <col min="2236" max="2236" width="8.5703125" style="1" customWidth="1"/>
    <col min="2237" max="2237" width="12.5703125" style="1" customWidth="1"/>
    <col min="2238" max="2482" width="9.140625" style="1"/>
    <col min="2483" max="2483" width="12.5703125" style="1" customWidth="1"/>
    <col min="2484" max="2484" width="111.42578125" style="1" customWidth="1"/>
    <col min="2485" max="2485" width="6.5703125" style="1" customWidth="1"/>
    <col min="2486" max="2491" width="13" style="1" customWidth="1"/>
    <col min="2492" max="2492" width="8.5703125" style="1" customWidth="1"/>
    <col min="2493" max="2493" width="12.5703125" style="1" customWidth="1"/>
    <col min="2494" max="2738" width="9.140625" style="1"/>
    <col min="2739" max="2739" width="12.5703125" style="1" customWidth="1"/>
    <col min="2740" max="2740" width="111.42578125" style="1" customWidth="1"/>
    <col min="2741" max="2741" width="6.5703125" style="1" customWidth="1"/>
    <col min="2742" max="2747" width="13" style="1" customWidth="1"/>
    <col min="2748" max="2748" width="8.5703125" style="1" customWidth="1"/>
    <col min="2749" max="2749" width="12.5703125" style="1" customWidth="1"/>
    <col min="2750" max="2994" width="9.140625" style="1"/>
    <col min="2995" max="2995" width="12.5703125" style="1" customWidth="1"/>
    <col min="2996" max="2996" width="111.42578125" style="1" customWidth="1"/>
    <col min="2997" max="2997" width="6.5703125" style="1" customWidth="1"/>
    <col min="2998" max="3003" width="13" style="1" customWidth="1"/>
    <col min="3004" max="3004" width="8.5703125" style="1" customWidth="1"/>
    <col min="3005" max="3005" width="12.5703125" style="1" customWidth="1"/>
    <col min="3006" max="3250" width="9.140625" style="1"/>
    <col min="3251" max="3251" width="12.5703125" style="1" customWidth="1"/>
    <col min="3252" max="3252" width="111.42578125" style="1" customWidth="1"/>
    <col min="3253" max="3253" width="6.5703125" style="1" customWidth="1"/>
    <col min="3254" max="3259" width="13" style="1" customWidth="1"/>
    <col min="3260" max="3260" width="8.5703125" style="1" customWidth="1"/>
    <col min="3261" max="3261" width="12.5703125" style="1" customWidth="1"/>
    <col min="3262" max="3506" width="9.140625" style="1"/>
    <col min="3507" max="3507" width="12.5703125" style="1" customWidth="1"/>
    <col min="3508" max="3508" width="111.42578125" style="1" customWidth="1"/>
    <col min="3509" max="3509" width="6.5703125" style="1" customWidth="1"/>
    <col min="3510" max="3515" width="13" style="1" customWidth="1"/>
    <col min="3516" max="3516" width="8.5703125" style="1" customWidth="1"/>
    <col min="3517" max="3517" width="12.5703125" style="1" customWidth="1"/>
    <col min="3518" max="3762" width="9.140625" style="1"/>
    <col min="3763" max="3763" width="12.5703125" style="1" customWidth="1"/>
    <col min="3764" max="3764" width="111.42578125" style="1" customWidth="1"/>
    <col min="3765" max="3765" width="6.5703125" style="1" customWidth="1"/>
    <col min="3766" max="3771" width="13" style="1" customWidth="1"/>
    <col min="3772" max="3772" width="8.5703125" style="1" customWidth="1"/>
    <col min="3773" max="3773" width="12.5703125" style="1" customWidth="1"/>
    <col min="3774" max="4018" width="9.140625" style="1"/>
    <col min="4019" max="4019" width="12.5703125" style="1" customWidth="1"/>
    <col min="4020" max="4020" width="111.42578125" style="1" customWidth="1"/>
    <col min="4021" max="4021" width="6.5703125" style="1" customWidth="1"/>
    <col min="4022" max="4027" width="13" style="1" customWidth="1"/>
    <col min="4028" max="4028" width="8.5703125" style="1" customWidth="1"/>
    <col min="4029" max="4029" width="12.5703125" style="1" customWidth="1"/>
    <col min="4030" max="4274" width="9.140625" style="1"/>
    <col min="4275" max="4275" width="12.5703125" style="1" customWidth="1"/>
    <col min="4276" max="4276" width="111.42578125" style="1" customWidth="1"/>
    <col min="4277" max="4277" width="6.5703125" style="1" customWidth="1"/>
    <col min="4278" max="4283" width="13" style="1" customWidth="1"/>
    <col min="4284" max="4284" width="8.5703125" style="1" customWidth="1"/>
    <col min="4285" max="4285" width="12.5703125" style="1" customWidth="1"/>
    <col min="4286" max="4530" width="9.140625" style="1"/>
    <col min="4531" max="4531" width="12.5703125" style="1" customWidth="1"/>
    <col min="4532" max="4532" width="111.42578125" style="1" customWidth="1"/>
    <col min="4533" max="4533" width="6.5703125" style="1" customWidth="1"/>
    <col min="4534" max="4539" width="13" style="1" customWidth="1"/>
    <col min="4540" max="4540" width="8.5703125" style="1" customWidth="1"/>
    <col min="4541" max="4541" width="12.5703125" style="1" customWidth="1"/>
    <col min="4542" max="4786" width="9.140625" style="1"/>
    <col min="4787" max="4787" width="12.5703125" style="1" customWidth="1"/>
    <col min="4788" max="4788" width="111.42578125" style="1" customWidth="1"/>
    <col min="4789" max="4789" width="6.5703125" style="1" customWidth="1"/>
    <col min="4790" max="4795" width="13" style="1" customWidth="1"/>
    <col min="4796" max="4796" width="8.5703125" style="1" customWidth="1"/>
    <col min="4797" max="4797" width="12.5703125" style="1" customWidth="1"/>
    <col min="4798" max="5042" width="9.140625" style="1"/>
    <col min="5043" max="5043" width="12.5703125" style="1" customWidth="1"/>
    <col min="5044" max="5044" width="111.42578125" style="1" customWidth="1"/>
    <col min="5045" max="5045" width="6.5703125" style="1" customWidth="1"/>
    <col min="5046" max="5051" width="13" style="1" customWidth="1"/>
    <col min="5052" max="5052" width="8.5703125" style="1" customWidth="1"/>
    <col min="5053" max="5053" width="12.5703125" style="1" customWidth="1"/>
    <col min="5054" max="5298" width="9.140625" style="1"/>
    <col min="5299" max="5299" width="12.5703125" style="1" customWidth="1"/>
    <col min="5300" max="5300" width="111.42578125" style="1" customWidth="1"/>
    <col min="5301" max="5301" width="6.5703125" style="1" customWidth="1"/>
    <col min="5302" max="5307" width="13" style="1" customWidth="1"/>
    <col min="5308" max="5308" width="8.5703125" style="1" customWidth="1"/>
    <col min="5309" max="5309" width="12.5703125" style="1" customWidth="1"/>
    <col min="5310" max="5554" width="9.140625" style="1"/>
    <col min="5555" max="5555" width="12.5703125" style="1" customWidth="1"/>
    <col min="5556" max="5556" width="111.42578125" style="1" customWidth="1"/>
    <col min="5557" max="5557" width="6.5703125" style="1" customWidth="1"/>
    <col min="5558" max="5563" width="13" style="1" customWidth="1"/>
    <col min="5564" max="5564" width="8.5703125" style="1" customWidth="1"/>
    <col min="5565" max="5565" width="12.5703125" style="1" customWidth="1"/>
    <col min="5566" max="5810" width="9.140625" style="1"/>
    <col min="5811" max="5811" width="12.5703125" style="1" customWidth="1"/>
    <col min="5812" max="5812" width="111.42578125" style="1" customWidth="1"/>
    <col min="5813" max="5813" width="6.5703125" style="1" customWidth="1"/>
    <col min="5814" max="5819" width="13" style="1" customWidth="1"/>
    <col min="5820" max="5820" width="8.5703125" style="1" customWidth="1"/>
    <col min="5821" max="5821" width="12.5703125" style="1" customWidth="1"/>
    <col min="5822" max="6066" width="9.140625" style="1"/>
    <col min="6067" max="6067" width="12.5703125" style="1" customWidth="1"/>
    <col min="6068" max="6068" width="111.42578125" style="1" customWidth="1"/>
    <col min="6069" max="6069" width="6.5703125" style="1" customWidth="1"/>
    <col min="6070" max="6075" width="13" style="1" customWidth="1"/>
    <col min="6076" max="6076" width="8.5703125" style="1" customWidth="1"/>
    <col min="6077" max="6077" width="12.5703125" style="1" customWidth="1"/>
    <col min="6078" max="6322" width="9.140625" style="1"/>
    <col min="6323" max="6323" width="12.5703125" style="1" customWidth="1"/>
    <col min="6324" max="6324" width="111.42578125" style="1" customWidth="1"/>
    <col min="6325" max="6325" width="6.5703125" style="1" customWidth="1"/>
    <col min="6326" max="6331" width="13" style="1" customWidth="1"/>
    <col min="6332" max="6332" width="8.5703125" style="1" customWidth="1"/>
    <col min="6333" max="6333" width="12.5703125" style="1" customWidth="1"/>
    <col min="6334" max="6578" width="9.140625" style="1"/>
    <col min="6579" max="6579" width="12.5703125" style="1" customWidth="1"/>
    <col min="6580" max="6580" width="111.42578125" style="1" customWidth="1"/>
    <col min="6581" max="6581" width="6.5703125" style="1" customWidth="1"/>
    <col min="6582" max="6587" width="13" style="1" customWidth="1"/>
    <col min="6588" max="6588" width="8.5703125" style="1" customWidth="1"/>
    <col min="6589" max="6589" width="12.5703125" style="1" customWidth="1"/>
    <col min="6590" max="6834" width="9.140625" style="1"/>
    <col min="6835" max="6835" width="12.5703125" style="1" customWidth="1"/>
    <col min="6836" max="6836" width="111.42578125" style="1" customWidth="1"/>
    <col min="6837" max="6837" width="6.5703125" style="1" customWidth="1"/>
    <col min="6838" max="6843" width="13" style="1" customWidth="1"/>
    <col min="6844" max="6844" width="8.5703125" style="1" customWidth="1"/>
    <col min="6845" max="6845" width="12.5703125" style="1" customWidth="1"/>
    <col min="6846" max="7090" width="9.140625" style="1"/>
    <col min="7091" max="7091" width="12.5703125" style="1" customWidth="1"/>
    <col min="7092" max="7092" width="111.42578125" style="1" customWidth="1"/>
    <col min="7093" max="7093" width="6.5703125" style="1" customWidth="1"/>
    <col min="7094" max="7099" width="13" style="1" customWidth="1"/>
    <col min="7100" max="7100" width="8.5703125" style="1" customWidth="1"/>
    <col min="7101" max="7101" width="12.5703125" style="1" customWidth="1"/>
    <col min="7102" max="7346" width="9.140625" style="1"/>
    <col min="7347" max="7347" width="12.5703125" style="1" customWidth="1"/>
    <col min="7348" max="7348" width="111.42578125" style="1" customWidth="1"/>
    <col min="7349" max="7349" width="6.5703125" style="1" customWidth="1"/>
    <col min="7350" max="7355" width="13" style="1" customWidth="1"/>
    <col min="7356" max="7356" width="8.5703125" style="1" customWidth="1"/>
    <col min="7357" max="7357" width="12.5703125" style="1" customWidth="1"/>
    <col min="7358" max="7602" width="9.140625" style="1"/>
    <col min="7603" max="7603" width="12.5703125" style="1" customWidth="1"/>
    <col min="7604" max="7604" width="111.42578125" style="1" customWidth="1"/>
    <col min="7605" max="7605" width="6.5703125" style="1" customWidth="1"/>
    <col min="7606" max="7611" width="13" style="1" customWidth="1"/>
    <col min="7612" max="7612" width="8.5703125" style="1" customWidth="1"/>
    <col min="7613" max="7613" width="12.5703125" style="1" customWidth="1"/>
    <col min="7614" max="7858" width="9.140625" style="1"/>
    <col min="7859" max="7859" width="12.5703125" style="1" customWidth="1"/>
    <col min="7860" max="7860" width="111.42578125" style="1" customWidth="1"/>
    <col min="7861" max="7861" width="6.5703125" style="1" customWidth="1"/>
    <col min="7862" max="7867" width="13" style="1" customWidth="1"/>
    <col min="7868" max="7868" width="8.5703125" style="1" customWidth="1"/>
    <col min="7869" max="7869" width="12.5703125" style="1" customWidth="1"/>
    <col min="7870" max="8114" width="9.140625" style="1"/>
    <col min="8115" max="8115" width="12.5703125" style="1" customWidth="1"/>
    <col min="8116" max="8116" width="111.42578125" style="1" customWidth="1"/>
    <col min="8117" max="8117" width="6.5703125" style="1" customWidth="1"/>
    <col min="8118" max="8123" width="13" style="1" customWidth="1"/>
    <col min="8124" max="8124" width="8.5703125" style="1" customWidth="1"/>
    <col min="8125" max="8125" width="12.5703125" style="1" customWidth="1"/>
    <col min="8126" max="8370" width="9.140625" style="1"/>
    <col min="8371" max="8371" width="12.5703125" style="1" customWidth="1"/>
    <col min="8372" max="8372" width="111.42578125" style="1" customWidth="1"/>
    <col min="8373" max="8373" width="6.5703125" style="1" customWidth="1"/>
    <col min="8374" max="8379" width="13" style="1" customWidth="1"/>
    <col min="8380" max="8380" width="8.5703125" style="1" customWidth="1"/>
    <col min="8381" max="8381" width="12.5703125" style="1" customWidth="1"/>
    <col min="8382" max="8626" width="9.140625" style="1"/>
    <col min="8627" max="8627" width="12.5703125" style="1" customWidth="1"/>
    <col min="8628" max="8628" width="111.42578125" style="1" customWidth="1"/>
    <col min="8629" max="8629" width="6.5703125" style="1" customWidth="1"/>
    <col min="8630" max="8635" width="13" style="1" customWidth="1"/>
    <col min="8636" max="8636" width="8.5703125" style="1" customWidth="1"/>
    <col min="8637" max="8637" width="12.5703125" style="1" customWidth="1"/>
    <col min="8638" max="8882" width="9.140625" style="1"/>
    <col min="8883" max="8883" width="12.5703125" style="1" customWidth="1"/>
    <col min="8884" max="8884" width="111.42578125" style="1" customWidth="1"/>
    <col min="8885" max="8885" width="6.5703125" style="1" customWidth="1"/>
    <col min="8886" max="8891" width="13" style="1" customWidth="1"/>
    <col min="8892" max="8892" width="8.5703125" style="1" customWidth="1"/>
    <col min="8893" max="8893" width="12.5703125" style="1" customWidth="1"/>
    <col min="8894" max="9138" width="9.140625" style="1"/>
    <col min="9139" max="9139" width="12.5703125" style="1" customWidth="1"/>
    <col min="9140" max="9140" width="111.42578125" style="1" customWidth="1"/>
    <col min="9141" max="9141" width="6.5703125" style="1" customWidth="1"/>
    <col min="9142" max="9147" width="13" style="1" customWidth="1"/>
    <col min="9148" max="9148" width="8.5703125" style="1" customWidth="1"/>
    <col min="9149" max="9149" width="12.5703125" style="1" customWidth="1"/>
    <col min="9150" max="9394" width="9.140625" style="1"/>
    <col min="9395" max="9395" width="12.5703125" style="1" customWidth="1"/>
    <col min="9396" max="9396" width="111.42578125" style="1" customWidth="1"/>
    <col min="9397" max="9397" width="6.5703125" style="1" customWidth="1"/>
    <col min="9398" max="9403" width="13" style="1" customWidth="1"/>
    <col min="9404" max="9404" width="8.5703125" style="1" customWidth="1"/>
    <col min="9405" max="9405" width="12.5703125" style="1" customWidth="1"/>
    <col min="9406" max="9650" width="9.140625" style="1"/>
    <col min="9651" max="9651" width="12.5703125" style="1" customWidth="1"/>
    <col min="9652" max="9652" width="111.42578125" style="1" customWidth="1"/>
    <col min="9653" max="9653" width="6.5703125" style="1" customWidth="1"/>
    <col min="9654" max="9659" width="13" style="1" customWidth="1"/>
    <col min="9660" max="9660" width="8.5703125" style="1" customWidth="1"/>
    <col min="9661" max="9661" width="12.5703125" style="1" customWidth="1"/>
    <col min="9662" max="9906" width="9.140625" style="1"/>
    <col min="9907" max="9907" width="12.5703125" style="1" customWidth="1"/>
    <col min="9908" max="9908" width="111.42578125" style="1" customWidth="1"/>
    <col min="9909" max="9909" width="6.5703125" style="1" customWidth="1"/>
    <col min="9910" max="9915" width="13" style="1" customWidth="1"/>
    <col min="9916" max="9916" width="8.5703125" style="1" customWidth="1"/>
    <col min="9917" max="9917" width="12.5703125" style="1" customWidth="1"/>
    <col min="9918" max="10162" width="9.140625" style="1"/>
    <col min="10163" max="10163" width="12.5703125" style="1" customWidth="1"/>
    <col min="10164" max="10164" width="111.42578125" style="1" customWidth="1"/>
    <col min="10165" max="10165" width="6.5703125" style="1" customWidth="1"/>
    <col min="10166" max="10171" width="13" style="1" customWidth="1"/>
    <col min="10172" max="10172" width="8.5703125" style="1" customWidth="1"/>
    <col min="10173" max="10173" width="12.5703125" style="1" customWidth="1"/>
    <col min="10174" max="10418" width="9.140625" style="1"/>
    <col min="10419" max="10419" width="12.5703125" style="1" customWidth="1"/>
    <col min="10420" max="10420" width="111.42578125" style="1" customWidth="1"/>
    <col min="10421" max="10421" width="6.5703125" style="1" customWidth="1"/>
    <col min="10422" max="10427" width="13" style="1" customWidth="1"/>
    <col min="10428" max="10428" width="8.5703125" style="1" customWidth="1"/>
    <col min="10429" max="10429" width="12.5703125" style="1" customWidth="1"/>
    <col min="10430" max="10674" width="9.140625" style="1"/>
    <col min="10675" max="10675" width="12.5703125" style="1" customWidth="1"/>
    <col min="10676" max="10676" width="111.42578125" style="1" customWidth="1"/>
    <col min="10677" max="10677" width="6.5703125" style="1" customWidth="1"/>
    <col min="10678" max="10683" width="13" style="1" customWidth="1"/>
    <col min="10684" max="10684" width="8.5703125" style="1" customWidth="1"/>
    <col min="10685" max="10685" width="12.5703125" style="1" customWidth="1"/>
    <col min="10686" max="10930" width="9.140625" style="1"/>
    <col min="10931" max="10931" width="12.5703125" style="1" customWidth="1"/>
    <col min="10932" max="10932" width="111.42578125" style="1" customWidth="1"/>
    <col min="10933" max="10933" width="6.5703125" style="1" customWidth="1"/>
    <col min="10934" max="10939" width="13" style="1" customWidth="1"/>
    <col min="10940" max="10940" width="8.5703125" style="1" customWidth="1"/>
    <col min="10941" max="10941" width="12.5703125" style="1" customWidth="1"/>
    <col min="10942" max="11186" width="9.140625" style="1"/>
    <col min="11187" max="11187" width="12.5703125" style="1" customWidth="1"/>
    <col min="11188" max="11188" width="111.42578125" style="1" customWidth="1"/>
    <col min="11189" max="11189" width="6.5703125" style="1" customWidth="1"/>
    <col min="11190" max="11195" width="13" style="1" customWidth="1"/>
    <col min="11196" max="11196" width="8.5703125" style="1" customWidth="1"/>
    <col min="11197" max="11197" width="12.5703125" style="1" customWidth="1"/>
    <col min="11198" max="11442" width="9.140625" style="1"/>
    <col min="11443" max="11443" width="12.5703125" style="1" customWidth="1"/>
    <col min="11444" max="11444" width="111.42578125" style="1" customWidth="1"/>
    <col min="11445" max="11445" width="6.5703125" style="1" customWidth="1"/>
    <col min="11446" max="11451" width="13" style="1" customWidth="1"/>
    <col min="11452" max="11452" width="8.5703125" style="1" customWidth="1"/>
    <col min="11453" max="11453" width="12.5703125" style="1" customWidth="1"/>
    <col min="11454" max="11698" width="9.140625" style="1"/>
    <col min="11699" max="11699" width="12.5703125" style="1" customWidth="1"/>
    <col min="11700" max="11700" width="111.42578125" style="1" customWidth="1"/>
    <col min="11701" max="11701" width="6.5703125" style="1" customWidth="1"/>
    <col min="11702" max="11707" width="13" style="1" customWidth="1"/>
    <col min="11708" max="11708" width="8.5703125" style="1" customWidth="1"/>
    <col min="11709" max="11709" width="12.5703125" style="1" customWidth="1"/>
    <col min="11710" max="11954" width="9.140625" style="1"/>
    <col min="11955" max="11955" width="12.5703125" style="1" customWidth="1"/>
    <col min="11956" max="11956" width="111.42578125" style="1" customWidth="1"/>
    <col min="11957" max="11957" width="6.5703125" style="1" customWidth="1"/>
    <col min="11958" max="11963" width="13" style="1" customWidth="1"/>
    <col min="11964" max="11964" width="8.5703125" style="1" customWidth="1"/>
    <col min="11965" max="11965" width="12.5703125" style="1" customWidth="1"/>
    <col min="11966" max="12210" width="9.140625" style="1"/>
    <col min="12211" max="12211" width="12.5703125" style="1" customWidth="1"/>
    <col min="12212" max="12212" width="111.42578125" style="1" customWidth="1"/>
    <col min="12213" max="12213" width="6.5703125" style="1" customWidth="1"/>
    <col min="12214" max="12219" width="13" style="1" customWidth="1"/>
    <col min="12220" max="12220" width="8.5703125" style="1" customWidth="1"/>
    <col min="12221" max="12221" width="12.5703125" style="1" customWidth="1"/>
    <col min="12222" max="12466" width="9.140625" style="1"/>
    <col min="12467" max="12467" width="12.5703125" style="1" customWidth="1"/>
    <col min="12468" max="12468" width="111.42578125" style="1" customWidth="1"/>
    <col min="12469" max="12469" width="6.5703125" style="1" customWidth="1"/>
    <col min="12470" max="12475" width="13" style="1" customWidth="1"/>
    <col min="12476" max="12476" width="8.5703125" style="1" customWidth="1"/>
    <col min="12477" max="12477" width="12.5703125" style="1" customWidth="1"/>
    <col min="12478" max="12722" width="9.140625" style="1"/>
    <col min="12723" max="12723" width="12.5703125" style="1" customWidth="1"/>
    <col min="12724" max="12724" width="111.42578125" style="1" customWidth="1"/>
    <col min="12725" max="12725" width="6.5703125" style="1" customWidth="1"/>
    <col min="12726" max="12731" width="13" style="1" customWidth="1"/>
    <col min="12732" max="12732" width="8.5703125" style="1" customWidth="1"/>
    <col min="12733" max="12733" width="12.5703125" style="1" customWidth="1"/>
    <col min="12734" max="12978" width="9.140625" style="1"/>
    <col min="12979" max="12979" width="12.5703125" style="1" customWidth="1"/>
    <col min="12980" max="12980" width="111.42578125" style="1" customWidth="1"/>
    <col min="12981" max="12981" width="6.5703125" style="1" customWidth="1"/>
    <col min="12982" max="12987" width="13" style="1" customWidth="1"/>
    <col min="12988" max="12988" width="8.5703125" style="1" customWidth="1"/>
    <col min="12989" max="12989" width="12.5703125" style="1" customWidth="1"/>
    <col min="12990" max="13234" width="9.140625" style="1"/>
    <col min="13235" max="13235" width="12.5703125" style="1" customWidth="1"/>
    <col min="13236" max="13236" width="111.42578125" style="1" customWidth="1"/>
    <col min="13237" max="13237" width="6.5703125" style="1" customWidth="1"/>
    <col min="13238" max="13243" width="13" style="1" customWidth="1"/>
    <col min="13244" max="13244" width="8.5703125" style="1" customWidth="1"/>
    <col min="13245" max="13245" width="12.5703125" style="1" customWidth="1"/>
    <col min="13246" max="13490" width="9.140625" style="1"/>
    <col min="13491" max="13491" width="12.5703125" style="1" customWidth="1"/>
    <col min="13492" max="13492" width="111.42578125" style="1" customWidth="1"/>
    <col min="13493" max="13493" width="6.5703125" style="1" customWidth="1"/>
    <col min="13494" max="13499" width="13" style="1" customWidth="1"/>
    <col min="13500" max="13500" width="8.5703125" style="1" customWidth="1"/>
    <col min="13501" max="13501" width="12.5703125" style="1" customWidth="1"/>
    <col min="13502" max="13746" width="9.140625" style="1"/>
    <col min="13747" max="13747" width="12.5703125" style="1" customWidth="1"/>
    <col min="13748" max="13748" width="111.42578125" style="1" customWidth="1"/>
    <col min="13749" max="13749" width="6.5703125" style="1" customWidth="1"/>
    <col min="13750" max="13755" width="13" style="1" customWidth="1"/>
    <col min="13756" max="13756" width="8.5703125" style="1" customWidth="1"/>
    <col min="13757" max="13757" width="12.5703125" style="1" customWidth="1"/>
    <col min="13758" max="14002" width="9.140625" style="1"/>
    <col min="14003" max="14003" width="12.5703125" style="1" customWidth="1"/>
    <col min="14004" max="14004" width="111.42578125" style="1" customWidth="1"/>
    <col min="14005" max="14005" width="6.5703125" style="1" customWidth="1"/>
    <col min="14006" max="14011" width="13" style="1" customWidth="1"/>
    <col min="14012" max="14012" width="8.5703125" style="1" customWidth="1"/>
    <col min="14013" max="14013" width="12.5703125" style="1" customWidth="1"/>
    <col min="14014" max="14258" width="9.140625" style="1"/>
    <col min="14259" max="14259" width="12.5703125" style="1" customWidth="1"/>
    <col min="14260" max="14260" width="111.42578125" style="1" customWidth="1"/>
    <col min="14261" max="14261" width="6.5703125" style="1" customWidth="1"/>
    <col min="14262" max="14267" width="13" style="1" customWidth="1"/>
    <col min="14268" max="14268" width="8.5703125" style="1" customWidth="1"/>
    <col min="14269" max="14269" width="12.5703125" style="1" customWidth="1"/>
    <col min="14270" max="14514" width="9.140625" style="1"/>
    <col min="14515" max="14515" width="12.5703125" style="1" customWidth="1"/>
    <col min="14516" max="14516" width="111.42578125" style="1" customWidth="1"/>
    <col min="14517" max="14517" width="6.5703125" style="1" customWidth="1"/>
    <col min="14518" max="14523" width="13" style="1" customWidth="1"/>
    <col min="14524" max="14524" width="8.5703125" style="1" customWidth="1"/>
    <col min="14525" max="14525" width="12.5703125" style="1" customWidth="1"/>
    <col min="14526" max="14770" width="9.140625" style="1"/>
    <col min="14771" max="14771" width="12.5703125" style="1" customWidth="1"/>
    <col min="14772" max="14772" width="111.42578125" style="1" customWidth="1"/>
    <col min="14773" max="14773" width="6.5703125" style="1" customWidth="1"/>
    <col min="14774" max="14779" width="13" style="1" customWidth="1"/>
    <col min="14780" max="14780" width="8.5703125" style="1" customWidth="1"/>
    <col min="14781" max="14781" width="12.5703125" style="1" customWidth="1"/>
    <col min="14782" max="16384" width="9.140625" style="1"/>
  </cols>
  <sheetData>
    <row r="1" spans="1:11" ht="33.75" customHeight="1">
      <c r="A1" s="193" t="s">
        <v>41</v>
      </c>
      <c r="B1" s="193"/>
      <c r="C1" s="193"/>
      <c r="D1" s="193"/>
      <c r="E1" s="193"/>
      <c r="F1" s="194"/>
      <c r="G1" s="194"/>
      <c r="H1" s="194"/>
      <c r="I1" s="194"/>
      <c r="J1" s="194"/>
      <c r="K1" s="195"/>
    </row>
    <row r="2" spans="1:11" s="2" customFormat="1" ht="18.75">
      <c r="A2" s="196"/>
      <c r="B2" s="197"/>
      <c r="C2" s="198"/>
      <c r="D2" s="198"/>
      <c r="E2" s="199"/>
      <c r="F2" s="196"/>
      <c r="G2" s="255"/>
      <c r="H2" s="196"/>
      <c r="I2" s="255"/>
      <c r="J2" s="196"/>
      <c r="K2" s="200"/>
    </row>
    <row r="3" spans="1:11" s="3" customFormat="1" ht="30" customHeight="1">
      <c r="A3" s="317" t="s">
        <v>42</v>
      </c>
      <c r="B3" s="314" t="s">
        <v>43</v>
      </c>
      <c r="C3" s="314" t="s">
        <v>44</v>
      </c>
      <c r="D3" s="314" t="s">
        <v>45</v>
      </c>
      <c r="E3" s="309" t="s">
        <v>46</v>
      </c>
      <c r="F3" s="309"/>
      <c r="G3" s="312" t="s">
        <v>47</v>
      </c>
      <c r="H3" s="313"/>
      <c r="I3" s="309" t="s">
        <v>6</v>
      </c>
      <c r="J3" s="309"/>
      <c r="K3" s="310" t="s">
        <v>48</v>
      </c>
    </row>
    <row r="4" spans="1:11" s="3" customFormat="1">
      <c r="A4" s="317"/>
      <c r="B4" s="314"/>
      <c r="C4" s="314"/>
      <c r="D4" s="314"/>
      <c r="E4" s="229" t="s">
        <v>49</v>
      </c>
      <c r="F4" s="201" t="s">
        <v>50</v>
      </c>
      <c r="G4" s="256" t="s">
        <v>49</v>
      </c>
      <c r="H4" s="202" t="s">
        <v>50</v>
      </c>
      <c r="I4" s="264" t="s">
        <v>49</v>
      </c>
      <c r="J4" s="201" t="s">
        <v>50</v>
      </c>
      <c r="K4" s="311"/>
    </row>
    <row r="5" spans="1:11" s="4" customFormat="1" ht="18.75">
      <c r="A5" s="151" t="s">
        <v>8</v>
      </c>
      <c r="B5" s="152" t="s">
        <v>51</v>
      </c>
      <c r="C5" s="153"/>
      <c r="D5" s="153"/>
      <c r="E5" s="154"/>
      <c r="F5" s="154"/>
      <c r="G5" s="257"/>
      <c r="H5" s="154"/>
      <c r="I5" s="257"/>
      <c r="J5" s="154"/>
      <c r="K5" s="154"/>
    </row>
    <row r="6" spans="1:11">
      <c r="A6" s="53"/>
      <c r="B6" s="54"/>
      <c r="C6" s="53"/>
      <c r="D6" s="53"/>
      <c r="E6" s="55">
        <v>0</v>
      </c>
      <c r="F6" s="56">
        <f t="shared" ref="F6:F33" si="0">ROUND(E6*D6,0)</f>
        <v>0</v>
      </c>
      <c r="G6" s="86"/>
      <c r="H6" s="56"/>
      <c r="I6" s="86"/>
      <c r="J6" s="56"/>
      <c r="K6" s="5"/>
    </row>
    <row r="7" spans="1:11">
      <c r="A7" s="57">
        <v>1</v>
      </c>
      <c r="B7" s="58" t="s">
        <v>52</v>
      </c>
      <c r="C7" s="59"/>
      <c r="D7" s="59"/>
      <c r="E7" s="60">
        <v>0</v>
      </c>
      <c r="F7" s="60">
        <f t="shared" si="0"/>
        <v>0</v>
      </c>
      <c r="G7" s="258"/>
      <c r="H7" s="60"/>
      <c r="I7" s="258"/>
      <c r="J7" s="60"/>
      <c r="K7" s="52">
        <f>IFERROR(#REF!/E7,0)</f>
        <v>0</v>
      </c>
    </row>
    <row r="8" spans="1:11" ht="45">
      <c r="A8" s="61"/>
      <c r="B8" s="90" t="s">
        <v>53</v>
      </c>
      <c r="C8" s="53"/>
      <c r="D8" s="53"/>
      <c r="E8" s="55">
        <v>0</v>
      </c>
      <c r="F8" s="56">
        <f t="shared" si="0"/>
        <v>0</v>
      </c>
      <c r="G8" s="86"/>
      <c r="H8" s="56"/>
      <c r="I8" s="86"/>
      <c r="J8" s="56"/>
      <c r="K8" s="5">
        <f>IFERROR(#REF!/E8,0)</f>
        <v>0</v>
      </c>
    </row>
    <row r="9" spans="1:11" ht="150">
      <c r="A9" s="61"/>
      <c r="B9" s="90" t="s">
        <v>54</v>
      </c>
      <c r="C9" s="53"/>
      <c r="D9" s="53"/>
      <c r="E9" s="55">
        <v>0</v>
      </c>
      <c r="F9" s="56">
        <f t="shared" si="0"/>
        <v>0</v>
      </c>
      <c r="G9" s="86"/>
      <c r="H9" s="56"/>
      <c r="I9" s="86"/>
      <c r="J9" s="56"/>
      <c r="K9" s="5">
        <f>IFERROR(#REF!/E9,0)</f>
        <v>0</v>
      </c>
    </row>
    <row r="10" spans="1:11" ht="120">
      <c r="A10" s="61"/>
      <c r="B10" s="90" t="s">
        <v>55</v>
      </c>
      <c r="C10" s="53"/>
      <c r="D10" s="53"/>
      <c r="E10" s="55">
        <v>0</v>
      </c>
      <c r="F10" s="56">
        <f t="shared" si="0"/>
        <v>0</v>
      </c>
      <c r="G10" s="86"/>
      <c r="H10" s="56"/>
      <c r="I10" s="86"/>
      <c r="J10" s="56"/>
      <c r="K10" s="5">
        <f>IFERROR(#REF!/E10,0)</f>
        <v>0</v>
      </c>
    </row>
    <row r="11" spans="1:11" ht="30">
      <c r="A11" s="61"/>
      <c r="B11" s="90" t="s">
        <v>56</v>
      </c>
      <c r="C11" s="53"/>
      <c r="D11" s="53">
        <v>0</v>
      </c>
      <c r="E11" s="55">
        <v>0</v>
      </c>
      <c r="F11" s="56">
        <f t="shared" si="0"/>
        <v>0</v>
      </c>
      <c r="G11" s="86"/>
      <c r="H11" s="56"/>
      <c r="I11" s="86"/>
      <c r="J11" s="56"/>
      <c r="K11" s="5">
        <f>IFERROR(#REF!/E11,0)</f>
        <v>0</v>
      </c>
    </row>
    <row r="12" spans="1:11" ht="60">
      <c r="A12" s="61"/>
      <c r="B12" s="90" t="s">
        <v>57</v>
      </c>
      <c r="C12" s="53"/>
      <c r="D12" s="53">
        <v>0</v>
      </c>
      <c r="E12" s="55">
        <v>0</v>
      </c>
      <c r="F12" s="56">
        <f t="shared" si="0"/>
        <v>0</v>
      </c>
      <c r="G12" s="86"/>
      <c r="H12" s="56"/>
      <c r="I12" s="86"/>
      <c r="J12" s="56"/>
      <c r="K12" s="5">
        <f>IFERROR(#REF!/E12,0)</f>
        <v>0</v>
      </c>
    </row>
    <row r="13" spans="1:11" ht="30">
      <c r="A13" s="61"/>
      <c r="B13" s="90" t="s">
        <v>58</v>
      </c>
      <c r="C13" s="53"/>
      <c r="D13" s="53">
        <v>0</v>
      </c>
      <c r="E13" s="55">
        <v>0</v>
      </c>
      <c r="F13" s="56">
        <f t="shared" si="0"/>
        <v>0</v>
      </c>
      <c r="G13" s="86"/>
      <c r="H13" s="56"/>
      <c r="I13" s="86"/>
      <c r="J13" s="56"/>
      <c r="K13" s="5">
        <f>IFERROR(#REF!/E13,0)</f>
        <v>0</v>
      </c>
    </row>
    <row r="14" spans="1:11" ht="60">
      <c r="A14" s="61"/>
      <c r="B14" s="90" t="s">
        <v>59</v>
      </c>
      <c r="C14" s="53"/>
      <c r="D14" s="53">
        <v>0</v>
      </c>
      <c r="E14" s="55">
        <v>0</v>
      </c>
      <c r="F14" s="56">
        <f t="shared" si="0"/>
        <v>0</v>
      </c>
      <c r="G14" s="86"/>
      <c r="H14" s="56"/>
      <c r="I14" s="86"/>
      <c r="J14" s="56"/>
      <c r="K14" s="5">
        <f>IFERROR(#REF!/E14,0)</f>
        <v>0</v>
      </c>
    </row>
    <row r="15" spans="1:11" ht="60">
      <c r="A15" s="61"/>
      <c r="B15" s="90" t="s">
        <v>60</v>
      </c>
      <c r="C15" s="53"/>
      <c r="D15" s="53">
        <v>0</v>
      </c>
      <c r="E15" s="55">
        <v>0</v>
      </c>
      <c r="F15" s="56">
        <f t="shared" si="0"/>
        <v>0</v>
      </c>
      <c r="G15" s="86"/>
      <c r="H15" s="56"/>
      <c r="I15" s="86"/>
      <c r="J15" s="56"/>
      <c r="K15" s="5">
        <f>IFERROR(#REF!/E15,0)</f>
        <v>0</v>
      </c>
    </row>
    <row r="16" spans="1:11" ht="45">
      <c r="A16" s="61"/>
      <c r="B16" s="90" t="s">
        <v>61</v>
      </c>
      <c r="C16" s="53"/>
      <c r="D16" s="53">
        <v>0</v>
      </c>
      <c r="E16" s="55">
        <v>0</v>
      </c>
      <c r="F16" s="56">
        <f t="shared" si="0"/>
        <v>0</v>
      </c>
      <c r="G16" s="86"/>
      <c r="H16" s="56"/>
      <c r="I16" s="86"/>
      <c r="J16" s="56"/>
      <c r="K16" s="5">
        <f>IFERROR(#REF!/E16,0)</f>
        <v>0</v>
      </c>
    </row>
    <row r="17" spans="1:13">
      <c r="A17" s="61"/>
      <c r="B17" s="90" t="s">
        <v>62</v>
      </c>
      <c r="C17" s="53"/>
      <c r="D17" s="53">
        <v>0</v>
      </c>
      <c r="E17" s="55">
        <v>0</v>
      </c>
      <c r="F17" s="56">
        <f t="shared" si="0"/>
        <v>0</v>
      </c>
      <c r="G17" s="86"/>
      <c r="H17" s="56"/>
      <c r="I17" s="86"/>
      <c r="J17" s="56"/>
      <c r="K17" s="5">
        <f>IFERROR(#REF!/E17,0)</f>
        <v>0</v>
      </c>
    </row>
    <row r="18" spans="1:13" ht="60">
      <c r="A18" s="61"/>
      <c r="B18" s="90" t="s">
        <v>63</v>
      </c>
      <c r="C18" s="53"/>
      <c r="D18" s="53">
        <v>0</v>
      </c>
      <c r="E18" s="55">
        <v>0</v>
      </c>
      <c r="F18" s="56">
        <f t="shared" si="0"/>
        <v>0</v>
      </c>
      <c r="G18" s="86"/>
      <c r="H18" s="56"/>
      <c r="I18" s="86"/>
      <c r="J18" s="56"/>
      <c r="K18" s="5">
        <f>IFERROR(#REF!/E18,0)</f>
        <v>0</v>
      </c>
    </row>
    <row r="19" spans="1:13" ht="45">
      <c r="A19" s="61"/>
      <c r="B19" s="90" t="s">
        <v>64</v>
      </c>
      <c r="C19" s="53"/>
      <c r="D19" s="53">
        <v>0</v>
      </c>
      <c r="E19" s="55">
        <v>0</v>
      </c>
      <c r="F19" s="56">
        <f t="shared" si="0"/>
        <v>0</v>
      </c>
      <c r="G19" s="86"/>
      <c r="H19" s="56"/>
      <c r="I19" s="86"/>
      <c r="J19" s="56"/>
      <c r="K19" s="5">
        <f>IFERROR(#REF!/E19,0)</f>
        <v>0</v>
      </c>
    </row>
    <row r="20" spans="1:13" ht="30">
      <c r="A20" s="61"/>
      <c r="B20" s="90" t="s">
        <v>65</v>
      </c>
      <c r="C20" s="53"/>
      <c r="D20" s="53">
        <v>0</v>
      </c>
      <c r="E20" s="55">
        <v>0</v>
      </c>
      <c r="F20" s="56">
        <f t="shared" si="0"/>
        <v>0</v>
      </c>
      <c r="G20" s="86"/>
      <c r="H20" s="56"/>
      <c r="I20" s="86"/>
      <c r="J20" s="56"/>
      <c r="K20" s="5">
        <f>IFERROR(#REF!/E20,0)</f>
        <v>0</v>
      </c>
    </row>
    <row r="21" spans="1:13" ht="60">
      <c r="A21" s="61"/>
      <c r="B21" s="90" t="s">
        <v>66</v>
      </c>
      <c r="C21" s="53"/>
      <c r="D21" s="53">
        <v>0</v>
      </c>
      <c r="E21" s="55">
        <v>0</v>
      </c>
      <c r="F21" s="56">
        <f t="shared" si="0"/>
        <v>0</v>
      </c>
      <c r="G21" s="86"/>
      <c r="H21" s="56"/>
      <c r="I21" s="86"/>
      <c r="J21" s="56"/>
      <c r="K21" s="5">
        <f>IFERROR(#REF!/E21,0)</f>
        <v>0</v>
      </c>
    </row>
    <row r="22" spans="1:13" ht="165">
      <c r="A22" s="61"/>
      <c r="B22" s="90" t="s">
        <v>67</v>
      </c>
      <c r="C22" s="53"/>
      <c r="D22" s="53">
        <v>0</v>
      </c>
      <c r="E22" s="55">
        <v>0</v>
      </c>
      <c r="F22" s="56">
        <f t="shared" si="0"/>
        <v>0</v>
      </c>
      <c r="G22" s="86"/>
      <c r="H22" s="56"/>
      <c r="I22" s="86"/>
      <c r="J22" s="56"/>
      <c r="K22" s="5">
        <f>IFERROR(#REF!/E22,0)</f>
        <v>0</v>
      </c>
    </row>
    <row r="23" spans="1:13" ht="195">
      <c r="A23" s="61"/>
      <c r="B23" s="90" t="s">
        <v>68</v>
      </c>
      <c r="C23" s="53"/>
      <c r="D23" s="53">
        <v>0</v>
      </c>
      <c r="E23" s="55">
        <v>0</v>
      </c>
      <c r="F23" s="56">
        <f t="shared" si="0"/>
        <v>0</v>
      </c>
      <c r="G23" s="86"/>
      <c r="H23" s="56"/>
      <c r="I23" s="86"/>
      <c r="J23" s="56"/>
      <c r="K23" s="5">
        <f>IFERROR(#REF!/E23,0)</f>
        <v>0</v>
      </c>
    </row>
    <row r="24" spans="1:13" ht="45">
      <c r="A24" s="61"/>
      <c r="B24" s="90" t="s">
        <v>69</v>
      </c>
      <c r="C24" s="53"/>
      <c r="D24" s="53">
        <v>0</v>
      </c>
      <c r="E24" s="55">
        <v>0</v>
      </c>
      <c r="F24" s="56">
        <f t="shared" si="0"/>
        <v>0</v>
      </c>
      <c r="G24" s="86"/>
      <c r="H24" s="56"/>
      <c r="I24" s="86"/>
      <c r="J24" s="56"/>
      <c r="K24" s="5">
        <f>IFERROR(#REF!/E24,0)</f>
        <v>0</v>
      </c>
    </row>
    <row r="25" spans="1:13" ht="60">
      <c r="A25" s="61"/>
      <c r="B25" s="90" t="s">
        <v>70</v>
      </c>
      <c r="C25" s="53"/>
      <c r="D25" s="53">
        <v>0</v>
      </c>
      <c r="E25" s="55">
        <v>0</v>
      </c>
      <c r="F25" s="56">
        <f t="shared" si="0"/>
        <v>0</v>
      </c>
      <c r="G25" s="86"/>
      <c r="H25" s="56"/>
      <c r="I25" s="86"/>
      <c r="J25" s="56"/>
      <c r="K25" s="5">
        <f>IFERROR(#REF!/E25,0)</f>
        <v>0</v>
      </c>
    </row>
    <row r="26" spans="1:13">
      <c r="A26" s="62">
        <v>1.01</v>
      </c>
      <c r="B26" s="63" t="s">
        <v>71</v>
      </c>
      <c r="C26" s="53"/>
      <c r="D26" s="53">
        <v>0</v>
      </c>
      <c r="E26" s="55">
        <v>0</v>
      </c>
      <c r="F26" s="56">
        <f t="shared" si="0"/>
        <v>0</v>
      </c>
      <c r="G26" s="86"/>
      <c r="H26" s="56"/>
      <c r="I26" s="86"/>
      <c r="J26" s="56"/>
      <c r="K26" s="5">
        <f>IFERROR(#REF!/E26,0)</f>
        <v>0</v>
      </c>
    </row>
    <row r="27" spans="1:13" ht="135">
      <c r="A27" s="62"/>
      <c r="B27" s="64" t="s">
        <v>72</v>
      </c>
      <c r="C27" s="53" t="s">
        <v>73</v>
      </c>
      <c r="D27" s="53">
        <v>225</v>
      </c>
      <c r="E27" s="55">
        <v>4715</v>
      </c>
      <c r="F27" s="56">
        <f t="shared" si="0"/>
        <v>1060875</v>
      </c>
      <c r="G27" s="86">
        <v>0</v>
      </c>
      <c r="H27" s="56">
        <f>G27*$D27</f>
        <v>0</v>
      </c>
      <c r="I27" s="86">
        <f>G27+E27</f>
        <v>4715</v>
      </c>
      <c r="J27" s="56">
        <f t="shared" ref="J27:J33" si="1">I27*D27</f>
        <v>1060875</v>
      </c>
      <c r="K27" s="5">
        <f>IFERROR(#REF!/E27,0)</f>
        <v>0</v>
      </c>
    </row>
    <row r="28" spans="1:13" ht="180">
      <c r="A28" s="62">
        <v>1.02</v>
      </c>
      <c r="B28" s="64" t="s">
        <v>74</v>
      </c>
      <c r="C28" s="53" t="s">
        <v>73</v>
      </c>
      <c r="D28" s="53">
        <v>1926</v>
      </c>
      <c r="E28" s="55">
        <v>200</v>
      </c>
      <c r="F28" s="56">
        <f t="shared" si="0"/>
        <v>385200</v>
      </c>
      <c r="G28" s="86">
        <v>0</v>
      </c>
      <c r="H28" s="56">
        <f t="shared" ref="H28:H36" si="2">G28*$D28</f>
        <v>0</v>
      </c>
      <c r="I28" s="86">
        <f t="shared" ref="I28:I91" si="3">G28+E28</f>
        <v>200</v>
      </c>
      <c r="J28" s="56">
        <f t="shared" si="1"/>
        <v>385200</v>
      </c>
      <c r="K28" s="5">
        <f>IFERROR(#REF!/E28,0)</f>
        <v>0</v>
      </c>
    </row>
    <row r="29" spans="1:13">
      <c r="A29" s="62">
        <v>1.03</v>
      </c>
      <c r="B29" s="63" t="s">
        <v>75</v>
      </c>
      <c r="C29" s="53"/>
      <c r="D29" s="53">
        <v>0</v>
      </c>
      <c r="E29" s="55">
        <v>0</v>
      </c>
      <c r="F29" s="56">
        <f t="shared" si="0"/>
        <v>0</v>
      </c>
      <c r="G29" s="86">
        <v>0</v>
      </c>
      <c r="H29" s="56">
        <f t="shared" si="2"/>
        <v>0</v>
      </c>
      <c r="I29" s="86">
        <f t="shared" si="3"/>
        <v>0</v>
      </c>
      <c r="J29" s="56">
        <f t="shared" si="1"/>
        <v>0</v>
      </c>
      <c r="K29" s="5">
        <f>IFERROR(#REF!/E29,0)</f>
        <v>0</v>
      </c>
    </row>
    <row r="30" spans="1:13" ht="150">
      <c r="A30" s="62"/>
      <c r="B30" s="64" t="s">
        <v>76</v>
      </c>
      <c r="C30" s="53"/>
      <c r="D30" s="53">
        <v>0</v>
      </c>
      <c r="E30" s="55">
        <v>0</v>
      </c>
      <c r="F30" s="56">
        <f t="shared" si="0"/>
        <v>0</v>
      </c>
      <c r="G30" s="86">
        <v>0</v>
      </c>
      <c r="H30" s="56">
        <f t="shared" si="2"/>
        <v>0</v>
      </c>
      <c r="I30" s="86">
        <f t="shared" si="3"/>
        <v>0</v>
      </c>
      <c r="J30" s="56">
        <f t="shared" si="1"/>
        <v>0</v>
      </c>
      <c r="K30" s="5">
        <f>IFERROR(#REF!/E30,0)</f>
        <v>0</v>
      </c>
    </row>
    <row r="31" spans="1:13">
      <c r="A31" s="62" t="s">
        <v>77</v>
      </c>
      <c r="B31" s="64" t="s">
        <v>78</v>
      </c>
      <c r="C31" s="53" t="s">
        <v>73</v>
      </c>
      <c r="D31" s="53">
        <v>160</v>
      </c>
      <c r="E31" s="55">
        <v>19376.990000000002</v>
      </c>
      <c r="F31" s="56">
        <f t="shared" si="0"/>
        <v>3100318</v>
      </c>
      <c r="G31" s="86">
        <v>0</v>
      </c>
      <c r="H31" s="56">
        <f t="shared" si="2"/>
        <v>0</v>
      </c>
      <c r="I31" s="86">
        <f t="shared" si="3"/>
        <v>19376.990000000002</v>
      </c>
      <c r="J31" s="86">
        <f t="shared" si="1"/>
        <v>3100318.4000000004</v>
      </c>
      <c r="K31" s="5">
        <f>IFERROR(#REF!/E31,0)</f>
        <v>0</v>
      </c>
    </row>
    <row r="32" spans="1:13">
      <c r="A32" s="62" t="s">
        <v>79</v>
      </c>
      <c r="B32" s="64" t="s">
        <v>80</v>
      </c>
      <c r="C32" s="53" t="s">
        <v>73</v>
      </c>
      <c r="D32" s="53">
        <v>463</v>
      </c>
      <c r="E32" s="55">
        <v>21745.81</v>
      </c>
      <c r="F32" s="56">
        <f t="shared" si="0"/>
        <v>10068310</v>
      </c>
      <c r="G32" s="86">
        <v>0</v>
      </c>
      <c r="H32" s="56">
        <f t="shared" si="2"/>
        <v>0</v>
      </c>
      <c r="I32" s="86">
        <f t="shared" si="3"/>
        <v>21745.81</v>
      </c>
      <c r="J32" s="56">
        <f t="shared" si="1"/>
        <v>10068310.030000001</v>
      </c>
      <c r="K32" s="248"/>
      <c r="L32" s="1" t="e">
        <f>17000*#REF!</f>
        <v>#REF!</v>
      </c>
      <c r="M32" s="7" t="e">
        <f>#REF!-L32</f>
        <v>#REF!</v>
      </c>
    </row>
    <row r="33" spans="1:11" ht="120">
      <c r="A33" s="62">
        <v>1.04</v>
      </c>
      <c r="B33" s="64" t="s">
        <v>81</v>
      </c>
      <c r="C33" s="53" t="s">
        <v>73</v>
      </c>
      <c r="D33" s="53">
        <v>304</v>
      </c>
      <c r="E33" s="55">
        <v>200</v>
      </c>
      <c r="F33" s="56">
        <f t="shared" si="0"/>
        <v>60800</v>
      </c>
      <c r="G33" s="86">
        <v>0</v>
      </c>
      <c r="H33" s="56">
        <f t="shared" si="2"/>
        <v>0</v>
      </c>
      <c r="I33" s="86">
        <f t="shared" si="3"/>
        <v>200</v>
      </c>
      <c r="J33" s="56">
        <f t="shared" si="1"/>
        <v>60800</v>
      </c>
      <c r="K33" s="5">
        <f>IFERROR(#REF!/E33,0)</f>
        <v>0</v>
      </c>
    </row>
    <row r="34" spans="1:11">
      <c r="A34" s="53"/>
      <c r="B34" s="65" t="s">
        <v>22</v>
      </c>
      <c r="C34" s="53"/>
      <c r="D34" s="53"/>
      <c r="E34" s="66">
        <v>0</v>
      </c>
      <c r="F34" s="67">
        <f t="shared" ref="F34:J34" si="4">SUM(F12:F33)</f>
        <v>14675503</v>
      </c>
      <c r="G34" s="259">
        <v>0</v>
      </c>
      <c r="H34" s="67">
        <f t="shared" si="4"/>
        <v>0</v>
      </c>
      <c r="I34" s="86">
        <f t="shared" si="3"/>
        <v>0</v>
      </c>
      <c r="J34" s="67">
        <f t="shared" si="4"/>
        <v>14675503.430000002</v>
      </c>
      <c r="K34" s="51">
        <f>IFERROR(#REF!/E34,0)</f>
        <v>0</v>
      </c>
    </row>
    <row r="35" spans="1:11" s="6" customFormat="1">
      <c r="A35" s="68">
        <v>1.1000000000000001</v>
      </c>
      <c r="B35" s="58" t="s">
        <v>82</v>
      </c>
      <c r="C35" s="59"/>
      <c r="D35" s="59">
        <v>0</v>
      </c>
      <c r="E35" s="60">
        <v>0</v>
      </c>
      <c r="F35" s="60">
        <f>ROUND(E35*D35,0)</f>
        <v>0</v>
      </c>
      <c r="G35" s="258">
        <v>0</v>
      </c>
      <c r="H35" s="60"/>
      <c r="I35" s="60"/>
      <c r="J35" s="60">
        <f>I35*D35</f>
        <v>0</v>
      </c>
      <c r="K35" s="60">
        <f>J35*E35</f>
        <v>0</v>
      </c>
    </row>
    <row r="36" spans="1:11" s="6" customFormat="1" ht="195">
      <c r="A36" s="69" t="s">
        <v>77</v>
      </c>
      <c r="B36" s="64" t="s">
        <v>83</v>
      </c>
      <c r="C36" s="69" t="s">
        <v>84</v>
      </c>
      <c r="D36" s="69">
        <v>63</v>
      </c>
      <c r="E36" s="55">
        <v>22726.42</v>
      </c>
      <c r="F36" s="56">
        <f>ROUND(E36*D36,0)</f>
        <v>1431764</v>
      </c>
      <c r="G36" s="86">
        <v>0</v>
      </c>
      <c r="H36" s="56">
        <f t="shared" si="2"/>
        <v>0</v>
      </c>
      <c r="I36" s="86">
        <f t="shared" si="3"/>
        <v>22726.42</v>
      </c>
      <c r="J36" s="56">
        <f>I36*D36</f>
        <v>1431764.46</v>
      </c>
      <c r="K36" s="5">
        <f>IFERROR(#REF!/E36,0)</f>
        <v>0</v>
      </c>
    </row>
    <row r="37" spans="1:11">
      <c r="A37" s="53"/>
      <c r="B37" s="54"/>
      <c r="C37" s="53"/>
      <c r="D37" s="53">
        <v>0</v>
      </c>
      <c r="E37" s="55"/>
      <c r="F37" s="56">
        <f>ROUND(E37*D37,0)</f>
        <v>0</v>
      </c>
      <c r="G37" s="86">
        <v>0</v>
      </c>
      <c r="H37" s="56"/>
      <c r="I37" s="86">
        <f t="shared" si="3"/>
        <v>0</v>
      </c>
      <c r="J37" s="56"/>
      <c r="K37" s="5">
        <f>IFERROR(#REF!/E37,0)</f>
        <v>0</v>
      </c>
    </row>
    <row r="38" spans="1:11">
      <c r="A38" s="53"/>
      <c r="B38" s="65" t="s">
        <v>22</v>
      </c>
      <c r="C38" s="53"/>
      <c r="D38" s="53"/>
      <c r="E38" s="66"/>
      <c r="F38" s="67">
        <f>SUM(F36:F37)</f>
        <v>1431764</v>
      </c>
      <c r="G38" s="86">
        <v>0</v>
      </c>
      <c r="H38" s="67">
        <f>SUM(H36:H37)</f>
        <v>0</v>
      </c>
      <c r="I38" s="86">
        <f t="shared" si="3"/>
        <v>0</v>
      </c>
      <c r="J38" s="67">
        <f>SUM(J36:J37)</f>
        <v>1431764.46</v>
      </c>
      <c r="K38" s="51">
        <f>IFERROR(#REF!/E38,0)</f>
        <v>0</v>
      </c>
    </row>
    <row r="39" spans="1:11" s="3" customFormat="1">
      <c r="A39" s="68">
        <v>2</v>
      </c>
      <c r="B39" s="58" t="s">
        <v>85</v>
      </c>
      <c r="C39" s="59"/>
      <c r="D39" s="59">
        <v>0</v>
      </c>
      <c r="E39" s="60"/>
      <c r="F39" s="60">
        <f t="shared" ref="F39:F59" si="5">ROUND(E39*D39,0)</f>
        <v>0</v>
      </c>
      <c r="G39" s="258">
        <v>0</v>
      </c>
      <c r="H39" s="60"/>
      <c r="I39" s="60"/>
      <c r="J39" s="60"/>
      <c r="K39" s="52">
        <f>IFERROR(#REF!/E39,0)</f>
        <v>0</v>
      </c>
    </row>
    <row r="40" spans="1:11" s="3" customFormat="1">
      <c r="A40" s="53"/>
      <c r="B40" s="65" t="s">
        <v>86</v>
      </c>
      <c r="C40" s="53"/>
      <c r="D40" s="53">
        <v>0</v>
      </c>
      <c r="E40" s="55"/>
      <c r="F40" s="56">
        <f t="shared" si="5"/>
        <v>0</v>
      </c>
      <c r="G40" s="86">
        <v>0</v>
      </c>
      <c r="H40" s="56"/>
      <c r="I40" s="86">
        <f t="shared" si="3"/>
        <v>0</v>
      </c>
      <c r="J40" s="56"/>
      <c r="K40" s="5">
        <f>IFERROR(#REF!/E40,0)</f>
        <v>0</v>
      </c>
    </row>
    <row r="41" spans="1:11" s="3" customFormat="1" ht="30">
      <c r="A41" s="53"/>
      <c r="B41" s="54" t="s">
        <v>87</v>
      </c>
      <c r="C41" s="53"/>
      <c r="D41" s="53">
        <v>0</v>
      </c>
      <c r="E41" s="55"/>
      <c r="F41" s="56">
        <f t="shared" si="5"/>
        <v>0</v>
      </c>
      <c r="G41" s="86">
        <v>0</v>
      </c>
      <c r="H41" s="56"/>
      <c r="I41" s="86">
        <f t="shared" si="3"/>
        <v>0</v>
      </c>
      <c r="J41" s="56"/>
      <c r="K41" s="5">
        <f>IFERROR(#REF!/E41,0)</f>
        <v>0</v>
      </c>
    </row>
    <row r="42" spans="1:11" s="3" customFormat="1" ht="30">
      <c r="A42" s="53"/>
      <c r="B42" s="54" t="s">
        <v>88</v>
      </c>
      <c r="C42" s="53"/>
      <c r="D42" s="53">
        <v>0</v>
      </c>
      <c r="E42" s="55"/>
      <c r="F42" s="56">
        <f t="shared" si="5"/>
        <v>0</v>
      </c>
      <c r="G42" s="86">
        <v>0</v>
      </c>
      <c r="H42" s="56"/>
      <c r="I42" s="86">
        <f t="shared" si="3"/>
        <v>0</v>
      </c>
      <c r="J42" s="56"/>
      <c r="K42" s="5">
        <f>IFERROR(#REF!/E42,0)</f>
        <v>0</v>
      </c>
    </row>
    <row r="43" spans="1:11" s="3" customFormat="1" ht="30">
      <c r="A43" s="53"/>
      <c r="B43" s="54" t="s">
        <v>89</v>
      </c>
      <c r="C43" s="53"/>
      <c r="D43" s="53">
        <v>0</v>
      </c>
      <c r="E43" s="55"/>
      <c r="F43" s="56">
        <f t="shared" si="5"/>
        <v>0</v>
      </c>
      <c r="G43" s="86">
        <v>0</v>
      </c>
      <c r="H43" s="56"/>
      <c r="I43" s="86">
        <f t="shared" si="3"/>
        <v>0</v>
      </c>
      <c r="J43" s="56"/>
      <c r="K43" s="5">
        <f>IFERROR(#REF!/E43,0)</f>
        <v>0</v>
      </c>
    </row>
    <row r="44" spans="1:11" s="3" customFormat="1">
      <c r="A44" s="53"/>
      <c r="B44" s="54" t="s">
        <v>90</v>
      </c>
      <c r="C44" s="53"/>
      <c r="D44" s="53">
        <v>0</v>
      </c>
      <c r="E44" s="55"/>
      <c r="F44" s="56">
        <f t="shared" si="5"/>
        <v>0</v>
      </c>
      <c r="G44" s="86">
        <v>0</v>
      </c>
      <c r="H44" s="56"/>
      <c r="I44" s="86">
        <f t="shared" si="3"/>
        <v>0</v>
      </c>
      <c r="J44" s="56"/>
      <c r="K44" s="5">
        <f>IFERROR(#REF!/E44,0)</f>
        <v>0</v>
      </c>
    </row>
    <row r="45" spans="1:11" s="3" customFormat="1" ht="30">
      <c r="A45" s="53"/>
      <c r="B45" s="54" t="s">
        <v>91</v>
      </c>
      <c r="C45" s="53"/>
      <c r="D45" s="53">
        <v>0</v>
      </c>
      <c r="E45" s="55"/>
      <c r="F45" s="56">
        <f t="shared" si="5"/>
        <v>0</v>
      </c>
      <c r="G45" s="86">
        <v>0</v>
      </c>
      <c r="H45" s="56"/>
      <c r="I45" s="86">
        <f t="shared" si="3"/>
        <v>0</v>
      </c>
      <c r="J45" s="56"/>
      <c r="K45" s="5">
        <f>IFERROR(#REF!/E45,0)</f>
        <v>0</v>
      </c>
    </row>
    <row r="46" spans="1:11" s="3" customFormat="1" ht="30">
      <c r="A46" s="53"/>
      <c r="B46" s="54" t="s">
        <v>92</v>
      </c>
      <c r="C46" s="53"/>
      <c r="D46" s="53">
        <v>0</v>
      </c>
      <c r="E46" s="55"/>
      <c r="F46" s="56">
        <f t="shared" si="5"/>
        <v>0</v>
      </c>
      <c r="G46" s="86">
        <v>0</v>
      </c>
      <c r="H46" s="56"/>
      <c r="I46" s="86">
        <f t="shared" si="3"/>
        <v>0</v>
      </c>
      <c r="J46" s="56"/>
      <c r="K46" s="5">
        <f>IFERROR(#REF!/E46,0)</f>
        <v>0</v>
      </c>
    </row>
    <row r="47" spans="1:11" s="3" customFormat="1" ht="30">
      <c r="A47" s="53"/>
      <c r="B47" s="54" t="s">
        <v>93</v>
      </c>
      <c r="C47" s="53"/>
      <c r="D47" s="53">
        <v>0</v>
      </c>
      <c r="E47" s="55"/>
      <c r="F47" s="56">
        <f t="shared" si="5"/>
        <v>0</v>
      </c>
      <c r="G47" s="86">
        <v>0</v>
      </c>
      <c r="H47" s="56"/>
      <c r="I47" s="86">
        <f t="shared" si="3"/>
        <v>0</v>
      </c>
      <c r="J47" s="56"/>
      <c r="K47" s="5">
        <f>IFERROR(#REF!/E47,0)</f>
        <v>0</v>
      </c>
    </row>
    <row r="48" spans="1:11" s="3" customFormat="1" ht="30">
      <c r="A48" s="53"/>
      <c r="B48" s="54" t="s">
        <v>94</v>
      </c>
      <c r="C48" s="53"/>
      <c r="D48" s="53">
        <v>0</v>
      </c>
      <c r="E48" s="55"/>
      <c r="F48" s="56">
        <f t="shared" si="5"/>
        <v>0</v>
      </c>
      <c r="G48" s="86">
        <v>0</v>
      </c>
      <c r="H48" s="56"/>
      <c r="I48" s="86">
        <f t="shared" si="3"/>
        <v>0</v>
      </c>
      <c r="J48" s="56"/>
      <c r="K48" s="5">
        <f>IFERROR(#REF!/E48,0)</f>
        <v>0</v>
      </c>
    </row>
    <row r="49" spans="1:11" s="3" customFormat="1" ht="30">
      <c r="A49" s="53"/>
      <c r="B49" s="54" t="s">
        <v>95</v>
      </c>
      <c r="C49" s="53"/>
      <c r="D49" s="53">
        <v>0</v>
      </c>
      <c r="E49" s="55"/>
      <c r="F49" s="56">
        <f t="shared" si="5"/>
        <v>0</v>
      </c>
      <c r="G49" s="86">
        <v>0</v>
      </c>
      <c r="H49" s="56"/>
      <c r="I49" s="86">
        <f t="shared" si="3"/>
        <v>0</v>
      </c>
      <c r="J49" s="56"/>
      <c r="K49" s="5">
        <f>IFERROR(#REF!/E49,0)</f>
        <v>0</v>
      </c>
    </row>
    <row r="50" spans="1:11" s="3" customFormat="1" ht="75">
      <c r="A50" s="53"/>
      <c r="B50" s="54" t="s">
        <v>96</v>
      </c>
      <c r="C50" s="53"/>
      <c r="D50" s="53">
        <v>0</v>
      </c>
      <c r="E50" s="55"/>
      <c r="F50" s="56">
        <f t="shared" si="5"/>
        <v>0</v>
      </c>
      <c r="G50" s="86">
        <v>0</v>
      </c>
      <c r="H50" s="56"/>
      <c r="I50" s="86">
        <f t="shared" si="3"/>
        <v>0</v>
      </c>
      <c r="J50" s="56"/>
      <c r="K50" s="5">
        <f>IFERROR(#REF!/E50,0)</f>
        <v>0</v>
      </c>
    </row>
    <row r="51" spans="1:11" s="3" customFormat="1" ht="105">
      <c r="A51" s="53"/>
      <c r="B51" s="54" t="s">
        <v>97</v>
      </c>
      <c r="C51" s="53"/>
      <c r="D51" s="53">
        <v>0</v>
      </c>
      <c r="E51" s="55"/>
      <c r="F51" s="56">
        <f t="shared" si="5"/>
        <v>0</v>
      </c>
      <c r="G51" s="86">
        <v>0</v>
      </c>
      <c r="H51" s="56"/>
      <c r="I51" s="86">
        <f t="shared" si="3"/>
        <v>0</v>
      </c>
      <c r="J51" s="56"/>
      <c r="K51" s="5">
        <f>IFERROR(#REF!/E51,0)</f>
        <v>0</v>
      </c>
    </row>
    <row r="52" spans="1:11" s="3" customFormat="1" ht="30">
      <c r="A52" s="53"/>
      <c r="B52" s="54" t="s">
        <v>98</v>
      </c>
      <c r="C52" s="53"/>
      <c r="D52" s="53">
        <v>0</v>
      </c>
      <c r="E52" s="55"/>
      <c r="F52" s="56">
        <f t="shared" si="5"/>
        <v>0</v>
      </c>
      <c r="G52" s="86">
        <v>0</v>
      </c>
      <c r="H52" s="56"/>
      <c r="I52" s="86">
        <f t="shared" si="3"/>
        <v>0</v>
      </c>
      <c r="J52" s="56"/>
      <c r="K52" s="5">
        <f>IFERROR(#REF!/E52,0)</f>
        <v>0</v>
      </c>
    </row>
    <row r="53" spans="1:11" s="3" customFormat="1" ht="105">
      <c r="A53" s="53">
        <v>2.1</v>
      </c>
      <c r="B53" s="54" t="s">
        <v>99</v>
      </c>
      <c r="C53" s="53" t="s">
        <v>73</v>
      </c>
      <c r="D53" s="53">
        <v>4729</v>
      </c>
      <c r="E53" s="55">
        <v>1590.03</v>
      </c>
      <c r="F53" s="56">
        <f t="shared" si="5"/>
        <v>7519252</v>
      </c>
      <c r="G53" s="86">
        <v>0</v>
      </c>
      <c r="H53" s="56">
        <f t="shared" ref="H53:H59" si="6">G53*$D53</f>
        <v>0</v>
      </c>
      <c r="I53" s="86">
        <f t="shared" si="3"/>
        <v>1590.03</v>
      </c>
      <c r="J53" s="56">
        <f t="shared" ref="J53:J59" si="7">I53*D53</f>
        <v>7519251.8700000001</v>
      </c>
      <c r="K53" s="5">
        <f>IFERROR(#REF!/E53,0)</f>
        <v>0</v>
      </c>
    </row>
    <row r="54" spans="1:11" s="3" customFormat="1" ht="105">
      <c r="A54" s="53">
        <v>2.2000000000000002</v>
      </c>
      <c r="B54" s="54" t="s">
        <v>100</v>
      </c>
      <c r="C54" s="53"/>
      <c r="D54" s="53">
        <v>0</v>
      </c>
      <c r="E54" s="55">
        <v>0</v>
      </c>
      <c r="F54" s="56">
        <f t="shared" si="5"/>
        <v>0</v>
      </c>
      <c r="G54" s="86">
        <v>0</v>
      </c>
      <c r="H54" s="56">
        <f t="shared" si="6"/>
        <v>0</v>
      </c>
      <c r="I54" s="86">
        <f t="shared" si="3"/>
        <v>0</v>
      </c>
      <c r="J54" s="56">
        <f t="shared" si="7"/>
        <v>0</v>
      </c>
      <c r="K54" s="5">
        <f>IFERROR(#REF!/E54,0)</f>
        <v>0</v>
      </c>
    </row>
    <row r="55" spans="1:11" s="3" customFormat="1">
      <c r="A55" s="53" t="s">
        <v>77</v>
      </c>
      <c r="B55" s="54" t="s">
        <v>101</v>
      </c>
      <c r="C55" s="53" t="s">
        <v>73</v>
      </c>
      <c r="D55" s="53">
        <v>5999</v>
      </c>
      <c r="E55" s="55">
        <v>2818.39</v>
      </c>
      <c r="F55" s="56">
        <f t="shared" si="5"/>
        <v>16907522</v>
      </c>
      <c r="G55" s="86">
        <v>0</v>
      </c>
      <c r="H55" s="56">
        <f t="shared" si="6"/>
        <v>0</v>
      </c>
      <c r="I55" s="86">
        <f t="shared" si="3"/>
        <v>2818.39</v>
      </c>
      <c r="J55" s="56">
        <f t="shared" si="7"/>
        <v>16907521.609999999</v>
      </c>
      <c r="K55" s="46"/>
    </row>
    <row r="56" spans="1:11" s="3" customFormat="1" ht="75">
      <c r="A56" s="53">
        <v>2.2999999999999998</v>
      </c>
      <c r="B56" s="54" t="s">
        <v>102</v>
      </c>
      <c r="C56" s="53"/>
      <c r="D56" s="53">
        <v>0</v>
      </c>
      <c r="E56" s="55">
        <v>0</v>
      </c>
      <c r="F56" s="56">
        <f t="shared" si="5"/>
        <v>0</v>
      </c>
      <c r="G56" s="86">
        <v>0</v>
      </c>
      <c r="H56" s="56">
        <f t="shared" si="6"/>
        <v>0</v>
      </c>
      <c r="I56" s="86">
        <f t="shared" si="3"/>
        <v>0</v>
      </c>
      <c r="J56" s="56">
        <f t="shared" si="7"/>
        <v>0</v>
      </c>
      <c r="K56" s="5">
        <f>IFERROR(#REF!/E56,0)</f>
        <v>0</v>
      </c>
    </row>
    <row r="57" spans="1:11" s="3" customFormat="1">
      <c r="A57" s="53" t="s">
        <v>77</v>
      </c>
      <c r="B57" s="54" t="s">
        <v>103</v>
      </c>
      <c r="C57" s="53" t="s">
        <v>73</v>
      </c>
      <c r="D57" s="53">
        <v>6502</v>
      </c>
      <c r="E57" s="55">
        <v>120</v>
      </c>
      <c r="F57" s="56">
        <f t="shared" si="5"/>
        <v>780240</v>
      </c>
      <c r="G57" s="86">
        <v>0</v>
      </c>
      <c r="H57" s="56">
        <f t="shared" si="6"/>
        <v>0</v>
      </c>
      <c r="I57" s="86">
        <f t="shared" si="3"/>
        <v>120</v>
      </c>
      <c r="J57" s="56">
        <f t="shared" si="7"/>
        <v>780240</v>
      </c>
      <c r="K57" s="5">
        <f>IFERROR(#REF!/E57,0)</f>
        <v>0</v>
      </c>
    </row>
    <row r="58" spans="1:11" s="3" customFormat="1" ht="60">
      <c r="A58" s="53">
        <v>2.4</v>
      </c>
      <c r="B58" s="54" t="s">
        <v>104</v>
      </c>
      <c r="C58" s="53"/>
      <c r="D58" s="53">
        <v>0</v>
      </c>
      <c r="E58" s="55">
        <v>0</v>
      </c>
      <c r="F58" s="56">
        <f t="shared" si="5"/>
        <v>0</v>
      </c>
      <c r="G58" s="86">
        <v>0</v>
      </c>
      <c r="H58" s="56">
        <f t="shared" si="6"/>
        <v>0</v>
      </c>
      <c r="I58" s="86">
        <f t="shared" si="3"/>
        <v>0</v>
      </c>
      <c r="J58" s="56">
        <f t="shared" si="7"/>
        <v>0</v>
      </c>
      <c r="K58" s="5">
        <f>IFERROR(#REF!/E58,0)</f>
        <v>0</v>
      </c>
    </row>
    <row r="59" spans="1:11" s="3" customFormat="1">
      <c r="A59" s="53" t="s">
        <v>105</v>
      </c>
      <c r="B59" s="54" t="s">
        <v>106</v>
      </c>
      <c r="C59" s="53" t="s">
        <v>84</v>
      </c>
      <c r="D59" s="53">
        <v>144</v>
      </c>
      <c r="E59" s="55">
        <v>20908.18</v>
      </c>
      <c r="F59" s="56">
        <f t="shared" si="5"/>
        <v>3010778</v>
      </c>
      <c r="G59" s="86">
        <v>0</v>
      </c>
      <c r="H59" s="56">
        <f t="shared" si="6"/>
        <v>0</v>
      </c>
      <c r="I59" s="86">
        <f t="shared" si="3"/>
        <v>20908.18</v>
      </c>
      <c r="J59" s="56">
        <f t="shared" si="7"/>
        <v>3010777.92</v>
      </c>
      <c r="K59" s="5">
        <f>IFERROR(#REF!/E59,0)</f>
        <v>0</v>
      </c>
    </row>
    <row r="60" spans="1:11">
      <c r="A60" s="53"/>
      <c r="B60" s="65" t="s">
        <v>22</v>
      </c>
      <c r="C60" s="53"/>
      <c r="D60" s="53"/>
      <c r="E60" s="66"/>
      <c r="F60" s="67">
        <f t="shared" ref="F60:J60" si="8">SUM(F39:F59)</f>
        <v>28217792</v>
      </c>
      <c r="G60" s="86">
        <v>0</v>
      </c>
      <c r="H60" s="67">
        <f t="shared" si="8"/>
        <v>0</v>
      </c>
      <c r="I60" s="86">
        <f t="shared" si="3"/>
        <v>0</v>
      </c>
      <c r="J60" s="67">
        <f t="shared" si="8"/>
        <v>28217791.399999999</v>
      </c>
      <c r="K60" s="51">
        <f>IFERROR(#REF!/E60,0)</f>
        <v>0</v>
      </c>
    </row>
    <row r="61" spans="1:11" s="3" customFormat="1">
      <c r="A61" s="68">
        <v>3</v>
      </c>
      <c r="B61" s="58" t="s">
        <v>107</v>
      </c>
      <c r="C61" s="59"/>
      <c r="D61" s="59">
        <v>0</v>
      </c>
      <c r="E61" s="60"/>
      <c r="F61" s="60">
        <f t="shared" ref="F61:F124" si="9">ROUND(E61*D61,0)</f>
        <v>0</v>
      </c>
      <c r="G61" s="258">
        <v>0</v>
      </c>
      <c r="H61" s="60"/>
      <c r="I61" s="60"/>
      <c r="J61" s="60"/>
      <c r="K61" s="52">
        <f>IFERROR(#REF!/E61,0)</f>
        <v>0</v>
      </c>
    </row>
    <row r="62" spans="1:11" s="3" customFormat="1">
      <c r="A62" s="53"/>
      <c r="B62" s="65" t="s">
        <v>108</v>
      </c>
      <c r="C62" s="53"/>
      <c r="D62" s="53">
        <v>0</v>
      </c>
      <c r="E62" s="55"/>
      <c r="F62" s="56">
        <f t="shared" si="9"/>
        <v>0</v>
      </c>
      <c r="G62" s="86">
        <v>0</v>
      </c>
      <c r="H62" s="56"/>
      <c r="I62" s="86">
        <f t="shared" si="3"/>
        <v>0</v>
      </c>
      <c r="J62" s="56"/>
      <c r="K62" s="5">
        <f>IFERROR(#REF!/E62,0)</f>
        <v>0</v>
      </c>
    </row>
    <row r="63" spans="1:11" s="3" customFormat="1" ht="30">
      <c r="A63" s="53"/>
      <c r="B63" s="54" t="s">
        <v>109</v>
      </c>
      <c r="C63" s="53"/>
      <c r="D63" s="53">
        <v>0</v>
      </c>
      <c r="E63" s="55"/>
      <c r="F63" s="56">
        <f t="shared" si="9"/>
        <v>0</v>
      </c>
      <c r="G63" s="86">
        <v>0</v>
      </c>
      <c r="H63" s="56"/>
      <c r="I63" s="86">
        <f t="shared" si="3"/>
        <v>0</v>
      </c>
      <c r="J63" s="56"/>
      <c r="K63" s="5">
        <f>IFERROR(#REF!/E63,0)</f>
        <v>0</v>
      </c>
    </row>
    <row r="64" spans="1:11" s="3" customFormat="1">
      <c r="A64" s="53"/>
      <c r="B64" s="54" t="s">
        <v>110</v>
      </c>
      <c r="C64" s="53"/>
      <c r="D64" s="53">
        <v>0</v>
      </c>
      <c r="E64" s="55"/>
      <c r="F64" s="56">
        <f t="shared" si="9"/>
        <v>0</v>
      </c>
      <c r="G64" s="86">
        <v>0</v>
      </c>
      <c r="H64" s="56"/>
      <c r="I64" s="86">
        <f t="shared" si="3"/>
        <v>0</v>
      </c>
      <c r="J64" s="56"/>
      <c r="K64" s="5">
        <f>IFERROR(#REF!/E64,0)</f>
        <v>0</v>
      </c>
    </row>
    <row r="65" spans="1:11" s="3" customFormat="1">
      <c r="A65" s="53"/>
      <c r="B65" s="54" t="s">
        <v>111</v>
      </c>
      <c r="C65" s="53"/>
      <c r="D65" s="53">
        <v>0</v>
      </c>
      <c r="E65" s="55"/>
      <c r="F65" s="56">
        <f t="shared" si="9"/>
        <v>0</v>
      </c>
      <c r="G65" s="86">
        <v>0</v>
      </c>
      <c r="H65" s="56"/>
      <c r="I65" s="86">
        <f t="shared" si="3"/>
        <v>0</v>
      </c>
      <c r="J65" s="56"/>
      <c r="K65" s="5">
        <f>IFERROR(#REF!/E65,0)</f>
        <v>0</v>
      </c>
    </row>
    <row r="66" spans="1:11" s="3" customFormat="1" ht="90">
      <c r="A66" s="53"/>
      <c r="B66" s="54" t="s">
        <v>112</v>
      </c>
      <c r="C66" s="53"/>
      <c r="D66" s="53">
        <v>0</v>
      </c>
      <c r="E66" s="55"/>
      <c r="F66" s="56">
        <f t="shared" si="9"/>
        <v>0</v>
      </c>
      <c r="G66" s="86">
        <v>0</v>
      </c>
      <c r="H66" s="56"/>
      <c r="I66" s="86">
        <f t="shared" si="3"/>
        <v>0</v>
      </c>
      <c r="J66" s="56"/>
      <c r="K66" s="5">
        <f>IFERROR(#REF!/E66,0)</f>
        <v>0</v>
      </c>
    </row>
    <row r="67" spans="1:11" s="3" customFormat="1" ht="90">
      <c r="A67" s="53"/>
      <c r="B67" s="54" t="s">
        <v>113</v>
      </c>
      <c r="C67" s="53"/>
      <c r="D67" s="53">
        <v>0</v>
      </c>
      <c r="E67" s="55"/>
      <c r="F67" s="56">
        <f t="shared" si="9"/>
        <v>0</v>
      </c>
      <c r="G67" s="86">
        <v>0</v>
      </c>
      <c r="H67" s="56"/>
      <c r="I67" s="86">
        <f t="shared" si="3"/>
        <v>0</v>
      </c>
      <c r="J67" s="56"/>
      <c r="K67" s="5">
        <f>IFERROR(#REF!/E67,0)</f>
        <v>0</v>
      </c>
    </row>
    <row r="68" spans="1:11" s="3" customFormat="1" ht="30">
      <c r="A68" s="53"/>
      <c r="B68" s="54" t="s">
        <v>114</v>
      </c>
      <c r="C68" s="53"/>
      <c r="D68" s="53">
        <v>0</v>
      </c>
      <c r="E68" s="55"/>
      <c r="F68" s="56">
        <f t="shared" si="9"/>
        <v>0</v>
      </c>
      <c r="G68" s="86">
        <v>0</v>
      </c>
      <c r="H68" s="56"/>
      <c r="I68" s="86">
        <f t="shared" si="3"/>
        <v>0</v>
      </c>
      <c r="J68" s="56"/>
      <c r="K68" s="5">
        <f>IFERROR(#REF!/E68,0)</f>
        <v>0</v>
      </c>
    </row>
    <row r="69" spans="1:11" s="3" customFormat="1" ht="30">
      <c r="A69" s="53"/>
      <c r="B69" s="54" t="s">
        <v>115</v>
      </c>
      <c r="C69" s="53"/>
      <c r="D69" s="53">
        <v>0</v>
      </c>
      <c r="E69" s="55"/>
      <c r="F69" s="56">
        <f t="shared" si="9"/>
        <v>0</v>
      </c>
      <c r="G69" s="86">
        <v>0</v>
      </c>
      <c r="H69" s="56"/>
      <c r="I69" s="86">
        <f t="shared" si="3"/>
        <v>0</v>
      </c>
      <c r="J69" s="56"/>
      <c r="K69" s="5">
        <f>IFERROR(#REF!/E69,0)</f>
        <v>0</v>
      </c>
    </row>
    <row r="70" spans="1:11" s="3" customFormat="1" ht="30">
      <c r="A70" s="53"/>
      <c r="B70" s="54" t="s">
        <v>88</v>
      </c>
      <c r="C70" s="53"/>
      <c r="D70" s="53">
        <v>0</v>
      </c>
      <c r="E70" s="55"/>
      <c r="F70" s="56">
        <f t="shared" si="9"/>
        <v>0</v>
      </c>
      <c r="G70" s="86">
        <v>0</v>
      </c>
      <c r="H70" s="56"/>
      <c r="I70" s="86">
        <f t="shared" si="3"/>
        <v>0</v>
      </c>
      <c r="J70" s="56"/>
      <c r="K70" s="5">
        <f>IFERROR(#REF!/E70,0)</f>
        <v>0</v>
      </c>
    </row>
    <row r="71" spans="1:11" s="3" customFormat="1">
      <c r="A71" s="53"/>
      <c r="B71" s="54" t="s">
        <v>116</v>
      </c>
      <c r="C71" s="53"/>
      <c r="D71" s="53">
        <v>0</v>
      </c>
      <c r="E71" s="55"/>
      <c r="F71" s="56">
        <f t="shared" si="9"/>
        <v>0</v>
      </c>
      <c r="G71" s="86">
        <v>0</v>
      </c>
      <c r="H71" s="56"/>
      <c r="I71" s="86">
        <f t="shared" si="3"/>
        <v>0</v>
      </c>
      <c r="J71" s="56"/>
      <c r="K71" s="5">
        <f>IFERROR(#REF!/E71,0)</f>
        <v>0</v>
      </c>
    </row>
    <row r="72" spans="1:11" s="3" customFormat="1">
      <c r="A72" s="53"/>
      <c r="B72" s="54" t="s">
        <v>117</v>
      </c>
      <c r="C72" s="53"/>
      <c r="D72" s="53">
        <v>0</v>
      </c>
      <c r="E72" s="55"/>
      <c r="F72" s="56">
        <f t="shared" si="9"/>
        <v>0</v>
      </c>
      <c r="G72" s="86">
        <v>0</v>
      </c>
      <c r="H72" s="56"/>
      <c r="I72" s="86">
        <f t="shared" si="3"/>
        <v>0</v>
      </c>
      <c r="J72" s="56"/>
      <c r="K72" s="5"/>
    </row>
    <row r="73" spans="1:11" s="3" customFormat="1">
      <c r="A73" s="53"/>
      <c r="B73" s="54" t="s">
        <v>118</v>
      </c>
      <c r="C73" s="53"/>
      <c r="D73" s="53">
        <v>0</v>
      </c>
      <c r="E73" s="55"/>
      <c r="F73" s="56">
        <f t="shared" si="9"/>
        <v>0</v>
      </c>
      <c r="G73" s="86">
        <v>0</v>
      </c>
      <c r="H73" s="56"/>
      <c r="I73" s="86">
        <f t="shared" si="3"/>
        <v>0</v>
      </c>
      <c r="J73" s="56"/>
      <c r="K73" s="5"/>
    </row>
    <row r="74" spans="1:11" s="3" customFormat="1">
      <c r="A74" s="53"/>
      <c r="B74" s="54" t="s">
        <v>119</v>
      </c>
      <c r="C74" s="53"/>
      <c r="D74" s="53">
        <v>0</v>
      </c>
      <c r="E74" s="55"/>
      <c r="F74" s="56">
        <f t="shared" si="9"/>
        <v>0</v>
      </c>
      <c r="G74" s="86">
        <v>0</v>
      </c>
      <c r="H74" s="56"/>
      <c r="I74" s="86">
        <f t="shared" si="3"/>
        <v>0</v>
      </c>
      <c r="J74" s="56"/>
      <c r="K74" s="5"/>
    </row>
    <row r="75" spans="1:11" s="3" customFormat="1" ht="30">
      <c r="A75" s="53"/>
      <c r="B75" s="54" t="s">
        <v>120</v>
      </c>
      <c r="C75" s="53"/>
      <c r="D75" s="53">
        <v>0</v>
      </c>
      <c r="E75" s="55"/>
      <c r="F75" s="56">
        <f t="shared" si="9"/>
        <v>0</v>
      </c>
      <c r="G75" s="86">
        <v>0</v>
      </c>
      <c r="H75" s="56"/>
      <c r="I75" s="86">
        <f t="shared" si="3"/>
        <v>0</v>
      </c>
      <c r="J75" s="56"/>
      <c r="K75" s="5"/>
    </row>
    <row r="76" spans="1:11" s="3" customFormat="1" ht="30">
      <c r="A76" s="53"/>
      <c r="B76" s="54" t="s">
        <v>121</v>
      </c>
      <c r="C76" s="53"/>
      <c r="D76" s="53">
        <v>0</v>
      </c>
      <c r="E76" s="55"/>
      <c r="F76" s="56">
        <f t="shared" si="9"/>
        <v>0</v>
      </c>
      <c r="G76" s="86">
        <v>0</v>
      </c>
      <c r="H76" s="56"/>
      <c r="I76" s="86">
        <f t="shared" si="3"/>
        <v>0</v>
      </c>
      <c r="J76" s="56"/>
      <c r="K76" s="5"/>
    </row>
    <row r="77" spans="1:11" s="3" customFormat="1" ht="90">
      <c r="A77" s="53"/>
      <c r="B77" s="54" t="s">
        <v>122</v>
      </c>
      <c r="C77" s="53"/>
      <c r="D77" s="53">
        <v>0</v>
      </c>
      <c r="E77" s="55"/>
      <c r="F77" s="56">
        <f t="shared" si="9"/>
        <v>0</v>
      </c>
      <c r="G77" s="86">
        <v>0</v>
      </c>
      <c r="H77" s="56"/>
      <c r="I77" s="86">
        <f t="shared" si="3"/>
        <v>0</v>
      </c>
      <c r="J77" s="56"/>
      <c r="K77" s="5"/>
    </row>
    <row r="78" spans="1:11" s="3" customFormat="1" ht="30">
      <c r="A78" s="53"/>
      <c r="B78" s="54" t="s">
        <v>123</v>
      </c>
      <c r="C78" s="53"/>
      <c r="D78" s="53">
        <v>0</v>
      </c>
      <c r="E78" s="55"/>
      <c r="F78" s="56">
        <f t="shared" si="9"/>
        <v>0</v>
      </c>
      <c r="G78" s="86">
        <v>0</v>
      </c>
      <c r="H78" s="56"/>
      <c r="I78" s="86">
        <f t="shared" si="3"/>
        <v>0</v>
      </c>
      <c r="J78" s="56"/>
      <c r="K78" s="5"/>
    </row>
    <row r="79" spans="1:11" s="3" customFormat="1" ht="45">
      <c r="A79" s="53"/>
      <c r="B79" s="54" t="s">
        <v>124</v>
      </c>
      <c r="C79" s="53"/>
      <c r="D79" s="53">
        <v>0</v>
      </c>
      <c r="E79" s="55"/>
      <c r="F79" s="56">
        <f t="shared" si="9"/>
        <v>0</v>
      </c>
      <c r="G79" s="86">
        <v>0</v>
      </c>
      <c r="H79" s="56"/>
      <c r="I79" s="86">
        <f t="shared" si="3"/>
        <v>0</v>
      </c>
      <c r="J79" s="56"/>
      <c r="K79" s="5"/>
    </row>
    <row r="80" spans="1:11" s="3" customFormat="1">
      <c r="A80" s="53"/>
      <c r="B80" s="54" t="s">
        <v>125</v>
      </c>
      <c r="C80" s="53"/>
      <c r="D80" s="53">
        <v>0</v>
      </c>
      <c r="E80" s="55"/>
      <c r="F80" s="56">
        <f t="shared" si="9"/>
        <v>0</v>
      </c>
      <c r="G80" s="86">
        <v>0</v>
      </c>
      <c r="H80" s="56"/>
      <c r="I80" s="86">
        <f t="shared" si="3"/>
        <v>0</v>
      </c>
      <c r="J80" s="56"/>
      <c r="K80" s="5"/>
    </row>
    <row r="81" spans="1:11" s="3" customFormat="1" ht="30">
      <c r="A81" s="53"/>
      <c r="B81" s="54" t="s">
        <v>94</v>
      </c>
      <c r="C81" s="53"/>
      <c r="D81" s="53">
        <v>0</v>
      </c>
      <c r="E81" s="55"/>
      <c r="F81" s="56">
        <f t="shared" si="9"/>
        <v>0</v>
      </c>
      <c r="G81" s="86">
        <v>0</v>
      </c>
      <c r="H81" s="56"/>
      <c r="I81" s="86">
        <f t="shared" si="3"/>
        <v>0</v>
      </c>
      <c r="J81" s="56"/>
      <c r="K81" s="5"/>
    </row>
    <row r="82" spans="1:11" s="3" customFormat="1" ht="30">
      <c r="A82" s="53"/>
      <c r="B82" s="54" t="s">
        <v>126</v>
      </c>
      <c r="C82" s="53"/>
      <c r="D82" s="53">
        <v>0</v>
      </c>
      <c r="E82" s="55"/>
      <c r="F82" s="56">
        <f t="shared" si="9"/>
        <v>0</v>
      </c>
      <c r="G82" s="86">
        <v>0</v>
      </c>
      <c r="H82" s="56"/>
      <c r="I82" s="86">
        <f t="shared" si="3"/>
        <v>0</v>
      </c>
      <c r="J82" s="56"/>
      <c r="K82" s="5"/>
    </row>
    <row r="83" spans="1:11" s="3" customFormat="1" ht="45">
      <c r="A83" s="53"/>
      <c r="B83" s="54" t="s">
        <v>127</v>
      </c>
      <c r="C83" s="53"/>
      <c r="D83" s="53">
        <v>0</v>
      </c>
      <c r="E83" s="55"/>
      <c r="F83" s="56">
        <f t="shared" si="9"/>
        <v>0</v>
      </c>
      <c r="G83" s="86">
        <v>0</v>
      </c>
      <c r="H83" s="56"/>
      <c r="I83" s="86">
        <f t="shared" si="3"/>
        <v>0</v>
      </c>
      <c r="J83" s="56"/>
      <c r="K83" s="5"/>
    </row>
    <row r="84" spans="1:11" s="3" customFormat="1" ht="60">
      <c r="A84" s="53"/>
      <c r="B84" s="54" t="s">
        <v>128</v>
      </c>
      <c r="C84" s="53"/>
      <c r="D84" s="53">
        <v>0</v>
      </c>
      <c r="E84" s="55"/>
      <c r="F84" s="56">
        <f t="shared" si="9"/>
        <v>0</v>
      </c>
      <c r="G84" s="86">
        <v>0</v>
      </c>
      <c r="H84" s="56"/>
      <c r="I84" s="86">
        <f t="shared" si="3"/>
        <v>0</v>
      </c>
      <c r="J84" s="56"/>
      <c r="K84" s="5"/>
    </row>
    <row r="85" spans="1:11" s="3" customFormat="1" ht="90">
      <c r="A85" s="53"/>
      <c r="B85" s="54" t="s">
        <v>129</v>
      </c>
      <c r="C85" s="53"/>
      <c r="D85" s="53">
        <v>0</v>
      </c>
      <c r="E85" s="55"/>
      <c r="F85" s="56">
        <f t="shared" si="9"/>
        <v>0</v>
      </c>
      <c r="G85" s="86">
        <v>0</v>
      </c>
      <c r="H85" s="56"/>
      <c r="I85" s="86">
        <f t="shared" si="3"/>
        <v>0</v>
      </c>
      <c r="J85" s="56"/>
      <c r="K85" s="5"/>
    </row>
    <row r="86" spans="1:11" s="3" customFormat="1">
      <c r="A86" s="53"/>
      <c r="B86" s="54" t="s">
        <v>130</v>
      </c>
      <c r="C86" s="53"/>
      <c r="D86" s="53">
        <v>0</v>
      </c>
      <c r="E86" s="55"/>
      <c r="F86" s="56">
        <f t="shared" si="9"/>
        <v>0</v>
      </c>
      <c r="G86" s="86">
        <v>0</v>
      </c>
      <c r="H86" s="56"/>
      <c r="I86" s="86">
        <f t="shared" si="3"/>
        <v>0</v>
      </c>
      <c r="J86" s="56"/>
      <c r="K86" s="5"/>
    </row>
    <row r="87" spans="1:11" s="3" customFormat="1" ht="45">
      <c r="A87" s="53"/>
      <c r="B87" s="54" t="s">
        <v>131</v>
      </c>
      <c r="C87" s="53"/>
      <c r="D87" s="53">
        <v>0</v>
      </c>
      <c r="E87" s="55"/>
      <c r="F87" s="56">
        <f t="shared" si="9"/>
        <v>0</v>
      </c>
      <c r="G87" s="86">
        <v>0</v>
      </c>
      <c r="H87" s="56"/>
      <c r="I87" s="86">
        <f t="shared" si="3"/>
        <v>0</v>
      </c>
      <c r="J87" s="56"/>
      <c r="K87" s="5"/>
    </row>
    <row r="88" spans="1:11" s="3" customFormat="1" ht="60">
      <c r="A88" s="53"/>
      <c r="B88" s="54" t="s">
        <v>132</v>
      </c>
      <c r="C88" s="53"/>
      <c r="D88" s="53">
        <v>0</v>
      </c>
      <c r="E88" s="55"/>
      <c r="F88" s="56">
        <f t="shared" si="9"/>
        <v>0</v>
      </c>
      <c r="G88" s="86">
        <v>0</v>
      </c>
      <c r="H88" s="56"/>
      <c r="I88" s="86">
        <f t="shared" si="3"/>
        <v>0</v>
      </c>
      <c r="J88" s="56"/>
      <c r="K88" s="5"/>
    </row>
    <row r="89" spans="1:11" s="3" customFormat="1" ht="45">
      <c r="A89" s="53"/>
      <c r="B89" s="54" t="s">
        <v>133</v>
      </c>
      <c r="C89" s="53"/>
      <c r="D89" s="53">
        <v>0</v>
      </c>
      <c r="E89" s="55"/>
      <c r="F89" s="56">
        <f t="shared" si="9"/>
        <v>0</v>
      </c>
      <c r="G89" s="86">
        <v>0</v>
      </c>
      <c r="H89" s="56"/>
      <c r="I89" s="86">
        <f t="shared" si="3"/>
        <v>0</v>
      </c>
      <c r="J89" s="56"/>
      <c r="K89" s="5"/>
    </row>
    <row r="90" spans="1:11" s="3" customFormat="1" ht="30">
      <c r="A90" s="53"/>
      <c r="B90" s="54" t="s">
        <v>134</v>
      </c>
      <c r="C90" s="53"/>
      <c r="D90" s="53">
        <v>0</v>
      </c>
      <c r="E90" s="55"/>
      <c r="F90" s="56">
        <f t="shared" si="9"/>
        <v>0</v>
      </c>
      <c r="G90" s="86">
        <v>0</v>
      </c>
      <c r="H90" s="56"/>
      <c r="I90" s="86">
        <f t="shared" si="3"/>
        <v>0</v>
      </c>
      <c r="J90" s="56"/>
      <c r="K90" s="5"/>
    </row>
    <row r="91" spans="1:11" s="3" customFormat="1" ht="90">
      <c r="A91" s="53"/>
      <c r="B91" s="54" t="s">
        <v>135</v>
      </c>
      <c r="C91" s="70"/>
      <c r="D91" s="70">
        <v>0</v>
      </c>
      <c r="E91" s="55"/>
      <c r="F91" s="56">
        <f t="shared" si="9"/>
        <v>0</v>
      </c>
      <c r="G91" s="86">
        <v>0</v>
      </c>
      <c r="H91" s="56"/>
      <c r="I91" s="86">
        <f t="shared" si="3"/>
        <v>0</v>
      </c>
      <c r="J91" s="56"/>
      <c r="K91" s="5"/>
    </row>
    <row r="92" spans="1:11" s="3" customFormat="1" ht="45">
      <c r="A92" s="53"/>
      <c r="B92" s="54" t="s">
        <v>136</v>
      </c>
      <c r="C92" s="53"/>
      <c r="D92" s="53">
        <v>0</v>
      </c>
      <c r="E92" s="55"/>
      <c r="F92" s="56">
        <f t="shared" si="9"/>
        <v>0</v>
      </c>
      <c r="G92" s="86">
        <v>0</v>
      </c>
      <c r="H92" s="56"/>
      <c r="I92" s="86">
        <f t="shared" ref="I92:I155" si="10">G92+E92</f>
        <v>0</v>
      </c>
      <c r="J92" s="56"/>
      <c r="K92" s="5"/>
    </row>
    <row r="93" spans="1:11" s="3" customFormat="1" ht="75">
      <c r="A93" s="53"/>
      <c r="B93" s="54" t="s">
        <v>137</v>
      </c>
      <c r="C93" s="53"/>
      <c r="D93" s="53">
        <v>0</v>
      </c>
      <c r="E93" s="55"/>
      <c r="F93" s="56">
        <f t="shared" si="9"/>
        <v>0</v>
      </c>
      <c r="G93" s="86">
        <v>0</v>
      </c>
      <c r="H93" s="56"/>
      <c r="I93" s="86">
        <f t="shared" si="10"/>
        <v>0</v>
      </c>
      <c r="J93" s="56"/>
      <c r="K93" s="5"/>
    </row>
    <row r="94" spans="1:11" s="3" customFormat="1">
      <c r="A94" s="53"/>
      <c r="B94" s="54" t="s">
        <v>138</v>
      </c>
      <c r="C94" s="53"/>
      <c r="D94" s="53">
        <v>0</v>
      </c>
      <c r="E94" s="55"/>
      <c r="F94" s="56">
        <f t="shared" si="9"/>
        <v>0</v>
      </c>
      <c r="G94" s="86">
        <v>0</v>
      </c>
      <c r="H94" s="56"/>
      <c r="I94" s="86">
        <f t="shared" si="10"/>
        <v>0</v>
      </c>
      <c r="J94" s="56"/>
      <c r="K94" s="5"/>
    </row>
    <row r="95" spans="1:11" s="3" customFormat="1" ht="60">
      <c r="A95" s="53"/>
      <c r="B95" s="54" t="s">
        <v>139</v>
      </c>
      <c r="C95" s="53"/>
      <c r="D95" s="53">
        <v>0</v>
      </c>
      <c r="E95" s="55"/>
      <c r="F95" s="56">
        <f t="shared" si="9"/>
        <v>0</v>
      </c>
      <c r="G95" s="86">
        <v>0</v>
      </c>
      <c r="H95" s="56"/>
      <c r="I95" s="86">
        <f t="shared" si="10"/>
        <v>0</v>
      </c>
      <c r="J95" s="56"/>
      <c r="K95" s="5"/>
    </row>
    <row r="96" spans="1:11" s="3" customFormat="1" ht="45">
      <c r="A96" s="53"/>
      <c r="B96" s="54" t="s">
        <v>140</v>
      </c>
      <c r="C96" s="53"/>
      <c r="D96" s="53">
        <v>0</v>
      </c>
      <c r="E96" s="55"/>
      <c r="F96" s="56">
        <f t="shared" si="9"/>
        <v>0</v>
      </c>
      <c r="G96" s="86">
        <v>0</v>
      </c>
      <c r="H96" s="56"/>
      <c r="I96" s="86">
        <f t="shared" si="10"/>
        <v>0</v>
      </c>
      <c r="J96" s="56"/>
      <c r="K96" s="5"/>
    </row>
    <row r="97" spans="1:11" s="3" customFormat="1" ht="45">
      <c r="A97" s="53"/>
      <c r="B97" s="54" t="s">
        <v>141</v>
      </c>
      <c r="C97" s="53"/>
      <c r="D97" s="53">
        <v>0</v>
      </c>
      <c r="E97" s="55"/>
      <c r="F97" s="56">
        <f t="shared" si="9"/>
        <v>0</v>
      </c>
      <c r="G97" s="86">
        <v>0</v>
      </c>
      <c r="H97" s="56"/>
      <c r="I97" s="86">
        <f t="shared" si="10"/>
        <v>0</v>
      </c>
      <c r="J97" s="56"/>
      <c r="K97" s="5"/>
    </row>
    <row r="98" spans="1:11" s="3" customFormat="1" ht="30">
      <c r="A98" s="53"/>
      <c r="B98" s="54" t="s">
        <v>142</v>
      </c>
      <c r="C98" s="53"/>
      <c r="D98" s="53">
        <v>0</v>
      </c>
      <c r="E98" s="55"/>
      <c r="F98" s="56">
        <f t="shared" si="9"/>
        <v>0</v>
      </c>
      <c r="G98" s="86">
        <v>0</v>
      </c>
      <c r="H98" s="56"/>
      <c r="I98" s="86">
        <f t="shared" si="10"/>
        <v>0</v>
      </c>
      <c r="J98" s="56"/>
      <c r="K98" s="5"/>
    </row>
    <row r="99" spans="1:11" s="3" customFormat="1" ht="30">
      <c r="A99" s="53"/>
      <c r="B99" s="54" t="s">
        <v>143</v>
      </c>
      <c r="C99" s="53"/>
      <c r="D99" s="53">
        <v>0</v>
      </c>
      <c r="E99" s="55"/>
      <c r="F99" s="56">
        <f t="shared" si="9"/>
        <v>0</v>
      </c>
      <c r="G99" s="86">
        <v>0</v>
      </c>
      <c r="H99" s="56"/>
      <c r="I99" s="86">
        <f t="shared" si="10"/>
        <v>0</v>
      </c>
      <c r="J99" s="56"/>
      <c r="K99" s="5"/>
    </row>
    <row r="100" spans="1:11" s="3" customFormat="1" ht="225">
      <c r="A100" s="53"/>
      <c r="B100" s="54" t="s">
        <v>144</v>
      </c>
      <c r="C100" s="53"/>
      <c r="D100" s="53">
        <v>0</v>
      </c>
      <c r="E100" s="55"/>
      <c r="F100" s="56">
        <f t="shared" si="9"/>
        <v>0</v>
      </c>
      <c r="G100" s="86">
        <v>0</v>
      </c>
      <c r="H100" s="56"/>
      <c r="I100" s="86">
        <f t="shared" si="10"/>
        <v>0</v>
      </c>
      <c r="J100" s="56"/>
      <c r="K100" s="5"/>
    </row>
    <row r="101" spans="1:11" s="3" customFormat="1" ht="135">
      <c r="A101" s="53"/>
      <c r="B101" s="54" t="s">
        <v>145</v>
      </c>
      <c r="C101" s="53"/>
      <c r="D101" s="53">
        <v>0</v>
      </c>
      <c r="E101" s="55"/>
      <c r="F101" s="56">
        <f t="shared" si="9"/>
        <v>0</v>
      </c>
      <c r="G101" s="86">
        <v>0</v>
      </c>
      <c r="H101" s="56"/>
      <c r="I101" s="86">
        <f t="shared" si="10"/>
        <v>0</v>
      </c>
      <c r="J101" s="56"/>
      <c r="K101" s="5"/>
    </row>
    <row r="102" spans="1:11" s="3" customFormat="1" ht="45">
      <c r="A102" s="53"/>
      <c r="B102" s="54" t="s">
        <v>133</v>
      </c>
      <c r="C102" s="53"/>
      <c r="D102" s="53">
        <v>0</v>
      </c>
      <c r="E102" s="55"/>
      <c r="F102" s="56">
        <f t="shared" si="9"/>
        <v>0</v>
      </c>
      <c r="G102" s="86">
        <v>0</v>
      </c>
      <c r="H102" s="56"/>
      <c r="I102" s="86">
        <f t="shared" si="10"/>
        <v>0</v>
      </c>
      <c r="J102" s="56"/>
      <c r="K102" s="5"/>
    </row>
    <row r="103" spans="1:11" s="3" customFormat="1">
      <c r="A103" s="71">
        <v>3.1</v>
      </c>
      <c r="B103" s="72" t="s">
        <v>146</v>
      </c>
      <c r="C103" s="73"/>
      <c r="D103" s="73">
        <v>0</v>
      </c>
      <c r="E103" s="55"/>
      <c r="F103" s="56">
        <f t="shared" si="9"/>
        <v>0</v>
      </c>
      <c r="G103" s="86">
        <v>0</v>
      </c>
      <c r="H103" s="56"/>
      <c r="I103" s="86">
        <f t="shared" si="10"/>
        <v>0</v>
      </c>
      <c r="J103" s="56"/>
      <c r="K103" s="5"/>
    </row>
    <row r="104" spans="1:11" s="3" customFormat="1">
      <c r="A104" s="74"/>
      <c r="B104" s="75" t="s">
        <v>147</v>
      </c>
      <c r="C104" s="76"/>
      <c r="D104" s="76">
        <v>0</v>
      </c>
      <c r="E104" s="55">
        <v>0</v>
      </c>
      <c r="F104" s="56">
        <f t="shared" si="9"/>
        <v>0</v>
      </c>
      <c r="G104" s="86">
        <v>0</v>
      </c>
      <c r="H104" s="56">
        <f t="shared" ref="H104:H167" si="11">G104*$D104</f>
        <v>0</v>
      </c>
      <c r="I104" s="86">
        <f t="shared" si="10"/>
        <v>0</v>
      </c>
      <c r="J104" s="56"/>
      <c r="K104" s="5"/>
    </row>
    <row r="105" spans="1:11" s="3" customFormat="1">
      <c r="A105" s="74" t="s">
        <v>148</v>
      </c>
      <c r="B105" s="77" t="s">
        <v>149</v>
      </c>
      <c r="C105" s="76" t="s">
        <v>73</v>
      </c>
      <c r="D105" s="76">
        <v>7030</v>
      </c>
      <c r="E105" s="55">
        <v>8414.65</v>
      </c>
      <c r="F105" s="56">
        <f t="shared" si="9"/>
        <v>59154990</v>
      </c>
      <c r="G105" s="86">
        <v>0</v>
      </c>
      <c r="H105" s="56">
        <f t="shared" si="11"/>
        <v>0</v>
      </c>
      <c r="I105" s="86">
        <f t="shared" si="10"/>
        <v>8414.65</v>
      </c>
      <c r="J105" s="56">
        <f t="shared" ref="J105:J168" si="12">I105*D105</f>
        <v>59154989.5</v>
      </c>
      <c r="K105" s="5"/>
    </row>
    <row r="106" spans="1:11" s="3" customFormat="1">
      <c r="A106" s="74" t="s">
        <v>150</v>
      </c>
      <c r="B106" s="77" t="s">
        <v>151</v>
      </c>
      <c r="C106" s="76" t="s">
        <v>73</v>
      </c>
      <c r="D106" s="76">
        <v>7030</v>
      </c>
      <c r="E106" s="55">
        <v>2795.22</v>
      </c>
      <c r="F106" s="56">
        <f t="shared" si="9"/>
        <v>19650397</v>
      </c>
      <c r="G106" s="86">
        <v>0</v>
      </c>
      <c r="H106" s="56">
        <f t="shared" si="11"/>
        <v>0</v>
      </c>
      <c r="I106" s="86">
        <f t="shared" si="10"/>
        <v>2795.22</v>
      </c>
      <c r="J106" s="56">
        <f t="shared" si="12"/>
        <v>19650396.599999998</v>
      </c>
      <c r="K106" s="5"/>
    </row>
    <row r="107" spans="1:11" s="3" customFormat="1">
      <c r="A107" s="74" t="s">
        <v>152</v>
      </c>
      <c r="B107" s="77" t="s">
        <v>153</v>
      </c>
      <c r="C107" s="76" t="s">
        <v>73</v>
      </c>
      <c r="D107" s="76">
        <v>7030</v>
      </c>
      <c r="E107" s="55">
        <v>1083.5899999999999</v>
      </c>
      <c r="F107" s="56">
        <f t="shared" si="9"/>
        <v>7617638</v>
      </c>
      <c r="G107" s="86">
        <v>0</v>
      </c>
      <c r="H107" s="56">
        <f t="shared" si="11"/>
        <v>0</v>
      </c>
      <c r="I107" s="86">
        <f t="shared" si="10"/>
        <v>1083.5899999999999</v>
      </c>
      <c r="J107" s="56">
        <f t="shared" si="12"/>
        <v>7617637.6999999993</v>
      </c>
      <c r="K107" s="5"/>
    </row>
    <row r="108" spans="1:11" s="3" customFormat="1">
      <c r="A108" s="74" t="s">
        <v>154</v>
      </c>
      <c r="B108" s="77" t="s">
        <v>155</v>
      </c>
      <c r="C108" s="76" t="s">
        <v>73</v>
      </c>
      <c r="D108" s="76">
        <v>7030</v>
      </c>
      <c r="E108" s="55">
        <v>120</v>
      </c>
      <c r="F108" s="56">
        <f t="shared" si="9"/>
        <v>843600</v>
      </c>
      <c r="G108" s="86">
        <v>0</v>
      </c>
      <c r="H108" s="56">
        <f t="shared" si="11"/>
        <v>0</v>
      </c>
      <c r="I108" s="86">
        <f t="shared" si="10"/>
        <v>120</v>
      </c>
      <c r="J108" s="56">
        <f t="shared" si="12"/>
        <v>843600</v>
      </c>
      <c r="K108" s="5"/>
    </row>
    <row r="109" spans="1:11" s="3" customFormat="1">
      <c r="A109" s="74" t="s">
        <v>156</v>
      </c>
      <c r="B109" s="77" t="s">
        <v>157</v>
      </c>
      <c r="C109" s="76" t="s">
        <v>73</v>
      </c>
      <c r="D109" s="76">
        <v>7030</v>
      </c>
      <c r="E109" s="55">
        <v>344</v>
      </c>
      <c r="F109" s="56">
        <f t="shared" si="9"/>
        <v>2418320</v>
      </c>
      <c r="G109" s="86">
        <v>0</v>
      </c>
      <c r="H109" s="56">
        <f t="shared" si="11"/>
        <v>0</v>
      </c>
      <c r="I109" s="86">
        <f t="shared" si="10"/>
        <v>344</v>
      </c>
      <c r="J109" s="56">
        <f t="shared" si="12"/>
        <v>2418320</v>
      </c>
      <c r="K109" s="5"/>
    </row>
    <row r="110" spans="1:11" s="3" customFormat="1">
      <c r="A110" s="74" t="s">
        <v>158</v>
      </c>
      <c r="B110" s="77" t="s">
        <v>159</v>
      </c>
      <c r="C110" s="76" t="s">
        <v>73</v>
      </c>
      <c r="D110" s="76">
        <v>7066</v>
      </c>
      <c r="E110" s="55">
        <v>30</v>
      </c>
      <c r="F110" s="56">
        <f t="shared" si="9"/>
        <v>211980</v>
      </c>
      <c r="G110" s="86">
        <v>0</v>
      </c>
      <c r="H110" s="56">
        <f t="shared" si="11"/>
        <v>0</v>
      </c>
      <c r="I110" s="86">
        <f t="shared" si="10"/>
        <v>30</v>
      </c>
      <c r="J110" s="56">
        <f t="shared" si="12"/>
        <v>211980</v>
      </c>
      <c r="K110" s="5"/>
    </row>
    <row r="111" spans="1:11" s="3" customFormat="1">
      <c r="A111" s="74" t="s">
        <v>160</v>
      </c>
      <c r="B111" s="77" t="s">
        <v>161</v>
      </c>
      <c r="C111" s="76" t="s">
        <v>73</v>
      </c>
      <c r="D111" s="76">
        <v>7066</v>
      </c>
      <c r="E111" s="55">
        <v>353.09</v>
      </c>
      <c r="F111" s="56">
        <f t="shared" si="9"/>
        <v>2494934</v>
      </c>
      <c r="G111" s="86">
        <v>0</v>
      </c>
      <c r="H111" s="56">
        <f t="shared" si="11"/>
        <v>0</v>
      </c>
      <c r="I111" s="86">
        <f t="shared" si="10"/>
        <v>353.09</v>
      </c>
      <c r="J111" s="56">
        <f t="shared" si="12"/>
        <v>2494933.94</v>
      </c>
      <c r="K111" s="5"/>
    </row>
    <row r="112" spans="1:11" s="3" customFormat="1">
      <c r="A112" s="74" t="s">
        <v>162</v>
      </c>
      <c r="B112" s="77" t="s">
        <v>163</v>
      </c>
      <c r="C112" s="76" t="s">
        <v>73</v>
      </c>
      <c r="D112" s="76">
        <v>7109</v>
      </c>
      <c r="E112" s="55">
        <v>95</v>
      </c>
      <c r="F112" s="56">
        <f t="shared" si="9"/>
        <v>675355</v>
      </c>
      <c r="G112" s="86">
        <v>0</v>
      </c>
      <c r="H112" s="56">
        <f t="shared" si="11"/>
        <v>0</v>
      </c>
      <c r="I112" s="86">
        <f t="shared" si="10"/>
        <v>95</v>
      </c>
      <c r="J112" s="56">
        <f t="shared" si="12"/>
        <v>675355</v>
      </c>
      <c r="K112" s="5"/>
    </row>
    <row r="113" spans="1:11" s="3" customFormat="1">
      <c r="A113" s="74" t="s">
        <v>77</v>
      </c>
      <c r="B113" s="77" t="s">
        <v>164</v>
      </c>
      <c r="C113" s="76" t="s">
        <v>73</v>
      </c>
      <c r="D113" s="76">
        <v>7030</v>
      </c>
      <c r="E113" s="55">
        <v>40.44</v>
      </c>
      <c r="F113" s="56">
        <f t="shared" si="9"/>
        <v>284293</v>
      </c>
      <c r="G113" s="86">
        <v>0</v>
      </c>
      <c r="H113" s="56">
        <f t="shared" si="11"/>
        <v>0</v>
      </c>
      <c r="I113" s="86">
        <f t="shared" si="10"/>
        <v>40.44</v>
      </c>
      <c r="J113" s="56">
        <f t="shared" si="12"/>
        <v>284293.2</v>
      </c>
      <c r="K113" s="5"/>
    </row>
    <row r="114" spans="1:11" s="3" customFormat="1">
      <c r="A114" s="74" t="s">
        <v>165</v>
      </c>
      <c r="B114" s="77" t="s">
        <v>166</v>
      </c>
      <c r="C114" s="76" t="s">
        <v>73</v>
      </c>
      <c r="D114" s="76">
        <v>7189</v>
      </c>
      <c r="E114" s="55">
        <v>766</v>
      </c>
      <c r="F114" s="56">
        <f t="shared" si="9"/>
        <v>5506774</v>
      </c>
      <c r="G114" s="86">
        <v>0</v>
      </c>
      <c r="H114" s="56">
        <f t="shared" si="11"/>
        <v>0</v>
      </c>
      <c r="I114" s="86">
        <f t="shared" si="10"/>
        <v>766</v>
      </c>
      <c r="J114" s="56">
        <f t="shared" si="12"/>
        <v>5506774</v>
      </c>
      <c r="K114" s="5"/>
    </row>
    <row r="115" spans="1:11" s="3" customFormat="1">
      <c r="A115" s="74" t="s">
        <v>167</v>
      </c>
      <c r="B115" s="77" t="s">
        <v>168</v>
      </c>
      <c r="C115" s="76" t="s">
        <v>73</v>
      </c>
      <c r="D115" s="76">
        <v>7109</v>
      </c>
      <c r="E115" s="55">
        <v>322</v>
      </c>
      <c r="F115" s="56">
        <f t="shared" si="9"/>
        <v>2289098</v>
      </c>
      <c r="G115" s="86">
        <v>0</v>
      </c>
      <c r="H115" s="56">
        <f t="shared" si="11"/>
        <v>0</v>
      </c>
      <c r="I115" s="86">
        <f t="shared" si="10"/>
        <v>322</v>
      </c>
      <c r="J115" s="56">
        <f t="shared" si="12"/>
        <v>2289098</v>
      </c>
      <c r="K115" s="5"/>
    </row>
    <row r="116" spans="1:11" s="3" customFormat="1">
      <c r="A116" s="74" t="s">
        <v>169</v>
      </c>
      <c r="B116" s="75" t="s">
        <v>170</v>
      </c>
      <c r="C116" s="76"/>
      <c r="D116" s="76">
        <v>0</v>
      </c>
      <c r="E116" s="55">
        <v>0</v>
      </c>
      <c r="F116" s="56">
        <f t="shared" si="9"/>
        <v>0</v>
      </c>
      <c r="G116" s="86">
        <v>0</v>
      </c>
      <c r="H116" s="56">
        <f t="shared" si="11"/>
        <v>0</v>
      </c>
      <c r="I116" s="86">
        <f t="shared" si="10"/>
        <v>0</v>
      </c>
      <c r="J116" s="56">
        <f t="shared" si="12"/>
        <v>0</v>
      </c>
      <c r="K116" s="5"/>
    </row>
    <row r="117" spans="1:11" s="3" customFormat="1">
      <c r="A117" s="74" t="s">
        <v>105</v>
      </c>
      <c r="B117" s="77" t="s">
        <v>171</v>
      </c>
      <c r="C117" s="76" t="s">
        <v>73</v>
      </c>
      <c r="D117" s="76">
        <v>7066</v>
      </c>
      <c r="E117" s="55">
        <v>305</v>
      </c>
      <c r="F117" s="56">
        <f t="shared" si="9"/>
        <v>2155130</v>
      </c>
      <c r="G117" s="86">
        <v>0</v>
      </c>
      <c r="H117" s="56">
        <f t="shared" si="11"/>
        <v>0</v>
      </c>
      <c r="I117" s="86">
        <f t="shared" si="10"/>
        <v>305</v>
      </c>
      <c r="J117" s="56">
        <f t="shared" si="12"/>
        <v>2155130</v>
      </c>
      <c r="K117" s="5"/>
    </row>
    <row r="118" spans="1:11" s="3" customFormat="1">
      <c r="A118" s="74" t="s">
        <v>150</v>
      </c>
      <c r="B118" s="77" t="s">
        <v>172</v>
      </c>
      <c r="C118" s="76" t="s">
        <v>73</v>
      </c>
      <c r="D118" s="76">
        <v>7066</v>
      </c>
      <c r="E118" s="55">
        <v>290</v>
      </c>
      <c r="F118" s="56">
        <f t="shared" si="9"/>
        <v>2049140</v>
      </c>
      <c r="G118" s="86">
        <v>0</v>
      </c>
      <c r="H118" s="56">
        <f t="shared" si="11"/>
        <v>0</v>
      </c>
      <c r="I118" s="86">
        <f t="shared" si="10"/>
        <v>290</v>
      </c>
      <c r="J118" s="56">
        <f t="shared" si="12"/>
        <v>2049140</v>
      </c>
      <c r="K118" s="5"/>
    </row>
    <row r="119" spans="1:11" s="3" customFormat="1">
      <c r="A119" s="74" t="s">
        <v>152</v>
      </c>
      <c r="B119" s="77" t="s">
        <v>173</v>
      </c>
      <c r="C119" s="76" t="s">
        <v>73</v>
      </c>
      <c r="D119" s="76">
        <v>7066</v>
      </c>
      <c r="E119" s="55">
        <v>155</v>
      </c>
      <c r="F119" s="56">
        <f t="shared" si="9"/>
        <v>1095230</v>
      </c>
      <c r="G119" s="86">
        <v>0</v>
      </c>
      <c r="H119" s="56">
        <f t="shared" si="11"/>
        <v>0</v>
      </c>
      <c r="I119" s="86">
        <f t="shared" si="10"/>
        <v>155</v>
      </c>
      <c r="J119" s="56">
        <f t="shared" si="12"/>
        <v>1095230</v>
      </c>
      <c r="K119" s="5"/>
    </row>
    <row r="120" spans="1:11" s="3" customFormat="1">
      <c r="A120" s="74" t="s">
        <v>154</v>
      </c>
      <c r="B120" s="77" t="s">
        <v>174</v>
      </c>
      <c r="C120" s="76" t="s">
        <v>73</v>
      </c>
      <c r="D120" s="76">
        <v>7066</v>
      </c>
      <c r="E120" s="55">
        <v>5</v>
      </c>
      <c r="F120" s="56">
        <f t="shared" si="9"/>
        <v>35330</v>
      </c>
      <c r="G120" s="86">
        <v>0</v>
      </c>
      <c r="H120" s="56">
        <f t="shared" si="11"/>
        <v>0</v>
      </c>
      <c r="I120" s="86">
        <f t="shared" si="10"/>
        <v>5</v>
      </c>
      <c r="J120" s="56">
        <f t="shared" si="12"/>
        <v>35330</v>
      </c>
      <c r="K120" s="5"/>
    </row>
    <row r="121" spans="1:11" s="8" customFormat="1">
      <c r="A121" s="74" t="s">
        <v>175</v>
      </c>
      <c r="B121" s="75" t="s">
        <v>176</v>
      </c>
      <c r="C121" s="78"/>
      <c r="D121" s="78">
        <v>0</v>
      </c>
      <c r="E121" s="55">
        <v>0</v>
      </c>
      <c r="F121" s="56">
        <f t="shared" si="9"/>
        <v>0</v>
      </c>
      <c r="G121" s="86">
        <v>0</v>
      </c>
      <c r="H121" s="56">
        <f t="shared" si="11"/>
        <v>0</v>
      </c>
      <c r="I121" s="86">
        <f t="shared" si="10"/>
        <v>0</v>
      </c>
      <c r="J121" s="56">
        <f t="shared" si="12"/>
        <v>0</v>
      </c>
      <c r="K121" s="5"/>
    </row>
    <row r="122" spans="1:11" s="3" customFormat="1">
      <c r="A122" s="74" t="s">
        <v>105</v>
      </c>
      <c r="B122" s="77" t="s">
        <v>171</v>
      </c>
      <c r="C122" s="76" t="s">
        <v>73</v>
      </c>
      <c r="D122" s="76">
        <v>7066</v>
      </c>
      <c r="E122" s="55">
        <v>175</v>
      </c>
      <c r="F122" s="56">
        <f t="shared" si="9"/>
        <v>1236550</v>
      </c>
      <c r="G122" s="86">
        <v>0</v>
      </c>
      <c r="H122" s="56">
        <f t="shared" si="11"/>
        <v>0</v>
      </c>
      <c r="I122" s="86">
        <f t="shared" si="10"/>
        <v>175</v>
      </c>
      <c r="J122" s="56">
        <f t="shared" si="12"/>
        <v>1236550</v>
      </c>
      <c r="K122" s="5"/>
    </row>
    <row r="123" spans="1:11" s="3" customFormat="1">
      <c r="A123" s="74" t="s">
        <v>150</v>
      </c>
      <c r="B123" s="77" t="s">
        <v>172</v>
      </c>
      <c r="C123" s="76" t="s">
        <v>73</v>
      </c>
      <c r="D123" s="76">
        <v>7066</v>
      </c>
      <c r="E123" s="55">
        <v>240</v>
      </c>
      <c r="F123" s="56">
        <f t="shared" si="9"/>
        <v>1695840</v>
      </c>
      <c r="G123" s="86">
        <v>0</v>
      </c>
      <c r="H123" s="56">
        <f t="shared" si="11"/>
        <v>0</v>
      </c>
      <c r="I123" s="86">
        <f t="shared" si="10"/>
        <v>240</v>
      </c>
      <c r="J123" s="56">
        <f t="shared" si="12"/>
        <v>1695840</v>
      </c>
      <c r="K123" s="5"/>
    </row>
    <row r="124" spans="1:11" s="3" customFormat="1">
      <c r="A124" s="74" t="s">
        <v>152</v>
      </c>
      <c r="B124" s="77" t="s">
        <v>173</v>
      </c>
      <c r="C124" s="76" t="s">
        <v>73</v>
      </c>
      <c r="D124" s="76">
        <v>7066</v>
      </c>
      <c r="E124" s="55">
        <v>90</v>
      </c>
      <c r="F124" s="56">
        <f t="shared" si="9"/>
        <v>635940</v>
      </c>
      <c r="G124" s="86">
        <v>0</v>
      </c>
      <c r="H124" s="56">
        <f t="shared" si="11"/>
        <v>0</v>
      </c>
      <c r="I124" s="86">
        <f t="shared" si="10"/>
        <v>90</v>
      </c>
      <c r="J124" s="56">
        <f t="shared" si="12"/>
        <v>635940</v>
      </c>
      <c r="K124" s="5"/>
    </row>
    <row r="125" spans="1:11" s="3" customFormat="1">
      <c r="A125" s="74" t="s">
        <v>177</v>
      </c>
      <c r="B125" s="75" t="s">
        <v>178</v>
      </c>
      <c r="C125" s="76"/>
      <c r="D125" s="76">
        <v>0</v>
      </c>
      <c r="E125" s="55">
        <v>0</v>
      </c>
      <c r="F125" s="56">
        <f t="shared" ref="F125:F188" si="13">ROUND(E125*D125,0)</f>
        <v>0</v>
      </c>
      <c r="G125" s="86">
        <v>0</v>
      </c>
      <c r="H125" s="56">
        <f t="shared" si="11"/>
        <v>0</v>
      </c>
      <c r="I125" s="86">
        <f t="shared" si="10"/>
        <v>0</v>
      </c>
      <c r="J125" s="56">
        <f t="shared" si="12"/>
        <v>0</v>
      </c>
      <c r="K125" s="5"/>
    </row>
    <row r="126" spans="1:11" s="3" customFormat="1">
      <c r="A126" s="74" t="s">
        <v>105</v>
      </c>
      <c r="B126" s="77" t="s">
        <v>171</v>
      </c>
      <c r="C126" s="76" t="s">
        <v>73</v>
      </c>
      <c r="D126" s="76">
        <v>7066</v>
      </c>
      <c r="E126" s="55">
        <v>378.94</v>
      </c>
      <c r="F126" s="56">
        <f t="shared" si="13"/>
        <v>2677590</v>
      </c>
      <c r="G126" s="86">
        <v>0</v>
      </c>
      <c r="H126" s="56">
        <f t="shared" si="11"/>
        <v>0</v>
      </c>
      <c r="I126" s="86">
        <f t="shared" si="10"/>
        <v>378.94</v>
      </c>
      <c r="J126" s="56">
        <f t="shared" si="12"/>
        <v>2677590.04</v>
      </c>
      <c r="K126" s="5"/>
    </row>
    <row r="127" spans="1:11" s="3" customFormat="1">
      <c r="A127" s="74" t="s">
        <v>150</v>
      </c>
      <c r="B127" s="77" t="s">
        <v>172</v>
      </c>
      <c r="C127" s="76" t="s">
        <v>73</v>
      </c>
      <c r="D127" s="76">
        <v>7066</v>
      </c>
      <c r="E127" s="55">
        <v>704.95</v>
      </c>
      <c r="F127" s="56">
        <f t="shared" si="13"/>
        <v>4981177</v>
      </c>
      <c r="G127" s="86">
        <v>0</v>
      </c>
      <c r="H127" s="56">
        <f t="shared" si="11"/>
        <v>0</v>
      </c>
      <c r="I127" s="86">
        <f t="shared" si="10"/>
        <v>704.95</v>
      </c>
      <c r="J127" s="56">
        <f t="shared" si="12"/>
        <v>4981176.7</v>
      </c>
      <c r="K127" s="5"/>
    </row>
    <row r="128" spans="1:11" s="3" customFormat="1">
      <c r="A128" s="74" t="s">
        <v>152</v>
      </c>
      <c r="B128" s="77" t="s">
        <v>173</v>
      </c>
      <c r="C128" s="76" t="s">
        <v>73</v>
      </c>
      <c r="D128" s="76">
        <v>7066</v>
      </c>
      <c r="E128" s="55">
        <v>260.89</v>
      </c>
      <c r="F128" s="56">
        <f t="shared" si="13"/>
        <v>1843449</v>
      </c>
      <c r="G128" s="86">
        <v>0</v>
      </c>
      <c r="H128" s="56">
        <f t="shared" si="11"/>
        <v>0</v>
      </c>
      <c r="I128" s="86">
        <f t="shared" si="10"/>
        <v>260.89</v>
      </c>
      <c r="J128" s="56">
        <f t="shared" si="12"/>
        <v>1843448.74</v>
      </c>
      <c r="K128" s="5"/>
    </row>
    <row r="129" spans="1:11" s="3" customFormat="1">
      <c r="A129" s="74" t="s">
        <v>179</v>
      </c>
      <c r="B129" s="75" t="s">
        <v>180</v>
      </c>
      <c r="C129" s="76"/>
      <c r="D129" s="76">
        <v>0</v>
      </c>
      <c r="E129" s="55">
        <v>0</v>
      </c>
      <c r="F129" s="56">
        <f t="shared" si="13"/>
        <v>0</v>
      </c>
      <c r="G129" s="86">
        <v>0</v>
      </c>
      <c r="H129" s="56">
        <f t="shared" si="11"/>
        <v>0</v>
      </c>
      <c r="I129" s="86">
        <f t="shared" si="10"/>
        <v>0</v>
      </c>
      <c r="J129" s="56">
        <f t="shared" si="12"/>
        <v>0</v>
      </c>
      <c r="K129" s="5"/>
    </row>
    <row r="130" spans="1:11" s="3" customFormat="1">
      <c r="A130" s="74" t="s">
        <v>105</v>
      </c>
      <c r="B130" s="77" t="s">
        <v>171</v>
      </c>
      <c r="C130" s="76" t="s">
        <v>73</v>
      </c>
      <c r="D130" s="76">
        <v>7189</v>
      </c>
      <c r="E130" s="55">
        <v>90</v>
      </c>
      <c r="F130" s="56">
        <f t="shared" si="13"/>
        <v>647010</v>
      </c>
      <c r="G130" s="86">
        <v>0</v>
      </c>
      <c r="H130" s="56">
        <f t="shared" si="11"/>
        <v>0</v>
      </c>
      <c r="I130" s="86">
        <f t="shared" si="10"/>
        <v>90</v>
      </c>
      <c r="J130" s="56">
        <f t="shared" si="12"/>
        <v>647010</v>
      </c>
      <c r="K130" s="5"/>
    </row>
    <row r="131" spans="1:11" s="3" customFormat="1">
      <c r="A131" s="74" t="s">
        <v>150</v>
      </c>
      <c r="B131" s="77" t="s">
        <v>172</v>
      </c>
      <c r="C131" s="76" t="s">
        <v>73</v>
      </c>
      <c r="D131" s="76">
        <v>7189</v>
      </c>
      <c r="E131" s="55">
        <v>225</v>
      </c>
      <c r="F131" s="56">
        <f t="shared" si="13"/>
        <v>1617525</v>
      </c>
      <c r="G131" s="86">
        <v>0</v>
      </c>
      <c r="H131" s="56">
        <f t="shared" si="11"/>
        <v>0</v>
      </c>
      <c r="I131" s="86">
        <f t="shared" si="10"/>
        <v>225</v>
      </c>
      <c r="J131" s="56">
        <f t="shared" si="12"/>
        <v>1617525</v>
      </c>
      <c r="K131" s="5"/>
    </row>
    <row r="132" spans="1:11" s="3" customFormat="1">
      <c r="A132" s="74" t="s">
        <v>152</v>
      </c>
      <c r="B132" s="77" t="s">
        <v>173</v>
      </c>
      <c r="C132" s="76" t="s">
        <v>73</v>
      </c>
      <c r="D132" s="76">
        <v>7189</v>
      </c>
      <c r="E132" s="55">
        <v>90</v>
      </c>
      <c r="F132" s="56">
        <f t="shared" si="13"/>
        <v>647010</v>
      </c>
      <c r="G132" s="86">
        <v>0</v>
      </c>
      <c r="H132" s="56">
        <f t="shared" si="11"/>
        <v>0</v>
      </c>
      <c r="I132" s="86">
        <f t="shared" si="10"/>
        <v>90</v>
      </c>
      <c r="J132" s="56">
        <f t="shared" si="12"/>
        <v>647010</v>
      </c>
      <c r="K132" s="5"/>
    </row>
    <row r="133" spans="1:11" s="3" customFormat="1">
      <c r="A133" s="74" t="s">
        <v>181</v>
      </c>
      <c r="B133" s="75" t="s">
        <v>182</v>
      </c>
      <c r="C133" s="76"/>
      <c r="D133" s="76">
        <v>0</v>
      </c>
      <c r="E133" s="55">
        <v>0</v>
      </c>
      <c r="F133" s="56">
        <f t="shared" si="13"/>
        <v>0</v>
      </c>
      <c r="G133" s="86">
        <v>0</v>
      </c>
      <c r="H133" s="56">
        <f t="shared" si="11"/>
        <v>0</v>
      </c>
      <c r="I133" s="86">
        <f t="shared" si="10"/>
        <v>0</v>
      </c>
      <c r="J133" s="56">
        <f t="shared" si="12"/>
        <v>0</v>
      </c>
      <c r="K133" s="5"/>
    </row>
    <row r="134" spans="1:11" s="3" customFormat="1">
      <c r="A134" s="74" t="s">
        <v>105</v>
      </c>
      <c r="B134" s="77" t="s">
        <v>171</v>
      </c>
      <c r="C134" s="76" t="s">
        <v>73</v>
      </c>
      <c r="D134" s="76">
        <v>7066</v>
      </c>
      <c r="E134" s="55">
        <v>5</v>
      </c>
      <c r="F134" s="56">
        <f t="shared" si="13"/>
        <v>35330</v>
      </c>
      <c r="G134" s="86">
        <v>0</v>
      </c>
      <c r="H134" s="56">
        <f t="shared" si="11"/>
        <v>0</v>
      </c>
      <c r="I134" s="86">
        <f t="shared" si="10"/>
        <v>5</v>
      </c>
      <c r="J134" s="56">
        <f t="shared" si="12"/>
        <v>35330</v>
      </c>
      <c r="K134" s="5"/>
    </row>
    <row r="135" spans="1:11" s="3" customFormat="1">
      <c r="A135" s="74" t="s">
        <v>150</v>
      </c>
      <c r="B135" s="77" t="s">
        <v>172</v>
      </c>
      <c r="C135" s="76" t="s">
        <v>73</v>
      </c>
      <c r="D135" s="76">
        <v>7066</v>
      </c>
      <c r="E135" s="55">
        <v>20</v>
      </c>
      <c r="F135" s="56">
        <f t="shared" si="13"/>
        <v>141320</v>
      </c>
      <c r="G135" s="86">
        <v>0</v>
      </c>
      <c r="H135" s="56">
        <f t="shared" si="11"/>
        <v>0</v>
      </c>
      <c r="I135" s="86">
        <f t="shared" si="10"/>
        <v>20</v>
      </c>
      <c r="J135" s="56">
        <f t="shared" si="12"/>
        <v>141320</v>
      </c>
      <c r="K135" s="5"/>
    </row>
    <row r="136" spans="1:11" s="3" customFormat="1">
      <c r="A136" s="74" t="s">
        <v>152</v>
      </c>
      <c r="B136" s="77" t="s">
        <v>173</v>
      </c>
      <c r="C136" s="76" t="s">
        <v>73</v>
      </c>
      <c r="D136" s="76">
        <v>7066</v>
      </c>
      <c r="E136" s="55">
        <v>5</v>
      </c>
      <c r="F136" s="56">
        <f t="shared" si="13"/>
        <v>35330</v>
      </c>
      <c r="G136" s="86">
        <v>0</v>
      </c>
      <c r="H136" s="56">
        <f t="shared" si="11"/>
        <v>0</v>
      </c>
      <c r="I136" s="86">
        <f t="shared" si="10"/>
        <v>5</v>
      </c>
      <c r="J136" s="56">
        <f t="shared" si="12"/>
        <v>35330</v>
      </c>
      <c r="K136" s="5"/>
    </row>
    <row r="137" spans="1:11" s="3" customFormat="1">
      <c r="A137" s="74" t="s">
        <v>183</v>
      </c>
      <c r="B137" s="75" t="s">
        <v>184</v>
      </c>
      <c r="C137" s="76"/>
      <c r="D137" s="76">
        <v>0</v>
      </c>
      <c r="E137" s="55">
        <v>0</v>
      </c>
      <c r="F137" s="56">
        <f t="shared" si="13"/>
        <v>0</v>
      </c>
      <c r="G137" s="86">
        <v>0</v>
      </c>
      <c r="H137" s="56">
        <f t="shared" si="11"/>
        <v>0</v>
      </c>
      <c r="I137" s="86">
        <f t="shared" si="10"/>
        <v>0</v>
      </c>
      <c r="J137" s="56">
        <f t="shared" si="12"/>
        <v>0</v>
      </c>
      <c r="K137" s="5"/>
    </row>
    <row r="138" spans="1:11" s="3" customFormat="1">
      <c r="A138" s="74"/>
      <c r="B138" s="75" t="s">
        <v>185</v>
      </c>
      <c r="C138" s="76"/>
      <c r="D138" s="76">
        <v>0</v>
      </c>
      <c r="E138" s="55">
        <v>0</v>
      </c>
      <c r="F138" s="56">
        <f t="shared" si="13"/>
        <v>0</v>
      </c>
      <c r="G138" s="86">
        <v>0</v>
      </c>
      <c r="H138" s="56">
        <f t="shared" si="11"/>
        <v>0</v>
      </c>
      <c r="I138" s="86">
        <f t="shared" si="10"/>
        <v>0</v>
      </c>
      <c r="J138" s="56">
        <f t="shared" si="12"/>
        <v>0</v>
      </c>
      <c r="K138" s="5"/>
    </row>
    <row r="139" spans="1:11" s="3" customFormat="1">
      <c r="A139" s="74" t="s">
        <v>105</v>
      </c>
      <c r="B139" s="77" t="s">
        <v>186</v>
      </c>
      <c r="C139" s="76" t="s">
        <v>73</v>
      </c>
      <c r="D139" s="76">
        <v>7109</v>
      </c>
      <c r="E139" s="55">
        <v>61.46</v>
      </c>
      <c r="F139" s="56">
        <f t="shared" si="13"/>
        <v>436919</v>
      </c>
      <c r="G139" s="86">
        <v>0</v>
      </c>
      <c r="H139" s="56">
        <f t="shared" si="11"/>
        <v>0</v>
      </c>
      <c r="I139" s="86">
        <f t="shared" si="10"/>
        <v>61.46</v>
      </c>
      <c r="J139" s="56">
        <f t="shared" si="12"/>
        <v>436919.14</v>
      </c>
      <c r="K139" s="5"/>
    </row>
    <row r="140" spans="1:11" s="3" customFormat="1">
      <c r="A140" s="74" t="s">
        <v>150</v>
      </c>
      <c r="B140" s="77" t="s">
        <v>187</v>
      </c>
      <c r="C140" s="76" t="s">
        <v>73</v>
      </c>
      <c r="D140" s="76">
        <v>7109</v>
      </c>
      <c r="E140" s="55">
        <v>81.760000000000005</v>
      </c>
      <c r="F140" s="56">
        <f t="shared" si="13"/>
        <v>581232</v>
      </c>
      <c r="G140" s="86">
        <v>0</v>
      </c>
      <c r="H140" s="56">
        <f t="shared" si="11"/>
        <v>0</v>
      </c>
      <c r="I140" s="86">
        <f t="shared" si="10"/>
        <v>81.760000000000005</v>
      </c>
      <c r="J140" s="56">
        <f t="shared" si="12"/>
        <v>581231.84000000008</v>
      </c>
      <c r="K140" s="5"/>
    </row>
    <row r="141" spans="1:11" s="3" customFormat="1">
      <c r="A141" s="74" t="s">
        <v>152</v>
      </c>
      <c r="B141" s="77" t="s">
        <v>188</v>
      </c>
      <c r="C141" s="79" t="s">
        <v>73</v>
      </c>
      <c r="D141" s="79">
        <v>7109</v>
      </c>
      <c r="E141" s="55">
        <v>46.46</v>
      </c>
      <c r="F141" s="56">
        <f t="shared" si="13"/>
        <v>330284</v>
      </c>
      <c r="G141" s="86">
        <v>0</v>
      </c>
      <c r="H141" s="56">
        <f t="shared" si="11"/>
        <v>0</v>
      </c>
      <c r="I141" s="86">
        <f t="shared" si="10"/>
        <v>46.46</v>
      </c>
      <c r="J141" s="56">
        <f t="shared" si="12"/>
        <v>330284.14</v>
      </c>
      <c r="K141" s="45"/>
    </row>
    <row r="142" spans="1:11" s="3" customFormat="1">
      <c r="A142" s="74" t="s">
        <v>154</v>
      </c>
      <c r="B142" s="77" t="s">
        <v>189</v>
      </c>
      <c r="C142" s="76" t="s">
        <v>73</v>
      </c>
      <c r="D142" s="76">
        <v>7109</v>
      </c>
      <c r="E142" s="55">
        <v>46.46</v>
      </c>
      <c r="F142" s="56">
        <f t="shared" si="13"/>
        <v>330284</v>
      </c>
      <c r="G142" s="86">
        <v>0</v>
      </c>
      <c r="H142" s="56">
        <f t="shared" si="11"/>
        <v>0</v>
      </c>
      <c r="I142" s="86">
        <f t="shared" si="10"/>
        <v>46.46</v>
      </c>
      <c r="J142" s="56">
        <f t="shared" si="12"/>
        <v>330284.14</v>
      </c>
      <c r="K142" s="45"/>
    </row>
    <row r="143" spans="1:11" s="3" customFormat="1">
      <c r="A143" s="80" t="s">
        <v>156</v>
      </c>
      <c r="B143" s="77" t="s">
        <v>190</v>
      </c>
      <c r="C143" s="76" t="s">
        <v>73</v>
      </c>
      <c r="D143" s="76">
        <v>7109</v>
      </c>
      <c r="E143" s="55">
        <v>46.46</v>
      </c>
      <c r="F143" s="56">
        <f t="shared" si="13"/>
        <v>330284</v>
      </c>
      <c r="G143" s="86">
        <v>0</v>
      </c>
      <c r="H143" s="56">
        <f t="shared" si="11"/>
        <v>0</v>
      </c>
      <c r="I143" s="86">
        <f t="shared" si="10"/>
        <v>46.46</v>
      </c>
      <c r="J143" s="56">
        <f t="shared" si="12"/>
        <v>330284.14</v>
      </c>
      <c r="K143" s="45"/>
    </row>
    <row r="144" spans="1:11" s="3" customFormat="1">
      <c r="A144" s="74" t="s">
        <v>158</v>
      </c>
      <c r="B144" s="77" t="s">
        <v>191</v>
      </c>
      <c r="C144" s="76" t="s">
        <v>73</v>
      </c>
      <c r="D144" s="76">
        <v>7109</v>
      </c>
      <c r="E144" s="55">
        <v>46.46</v>
      </c>
      <c r="F144" s="56">
        <f t="shared" si="13"/>
        <v>330284</v>
      </c>
      <c r="G144" s="86">
        <v>0</v>
      </c>
      <c r="H144" s="56">
        <f t="shared" si="11"/>
        <v>0</v>
      </c>
      <c r="I144" s="86">
        <f t="shared" si="10"/>
        <v>46.46</v>
      </c>
      <c r="J144" s="56">
        <f t="shared" si="12"/>
        <v>330284.14</v>
      </c>
      <c r="K144" s="45"/>
    </row>
    <row r="145" spans="1:11" s="3" customFormat="1">
      <c r="A145" s="74" t="s">
        <v>160</v>
      </c>
      <c r="B145" s="77" t="s">
        <v>192</v>
      </c>
      <c r="C145" s="76" t="s">
        <v>73</v>
      </c>
      <c r="D145" s="76">
        <v>7109</v>
      </c>
      <c r="E145" s="55">
        <v>46.46</v>
      </c>
      <c r="F145" s="56">
        <f t="shared" si="13"/>
        <v>330284</v>
      </c>
      <c r="G145" s="86">
        <v>0</v>
      </c>
      <c r="H145" s="56">
        <f t="shared" si="11"/>
        <v>0</v>
      </c>
      <c r="I145" s="86">
        <f t="shared" si="10"/>
        <v>46.46</v>
      </c>
      <c r="J145" s="56">
        <f t="shared" si="12"/>
        <v>330284.14</v>
      </c>
      <c r="K145" s="45"/>
    </row>
    <row r="146" spans="1:11" s="3" customFormat="1">
      <c r="A146" s="74" t="s">
        <v>162</v>
      </c>
      <c r="B146" s="77" t="s">
        <v>193</v>
      </c>
      <c r="C146" s="76" t="s">
        <v>73</v>
      </c>
      <c r="D146" s="76">
        <v>7109</v>
      </c>
      <c r="E146" s="55">
        <v>46.46</v>
      </c>
      <c r="F146" s="56">
        <f t="shared" si="13"/>
        <v>330284</v>
      </c>
      <c r="G146" s="86">
        <v>0</v>
      </c>
      <c r="H146" s="56">
        <f t="shared" si="11"/>
        <v>0</v>
      </c>
      <c r="I146" s="86">
        <f t="shared" si="10"/>
        <v>46.46</v>
      </c>
      <c r="J146" s="56">
        <f t="shared" si="12"/>
        <v>330284.14</v>
      </c>
      <c r="K146" s="45"/>
    </row>
    <row r="147" spans="1:11" s="3" customFormat="1">
      <c r="A147" s="74" t="s">
        <v>77</v>
      </c>
      <c r="B147" s="77" t="s">
        <v>194</v>
      </c>
      <c r="C147" s="76" t="s">
        <v>73</v>
      </c>
      <c r="D147" s="76">
        <v>7109</v>
      </c>
      <c r="E147" s="55">
        <v>46.46</v>
      </c>
      <c r="F147" s="56">
        <f t="shared" si="13"/>
        <v>330284</v>
      </c>
      <c r="G147" s="86">
        <v>0</v>
      </c>
      <c r="H147" s="56">
        <f t="shared" si="11"/>
        <v>0</v>
      </c>
      <c r="I147" s="86">
        <f t="shared" si="10"/>
        <v>46.46</v>
      </c>
      <c r="J147" s="56">
        <f t="shared" si="12"/>
        <v>330284.14</v>
      </c>
      <c r="K147" s="45"/>
    </row>
    <row r="148" spans="1:11" s="3" customFormat="1">
      <c r="A148" s="74" t="s">
        <v>165</v>
      </c>
      <c r="B148" s="77" t="s">
        <v>195</v>
      </c>
      <c r="C148" s="76" t="s">
        <v>73</v>
      </c>
      <c r="D148" s="76">
        <v>7109</v>
      </c>
      <c r="E148" s="55">
        <v>41.46</v>
      </c>
      <c r="F148" s="56">
        <f t="shared" si="13"/>
        <v>294739</v>
      </c>
      <c r="G148" s="86">
        <v>0</v>
      </c>
      <c r="H148" s="56">
        <f t="shared" si="11"/>
        <v>0</v>
      </c>
      <c r="I148" s="86">
        <f t="shared" si="10"/>
        <v>41.46</v>
      </c>
      <c r="J148" s="56">
        <f t="shared" si="12"/>
        <v>294739.14</v>
      </c>
      <c r="K148" s="45"/>
    </row>
    <row r="149" spans="1:11" s="3" customFormat="1">
      <c r="A149" s="74" t="s">
        <v>167</v>
      </c>
      <c r="B149" s="77" t="s">
        <v>196</v>
      </c>
      <c r="C149" s="76" t="s">
        <v>73</v>
      </c>
      <c r="D149" s="76">
        <v>7109</v>
      </c>
      <c r="E149" s="55">
        <v>41.46</v>
      </c>
      <c r="F149" s="56">
        <f t="shared" si="13"/>
        <v>294739</v>
      </c>
      <c r="G149" s="86">
        <v>0</v>
      </c>
      <c r="H149" s="56">
        <f t="shared" si="11"/>
        <v>0</v>
      </c>
      <c r="I149" s="86">
        <f t="shared" si="10"/>
        <v>41.46</v>
      </c>
      <c r="J149" s="56">
        <f t="shared" si="12"/>
        <v>294739.14</v>
      </c>
      <c r="K149" s="45"/>
    </row>
    <row r="150" spans="1:11" s="3" customFormat="1">
      <c r="A150" s="74" t="s">
        <v>197</v>
      </c>
      <c r="B150" s="77" t="s">
        <v>198</v>
      </c>
      <c r="C150" s="76" t="s">
        <v>73</v>
      </c>
      <c r="D150" s="76">
        <v>7109</v>
      </c>
      <c r="E150" s="55">
        <v>41.46</v>
      </c>
      <c r="F150" s="56">
        <f t="shared" si="13"/>
        <v>294739</v>
      </c>
      <c r="G150" s="86">
        <v>0</v>
      </c>
      <c r="H150" s="56">
        <f t="shared" si="11"/>
        <v>0</v>
      </c>
      <c r="I150" s="86">
        <f t="shared" si="10"/>
        <v>41.46</v>
      </c>
      <c r="J150" s="56">
        <f t="shared" si="12"/>
        <v>294739.14</v>
      </c>
      <c r="K150" s="45"/>
    </row>
    <row r="151" spans="1:11" s="3" customFormat="1">
      <c r="A151" s="74" t="s">
        <v>199</v>
      </c>
      <c r="B151" s="77" t="s">
        <v>200</v>
      </c>
      <c r="C151" s="76" t="s">
        <v>73</v>
      </c>
      <c r="D151" s="76">
        <v>7109</v>
      </c>
      <c r="E151" s="55">
        <v>41.46</v>
      </c>
      <c r="F151" s="56">
        <f t="shared" si="13"/>
        <v>294739</v>
      </c>
      <c r="G151" s="86">
        <v>0</v>
      </c>
      <c r="H151" s="56">
        <f t="shared" si="11"/>
        <v>0</v>
      </c>
      <c r="I151" s="86">
        <f t="shared" si="10"/>
        <v>41.46</v>
      </c>
      <c r="J151" s="56">
        <f t="shared" si="12"/>
        <v>294739.14</v>
      </c>
      <c r="K151" s="45"/>
    </row>
    <row r="152" spans="1:11" s="3" customFormat="1">
      <c r="A152" s="74" t="s">
        <v>201</v>
      </c>
      <c r="B152" s="77" t="s">
        <v>202</v>
      </c>
      <c r="C152" s="76" t="s">
        <v>73</v>
      </c>
      <c r="D152" s="76">
        <v>7109</v>
      </c>
      <c r="E152" s="55">
        <v>41.46</v>
      </c>
      <c r="F152" s="56">
        <f t="shared" si="13"/>
        <v>294739</v>
      </c>
      <c r="G152" s="86">
        <v>0</v>
      </c>
      <c r="H152" s="56">
        <f t="shared" si="11"/>
        <v>0</v>
      </c>
      <c r="I152" s="86">
        <f t="shared" si="10"/>
        <v>41.46</v>
      </c>
      <c r="J152" s="56">
        <f t="shared" si="12"/>
        <v>294739.14</v>
      </c>
      <c r="K152" s="45"/>
    </row>
    <row r="153" spans="1:11" s="3" customFormat="1">
      <c r="A153" s="74" t="s">
        <v>203</v>
      </c>
      <c r="B153" s="77" t="s">
        <v>204</v>
      </c>
      <c r="C153" s="76" t="s">
        <v>73</v>
      </c>
      <c r="D153" s="76">
        <v>7109</v>
      </c>
      <c r="E153" s="55">
        <v>41.46</v>
      </c>
      <c r="F153" s="56">
        <f t="shared" si="13"/>
        <v>294739</v>
      </c>
      <c r="G153" s="86">
        <v>0</v>
      </c>
      <c r="H153" s="56">
        <f t="shared" si="11"/>
        <v>0</v>
      </c>
      <c r="I153" s="86">
        <f t="shared" si="10"/>
        <v>41.46</v>
      </c>
      <c r="J153" s="56">
        <f t="shared" si="12"/>
        <v>294739.14</v>
      </c>
      <c r="K153" s="45"/>
    </row>
    <row r="154" spans="1:11" s="3" customFormat="1">
      <c r="A154" s="74" t="s">
        <v>205</v>
      </c>
      <c r="B154" s="77" t="s">
        <v>206</v>
      </c>
      <c r="C154" s="76" t="s">
        <v>73</v>
      </c>
      <c r="D154" s="76">
        <v>7109</v>
      </c>
      <c r="E154" s="55">
        <v>41.46</v>
      </c>
      <c r="F154" s="56">
        <f t="shared" si="13"/>
        <v>294739</v>
      </c>
      <c r="G154" s="86">
        <v>0</v>
      </c>
      <c r="H154" s="56">
        <f t="shared" si="11"/>
        <v>0</v>
      </c>
      <c r="I154" s="86">
        <f t="shared" si="10"/>
        <v>41.46</v>
      </c>
      <c r="J154" s="56">
        <f t="shared" si="12"/>
        <v>294739.14</v>
      </c>
      <c r="K154" s="45"/>
    </row>
    <row r="155" spans="1:11" s="3" customFormat="1">
      <c r="A155" s="74" t="s">
        <v>207</v>
      </c>
      <c r="B155" s="77" t="s">
        <v>208</v>
      </c>
      <c r="C155" s="76" t="s">
        <v>73</v>
      </c>
      <c r="D155" s="76">
        <v>7109</v>
      </c>
      <c r="E155" s="55">
        <v>41.46</v>
      </c>
      <c r="F155" s="56">
        <f t="shared" si="13"/>
        <v>294739</v>
      </c>
      <c r="G155" s="86">
        <v>0</v>
      </c>
      <c r="H155" s="56">
        <f t="shared" si="11"/>
        <v>0</v>
      </c>
      <c r="I155" s="86">
        <f t="shared" si="10"/>
        <v>41.46</v>
      </c>
      <c r="J155" s="56">
        <f t="shared" si="12"/>
        <v>294739.14</v>
      </c>
      <c r="K155" s="45"/>
    </row>
    <row r="156" spans="1:11" s="3" customFormat="1">
      <c r="A156" s="74" t="s">
        <v>209</v>
      </c>
      <c r="B156" s="77" t="s">
        <v>210</v>
      </c>
      <c r="C156" s="76" t="s">
        <v>73</v>
      </c>
      <c r="D156" s="76">
        <v>7109</v>
      </c>
      <c r="E156" s="55">
        <v>41.46</v>
      </c>
      <c r="F156" s="56">
        <f t="shared" si="13"/>
        <v>294739</v>
      </c>
      <c r="G156" s="86">
        <v>0</v>
      </c>
      <c r="H156" s="56">
        <f t="shared" si="11"/>
        <v>0</v>
      </c>
      <c r="I156" s="86">
        <f t="shared" ref="I156:I219" si="14">G156+E156</f>
        <v>41.46</v>
      </c>
      <c r="J156" s="56">
        <f t="shared" si="12"/>
        <v>294739.14</v>
      </c>
      <c r="K156" s="45"/>
    </row>
    <row r="157" spans="1:11" s="3" customFormat="1">
      <c r="A157" s="74" t="s">
        <v>211</v>
      </c>
      <c r="B157" s="77" t="s">
        <v>212</v>
      </c>
      <c r="C157" s="76" t="s">
        <v>73</v>
      </c>
      <c r="D157" s="76">
        <v>7109</v>
      </c>
      <c r="E157" s="55">
        <v>41.46</v>
      </c>
      <c r="F157" s="56">
        <f t="shared" si="13"/>
        <v>294739</v>
      </c>
      <c r="G157" s="86">
        <v>0</v>
      </c>
      <c r="H157" s="56">
        <f t="shared" si="11"/>
        <v>0</v>
      </c>
      <c r="I157" s="86">
        <f t="shared" si="14"/>
        <v>41.46</v>
      </c>
      <c r="J157" s="56">
        <f t="shared" si="12"/>
        <v>294739.14</v>
      </c>
      <c r="K157" s="45"/>
    </row>
    <row r="158" spans="1:11" s="3" customFormat="1">
      <c r="A158" s="74" t="s">
        <v>213</v>
      </c>
      <c r="B158" s="77" t="s">
        <v>214</v>
      </c>
      <c r="C158" s="76" t="s">
        <v>73</v>
      </c>
      <c r="D158" s="76">
        <v>7109</v>
      </c>
      <c r="E158" s="55">
        <v>41.46</v>
      </c>
      <c r="F158" s="56">
        <f t="shared" si="13"/>
        <v>294739</v>
      </c>
      <c r="G158" s="86">
        <v>0</v>
      </c>
      <c r="H158" s="56">
        <f t="shared" si="11"/>
        <v>0</v>
      </c>
      <c r="I158" s="86">
        <f t="shared" si="14"/>
        <v>41.46</v>
      </c>
      <c r="J158" s="56">
        <f t="shared" si="12"/>
        <v>294739.14</v>
      </c>
      <c r="K158" s="45"/>
    </row>
    <row r="159" spans="1:11" s="3" customFormat="1">
      <c r="A159" s="74" t="s">
        <v>215</v>
      </c>
      <c r="B159" s="77" t="s">
        <v>216</v>
      </c>
      <c r="C159" s="76" t="s">
        <v>73</v>
      </c>
      <c r="D159" s="76">
        <v>7109</v>
      </c>
      <c r="E159" s="55">
        <v>9.2100000000000009</v>
      </c>
      <c r="F159" s="56">
        <f t="shared" si="13"/>
        <v>65474</v>
      </c>
      <c r="G159" s="86">
        <v>0</v>
      </c>
      <c r="H159" s="56">
        <f t="shared" si="11"/>
        <v>0</v>
      </c>
      <c r="I159" s="86">
        <f t="shared" si="14"/>
        <v>9.2100000000000009</v>
      </c>
      <c r="J159" s="56">
        <f t="shared" si="12"/>
        <v>65473.890000000007</v>
      </c>
      <c r="K159" s="45"/>
    </row>
    <row r="160" spans="1:11" s="3" customFormat="1">
      <c r="A160" s="81" t="s">
        <v>217</v>
      </c>
      <c r="B160" s="77" t="s">
        <v>218</v>
      </c>
      <c r="C160" s="76" t="s">
        <v>73</v>
      </c>
      <c r="D160" s="76">
        <v>7109</v>
      </c>
      <c r="E160" s="55">
        <v>9.2100000000000009</v>
      </c>
      <c r="F160" s="56">
        <f t="shared" si="13"/>
        <v>65474</v>
      </c>
      <c r="G160" s="86">
        <v>0</v>
      </c>
      <c r="H160" s="56">
        <f t="shared" si="11"/>
        <v>0</v>
      </c>
      <c r="I160" s="86">
        <f t="shared" si="14"/>
        <v>9.2100000000000009</v>
      </c>
      <c r="J160" s="56">
        <f t="shared" si="12"/>
        <v>65473.890000000007</v>
      </c>
      <c r="K160" s="45"/>
    </row>
    <row r="161" spans="1:11" s="3" customFormat="1">
      <c r="A161" s="81" t="s">
        <v>219</v>
      </c>
      <c r="B161" s="77" t="s">
        <v>220</v>
      </c>
      <c r="C161" s="76" t="s">
        <v>73</v>
      </c>
      <c r="D161" s="76">
        <v>7109</v>
      </c>
      <c r="E161" s="55">
        <v>9.2100000000000009</v>
      </c>
      <c r="F161" s="56">
        <f t="shared" si="13"/>
        <v>65474</v>
      </c>
      <c r="G161" s="86">
        <v>0</v>
      </c>
      <c r="H161" s="56">
        <f t="shared" si="11"/>
        <v>0</v>
      </c>
      <c r="I161" s="86">
        <f t="shared" si="14"/>
        <v>9.2100000000000009</v>
      </c>
      <c r="J161" s="56">
        <f t="shared" si="12"/>
        <v>65473.890000000007</v>
      </c>
      <c r="K161" s="45"/>
    </row>
    <row r="162" spans="1:11" s="3" customFormat="1">
      <c r="A162" s="81" t="s">
        <v>221</v>
      </c>
      <c r="B162" s="77" t="s">
        <v>222</v>
      </c>
      <c r="C162" s="76" t="s">
        <v>73</v>
      </c>
      <c r="D162" s="76">
        <v>7109</v>
      </c>
      <c r="E162" s="55">
        <v>9.2100000000000009</v>
      </c>
      <c r="F162" s="56">
        <f t="shared" si="13"/>
        <v>65474</v>
      </c>
      <c r="G162" s="86">
        <v>0</v>
      </c>
      <c r="H162" s="56">
        <f t="shared" si="11"/>
        <v>0</v>
      </c>
      <c r="I162" s="86">
        <f t="shared" si="14"/>
        <v>9.2100000000000009</v>
      </c>
      <c r="J162" s="56">
        <f t="shared" si="12"/>
        <v>65473.890000000007</v>
      </c>
      <c r="K162" s="45"/>
    </row>
    <row r="163" spans="1:11" s="3" customFormat="1">
      <c r="A163" s="81" t="s">
        <v>223</v>
      </c>
      <c r="B163" s="77" t="s">
        <v>224</v>
      </c>
      <c r="C163" s="76" t="s">
        <v>73</v>
      </c>
      <c r="D163" s="76">
        <v>7109</v>
      </c>
      <c r="E163" s="55">
        <v>9.2100000000000009</v>
      </c>
      <c r="F163" s="56">
        <f t="shared" si="13"/>
        <v>65474</v>
      </c>
      <c r="G163" s="86">
        <v>0</v>
      </c>
      <c r="H163" s="56">
        <f t="shared" si="11"/>
        <v>0</v>
      </c>
      <c r="I163" s="86">
        <f t="shared" si="14"/>
        <v>9.2100000000000009</v>
      </c>
      <c r="J163" s="56">
        <f t="shared" si="12"/>
        <v>65473.890000000007</v>
      </c>
      <c r="K163" s="45"/>
    </row>
    <row r="164" spans="1:11" s="3" customFormat="1">
      <c r="A164" s="81" t="s">
        <v>225</v>
      </c>
      <c r="B164" s="77" t="s">
        <v>226</v>
      </c>
      <c r="C164" s="76" t="s">
        <v>73</v>
      </c>
      <c r="D164" s="76">
        <v>7109</v>
      </c>
      <c r="E164" s="55">
        <v>9.2100000000000009</v>
      </c>
      <c r="F164" s="56">
        <f t="shared" si="13"/>
        <v>65474</v>
      </c>
      <c r="G164" s="86">
        <v>0</v>
      </c>
      <c r="H164" s="56">
        <f t="shared" si="11"/>
        <v>0</v>
      </c>
      <c r="I164" s="86">
        <f t="shared" si="14"/>
        <v>9.2100000000000009</v>
      </c>
      <c r="J164" s="56">
        <f t="shared" si="12"/>
        <v>65473.890000000007</v>
      </c>
      <c r="K164" s="45"/>
    </row>
    <row r="165" spans="1:11" s="3" customFormat="1">
      <c r="A165" s="81" t="s">
        <v>227</v>
      </c>
      <c r="B165" s="77" t="s">
        <v>228</v>
      </c>
      <c r="C165" s="76" t="s">
        <v>73</v>
      </c>
      <c r="D165" s="76">
        <v>7109</v>
      </c>
      <c r="E165" s="55">
        <v>0</v>
      </c>
      <c r="F165" s="56">
        <f t="shared" si="13"/>
        <v>0</v>
      </c>
      <c r="G165" s="86">
        <v>0</v>
      </c>
      <c r="H165" s="56">
        <f t="shared" si="11"/>
        <v>0</v>
      </c>
      <c r="I165" s="86">
        <f t="shared" si="14"/>
        <v>0</v>
      </c>
      <c r="J165" s="56">
        <f t="shared" si="12"/>
        <v>0</v>
      </c>
      <c r="K165" s="5"/>
    </row>
    <row r="166" spans="1:11" s="3" customFormat="1">
      <c r="A166" s="74" t="s">
        <v>229</v>
      </c>
      <c r="B166" s="75" t="s">
        <v>230</v>
      </c>
      <c r="C166" s="76"/>
      <c r="D166" s="76">
        <v>0</v>
      </c>
      <c r="E166" s="55">
        <v>0</v>
      </c>
      <c r="F166" s="56">
        <f t="shared" si="13"/>
        <v>0</v>
      </c>
      <c r="G166" s="86">
        <v>0</v>
      </c>
      <c r="H166" s="56">
        <f t="shared" si="11"/>
        <v>0</v>
      </c>
      <c r="I166" s="86">
        <f t="shared" si="14"/>
        <v>0</v>
      </c>
      <c r="J166" s="56">
        <f t="shared" si="12"/>
        <v>0</v>
      </c>
      <c r="K166" s="5"/>
    </row>
    <row r="167" spans="1:11" s="3" customFormat="1">
      <c r="A167" s="80"/>
      <c r="B167" s="75" t="s">
        <v>231</v>
      </c>
      <c r="C167" s="76"/>
      <c r="D167" s="76">
        <v>0</v>
      </c>
      <c r="E167" s="55">
        <v>0</v>
      </c>
      <c r="F167" s="56">
        <f t="shared" si="13"/>
        <v>0</v>
      </c>
      <c r="G167" s="86">
        <v>0</v>
      </c>
      <c r="H167" s="56">
        <f t="shared" si="11"/>
        <v>0</v>
      </c>
      <c r="I167" s="86">
        <f t="shared" si="14"/>
        <v>0</v>
      </c>
      <c r="J167" s="56">
        <f t="shared" si="12"/>
        <v>0</v>
      </c>
      <c r="K167" s="5"/>
    </row>
    <row r="168" spans="1:11" s="3" customFormat="1">
      <c r="A168" s="74" t="s">
        <v>105</v>
      </c>
      <c r="B168" s="77" t="s">
        <v>232</v>
      </c>
      <c r="C168" s="79" t="s">
        <v>73</v>
      </c>
      <c r="D168" s="79">
        <v>7682</v>
      </c>
      <c r="E168" s="55">
        <v>102</v>
      </c>
      <c r="F168" s="56">
        <f t="shared" si="13"/>
        <v>783564</v>
      </c>
      <c r="G168" s="86">
        <v>0</v>
      </c>
      <c r="H168" s="56">
        <f t="shared" ref="H168:H231" si="15">G168*$D168</f>
        <v>0</v>
      </c>
      <c r="I168" s="86">
        <f t="shared" si="14"/>
        <v>102</v>
      </c>
      <c r="J168" s="56">
        <f t="shared" si="12"/>
        <v>783564</v>
      </c>
      <c r="K168" s="5"/>
    </row>
    <row r="169" spans="1:11" s="3" customFormat="1">
      <c r="A169" s="74" t="s">
        <v>233</v>
      </c>
      <c r="B169" s="75" t="s">
        <v>234</v>
      </c>
      <c r="C169" s="76"/>
      <c r="D169" s="76">
        <v>0</v>
      </c>
      <c r="E169" s="55">
        <v>0</v>
      </c>
      <c r="F169" s="56">
        <f t="shared" si="13"/>
        <v>0</v>
      </c>
      <c r="G169" s="86">
        <v>0</v>
      </c>
      <c r="H169" s="56">
        <f t="shared" si="15"/>
        <v>0</v>
      </c>
      <c r="I169" s="86">
        <f t="shared" si="14"/>
        <v>0</v>
      </c>
      <c r="J169" s="56">
        <f t="shared" ref="J169:J232" si="16">I169*D169</f>
        <v>0</v>
      </c>
      <c r="K169" s="5"/>
    </row>
    <row r="170" spans="1:11" s="3" customFormat="1">
      <c r="A170" s="80"/>
      <c r="B170" s="75" t="s">
        <v>185</v>
      </c>
      <c r="C170" s="76"/>
      <c r="D170" s="76">
        <v>0</v>
      </c>
      <c r="E170" s="55">
        <v>0</v>
      </c>
      <c r="F170" s="56">
        <f t="shared" si="13"/>
        <v>0</v>
      </c>
      <c r="G170" s="86">
        <v>0</v>
      </c>
      <c r="H170" s="56">
        <f t="shared" si="15"/>
        <v>0</v>
      </c>
      <c r="I170" s="86">
        <f t="shared" si="14"/>
        <v>0</v>
      </c>
      <c r="J170" s="56">
        <f t="shared" si="16"/>
        <v>0</v>
      </c>
      <c r="K170" s="5"/>
    </row>
    <row r="171" spans="1:11" s="3" customFormat="1">
      <c r="A171" s="74" t="s">
        <v>105</v>
      </c>
      <c r="B171" s="77" t="s">
        <v>187</v>
      </c>
      <c r="C171" s="79" t="s">
        <v>73</v>
      </c>
      <c r="D171" s="79">
        <v>7109</v>
      </c>
      <c r="E171" s="55">
        <v>638.01</v>
      </c>
      <c r="F171" s="56">
        <f t="shared" si="13"/>
        <v>4535613</v>
      </c>
      <c r="G171" s="86">
        <v>0</v>
      </c>
      <c r="H171" s="56">
        <f t="shared" si="15"/>
        <v>0</v>
      </c>
      <c r="I171" s="86">
        <f t="shared" si="14"/>
        <v>638.01</v>
      </c>
      <c r="J171" s="56">
        <f t="shared" si="16"/>
        <v>4535613.09</v>
      </c>
      <c r="K171" s="5"/>
    </row>
    <row r="172" spans="1:11" s="3" customFormat="1">
      <c r="A172" s="74" t="s">
        <v>150</v>
      </c>
      <c r="B172" s="77" t="s">
        <v>235</v>
      </c>
      <c r="C172" s="79" t="s">
        <v>73</v>
      </c>
      <c r="D172" s="79">
        <v>7109</v>
      </c>
      <c r="E172" s="55">
        <v>759.07</v>
      </c>
      <c r="F172" s="56">
        <f t="shared" si="13"/>
        <v>5396229</v>
      </c>
      <c r="G172" s="86">
        <v>0</v>
      </c>
      <c r="H172" s="56">
        <f t="shared" si="15"/>
        <v>0</v>
      </c>
      <c r="I172" s="86">
        <f t="shared" si="14"/>
        <v>759.07</v>
      </c>
      <c r="J172" s="56">
        <f t="shared" si="16"/>
        <v>5396228.6300000008</v>
      </c>
      <c r="K172" s="5"/>
    </row>
    <row r="173" spans="1:11" s="3" customFormat="1">
      <c r="A173" s="74" t="s">
        <v>152</v>
      </c>
      <c r="B173" s="77" t="s">
        <v>236</v>
      </c>
      <c r="C173" s="76" t="s">
        <v>73</v>
      </c>
      <c r="D173" s="76">
        <v>7109</v>
      </c>
      <c r="E173" s="55">
        <v>759.07</v>
      </c>
      <c r="F173" s="56">
        <f t="shared" si="13"/>
        <v>5396229</v>
      </c>
      <c r="G173" s="86">
        <v>0</v>
      </c>
      <c r="H173" s="56">
        <f t="shared" si="15"/>
        <v>0</v>
      </c>
      <c r="I173" s="86">
        <f t="shared" si="14"/>
        <v>759.07</v>
      </c>
      <c r="J173" s="56">
        <f t="shared" si="16"/>
        <v>5396228.6300000008</v>
      </c>
      <c r="K173" s="5"/>
    </row>
    <row r="174" spans="1:11" s="3" customFormat="1">
      <c r="A174" s="74" t="s">
        <v>154</v>
      </c>
      <c r="B174" s="77" t="s">
        <v>237</v>
      </c>
      <c r="C174" s="76" t="s">
        <v>73</v>
      </c>
      <c r="D174" s="76">
        <v>7109</v>
      </c>
      <c r="E174" s="55">
        <v>638.01</v>
      </c>
      <c r="F174" s="56">
        <f t="shared" si="13"/>
        <v>4535613</v>
      </c>
      <c r="G174" s="86">
        <v>0</v>
      </c>
      <c r="H174" s="56">
        <f t="shared" si="15"/>
        <v>0</v>
      </c>
      <c r="I174" s="86">
        <f t="shared" si="14"/>
        <v>638.01</v>
      </c>
      <c r="J174" s="56">
        <f t="shared" si="16"/>
        <v>4535613.09</v>
      </c>
      <c r="K174" s="5"/>
    </row>
    <row r="175" spans="1:11" s="3" customFormat="1">
      <c r="A175" s="74" t="s">
        <v>156</v>
      </c>
      <c r="B175" s="77" t="s">
        <v>238</v>
      </c>
      <c r="C175" s="76" t="s">
        <v>73</v>
      </c>
      <c r="D175" s="76">
        <v>7109</v>
      </c>
      <c r="E175" s="55">
        <v>704.41</v>
      </c>
      <c r="F175" s="56">
        <f t="shared" si="13"/>
        <v>5007651</v>
      </c>
      <c r="G175" s="86">
        <v>0</v>
      </c>
      <c r="H175" s="56">
        <f t="shared" si="15"/>
        <v>0</v>
      </c>
      <c r="I175" s="86">
        <f t="shared" si="14"/>
        <v>704.41</v>
      </c>
      <c r="J175" s="56">
        <f t="shared" si="16"/>
        <v>5007650.6899999995</v>
      </c>
      <c r="K175" s="5"/>
    </row>
    <row r="176" spans="1:11" s="3" customFormat="1">
      <c r="A176" s="80" t="s">
        <v>158</v>
      </c>
      <c r="B176" s="77" t="s">
        <v>239</v>
      </c>
      <c r="C176" s="76" t="s">
        <v>73</v>
      </c>
      <c r="D176" s="76">
        <v>7109</v>
      </c>
      <c r="E176" s="55">
        <v>638.01</v>
      </c>
      <c r="F176" s="56">
        <f t="shared" si="13"/>
        <v>4535613</v>
      </c>
      <c r="G176" s="86">
        <v>0</v>
      </c>
      <c r="H176" s="56">
        <f t="shared" si="15"/>
        <v>0</v>
      </c>
      <c r="I176" s="86">
        <f t="shared" si="14"/>
        <v>638.01</v>
      </c>
      <c r="J176" s="56">
        <f t="shared" si="16"/>
        <v>4535613.09</v>
      </c>
      <c r="K176" s="5"/>
    </row>
    <row r="177" spans="1:11" s="3" customFormat="1">
      <c r="A177" s="74" t="s">
        <v>160</v>
      </c>
      <c r="B177" s="77" t="s">
        <v>232</v>
      </c>
      <c r="C177" s="76" t="s">
        <v>73</v>
      </c>
      <c r="D177" s="76">
        <v>7109</v>
      </c>
      <c r="E177" s="55">
        <v>638.01</v>
      </c>
      <c r="F177" s="56">
        <f t="shared" si="13"/>
        <v>4535613</v>
      </c>
      <c r="G177" s="86">
        <v>0</v>
      </c>
      <c r="H177" s="56">
        <f t="shared" si="15"/>
        <v>0</v>
      </c>
      <c r="I177" s="86">
        <f t="shared" si="14"/>
        <v>638.01</v>
      </c>
      <c r="J177" s="56">
        <f t="shared" si="16"/>
        <v>4535613.09</v>
      </c>
      <c r="K177" s="5"/>
    </row>
    <row r="178" spans="1:11" s="3" customFormat="1">
      <c r="A178" s="74" t="s">
        <v>240</v>
      </c>
      <c r="B178" s="75" t="s">
        <v>241</v>
      </c>
      <c r="C178" s="76"/>
      <c r="D178" s="76">
        <v>0</v>
      </c>
      <c r="E178" s="55">
        <v>0</v>
      </c>
      <c r="F178" s="56">
        <f t="shared" si="13"/>
        <v>0</v>
      </c>
      <c r="G178" s="86">
        <v>0</v>
      </c>
      <c r="H178" s="56">
        <f t="shared" si="15"/>
        <v>0</v>
      </c>
      <c r="I178" s="86">
        <f t="shared" si="14"/>
        <v>0</v>
      </c>
      <c r="J178" s="56">
        <f t="shared" si="16"/>
        <v>0</v>
      </c>
      <c r="K178" s="5"/>
    </row>
    <row r="179" spans="1:11" s="3" customFormat="1">
      <c r="A179" s="74"/>
      <c r="B179" s="75" t="s">
        <v>185</v>
      </c>
      <c r="C179" s="76"/>
      <c r="D179" s="76">
        <v>0</v>
      </c>
      <c r="E179" s="55">
        <v>0</v>
      </c>
      <c r="F179" s="56">
        <f t="shared" si="13"/>
        <v>0</v>
      </c>
      <c r="G179" s="86">
        <v>0</v>
      </c>
      <c r="H179" s="56">
        <f t="shared" si="15"/>
        <v>0</v>
      </c>
      <c r="I179" s="86">
        <f t="shared" si="14"/>
        <v>0</v>
      </c>
      <c r="J179" s="56">
        <f t="shared" si="16"/>
        <v>0</v>
      </c>
      <c r="K179" s="5"/>
    </row>
    <row r="180" spans="1:11" s="3" customFormat="1">
      <c r="A180" s="74" t="s">
        <v>105</v>
      </c>
      <c r="B180" s="77" t="s">
        <v>187</v>
      </c>
      <c r="C180" s="79" t="s">
        <v>73</v>
      </c>
      <c r="D180" s="79">
        <v>7109</v>
      </c>
      <c r="E180" s="55">
        <v>1031.8699999999999</v>
      </c>
      <c r="F180" s="56">
        <f t="shared" si="13"/>
        <v>7335564</v>
      </c>
      <c r="G180" s="86">
        <v>0</v>
      </c>
      <c r="H180" s="56">
        <f t="shared" si="15"/>
        <v>0</v>
      </c>
      <c r="I180" s="86">
        <f t="shared" si="14"/>
        <v>1031.8699999999999</v>
      </c>
      <c r="J180" s="56">
        <f t="shared" si="16"/>
        <v>7335563.8299999991</v>
      </c>
      <c r="K180" s="5"/>
    </row>
    <row r="181" spans="1:11" s="3" customFormat="1">
      <c r="A181" s="74" t="s">
        <v>150</v>
      </c>
      <c r="B181" s="77" t="s">
        <v>235</v>
      </c>
      <c r="C181" s="79" t="s">
        <v>73</v>
      </c>
      <c r="D181" s="79">
        <v>7109</v>
      </c>
      <c r="E181" s="55">
        <v>2572.85</v>
      </c>
      <c r="F181" s="56">
        <f t="shared" si="13"/>
        <v>18290391</v>
      </c>
      <c r="G181" s="86">
        <v>0</v>
      </c>
      <c r="H181" s="56">
        <f t="shared" si="15"/>
        <v>0</v>
      </c>
      <c r="I181" s="86">
        <f t="shared" si="14"/>
        <v>2572.85</v>
      </c>
      <c r="J181" s="56">
        <f t="shared" si="16"/>
        <v>18290390.649999999</v>
      </c>
      <c r="K181" s="5"/>
    </row>
    <row r="182" spans="1:11" s="3" customFormat="1">
      <c r="A182" s="74" t="s">
        <v>152</v>
      </c>
      <c r="B182" s="77" t="s">
        <v>236</v>
      </c>
      <c r="C182" s="76" t="s">
        <v>73</v>
      </c>
      <c r="D182" s="76">
        <v>7109</v>
      </c>
      <c r="E182" s="55">
        <v>829.36</v>
      </c>
      <c r="F182" s="56">
        <f t="shared" si="13"/>
        <v>5895920</v>
      </c>
      <c r="G182" s="86">
        <v>0</v>
      </c>
      <c r="H182" s="56">
        <f t="shared" si="15"/>
        <v>0</v>
      </c>
      <c r="I182" s="86">
        <f t="shared" si="14"/>
        <v>829.36</v>
      </c>
      <c r="J182" s="56">
        <f t="shared" si="16"/>
        <v>5895920.2400000002</v>
      </c>
      <c r="K182" s="5"/>
    </row>
    <row r="183" spans="1:11" s="3" customFormat="1">
      <c r="A183" s="74" t="s">
        <v>154</v>
      </c>
      <c r="B183" s="77" t="s">
        <v>237</v>
      </c>
      <c r="C183" s="76" t="s">
        <v>73</v>
      </c>
      <c r="D183" s="76">
        <v>7109</v>
      </c>
      <c r="E183" s="55">
        <v>799.87</v>
      </c>
      <c r="F183" s="56">
        <f t="shared" si="13"/>
        <v>5686276</v>
      </c>
      <c r="G183" s="86">
        <v>0</v>
      </c>
      <c r="H183" s="56">
        <f t="shared" si="15"/>
        <v>0</v>
      </c>
      <c r="I183" s="86">
        <f t="shared" si="14"/>
        <v>799.87</v>
      </c>
      <c r="J183" s="56">
        <f t="shared" si="16"/>
        <v>5686275.8300000001</v>
      </c>
      <c r="K183" s="5"/>
    </row>
    <row r="184" spans="1:11" s="3" customFormat="1">
      <c r="A184" s="80" t="s">
        <v>156</v>
      </c>
      <c r="B184" s="77" t="s">
        <v>238</v>
      </c>
      <c r="C184" s="76" t="s">
        <v>73</v>
      </c>
      <c r="D184" s="76">
        <v>7109</v>
      </c>
      <c r="E184" s="55">
        <v>799.87</v>
      </c>
      <c r="F184" s="56">
        <f t="shared" si="13"/>
        <v>5686276</v>
      </c>
      <c r="G184" s="86">
        <v>0</v>
      </c>
      <c r="H184" s="56">
        <f t="shared" si="15"/>
        <v>0</v>
      </c>
      <c r="I184" s="86">
        <f t="shared" si="14"/>
        <v>799.87</v>
      </c>
      <c r="J184" s="56">
        <f t="shared" si="16"/>
        <v>5686275.8300000001</v>
      </c>
      <c r="K184" s="5"/>
    </row>
    <row r="185" spans="1:11" s="3" customFormat="1">
      <c r="A185" s="74" t="s">
        <v>158</v>
      </c>
      <c r="B185" s="77" t="s">
        <v>239</v>
      </c>
      <c r="C185" s="76" t="s">
        <v>73</v>
      </c>
      <c r="D185" s="76">
        <v>7109</v>
      </c>
      <c r="E185" s="55">
        <v>799.87</v>
      </c>
      <c r="F185" s="56">
        <f t="shared" si="13"/>
        <v>5686276</v>
      </c>
      <c r="G185" s="86">
        <v>0</v>
      </c>
      <c r="H185" s="56">
        <f t="shared" si="15"/>
        <v>0</v>
      </c>
      <c r="I185" s="86">
        <f t="shared" si="14"/>
        <v>799.87</v>
      </c>
      <c r="J185" s="56">
        <f t="shared" si="16"/>
        <v>5686275.8300000001</v>
      </c>
      <c r="K185" s="5"/>
    </row>
    <row r="186" spans="1:11" s="3" customFormat="1">
      <c r="A186" s="74" t="s">
        <v>160</v>
      </c>
      <c r="B186" s="77" t="s">
        <v>232</v>
      </c>
      <c r="C186" s="76" t="s">
        <v>73</v>
      </c>
      <c r="D186" s="76">
        <v>7109</v>
      </c>
      <c r="E186" s="55">
        <v>799.87</v>
      </c>
      <c r="F186" s="56">
        <f t="shared" si="13"/>
        <v>5686276</v>
      </c>
      <c r="G186" s="86">
        <v>0</v>
      </c>
      <c r="H186" s="56">
        <f t="shared" si="15"/>
        <v>0</v>
      </c>
      <c r="I186" s="86">
        <f t="shared" si="14"/>
        <v>799.87</v>
      </c>
      <c r="J186" s="56">
        <f t="shared" si="16"/>
        <v>5686275.8300000001</v>
      </c>
      <c r="K186" s="5"/>
    </row>
    <row r="187" spans="1:11" s="3" customFormat="1">
      <c r="A187" s="74" t="s">
        <v>162</v>
      </c>
      <c r="B187" s="77" t="s">
        <v>242</v>
      </c>
      <c r="C187" s="76" t="s">
        <v>73</v>
      </c>
      <c r="D187" s="76">
        <v>7109</v>
      </c>
      <c r="E187" s="55">
        <v>772.12</v>
      </c>
      <c r="F187" s="56">
        <f t="shared" si="13"/>
        <v>5489001</v>
      </c>
      <c r="G187" s="86">
        <v>0</v>
      </c>
      <c r="H187" s="56">
        <f t="shared" si="15"/>
        <v>0</v>
      </c>
      <c r="I187" s="86">
        <f t="shared" si="14"/>
        <v>772.12</v>
      </c>
      <c r="J187" s="56">
        <f t="shared" si="16"/>
        <v>5489001.0800000001</v>
      </c>
      <c r="K187" s="5"/>
    </row>
    <row r="188" spans="1:11" s="3" customFormat="1">
      <c r="A188" s="74" t="s">
        <v>77</v>
      </c>
      <c r="B188" s="77" t="s">
        <v>243</v>
      </c>
      <c r="C188" s="76" t="s">
        <v>73</v>
      </c>
      <c r="D188" s="76">
        <v>7109</v>
      </c>
      <c r="E188" s="55">
        <v>772.12</v>
      </c>
      <c r="F188" s="56">
        <f t="shared" si="13"/>
        <v>5489001</v>
      </c>
      <c r="G188" s="86">
        <v>0</v>
      </c>
      <c r="H188" s="56">
        <f t="shared" si="15"/>
        <v>0</v>
      </c>
      <c r="I188" s="86">
        <f t="shared" si="14"/>
        <v>772.12</v>
      </c>
      <c r="J188" s="56">
        <f t="shared" si="16"/>
        <v>5489001.0800000001</v>
      </c>
      <c r="K188" s="5"/>
    </row>
    <row r="189" spans="1:11" s="3" customFormat="1">
      <c r="A189" s="74" t="s">
        <v>165</v>
      </c>
      <c r="B189" s="77" t="s">
        <v>244</v>
      </c>
      <c r="C189" s="76" t="s">
        <v>73</v>
      </c>
      <c r="D189" s="76">
        <v>7109</v>
      </c>
      <c r="E189" s="55">
        <v>772.12</v>
      </c>
      <c r="F189" s="56">
        <f t="shared" ref="F189:F252" si="17">ROUND(E189*D189,0)</f>
        <v>5489001</v>
      </c>
      <c r="G189" s="86">
        <v>0</v>
      </c>
      <c r="H189" s="56">
        <f t="shared" si="15"/>
        <v>0</v>
      </c>
      <c r="I189" s="86">
        <f t="shared" si="14"/>
        <v>772.12</v>
      </c>
      <c r="J189" s="56">
        <f t="shared" si="16"/>
        <v>5489001.0800000001</v>
      </c>
      <c r="K189" s="5"/>
    </row>
    <row r="190" spans="1:11" s="3" customFormat="1">
      <c r="A190" s="74" t="s">
        <v>167</v>
      </c>
      <c r="B190" s="77" t="s">
        <v>245</v>
      </c>
      <c r="C190" s="76" t="s">
        <v>73</v>
      </c>
      <c r="D190" s="76">
        <v>7109</v>
      </c>
      <c r="E190" s="55">
        <v>772.12</v>
      </c>
      <c r="F190" s="56">
        <f t="shared" si="17"/>
        <v>5489001</v>
      </c>
      <c r="G190" s="86">
        <v>0</v>
      </c>
      <c r="H190" s="56">
        <f t="shared" si="15"/>
        <v>0</v>
      </c>
      <c r="I190" s="86">
        <f t="shared" si="14"/>
        <v>772.12</v>
      </c>
      <c r="J190" s="56">
        <f t="shared" si="16"/>
        <v>5489001.0800000001</v>
      </c>
      <c r="K190" s="5"/>
    </row>
    <row r="191" spans="1:11" s="3" customFormat="1">
      <c r="A191" s="74" t="s">
        <v>197</v>
      </c>
      <c r="B191" s="77" t="s">
        <v>246</v>
      </c>
      <c r="C191" s="76" t="s">
        <v>73</v>
      </c>
      <c r="D191" s="76">
        <v>7109</v>
      </c>
      <c r="E191" s="55">
        <v>772.12</v>
      </c>
      <c r="F191" s="56">
        <f t="shared" si="17"/>
        <v>5489001</v>
      </c>
      <c r="G191" s="86">
        <v>0</v>
      </c>
      <c r="H191" s="56">
        <f t="shared" si="15"/>
        <v>0</v>
      </c>
      <c r="I191" s="86">
        <f t="shared" si="14"/>
        <v>772.12</v>
      </c>
      <c r="J191" s="56">
        <f t="shared" si="16"/>
        <v>5489001.0800000001</v>
      </c>
      <c r="K191" s="5"/>
    </row>
    <row r="192" spans="1:11" s="3" customFormat="1">
      <c r="A192" s="74" t="s">
        <v>199</v>
      </c>
      <c r="B192" s="77" t="s">
        <v>247</v>
      </c>
      <c r="C192" s="76" t="s">
        <v>73</v>
      </c>
      <c r="D192" s="76">
        <v>7109</v>
      </c>
      <c r="E192" s="55">
        <v>772.12</v>
      </c>
      <c r="F192" s="56">
        <f t="shared" si="17"/>
        <v>5489001</v>
      </c>
      <c r="G192" s="86">
        <v>0</v>
      </c>
      <c r="H192" s="56">
        <f t="shared" si="15"/>
        <v>0</v>
      </c>
      <c r="I192" s="86">
        <f t="shared" si="14"/>
        <v>772.12</v>
      </c>
      <c r="J192" s="56">
        <f t="shared" si="16"/>
        <v>5489001.0800000001</v>
      </c>
      <c r="K192" s="5"/>
    </row>
    <row r="193" spans="1:11" s="3" customFormat="1">
      <c r="A193" s="74" t="s">
        <v>201</v>
      </c>
      <c r="B193" s="77" t="s">
        <v>248</v>
      </c>
      <c r="C193" s="76" t="s">
        <v>73</v>
      </c>
      <c r="D193" s="76">
        <v>7109</v>
      </c>
      <c r="E193" s="55">
        <v>772.12</v>
      </c>
      <c r="F193" s="56">
        <f t="shared" si="17"/>
        <v>5489001</v>
      </c>
      <c r="G193" s="86">
        <v>0</v>
      </c>
      <c r="H193" s="56">
        <f t="shared" si="15"/>
        <v>0</v>
      </c>
      <c r="I193" s="86">
        <f t="shared" si="14"/>
        <v>772.12</v>
      </c>
      <c r="J193" s="56">
        <f t="shared" si="16"/>
        <v>5489001.0800000001</v>
      </c>
      <c r="K193" s="5"/>
    </row>
    <row r="194" spans="1:11" s="3" customFormat="1">
      <c r="A194" s="74" t="s">
        <v>203</v>
      </c>
      <c r="B194" s="77" t="s">
        <v>249</v>
      </c>
      <c r="C194" s="76" t="s">
        <v>73</v>
      </c>
      <c r="D194" s="76">
        <v>7109</v>
      </c>
      <c r="E194" s="55">
        <v>772.12</v>
      </c>
      <c r="F194" s="56">
        <f t="shared" si="17"/>
        <v>5489001</v>
      </c>
      <c r="G194" s="86">
        <v>0</v>
      </c>
      <c r="H194" s="56">
        <f t="shared" si="15"/>
        <v>0</v>
      </c>
      <c r="I194" s="86">
        <f t="shared" si="14"/>
        <v>772.12</v>
      </c>
      <c r="J194" s="56">
        <f t="shared" si="16"/>
        <v>5489001.0800000001</v>
      </c>
      <c r="K194" s="5"/>
    </row>
    <row r="195" spans="1:11" s="3" customFormat="1">
      <c r="A195" s="74" t="s">
        <v>205</v>
      </c>
      <c r="B195" s="77" t="s">
        <v>250</v>
      </c>
      <c r="C195" s="76" t="s">
        <v>73</v>
      </c>
      <c r="D195" s="76">
        <v>7109</v>
      </c>
      <c r="E195" s="55">
        <v>772.12</v>
      </c>
      <c r="F195" s="56">
        <f t="shared" si="17"/>
        <v>5489001</v>
      </c>
      <c r="G195" s="86">
        <v>0</v>
      </c>
      <c r="H195" s="56">
        <f t="shared" si="15"/>
        <v>0</v>
      </c>
      <c r="I195" s="86">
        <f t="shared" si="14"/>
        <v>772.12</v>
      </c>
      <c r="J195" s="56">
        <f t="shared" si="16"/>
        <v>5489001.0800000001</v>
      </c>
      <c r="K195" s="5"/>
    </row>
    <row r="196" spans="1:11" s="3" customFormat="1">
      <c r="A196" s="74" t="s">
        <v>207</v>
      </c>
      <c r="B196" s="77" t="s">
        <v>251</v>
      </c>
      <c r="C196" s="76" t="s">
        <v>73</v>
      </c>
      <c r="D196" s="76">
        <v>7109</v>
      </c>
      <c r="E196" s="55">
        <v>772.12</v>
      </c>
      <c r="F196" s="56">
        <f t="shared" si="17"/>
        <v>5489001</v>
      </c>
      <c r="G196" s="86">
        <v>0</v>
      </c>
      <c r="H196" s="56">
        <f t="shared" si="15"/>
        <v>0</v>
      </c>
      <c r="I196" s="86">
        <f t="shared" si="14"/>
        <v>772.12</v>
      </c>
      <c r="J196" s="56">
        <f t="shared" si="16"/>
        <v>5489001.0800000001</v>
      </c>
      <c r="K196" s="5"/>
    </row>
    <row r="197" spans="1:11" s="3" customFormat="1">
      <c r="A197" s="74" t="s">
        <v>209</v>
      </c>
      <c r="B197" s="77" t="s">
        <v>252</v>
      </c>
      <c r="C197" s="76" t="s">
        <v>73</v>
      </c>
      <c r="D197" s="76">
        <v>7109</v>
      </c>
      <c r="E197" s="55">
        <v>772.12</v>
      </c>
      <c r="F197" s="56">
        <f t="shared" si="17"/>
        <v>5489001</v>
      </c>
      <c r="G197" s="86">
        <v>0</v>
      </c>
      <c r="H197" s="56">
        <f t="shared" si="15"/>
        <v>0</v>
      </c>
      <c r="I197" s="86">
        <f t="shared" si="14"/>
        <v>772.12</v>
      </c>
      <c r="J197" s="56">
        <f t="shared" si="16"/>
        <v>5489001.0800000001</v>
      </c>
      <c r="K197" s="5"/>
    </row>
    <row r="198" spans="1:11" s="3" customFormat="1">
      <c r="A198" s="74" t="s">
        <v>211</v>
      </c>
      <c r="B198" s="77" t="s">
        <v>253</v>
      </c>
      <c r="C198" s="76" t="s">
        <v>73</v>
      </c>
      <c r="D198" s="76">
        <v>7109</v>
      </c>
      <c r="E198" s="55">
        <v>772.12</v>
      </c>
      <c r="F198" s="56">
        <f t="shared" si="17"/>
        <v>5489001</v>
      </c>
      <c r="G198" s="86">
        <v>0</v>
      </c>
      <c r="H198" s="56">
        <f t="shared" si="15"/>
        <v>0</v>
      </c>
      <c r="I198" s="86">
        <f t="shared" si="14"/>
        <v>772.12</v>
      </c>
      <c r="J198" s="56">
        <f t="shared" si="16"/>
        <v>5489001.0800000001</v>
      </c>
      <c r="K198" s="5"/>
    </row>
    <row r="199" spans="1:11" s="3" customFormat="1">
      <c r="A199" s="74" t="s">
        <v>213</v>
      </c>
      <c r="B199" s="77" t="s">
        <v>254</v>
      </c>
      <c r="C199" s="76" t="s">
        <v>73</v>
      </c>
      <c r="D199" s="76">
        <v>7109</v>
      </c>
      <c r="E199" s="55">
        <v>135.51</v>
      </c>
      <c r="F199" s="56">
        <f t="shared" si="17"/>
        <v>963341</v>
      </c>
      <c r="G199" s="86">
        <v>0</v>
      </c>
      <c r="H199" s="56">
        <f t="shared" si="15"/>
        <v>0</v>
      </c>
      <c r="I199" s="86">
        <f t="shared" si="14"/>
        <v>135.51</v>
      </c>
      <c r="J199" s="56">
        <f t="shared" si="16"/>
        <v>963340.59</v>
      </c>
      <c r="K199" s="5"/>
    </row>
    <row r="200" spans="1:11" s="3" customFormat="1">
      <c r="A200" s="74" t="s">
        <v>215</v>
      </c>
      <c r="B200" s="77" t="s">
        <v>255</v>
      </c>
      <c r="C200" s="76" t="s">
        <v>73</v>
      </c>
      <c r="D200" s="76">
        <v>7109</v>
      </c>
      <c r="E200" s="55">
        <v>135.51</v>
      </c>
      <c r="F200" s="56">
        <f t="shared" si="17"/>
        <v>963341</v>
      </c>
      <c r="G200" s="86">
        <v>0</v>
      </c>
      <c r="H200" s="56">
        <f t="shared" si="15"/>
        <v>0</v>
      </c>
      <c r="I200" s="86">
        <f t="shared" si="14"/>
        <v>135.51</v>
      </c>
      <c r="J200" s="56">
        <f t="shared" si="16"/>
        <v>963340.59</v>
      </c>
      <c r="K200" s="5"/>
    </row>
    <row r="201" spans="1:11" s="3" customFormat="1">
      <c r="A201" s="74" t="s">
        <v>217</v>
      </c>
      <c r="B201" s="77" t="s">
        <v>256</v>
      </c>
      <c r="C201" s="76" t="s">
        <v>73</v>
      </c>
      <c r="D201" s="76">
        <v>7109</v>
      </c>
      <c r="E201" s="55">
        <v>135.51</v>
      </c>
      <c r="F201" s="56">
        <f t="shared" si="17"/>
        <v>963341</v>
      </c>
      <c r="G201" s="86">
        <v>0</v>
      </c>
      <c r="H201" s="56">
        <f t="shared" si="15"/>
        <v>0</v>
      </c>
      <c r="I201" s="86">
        <f t="shared" si="14"/>
        <v>135.51</v>
      </c>
      <c r="J201" s="56">
        <f t="shared" si="16"/>
        <v>963340.59</v>
      </c>
      <c r="K201" s="5"/>
    </row>
    <row r="202" spans="1:11" s="3" customFormat="1">
      <c r="A202" s="74" t="s">
        <v>219</v>
      </c>
      <c r="B202" s="77" t="s">
        <v>257</v>
      </c>
      <c r="C202" s="76" t="s">
        <v>73</v>
      </c>
      <c r="D202" s="76">
        <v>7109</v>
      </c>
      <c r="E202" s="55">
        <v>135.51</v>
      </c>
      <c r="F202" s="56">
        <f t="shared" si="17"/>
        <v>963341</v>
      </c>
      <c r="G202" s="86">
        <v>0</v>
      </c>
      <c r="H202" s="56">
        <f t="shared" si="15"/>
        <v>0</v>
      </c>
      <c r="I202" s="86">
        <f t="shared" si="14"/>
        <v>135.51</v>
      </c>
      <c r="J202" s="56">
        <f t="shared" si="16"/>
        <v>963340.59</v>
      </c>
      <c r="K202" s="5"/>
    </row>
    <row r="203" spans="1:11" s="3" customFormat="1">
      <c r="A203" s="81" t="s">
        <v>223</v>
      </c>
      <c r="B203" s="77" t="s">
        <v>258</v>
      </c>
      <c r="C203" s="76" t="s">
        <v>73</v>
      </c>
      <c r="D203" s="76">
        <v>7109</v>
      </c>
      <c r="E203" s="55">
        <v>135.51</v>
      </c>
      <c r="F203" s="56">
        <f t="shared" si="17"/>
        <v>963341</v>
      </c>
      <c r="G203" s="86">
        <v>0</v>
      </c>
      <c r="H203" s="56">
        <f t="shared" si="15"/>
        <v>0</v>
      </c>
      <c r="I203" s="86">
        <f t="shared" si="14"/>
        <v>135.51</v>
      </c>
      <c r="J203" s="56">
        <f t="shared" si="16"/>
        <v>963340.59</v>
      </c>
      <c r="K203" s="5"/>
    </row>
    <row r="204" spans="1:11" s="3" customFormat="1">
      <c r="A204" s="81" t="s">
        <v>225</v>
      </c>
      <c r="B204" s="77" t="s">
        <v>259</v>
      </c>
      <c r="C204" s="76" t="s">
        <v>73</v>
      </c>
      <c r="D204" s="76">
        <v>7109</v>
      </c>
      <c r="E204" s="55">
        <v>135.51</v>
      </c>
      <c r="F204" s="56">
        <f t="shared" si="17"/>
        <v>963341</v>
      </c>
      <c r="G204" s="86">
        <v>0</v>
      </c>
      <c r="H204" s="56">
        <f t="shared" si="15"/>
        <v>0</v>
      </c>
      <c r="I204" s="86">
        <f t="shared" si="14"/>
        <v>135.51</v>
      </c>
      <c r="J204" s="56">
        <f t="shared" si="16"/>
        <v>963340.59</v>
      </c>
      <c r="K204" s="5"/>
    </row>
    <row r="205" spans="1:11" s="3" customFormat="1">
      <c r="A205" s="74" t="s">
        <v>227</v>
      </c>
      <c r="B205" s="77" t="s">
        <v>228</v>
      </c>
      <c r="C205" s="76" t="s">
        <v>73</v>
      </c>
      <c r="D205" s="76">
        <v>7109</v>
      </c>
      <c r="E205" s="55">
        <v>772.11</v>
      </c>
      <c r="F205" s="56">
        <f t="shared" si="17"/>
        <v>5488930</v>
      </c>
      <c r="G205" s="86">
        <v>0</v>
      </c>
      <c r="H205" s="56">
        <f t="shared" si="15"/>
        <v>0</v>
      </c>
      <c r="I205" s="86">
        <f t="shared" si="14"/>
        <v>772.11</v>
      </c>
      <c r="J205" s="56">
        <f t="shared" si="16"/>
        <v>5488929.9900000002</v>
      </c>
      <c r="K205" s="5"/>
    </row>
    <row r="206" spans="1:11" s="3" customFormat="1">
      <c r="A206" s="74" t="s">
        <v>260</v>
      </c>
      <c r="B206" s="77" t="s">
        <v>261</v>
      </c>
      <c r="C206" s="76" t="s">
        <v>73</v>
      </c>
      <c r="D206" s="76">
        <v>7109</v>
      </c>
      <c r="E206" s="55">
        <v>140</v>
      </c>
      <c r="F206" s="56">
        <f t="shared" si="17"/>
        <v>995260</v>
      </c>
      <c r="G206" s="86">
        <v>0</v>
      </c>
      <c r="H206" s="56">
        <f t="shared" si="15"/>
        <v>0</v>
      </c>
      <c r="I206" s="86">
        <f t="shared" si="14"/>
        <v>140</v>
      </c>
      <c r="J206" s="56">
        <f t="shared" si="16"/>
        <v>995260</v>
      </c>
      <c r="K206" s="5"/>
    </row>
    <row r="207" spans="1:11" s="3" customFormat="1">
      <c r="A207" s="74" t="s">
        <v>262</v>
      </c>
      <c r="B207" s="75" t="s">
        <v>263</v>
      </c>
      <c r="C207" s="76"/>
      <c r="D207" s="76">
        <v>0</v>
      </c>
      <c r="E207" s="55">
        <v>0</v>
      </c>
      <c r="F207" s="56">
        <f t="shared" si="17"/>
        <v>0</v>
      </c>
      <c r="G207" s="86">
        <v>0</v>
      </c>
      <c r="H207" s="56">
        <f t="shared" si="15"/>
        <v>0</v>
      </c>
      <c r="I207" s="86">
        <f t="shared" si="14"/>
        <v>0</v>
      </c>
      <c r="J207" s="56">
        <f t="shared" si="16"/>
        <v>0</v>
      </c>
      <c r="K207" s="5"/>
    </row>
    <row r="208" spans="1:11" s="3" customFormat="1">
      <c r="A208" s="74"/>
      <c r="B208" s="75" t="s">
        <v>185</v>
      </c>
      <c r="C208" s="76"/>
      <c r="D208" s="76">
        <v>0</v>
      </c>
      <c r="E208" s="55">
        <v>0</v>
      </c>
      <c r="F208" s="56">
        <f t="shared" si="17"/>
        <v>0</v>
      </c>
      <c r="G208" s="86">
        <v>0</v>
      </c>
      <c r="H208" s="56">
        <f t="shared" si="15"/>
        <v>0</v>
      </c>
      <c r="I208" s="86">
        <f t="shared" si="14"/>
        <v>0</v>
      </c>
      <c r="J208" s="56">
        <f t="shared" si="16"/>
        <v>0</v>
      </c>
      <c r="K208" s="5"/>
    </row>
    <row r="209" spans="1:11" s="3" customFormat="1">
      <c r="A209" s="74" t="s">
        <v>105</v>
      </c>
      <c r="B209" s="77" t="s">
        <v>187</v>
      </c>
      <c r="C209" s="76" t="s">
        <v>73</v>
      </c>
      <c r="D209" s="76">
        <v>7109</v>
      </c>
      <c r="E209" s="55">
        <v>603.65</v>
      </c>
      <c r="F209" s="56">
        <f t="shared" si="17"/>
        <v>4291348</v>
      </c>
      <c r="G209" s="86">
        <v>0</v>
      </c>
      <c r="H209" s="56">
        <f t="shared" si="15"/>
        <v>0</v>
      </c>
      <c r="I209" s="86">
        <f t="shared" si="14"/>
        <v>603.65</v>
      </c>
      <c r="J209" s="56">
        <f t="shared" si="16"/>
        <v>4291347.8499999996</v>
      </c>
      <c r="K209" s="5"/>
    </row>
    <row r="210" spans="1:11" s="3" customFormat="1">
      <c r="A210" s="74" t="s">
        <v>150</v>
      </c>
      <c r="B210" s="77" t="s">
        <v>235</v>
      </c>
      <c r="C210" s="76" t="s">
        <v>73</v>
      </c>
      <c r="D210" s="76">
        <v>7109</v>
      </c>
      <c r="E210" s="55">
        <v>543.45000000000005</v>
      </c>
      <c r="F210" s="56">
        <f t="shared" si="17"/>
        <v>3863386</v>
      </c>
      <c r="G210" s="86">
        <v>0</v>
      </c>
      <c r="H210" s="56">
        <f t="shared" si="15"/>
        <v>0</v>
      </c>
      <c r="I210" s="86">
        <f t="shared" si="14"/>
        <v>543.45000000000005</v>
      </c>
      <c r="J210" s="56">
        <f t="shared" si="16"/>
        <v>3863386.0500000003</v>
      </c>
      <c r="K210" s="5"/>
    </row>
    <row r="211" spans="1:11" s="3" customFormat="1">
      <c r="A211" s="74" t="s">
        <v>152</v>
      </c>
      <c r="B211" s="77" t="s">
        <v>236</v>
      </c>
      <c r="C211" s="76" t="s">
        <v>73</v>
      </c>
      <c r="D211" s="76">
        <v>7109</v>
      </c>
      <c r="E211" s="55">
        <v>530.21</v>
      </c>
      <c r="F211" s="56">
        <f t="shared" si="17"/>
        <v>3769263</v>
      </c>
      <c r="G211" s="86">
        <v>0</v>
      </c>
      <c r="H211" s="56">
        <f t="shared" si="15"/>
        <v>0</v>
      </c>
      <c r="I211" s="86">
        <f t="shared" si="14"/>
        <v>530.21</v>
      </c>
      <c r="J211" s="56">
        <f t="shared" si="16"/>
        <v>3769262.89</v>
      </c>
      <c r="K211" s="5"/>
    </row>
    <row r="212" spans="1:11" s="3" customFormat="1">
      <c r="A212" s="74" t="s">
        <v>154</v>
      </c>
      <c r="B212" s="77" t="s">
        <v>237</v>
      </c>
      <c r="C212" s="76" t="s">
        <v>73</v>
      </c>
      <c r="D212" s="76">
        <v>7109</v>
      </c>
      <c r="E212" s="55">
        <v>405.45</v>
      </c>
      <c r="F212" s="56">
        <f t="shared" si="17"/>
        <v>2882344</v>
      </c>
      <c r="G212" s="86">
        <v>0</v>
      </c>
      <c r="H212" s="56">
        <f t="shared" si="15"/>
        <v>0</v>
      </c>
      <c r="I212" s="86">
        <f t="shared" si="14"/>
        <v>405.45</v>
      </c>
      <c r="J212" s="56">
        <f t="shared" si="16"/>
        <v>2882344.05</v>
      </c>
      <c r="K212" s="5"/>
    </row>
    <row r="213" spans="1:11" s="3" customFormat="1">
      <c r="A213" s="80" t="s">
        <v>156</v>
      </c>
      <c r="B213" s="77" t="s">
        <v>238</v>
      </c>
      <c r="C213" s="76" t="s">
        <v>73</v>
      </c>
      <c r="D213" s="76">
        <v>7109</v>
      </c>
      <c r="E213" s="55">
        <v>339.79</v>
      </c>
      <c r="F213" s="56">
        <f t="shared" si="17"/>
        <v>2415567</v>
      </c>
      <c r="G213" s="86">
        <v>0</v>
      </c>
      <c r="H213" s="56">
        <f t="shared" si="15"/>
        <v>0</v>
      </c>
      <c r="I213" s="86">
        <f t="shared" si="14"/>
        <v>339.79</v>
      </c>
      <c r="J213" s="56">
        <f t="shared" si="16"/>
        <v>2415567.1100000003</v>
      </c>
      <c r="K213" s="5"/>
    </row>
    <row r="214" spans="1:11" s="3" customFormat="1">
      <c r="A214" s="74" t="s">
        <v>158</v>
      </c>
      <c r="B214" s="77" t="s">
        <v>239</v>
      </c>
      <c r="C214" s="76" t="s">
        <v>73</v>
      </c>
      <c r="D214" s="76">
        <v>7109</v>
      </c>
      <c r="E214" s="55">
        <v>339.79</v>
      </c>
      <c r="F214" s="56">
        <f t="shared" si="17"/>
        <v>2415567</v>
      </c>
      <c r="G214" s="86">
        <v>0</v>
      </c>
      <c r="H214" s="56">
        <f t="shared" si="15"/>
        <v>0</v>
      </c>
      <c r="I214" s="86">
        <f t="shared" si="14"/>
        <v>339.79</v>
      </c>
      <c r="J214" s="56">
        <f t="shared" si="16"/>
        <v>2415567.1100000003</v>
      </c>
      <c r="K214" s="5"/>
    </row>
    <row r="215" spans="1:11" s="3" customFormat="1">
      <c r="A215" s="74" t="s">
        <v>160</v>
      </c>
      <c r="B215" s="77" t="s">
        <v>232</v>
      </c>
      <c r="C215" s="76" t="s">
        <v>73</v>
      </c>
      <c r="D215" s="76">
        <v>7109</v>
      </c>
      <c r="E215" s="55">
        <v>346.71</v>
      </c>
      <c r="F215" s="56">
        <f t="shared" si="17"/>
        <v>2464761</v>
      </c>
      <c r="G215" s="86">
        <v>0</v>
      </c>
      <c r="H215" s="56">
        <f t="shared" si="15"/>
        <v>0</v>
      </c>
      <c r="I215" s="86">
        <f t="shared" si="14"/>
        <v>346.71</v>
      </c>
      <c r="J215" s="56">
        <f t="shared" si="16"/>
        <v>2464761.3899999997</v>
      </c>
      <c r="K215" s="5"/>
    </row>
    <row r="216" spans="1:11" s="3" customFormat="1">
      <c r="A216" s="74" t="s">
        <v>162</v>
      </c>
      <c r="B216" s="77" t="s">
        <v>242</v>
      </c>
      <c r="C216" s="76" t="s">
        <v>73</v>
      </c>
      <c r="D216" s="76">
        <v>7109</v>
      </c>
      <c r="E216" s="55">
        <v>277.01</v>
      </c>
      <c r="F216" s="56">
        <f t="shared" si="17"/>
        <v>1969264</v>
      </c>
      <c r="G216" s="86">
        <v>0</v>
      </c>
      <c r="H216" s="56">
        <f t="shared" si="15"/>
        <v>0</v>
      </c>
      <c r="I216" s="86">
        <f t="shared" si="14"/>
        <v>277.01</v>
      </c>
      <c r="J216" s="56">
        <f t="shared" si="16"/>
        <v>1969264.0899999999</v>
      </c>
      <c r="K216" s="5"/>
    </row>
    <row r="217" spans="1:11" s="3" customFormat="1">
      <c r="A217" s="74" t="s">
        <v>77</v>
      </c>
      <c r="B217" s="77" t="s">
        <v>243</v>
      </c>
      <c r="C217" s="76" t="s">
        <v>73</v>
      </c>
      <c r="D217" s="76">
        <v>7109</v>
      </c>
      <c r="E217" s="55">
        <v>277.01</v>
      </c>
      <c r="F217" s="56">
        <f t="shared" si="17"/>
        <v>1969264</v>
      </c>
      <c r="G217" s="86">
        <v>0</v>
      </c>
      <c r="H217" s="56">
        <f t="shared" si="15"/>
        <v>0</v>
      </c>
      <c r="I217" s="86">
        <f t="shared" si="14"/>
        <v>277.01</v>
      </c>
      <c r="J217" s="56">
        <f t="shared" si="16"/>
        <v>1969264.0899999999</v>
      </c>
      <c r="K217" s="5"/>
    </row>
    <row r="218" spans="1:11" s="3" customFormat="1">
      <c r="A218" s="74" t="s">
        <v>165</v>
      </c>
      <c r="B218" s="77" t="s">
        <v>244</v>
      </c>
      <c r="C218" s="76" t="s">
        <v>73</v>
      </c>
      <c r="D218" s="76">
        <v>7109</v>
      </c>
      <c r="E218" s="55">
        <v>277.01</v>
      </c>
      <c r="F218" s="56">
        <f t="shared" si="17"/>
        <v>1969264</v>
      </c>
      <c r="G218" s="86">
        <v>0</v>
      </c>
      <c r="H218" s="56">
        <f t="shared" si="15"/>
        <v>0</v>
      </c>
      <c r="I218" s="86">
        <f t="shared" si="14"/>
        <v>277.01</v>
      </c>
      <c r="J218" s="56">
        <f t="shared" si="16"/>
        <v>1969264.0899999999</v>
      </c>
      <c r="K218" s="5"/>
    </row>
    <row r="219" spans="1:11" s="3" customFormat="1">
      <c r="A219" s="74" t="s">
        <v>167</v>
      </c>
      <c r="B219" s="77" t="s">
        <v>245</v>
      </c>
      <c r="C219" s="76" t="s">
        <v>73</v>
      </c>
      <c r="D219" s="76">
        <v>7109</v>
      </c>
      <c r="E219" s="55">
        <v>277.01</v>
      </c>
      <c r="F219" s="56">
        <f t="shared" si="17"/>
        <v>1969264</v>
      </c>
      <c r="G219" s="86">
        <v>0</v>
      </c>
      <c r="H219" s="56">
        <f t="shared" si="15"/>
        <v>0</v>
      </c>
      <c r="I219" s="86">
        <f t="shared" si="14"/>
        <v>277.01</v>
      </c>
      <c r="J219" s="56">
        <f t="shared" si="16"/>
        <v>1969264.0899999999</v>
      </c>
      <c r="K219" s="5"/>
    </row>
    <row r="220" spans="1:11" s="3" customFormat="1">
      <c r="A220" s="74" t="s">
        <v>197</v>
      </c>
      <c r="B220" s="77" t="s">
        <v>246</v>
      </c>
      <c r="C220" s="76" t="s">
        <v>73</v>
      </c>
      <c r="D220" s="76">
        <v>7109</v>
      </c>
      <c r="E220" s="55">
        <v>277.01</v>
      </c>
      <c r="F220" s="56">
        <f t="shared" si="17"/>
        <v>1969264</v>
      </c>
      <c r="G220" s="86">
        <v>0</v>
      </c>
      <c r="H220" s="56">
        <f t="shared" si="15"/>
        <v>0</v>
      </c>
      <c r="I220" s="86">
        <f t="shared" ref="I220:I283" si="18">G220+E220</f>
        <v>277.01</v>
      </c>
      <c r="J220" s="56">
        <f t="shared" si="16"/>
        <v>1969264.0899999999</v>
      </c>
      <c r="K220" s="5"/>
    </row>
    <row r="221" spans="1:11" s="3" customFormat="1">
      <c r="A221" s="74" t="s">
        <v>199</v>
      </c>
      <c r="B221" s="77" t="s">
        <v>247</v>
      </c>
      <c r="C221" s="76" t="s">
        <v>73</v>
      </c>
      <c r="D221" s="76">
        <v>7109</v>
      </c>
      <c r="E221" s="55">
        <v>277.01</v>
      </c>
      <c r="F221" s="56">
        <f t="shared" si="17"/>
        <v>1969264</v>
      </c>
      <c r="G221" s="86">
        <v>0</v>
      </c>
      <c r="H221" s="56">
        <f t="shared" si="15"/>
        <v>0</v>
      </c>
      <c r="I221" s="86">
        <f t="shared" si="18"/>
        <v>277.01</v>
      </c>
      <c r="J221" s="56">
        <f t="shared" si="16"/>
        <v>1969264.0899999999</v>
      </c>
      <c r="K221" s="5"/>
    </row>
    <row r="222" spans="1:11" s="3" customFormat="1">
      <c r="A222" s="74" t="s">
        <v>201</v>
      </c>
      <c r="B222" s="77" t="s">
        <v>248</v>
      </c>
      <c r="C222" s="76" t="s">
        <v>73</v>
      </c>
      <c r="D222" s="76">
        <v>7109</v>
      </c>
      <c r="E222" s="55">
        <v>277.01</v>
      </c>
      <c r="F222" s="56">
        <f t="shared" si="17"/>
        <v>1969264</v>
      </c>
      <c r="G222" s="86">
        <v>0</v>
      </c>
      <c r="H222" s="56">
        <f t="shared" si="15"/>
        <v>0</v>
      </c>
      <c r="I222" s="86">
        <f t="shared" si="18"/>
        <v>277.01</v>
      </c>
      <c r="J222" s="56">
        <f t="shared" si="16"/>
        <v>1969264.0899999999</v>
      </c>
      <c r="K222" s="5"/>
    </row>
    <row r="223" spans="1:11" s="3" customFormat="1">
      <c r="A223" s="74" t="s">
        <v>203</v>
      </c>
      <c r="B223" s="77" t="s">
        <v>249</v>
      </c>
      <c r="C223" s="76" t="s">
        <v>73</v>
      </c>
      <c r="D223" s="76">
        <v>7109</v>
      </c>
      <c r="E223" s="55">
        <v>277.01</v>
      </c>
      <c r="F223" s="56">
        <f t="shared" si="17"/>
        <v>1969264</v>
      </c>
      <c r="G223" s="86">
        <v>0</v>
      </c>
      <c r="H223" s="56">
        <f t="shared" si="15"/>
        <v>0</v>
      </c>
      <c r="I223" s="86">
        <f t="shared" si="18"/>
        <v>277.01</v>
      </c>
      <c r="J223" s="56">
        <f t="shared" si="16"/>
        <v>1969264.0899999999</v>
      </c>
      <c r="K223" s="5"/>
    </row>
    <row r="224" spans="1:11" s="3" customFormat="1">
      <c r="A224" s="74" t="s">
        <v>205</v>
      </c>
      <c r="B224" s="77" t="s">
        <v>250</v>
      </c>
      <c r="C224" s="76" t="s">
        <v>73</v>
      </c>
      <c r="D224" s="76">
        <v>7109</v>
      </c>
      <c r="E224" s="55">
        <v>277.01</v>
      </c>
      <c r="F224" s="56">
        <f t="shared" si="17"/>
        <v>1969264</v>
      </c>
      <c r="G224" s="86">
        <v>0</v>
      </c>
      <c r="H224" s="56">
        <f t="shared" si="15"/>
        <v>0</v>
      </c>
      <c r="I224" s="86">
        <f t="shared" si="18"/>
        <v>277.01</v>
      </c>
      <c r="J224" s="56">
        <f t="shared" si="16"/>
        <v>1969264.0899999999</v>
      </c>
      <c r="K224" s="5"/>
    </row>
    <row r="225" spans="1:11" s="3" customFormat="1">
      <c r="A225" s="74" t="s">
        <v>207</v>
      </c>
      <c r="B225" s="77" t="s">
        <v>251</v>
      </c>
      <c r="C225" s="76" t="s">
        <v>73</v>
      </c>
      <c r="D225" s="76">
        <v>7109</v>
      </c>
      <c r="E225" s="55">
        <v>277.01</v>
      </c>
      <c r="F225" s="56">
        <f t="shared" si="17"/>
        <v>1969264</v>
      </c>
      <c r="G225" s="86">
        <v>0</v>
      </c>
      <c r="H225" s="56">
        <f t="shared" si="15"/>
        <v>0</v>
      </c>
      <c r="I225" s="86">
        <f t="shared" si="18"/>
        <v>277.01</v>
      </c>
      <c r="J225" s="56">
        <f t="shared" si="16"/>
        <v>1969264.0899999999</v>
      </c>
      <c r="K225" s="5"/>
    </row>
    <row r="226" spans="1:11" s="3" customFormat="1">
      <c r="A226" s="74" t="s">
        <v>209</v>
      </c>
      <c r="B226" s="77" t="s">
        <v>252</v>
      </c>
      <c r="C226" s="76" t="s">
        <v>73</v>
      </c>
      <c r="D226" s="76">
        <v>7109</v>
      </c>
      <c r="E226" s="55">
        <v>277.01</v>
      </c>
      <c r="F226" s="56">
        <f t="shared" si="17"/>
        <v>1969264</v>
      </c>
      <c r="G226" s="86">
        <v>0</v>
      </c>
      <c r="H226" s="56">
        <f t="shared" si="15"/>
        <v>0</v>
      </c>
      <c r="I226" s="86">
        <f t="shared" si="18"/>
        <v>277.01</v>
      </c>
      <c r="J226" s="56">
        <f t="shared" si="16"/>
        <v>1969264.0899999999</v>
      </c>
      <c r="K226" s="5"/>
    </row>
    <row r="227" spans="1:11" s="3" customFormat="1">
      <c r="A227" s="74" t="s">
        <v>211</v>
      </c>
      <c r="B227" s="77" t="s">
        <v>253</v>
      </c>
      <c r="C227" s="76" t="s">
        <v>73</v>
      </c>
      <c r="D227" s="76">
        <v>7109</v>
      </c>
      <c r="E227" s="55">
        <v>277.01</v>
      </c>
      <c r="F227" s="56">
        <f t="shared" si="17"/>
        <v>1969264</v>
      </c>
      <c r="G227" s="86">
        <v>0</v>
      </c>
      <c r="H227" s="56">
        <f t="shared" si="15"/>
        <v>0</v>
      </c>
      <c r="I227" s="86">
        <f t="shared" si="18"/>
        <v>277.01</v>
      </c>
      <c r="J227" s="56">
        <f t="shared" si="16"/>
        <v>1969264.0899999999</v>
      </c>
      <c r="K227" s="5"/>
    </row>
    <row r="228" spans="1:11" s="3" customFormat="1">
      <c r="A228" s="74" t="s">
        <v>213</v>
      </c>
      <c r="B228" s="77" t="s">
        <v>254</v>
      </c>
      <c r="C228" s="76" t="s">
        <v>73</v>
      </c>
      <c r="D228" s="76">
        <v>7109</v>
      </c>
      <c r="E228" s="55">
        <v>50.83</v>
      </c>
      <c r="F228" s="56">
        <f t="shared" si="17"/>
        <v>361350</v>
      </c>
      <c r="G228" s="86">
        <v>0</v>
      </c>
      <c r="H228" s="56">
        <f t="shared" si="15"/>
        <v>0</v>
      </c>
      <c r="I228" s="86">
        <f t="shared" si="18"/>
        <v>50.83</v>
      </c>
      <c r="J228" s="56">
        <f t="shared" si="16"/>
        <v>361350.47</v>
      </c>
      <c r="K228" s="5"/>
    </row>
    <row r="229" spans="1:11" s="3" customFormat="1">
      <c r="A229" s="74" t="s">
        <v>215</v>
      </c>
      <c r="B229" s="77" t="s">
        <v>255</v>
      </c>
      <c r="C229" s="76" t="s">
        <v>73</v>
      </c>
      <c r="D229" s="76">
        <v>7109</v>
      </c>
      <c r="E229" s="55">
        <v>50.83</v>
      </c>
      <c r="F229" s="56">
        <f t="shared" si="17"/>
        <v>361350</v>
      </c>
      <c r="G229" s="86">
        <v>0</v>
      </c>
      <c r="H229" s="56">
        <f t="shared" si="15"/>
        <v>0</v>
      </c>
      <c r="I229" s="86">
        <f t="shared" si="18"/>
        <v>50.83</v>
      </c>
      <c r="J229" s="56">
        <f t="shared" si="16"/>
        <v>361350.47</v>
      </c>
      <c r="K229" s="5"/>
    </row>
    <row r="230" spans="1:11" s="3" customFormat="1">
      <c r="A230" s="74" t="s">
        <v>217</v>
      </c>
      <c r="B230" s="77" t="s">
        <v>256</v>
      </c>
      <c r="C230" s="76" t="s">
        <v>73</v>
      </c>
      <c r="D230" s="76">
        <v>7109</v>
      </c>
      <c r="E230" s="55">
        <v>50.83</v>
      </c>
      <c r="F230" s="56">
        <f t="shared" si="17"/>
        <v>361350</v>
      </c>
      <c r="G230" s="86">
        <v>0</v>
      </c>
      <c r="H230" s="56">
        <f t="shared" si="15"/>
        <v>0</v>
      </c>
      <c r="I230" s="86">
        <f t="shared" si="18"/>
        <v>50.83</v>
      </c>
      <c r="J230" s="56">
        <f t="shared" si="16"/>
        <v>361350.47</v>
      </c>
      <c r="K230" s="5"/>
    </row>
    <row r="231" spans="1:11" s="3" customFormat="1">
      <c r="A231" s="74" t="s">
        <v>219</v>
      </c>
      <c r="B231" s="77" t="s">
        <v>257</v>
      </c>
      <c r="C231" s="76" t="s">
        <v>73</v>
      </c>
      <c r="D231" s="76">
        <v>7109</v>
      </c>
      <c r="E231" s="55">
        <v>50.83</v>
      </c>
      <c r="F231" s="56">
        <f t="shared" si="17"/>
        <v>361350</v>
      </c>
      <c r="G231" s="86">
        <v>0</v>
      </c>
      <c r="H231" s="56">
        <f t="shared" si="15"/>
        <v>0</v>
      </c>
      <c r="I231" s="86">
        <f t="shared" si="18"/>
        <v>50.83</v>
      </c>
      <c r="J231" s="56">
        <f t="shared" si="16"/>
        <v>361350.47</v>
      </c>
      <c r="K231" s="5"/>
    </row>
    <row r="232" spans="1:11" s="3" customFormat="1">
      <c r="A232" s="81" t="s">
        <v>223</v>
      </c>
      <c r="B232" s="77" t="s">
        <v>258</v>
      </c>
      <c r="C232" s="76" t="s">
        <v>73</v>
      </c>
      <c r="D232" s="76">
        <v>7109</v>
      </c>
      <c r="E232" s="55">
        <v>50.83</v>
      </c>
      <c r="F232" s="56">
        <f t="shared" si="17"/>
        <v>361350</v>
      </c>
      <c r="G232" s="86">
        <v>0</v>
      </c>
      <c r="H232" s="56">
        <f t="shared" ref="H232:H295" si="19">G232*$D232</f>
        <v>0</v>
      </c>
      <c r="I232" s="86">
        <f t="shared" si="18"/>
        <v>50.83</v>
      </c>
      <c r="J232" s="56">
        <f t="shared" si="16"/>
        <v>361350.47</v>
      </c>
      <c r="K232" s="5"/>
    </row>
    <row r="233" spans="1:11" s="3" customFormat="1">
      <c r="A233" s="81" t="s">
        <v>225</v>
      </c>
      <c r="B233" s="77" t="s">
        <v>259</v>
      </c>
      <c r="C233" s="76" t="s">
        <v>73</v>
      </c>
      <c r="D233" s="76">
        <v>7109</v>
      </c>
      <c r="E233" s="55">
        <v>50.83</v>
      </c>
      <c r="F233" s="56">
        <f t="shared" si="17"/>
        <v>361350</v>
      </c>
      <c r="G233" s="86">
        <v>0</v>
      </c>
      <c r="H233" s="56">
        <f t="shared" si="19"/>
        <v>0</v>
      </c>
      <c r="I233" s="86">
        <f t="shared" si="18"/>
        <v>50.83</v>
      </c>
      <c r="J233" s="56">
        <f t="shared" ref="J233:J296" si="20">I233*D233</f>
        <v>361350.47</v>
      </c>
      <c r="K233" s="5"/>
    </row>
    <row r="234" spans="1:11" s="3" customFormat="1">
      <c r="A234" s="74" t="s">
        <v>227</v>
      </c>
      <c r="B234" s="77" t="s">
        <v>228</v>
      </c>
      <c r="C234" s="76" t="s">
        <v>73</v>
      </c>
      <c r="D234" s="76">
        <v>7109</v>
      </c>
      <c r="E234" s="55">
        <v>277.01</v>
      </c>
      <c r="F234" s="56">
        <f t="shared" si="17"/>
        <v>1969264</v>
      </c>
      <c r="G234" s="86">
        <v>0</v>
      </c>
      <c r="H234" s="56">
        <f t="shared" si="19"/>
        <v>0</v>
      </c>
      <c r="I234" s="86">
        <f t="shared" si="18"/>
        <v>277.01</v>
      </c>
      <c r="J234" s="56">
        <f t="shared" si="20"/>
        <v>1969264.0899999999</v>
      </c>
      <c r="K234" s="5"/>
    </row>
    <row r="235" spans="1:11" s="3" customFormat="1">
      <c r="A235" s="74" t="s">
        <v>260</v>
      </c>
      <c r="B235" s="77" t="s">
        <v>261</v>
      </c>
      <c r="C235" s="76" t="s">
        <v>73</v>
      </c>
      <c r="D235" s="76">
        <v>7109</v>
      </c>
      <c r="E235" s="55">
        <v>86</v>
      </c>
      <c r="F235" s="56">
        <f t="shared" si="17"/>
        <v>611374</v>
      </c>
      <c r="G235" s="86">
        <v>0</v>
      </c>
      <c r="H235" s="56">
        <f t="shared" si="19"/>
        <v>0</v>
      </c>
      <c r="I235" s="86">
        <f t="shared" si="18"/>
        <v>86</v>
      </c>
      <c r="J235" s="56">
        <f t="shared" si="20"/>
        <v>611374</v>
      </c>
      <c r="K235" s="5"/>
    </row>
    <row r="236" spans="1:11" s="9" customFormat="1">
      <c r="A236" s="74" t="s">
        <v>264</v>
      </c>
      <c r="B236" s="82" t="s">
        <v>265</v>
      </c>
      <c r="C236" s="83"/>
      <c r="D236" s="83">
        <v>0</v>
      </c>
      <c r="E236" s="55">
        <v>0</v>
      </c>
      <c r="F236" s="56">
        <f t="shared" si="17"/>
        <v>0</v>
      </c>
      <c r="G236" s="86">
        <v>0</v>
      </c>
      <c r="H236" s="56">
        <f t="shared" si="19"/>
        <v>0</v>
      </c>
      <c r="I236" s="86">
        <f t="shared" si="18"/>
        <v>0</v>
      </c>
      <c r="J236" s="56">
        <f t="shared" si="20"/>
        <v>0</v>
      </c>
      <c r="K236" s="5"/>
    </row>
    <row r="237" spans="1:11" s="9" customFormat="1">
      <c r="A237" s="84"/>
      <c r="B237" s="82" t="s">
        <v>266</v>
      </c>
      <c r="C237" s="83"/>
      <c r="D237" s="83">
        <v>0</v>
      </c>
      <c r="E237" s="55">
        <v>0</v>
      </c>
      <c r="F237" s="56">
        <f t="shared" si="17"/>
        <v>0</v>
      </c>
      <c r="G237" s="86">
        <v>0</v>
      </c>
      <c r="H237" s="56">
        <f t="shared" si="19"/>
        <v>0</v>
      </c>
      <c r="I237" s="86">
        <f t="shared" si="18"/>
        <v>0</v>
      </c>
      <c r="J237" s="56">
        <f t="shared" si="20"/>
        <v>0</v>
      </c>
      <c r="K237" s="5"/>
    </row>
    <row r="238" spans="1:11" s="3" customFormat="1">
      <c r="A238" s="74" t="s">
        <v>105</v>
      </c>
      <c r="B238" s="77" t="s">
        <v>267</v>
      </c>
      <c r="C238" s="76" t="s">
        <v>73</v>
      </c>
      <c r="D238" s="76">
        <v>8590</v>
      </c>
      <c r="E238" s="55">
        <v>0</v>
      </c>
      <c r="F238" s="56">
        <f t="shared" si="17"/>
        <v>0</v>
      </c>
      <c r="G238" s="86">
        <v>0</v>
      </c>
      <c r="H238" s="56">
        <f t="shared" si="19"/>
        <v>0</v>
      </c>
      <c r="I238" s="86">
        <f t="shared" si="18"/>
        <v>0</v>
      </c>
      <c r="J238" s="56">
        <f t="shared" si="20"/>
        <v>0</v>
      </c>
      <c r="K238" s="5"/>
    </row>
    <row r="239" spans="1:11" s="3" customFormat="1">
      <c r="A239" s="74" t="s">
        <v>268</v>
      </c>
      <c r="B239" s="75" t="s">
        <v>269</v>
      </c>
      <c r="C239" s="76"/>
      <c r="D239" s="76">
        <v>0</v>
      </c>
      <c r="E239" s="55">
        <v>0</v>
      </c>
      <c r="F239" s="56">
        <f t="shared" si="17"/>
        <v>0</v>
      </c>
      <c r="G239" s="86">
        <v>0</v>
      </c>
      <c r="H239" s="56">
        <f t="shared" si="19"/>
        <v>0</v>
      </c>
      <c r="I239" s="86">
        <f t="shared" si="18"/>
        <v>0</v>
      </c>
      <c r="J239" s="56">
        <f t="shared" si="20"/>
        <v>0</v>
      </c>
      <c r="K239" s="5"/>
    </row>
    <row r="240" spans="1:11" s="3" customFormat="1">
      <c r="A240" s="74"/>
      <c r="B240" s="75" t="s">
        <v>266</v>
      </c>
      <c r="C240" s="76"/>
      <c r="D240" s="76">
        <v>0</v>
      </c>
      <c r="E240" s="55">
        <v>0</v>
      </c>
      <c r="F240" s="56">
        <f t="shared" si="17"/>
        <v>0</v>
      </c>
      <c r="G240" s="86">
        <v>0</v>
      </c>
      <c r="H240" s="56">
        <f t="shared" si="19"/>
        <v>0</v>
      </c>
      <c r="I240" s="86">
        <f t="shared" si="18"/>
        <v>0</v>
      </c>
      <c r="J240" s="56">
        <f t="shared" si="20"/>
        <v>0</v>
      </c>
      <c r="K240" s="5"/>
    </row>
    <row r="241" spans="1:11" s="3" customFormat="1">
      <c r="A241" s="74" t="s">
        <v>105</v>
      </c>
      <c r="B241" s="77" t="s">
        <v>270</v>
      </c>
      <c r="C241" s="76" t="s">
        <v>73</v>
      </c>
      <c r="D241" s="76">
        <v>8532</v>
      </c>
      <c r="E241" s="55">
        <v>215.75</v>
      </c>
      <c r="F241" s="56">
        <f t="shared" si="17"/>
        <v>1840779</v>
      </c>
      <c r="G241" s="86">
        <v>0</v>
      </c>
      <c r="H241" s="56">
        <f t="shared" si="19"/>
        <v>0</v>
      </c>
      <c r="I241" s="86">
        <f t="shared" si="18"/>
        <v>215.75</v>
      </c>
      <c r="J241" s="56">
        <f t="shared" si="20"/>
        <v>1840779</v>
      </c>
      <c r="K241" s="5"/>
    </row>
    <row r="242" spans="1:11" s="3" customFormat="1">
      <c r="A242" s="74" t="s">
        <v>150</v>
      </c>
      <c r="B242" s="77" t="s">
        <v>235</v>
      </c>
      <c r="C242" s="76" t="s">
        <v>73</v>
      </c>
      <c r="D242" s="76">
        <v>8532</v>
      </c>
      <c r="E242" s="55">
        <v>540.78</v>
      </c>
      <c r="F242" s="56">
        <f t="shared" si="17"/>
        <v>4613935</v>
      </c>
      <c r="G242" s="86">
        <v>0</v>
      </c>
      <c r="H242" s="56">
        <f t="shared" si="19"/>
        <v>0</v>
      </c>
      <c r="I242" s="86">
        <f t="shared" si="18"/>
        <v>540.78</v>
      </c>
      <c r="J242" s="56">
        <f t="shared" si="20"/>
        <v>4613934.96</v>
      </c>
      <c r="K242" s="5"/>
    </row>
    <row r="243" spans="1:11" s="3" customFormat="1">
      <c r="A243" s="74" t="s">
        <v>152</v>
      </c>
      <c r="B243" s="77" t="s">
        <v>232</v>
      </c>
      <c r="C243" s="76" t="s">
        <v>73</v>
      </c>
      <c r="D243" s="76">
        <v>8532</v>
      </c>
      <c r="E243" s="55">
        <v>147.44</v>
      </c>
      <c r="F243" s="56">
        <f t="shared" si="17"/>
        <v>1257958</v>
      </c>
      <c r="G243" s="86">
        <v>0</v>
      </c>
      <c r="H243" s="56">
        <f t="shared" si="19"/>
        <v>0</v>
      </c>
      <c r="I243" s="86">
        <f t="shared" si="18"/>
        <v>147.44</v>
      </c>
      <c r="J243" s="56">
        <f t="shared" si="20"/>
        <v>1257958.08</v>
      </c>
      <c r="K243" s="5"/>
    </row>
    <row r="244" spans="1:11" s="3" customFormat="1">
      <c r="A244" s="71">
        <v>3.2</v>
      </c>
      <c r="B244" s="75" t="s">
        <v>271</v>
      </c>
      <c r="C244" s="76"/>
      <c r="D244" s="76">
        <v>0</v>
      </c>
      <c r="E244" s="55">
        <v>0</v>
      </c>
      <c r="F244" s="56">
        <f t="shared" si="17"/>
        <v>0</v>
      </c>
      <c r="G244" s="86">
        <v>0</v>
      </c>
      <c r="H244" s="56">
        <f t="shared" si="19"/>
        <v>0</v>
      </c>
      <c r="I244" s="86">
        <f t="shared" si="18"/>
        <v>0</v>
      </c>
      <c r="J244" s="56">
        <f t="shared" si="20"/>
        <v>0</v>
      </c>
      <c r="K244" s="5"/>
    </row>
    <row r="245" spans="1:11" s="3" customFormat="1" ht="225">
      <c r="A245" s="74"/>
      <c r="B245" s="85" t="s">
        <v>272</v>
      </c>
      <c r="C245" s="76"/>
      <c r="D245" s="76">
        <v>0</v>
      </c>
      <c r="E245" s="55">
        <v>0</v>
      </c>
      <c r="F245" s="56">
        <f t="shared" si="17"/>
        <v>0</v>
      </c>
      <c r="G245" s="86">
        <v>0</v>
      </c>
      <c r="H245" s="56">
        <f t="shared" si="19"/>
        <v>0</v>
      </c>
      <c r="I245" s="86">
        <f t="shared" si="18"/>
        <v>0</v>
      </c>
      <c r="J245" s="56">
        <f t="shared" si="20"/>
        <v>0</v>
      </c>
      <c r="K245" s="5"/>
    </row>
    <row r="246" spans="1:11" s="3" customFormat="1" ht="180">
      <c r="A246" s="74"/>
      <c r="B246" s="85" t="s">
        <v>273</v>
      </c>
      <c r="C246" s="76"/>
      <c r="D246" s="76">
        <v>0</v>
      </c>
      <c r="E246" s="55">
        <v>0</v>
      </c>
      <c r="F246" s="56">
        <f t="shared" si="17"/>
        <v>0</v>
      </c>
      <c r="G246" s="86">
        <v>0</v>
      </c>
      <c r="H246" s="56">
        <f t="shared" si="19"/>
        <v>0</v>
      </c>
      <c r="I246" s="86">
        <f t="shared" si="18"/>
        <v>0</v>
      </c>
      <c r="J246" s="56">
        <f t="shared" si="20"/>
        <v>0</v>
      </c>
      <c r="K246" s="5"/>
    </row>
    <row r="247" spans="1:11" s="3" customFormat="1" ht="135">
      <c r="A247" s="74"/>
      <c r="B247" s="85" t="s">
        <v>274</v>
      </c>
      <c r="C247" s="76"/>
      <c r="D247" s="76">
        <v>0</v>
      </c>
      <c r="E247" s="55">
        <v>0</v>
      </c>
      <c r="F247" s="56">
        <f t="shared" si="17"/>
        <v>0</v>
      </c>
      <c r="G247" s="86">
        <v>0</v>
      </c>
      <c r="H247" s="56">
        <f t="shared" si="19"/>
        <v>0</v>
      </c>
      <c r="I247" s="86">
        <f t="shared" si="18"/>
        <v>0</v>
      </c>
      <c r="J247" s="56">
        <f t="shared" si="20"/>
        <v>0</v>
      </c>
      <c r="K247" s="5"/>
    </row>
    <row r="248" spans="1:11" s="3" customFormat="1" ht="105">
      <c r="A248" s="74"/>
      <c r="B248" s="85" t="s">
        <v>275</v>
      </c>
      <c r="C248" s="76"/>
      <c r="D248" s="76">
        <v>0</v>
      </c>
      <c r="E248" s="55">
        <v>0</v>
      </c>
      <c r="F248" s="56">
        <f t="shared" si="17"/>
        <v>0</v>
      </c>
      <c r="G248" s="86">
        <v>0</v>
      </c>
      <c r="H248" s="56">
        <f t="shared" si="19"/>
        <v>0</v>
      </c>
      <c r="I248" s="86">
        <f t="shared" si="18"/>
        <v>0</v>
      </c>
      <c r="J248" s="56">
        <f t="shared" si="20"/>
        <v>0</v>
      </c>
      <c r="K248" s="5"/>
    </row>
    <row r="249" spans="1:11" s="3" customFormat="1">
      <c r="A249" s="74" t="s">
        <v>276</v>
      </c>
      <c r="B249" s="75" t="s">
        <v>277</v>
      </c>
      <c r="C249" s="76"/>
      <c r="D249" s="76">
        <v>0</v>
      </c>
      <c r="E249" s="55">
        <v>0</v>
      </c>
      <c r="F249" s="56">
        <f t="shared" si="17"/>
        <v>0</v>
      </c>
      <c r="G249" s="86">
        <v>0</v>
      </c>
      <c r="H249" s="56">
        <f t="shared" si="19"/>
        <v>0</v>
      </c>
      <c r="I249" s="86">
        <f t="shared" si="18"/>
        <v>0</v>
      </c>
      <c r="J249" s="56">
        <f t="shared" si="20"/>
        <v>0</v>
      </c>
      <c r="K249" s="5"/>
    </row>
    <row r="250" spans="1:11" s="3" customFormat="1">
      <c r="A250" s="74"/>
      <c r="B250" s="75" t="s">
        <v>266</v>
      </c>
      <c r="C250" s="76"/>
      <c r="D250" s="76">
        <v>0</v>
      </c>
      <c r="E250" s="55">
        <v>0</v>
      </c>
      <c r="F250" s="56">
        <f t="shared" si="17"/>
        <v>0</v>
      </c>
      <c r="G250" s="86">
        <v>0</v>
      </c>
      <c r="H250" s="56">
        <f t="shared" si="19"/>
        <v>0</v>
      </c>
      <c r="I250" s="86">
        <f t="shared" si="18"/>
        <v>0</v>
      </c>
      <c r="J250" s="56">
        <f t="shared" si="20"/>
        <v>0</v>
      </c>
      <c r="K250" s="5"/>
    </row>
    <row r="251" spans="1:11" s="3" customFormat="1">
      <c r="A251" s="74" t="s">
        <v>105</v>
      </c>
      <c r="B251" s="77" t="s">
        <v>278</v>
      </c>
      <c r="C251" s="76" t="s">
        <v>73</v>
      </c>
      <c r="D251" s="76">
        <v>8847</v>
      </c>
      <c r="E251" s="55">
        <v>1323.88</v>
      </c>
      <c r="F251" s="56">
        <f t="shared" si="17"/>
        <v>11712366</v>
      </c>
      <c r="G251" s="86">
        <v>0</v>
      </c>
      <c r="H251" s="56">
        <f t="shared" si="19"/>
        <v>0</v>
      </c>
      <c r="I251" s="86">
        <f t="shared" si="18"/>
        <v>1323.88</v>
      </c>
      <c r="J251" s="56">
        <f t="shared" si="20"/>
        <v>11712366.360000001</v>
      </c>
      <c r="K251" s="5"/>
    </row>
    <row r="252" spans="1:11" s="3" customFormat="1">
      <c r="A252" s="74" t="s">
        <v>150</v>
      </c>
      <c r="B252" s="77" t="s">
        <v>187</v>
      </c>
      <c r="C252" s="76" t="s">
        <v>73</v>
      </c>
      <c r="D252" s="76">
        <v>8847</v>
      </c>
      <c r="E252" s="55">
        <v>727.08</v>
      </c>
      <c r="F252" s="56">
        <f t="shared" si="17"/>
        <v>6432477</v>
      </c>
      <c r="G252" s="86">
        <v>0</v>
      </c>
      <c r="H252" s="56">
        <f t="shared" si="19"/>
        <v>0</v>
      </c>
      <c r="I252" s="86">
        <f t="shared" si="18"/>
        <v>727.08</v>
      </c>
      <c r="J252" s="56">
        <f t="shared" si="20"/>
        <v>6432476.7600000007</v>
      </c>
      <c r="K252" s="5"/>
    </row>
    <row r="253" spans="1:11" s="3" customFormat="1">
      <c r="A253" s="74"/>
      <c r="B253" s="75" t="s">
        <v>231</v>
      </c>
      <c r="C253" s="76"/>
      <c r="D253" s="76">
        <v>0</v>
      </c>
      <c r="E253" s="55">
        <v>0</v>
      </c>
      <c r="F253" s="56">
        <f t="shared" ref="F253:F316" si="21">ROUND(E253*D253,0)</f>
        <v>0</v>
      </c>
      <c r="G253" s="86">
        <v>0</v>
      </c>
      <c r="H253" s="56">
        <f t="shared" si="19"/>
        <v>0</v>
      </c>
      <c r="I253" s="86">
        <f t="shared" si="18"/>
        <v>0</v>
      </c>
      <c r="J253" s="56">
        <f t="shared" si="20"/>
        <v>0</v>
      </c>
      <c r="K253" s="5"/>
    </row>
    <row r="254" spans="1:11" s="3" customFormat="1">
      <c r="A254" s="74" t="s">
        <v>152</v>
      </c>
      <c r="B254" s="77" t="s">
        <v>235</v>
      </c>
      <c r="C254" s="76" t="s">
        <v>73</v>
      </c>
      <c r="D254" s="76">
        <v>8453</v>
      </c>
      <c r="E254" s="55">
        <v>0</v>
      </c>
      <c r="F254" s="56">
        <f t="shared" si="21"/>
        <v>0</v>
      </c>
      <c r="G254" s="86">
        <v>0</v>
      </c>
      <c r="H254" s="56">
        <f t="shared" si="19"/>
        <v>0</v>
      </c>
      <c r="I254" s="86">
        <f t="shared" si="18"/>
        <v>0</v>
      </c>
      <c r="J254" s="56">
        <f t="shared" si="20"/>
        <v>0</v>
      </c>
      <c r="K254" s="5"/>
    </row>
    <row r="255" spans="1:11" s="3" customFormat="1">
      <c r="A255" s="74" t="s">
        <v>154</v>
      </c>
      <c r="B255" s="77" t="s">
        <v>236</v>
      </c>
      <c r="C255" s="76" t="s">
        <v>73</v>
      </c>
      <c r="D255" s="76">
        <v>8453</v>
      </c>
      <c r="E255" s="55">
        <v>153.84</v>
      </c>
      <c r="F255" s="56">
        <f t="shared" si="21"/>
        <v>1300410</v>
      </c>
      <c r="G255" s="86">
        <v>0</v>
      </c>
      <c r="H255" s="56">
        <f t="shared" si="19"/>
        <v>0</v>
      </c>
      <c r="I255" s="86">
        <f t="shared" si="18"/>
        <v>153.84</v>
      </c>
      <c r="J255" s="56">
        <f t="shared" si="20"/>
        <v>1300409.52</v>
      </c>
      <c r="K255" s="5"/>
    </row>
    <row r="256" spans="1:11" s="3" customFormat="1">
      <c r="A256" s="74" t="s">
        <v>156</v>
      </c>
      <c r="B256" s="77" t="s">
        <v>237</v>
      </c>
      <c r="C256" s="76" t="s">
        <v>73</v>
      </c>
      <c r="D256" s="76">
        <v>8453</v>
      </c>
      <c r="E256" s="55">
        <v>153.84</v>
      </c>
      <c r="F256" s="56">
        <f t="shared" si="21"/>
        <v>1300410</v>
      </c>
      <c r="G256" s="86">
        <v>0</v>
      </c>
      <c r="H256" s="56">
        <f t="shared" si="19"/>
        <v>0</v>
      </c>
      <c r="I256" s="86">
        <f t="shared" si="18"/>
        <v>153.84</v>
      </c>
      <c r="J256" s="56">
        <f t="shared" si="20"/>
        <v>1300409.52</v>
      </c>
      <c r="K256" s="5"/>
    </row>
    <row r="257" spans="1:11" s="3" customFormat="1">
      <c r="A257" s="74" t="s">
        <v>158</v>
      </c>
      <c r="B257" s="77" t="s">
        <v>238</v>
      </c>
      <c r="C257" s="76" t="s">
        <v>73</v>
      </c>
      <c r="D257" s="76">
        <v>8453</v>
      </c>
      <c r="E257" s="55">
        <v>153.84</v>
      </c>
      <c r="F257" s="56">
        <f t="shared" si="21"/>
        <v>1300410</v>
      </c>
      <c r="G257" s="86">
        <v>0</v>
      </c>
      <c r="H257" s="56">
        <f t="shared" si="19"/>
        <v>0</v>
      </c>
      <c r="I257" s="86">
        <f t="shared" si="18"/>
        <v>153.84</v>
      </c>
      <c r="J257" s="56">
        <f t="shared" si="20"/>
        <v>1300409.52</v>
      </c>
      <c r="K257" s="5"/>
    </row>
    <row r="258" spans="1:11" s="3" customFormat="1">
      <c r="A258" s="74" t="s">
        <v>160</v>
      </c>
      <c r="B258" s="77" t="s">
        <v>239</v>
      </c>
      <c r="C258" s="76" t="s">
        <v>73</v>
      </c>
      <c r="D258" s="76">
        <v>8453</v>
      </c>
      <c r="E258" s="55">
        <v>153.84</v>
      </c>
      <c r="F258" s="56">
        <f t="shared" si="21"/>
        <v>1300410</v>
      </c>
      <c r="G258" s="86">
        <v>0</v>
      </c>
      <c r="H258" s="56">
        <f t="shared" si="19"/>
        <v>0</v>
      </c>
      <c r="I258" s="86">
        <f t="shared" si="18"/>
        <v>153.84</v>
      </c>
      <c r="J258" s="56">
        <f t="shared" si="20"/>
        <v>1300409.52</v>
      </c>
      <c r="K258" s="5"/>
    </row>
    <row r="259" spans="1:11" s="3" customFormat="1">
      <c r="A259" s="74" t="s">
        <v>279</v>
      </c>
      <c r="B259" s="75" t="s">
        <v>280</v>
      </c>
      <c r="C259" s="76"/>
      <c r="D259" s="76">
        <v>0</v>
      </c>
      <c r="E259" s="55">
        <v>0</v>
      </c>
      <c r="F259" s="56">
        <f t="shared" si="21"/>
        <v>0</v>
      </c>
      <c r="G259" s="86">
        <v>0</v>
      </c>
      <c r="H259" s="56">
        <f t="shared" si="19"/>
        <v>0</v>
      </c>
      <c r="I259" s="86">
        <f t="shared" si="18"/>
        <v>0</v>
      </c>
      <c r="J259" s="56">
        <f t="shared" si="20"/>
        <v>0</v>
      </c>
      <c r="K259" s="5"/>
    </row>
    <row r="260" spans="1:11" s="3" customFormat="1">
      <c r="A260" s="74"/>
      <c r="B260" s="75" t="s">
        <v>266</v>
      </c>
      <c r="C260" s="76"/>
      <c r="D260" s="76">
        <v>0</v>
      </c>
      <c r="E260" s="55">
        <v>0</v>
      </c>
      <c r="F260" s="56">
        <f t="shared" si="21"/>
        <v>0</v>
      </c>
      <c r="G260" s="86">
        <v>0</v>
      </c>
      <c r="H260" s="56">
        <f t="shared" si="19"/>
        <v>0</v>
      </c>
      <c r="I260" s="86">
        <f t="shared" si="18"/>
        <v>0</v>
      </c>
      <c r="J260" s="56">
        <f t="shared" si="20"/>
        <v>0</v>
      </c>
      <c r="K260" s="5"/>
    </row>
    <row r="261" spans="1:11" s="3" customFormat="1">
      <c r="A261" s="74" t="s">
        <v>105</v>
      </c>
      <c r="B261" s="77" t="s">
        <v>278</v>
      </c>
      <c r="C261" s="76" t="s">
        <v>73</v>
      </c>
      <c r="D261" s="76">
        <v>8847</v>
      </c>
      <c r="E261" s="55">
        <v>507.42</v>
      </c>
      <c r="F261" s="56">
        <f t="shared" si="21"/>
        <v>4489145</v>
      </c>
      <c r="G261" s="86">
        <v>0</v>
      </c>
      <c r="H261" s="56">
        <f t="shared" si="19"/>
        <v>0</v>
      </c>
      <c r="I261" s="86">
        <f t="shared" si="18"/>
        <v>507.42</v>
      </c>
      <c r="J261" s="56">
        <f t="shared" si="20"/>
        <v>4489144.74</v>
      </c>
      <c r="K261" s="5"/>
    </row>
    <row r="262" spans="1:11" s="3" customFormat="1">
      <c r="A262" s="74" t="s">
        <v>150</v>
      </c>
      <c r="B262" s="77" t="s">
        <v>187</v>
      </c>
      <c r="C262" s="76" t="s">
        <v>73</v>
      </c>
      <c r="D262" s="76">
        <v>8847</v>
      </c>
      <c r="E262" s="55">
        <v>383.49</v>
      </c>
      <c r="F262" s="56">
        <f t="shared" si="21"/>
        <v>3392736</v>
      </c>
      <c r="G262" s="86">
        <v>0</v>
      </c>
      <c r="H262" s="56">
        <f t="shared" si="19"/>
        <v>0</v>
      </c>
      <c r="I262" s="86">
        <f t="shared" si="18"/>
        <v>383.49</v>
      </c>
      <c r="J262" s="56">
        <f t="shared" si="20"/>
        <v>3392736.0300000003</v>
      </c>
      <c r="K262" s="5"/>
    </row>
    <row r="263" spans="1:11" s="3" customFormat="1">
      <c r="A263" s="74"/>
      <c r="B263" s="75" t="s">
        <v>231</v>
      </c>
      <c r="C263" s="76"/>
      <c r="D263" s="76">
        <v>0</v>
      </c>
      <c r="E263" s="55">
        <v>0</v>
      </c>
      <c r="F263" s="56">
        <f t="shared" si="21"/>
        <v>0</v>
      </c>
      <c r="G263" s="86">
        <v>0</v>
      </c>
      <c r="H263" s="56">
        <f t="shared" si="19"/>
        <v>0</v>
      </c>
      <c r="I263" s="86">
        <f t="shared" si="18"/>
        <v>0</v>
      </c>
      <c r="J263" s="56">
        <f t="shared" si="20"/>
        <v>0</v>
      </c>
      <c r="K263" s="5"/>
    </row>
    <row r="264" spans="1:11" s="3" customFormat="1">
      <c r="A264" s="74" t="s">
        <v>152</v>
      </c>
      <c r="B264" s="77" t="s">
        <v>188</v>
      </c>
      <c r="C264" s="76" t="s">
        <v>73</v>
      </c>
      <c r="D264" s="76">
        <v>8453</v>
      </c>
      <c r="E264" s="55">
        <v>0</v>
      </c>
      <c r="F264" s="56">
        <f t="shared" si="21"/>
        <v>0</v>
      </c>
      <c r="G264" s="86">
        <v>0</v>
      </c>
      <c r="H264" s="56">
        <f t="shared" si="19"/>
        <v>0</v>
      </c>
      <c r="I264" s="86">
        <f t="shared" si="18"/>
        <v>0</v>
      </c>
      <c r="J264" s="56">
        <f t="shared" si="20"/>
        <v>0</v>
      </c>
      <c r="K264" s="45"/>
    </row>
    <row r="265" spans="1:11" s="3" customFormat="1">
      <c r="A265" s="74" t="s">
        <v>154</v>
      </c>
      <c r="B265" s="77" t="s">
        <v>189</v>
      </c>
      <c r="C265" s="76" t="s">
        <v>73</v>
      </c>
      <c r="D265" s="76">
        <v>8453</v>
      </c>
      <c r="E265" s="55">
        <v>0</v>
      </c>
      <c r="F265" s="56">
        <f t="shared" si="21"/>
        <v>0</v>
      </c>
      <c r="G265" s="86">
        <v>0</v>
      </c>
      <c r="H265" s="56">
        <f t="shared" si="19"/>
        <v>0</v>
      </c>
      <c r="I265" s="86">
        <f t="shared" si="18"/>
        <v>0</v>
      </c>
      <c r="J265" s="56">
        <f t="shared" si="20"/>
        <v>0</v>
      </c>
      <c r="K265" s="45"/>
    </row>
    <row r="266" spans="1:11" s="3" customFormat="1">
      <c r="A266" s="74" t="s">
        <v>156</v>
      </c>
      <c r="B266" s="77" t="s">
        <v>190</v>
      </c>
      <c r="C266" s="76" t="s">
        <v>73</v>
      </c>
      <c r="D266" s="76">
        <v>8453</v>
      </c>
      <c r="E266" s="55">
        <v>0</v>
      </c>
      <c r="F266" s="56">
        <f t="shared" si="21"/>
        <v>0</v>
      </c>
      <c r="G266" s="86">
        <v>0</v>
      </c>
      <c r="H266" s="56">
        <f t="shared" si="19"/>
        <v>0</v>
      </c>
      <c r="I266" s="86">
        <f t="shared" si="18"/>
        <v>0</v>
      </c>
      <c r="J266" s="56">
        <f t="shared" si="20"/>
        <v>0</v>
      </c>
      <c r="K266" s="45"/>
    </row>
    <row r="267" spans="1:11" s="3" customFormat="1">
      <c r="A267" s="74" t="s">
        <v>158</v>
      </c>
      <c r="B267" s="77" t="s">
        <v>191</v>
      </c>
      <c r="C267" s="76" t="s">
        <v>73</v>
      </c>
      <c r="D267" s="76">
        <v>8453</v>
      </c>
      <c r="E267" s="55">
        <v>0</v>
      </c>
      <c r="F267" s="56">
        <f t="shared" si="21"/>
        <v>0</v>
      </c>
      <c r="G267" s="86">
        <v>0</v>
      </c>
      <c r="H267" s="56">
        <f t="shared" si="19"/>
        <v>0</v>
      </c>
      <c r="I267" s="86">
        <f t="shared" si="18"/>
        <v>0</v>
      </c>
      <c r="J267" s="56">
        <f t="shared" si="20"/>
        <v>0</v>
      </c>
      <c r="K267" s="45"/>
    </row>
    <row r="268" spans="1:11" s="3" customFormat="1">
      <c r="A268" s="74" t="s">
        <v>160</v>
      </c>
      <c r="B268" s="77" t="s">
        <v>192</v>
      </c>
      <c r="C268" s="76" t="s">
        <v>73</v>
      </c>
      <c r="D268" s="76">
        <v>8453</v>
      </c>
      <c r="E268" s="55">
        <v>0</v>
      </c>
      <c r="F268" s="56">
        <f t="shared" si="21"/>
        <v>0</v>
      </c>
      <c r="G268" s="86">
        <v>0</v>
      </c>
      <c r="H268" s="56">
        <f t="shared" si="19"/>
        <v>0</v>
      </c>
      <c r="I268" s="86">
        <f t="shared" si="18"/>
        <v>0</v>
      </c>
      <c r="J268" s="56">
        <f t="shared" si="20"/>
        <v>0</v>
      </c>
      <c r="K268" s="45"/>
    </row>
    <row r="269" spans="1:11" s="3" customFormat="1">
      <c r="A269" s="74" t="s">
        <v>162</v>
      </c>
      <c r="B269" s="77" t="s">
        <v>193</v>
      </c>
      <c r="C269" s="76" t="s">
        <v>73</v>
      </c>
      <c r="D269" s="76">
        <v>8453</v>
      </c>
      <c r="E269" s="55">
        <v>0</v>
      </c>
      <c r="F269" s="56">
        <f t="shared" si="21"/>
        <v>0</v>
      </c>
      <c r="G269" s="86">
        <v>0</v>
      </c>
      <c r="H269" s="56">
        <f t="shared" si="19"/>
        <v>0</v>
      </c>
      <c r="I269" s="86">
        <f t="shared" si="18"/>
        <v>0</v>
      </c>
      <c r="J269" s="56">
        <f t="shared" si="20"/>
        <v>0</v>
      </c>
      <c r="K269" s="45"/>
    </row>
    <row r="270" spans="1:11" s="3" customFormat="1">
      <c r="A270" s="74"/>
      <c r="B270" s="75" t="s">
        <v>185</v>
      </c>
      <c r="C270" s="76"/>
      <c r="D270" s="76">
        <v>0</v>
      </c>
      <c r="E270" s="55">
        <v>0</v>
      </c>
      <c r="F270" s="56">
        <f t="shared" si="21"/>
        <v>0</v>
      </c>
      <c r="G270" s="86">
        <v>0</v>
      </c>
      <c r="H270" s="56">
        <f t="shared" si="19"/>
        <v>0</v>
      </c>
      <c r="I270" s="86">
        <f t="shared" si="18"/>
        <v>0</v>
      </c>
      <c r="J270" s="56">
        <f t="shared" si="20"/>
        <v>0</v>
      </c>
      <c r="K270" s="5"/>
    </row>
    <row r="271" spans="1:11" s="3" customFormat="1">
      <c r="A271" s="74" t="s">
        <v>77</v>
      </c>
      <c r="B271" s="77" t="s">
        <v>242</v>
      </c>
      <c r="C271" s="76" t="s">
        <v>73</v>
      </c>
      <c r="D271" s="76">
        <v>8053</v>
      </c>
      <c r="E271" s="55">
        <v>201.54</v>
      </c>
      <c r="F271" s="56">
        <f t="shared" si="21"/>
        <v>1623002</v>
      </c>
      <c r="G271" s="86">
        <v>0</v>
      </c>
      <c r="H271" s="56">
        <f t="shared" si="19"/>
        <v>0</v>
      </c>
      <c r="I271" s="86">
        <f t="shared" si="18"/>
        <v>201.54</v>
      </c>
      <c r="J271" s="56">
        <f t="shared" si="20"/>
        <v>1623001.6199999999</v>
      </c>
      <c r="K271" s="5"/>
    </row>
    <row r="272" spans="1:11" s="3" customFormat="1">
      <c r="A272" s="74" t="s">
        <v>165</v>
      </c>
      <c r="B272" s="77" t="s">
        <v>243</v>
      </c>
      <c r="C272" s="76" t="s">
        <v>73</v>
      </c>
      <c r="D272" s="76">
        <v>8053</v>
      </c>
      <c r="E272" s="55">
        <v>201.54</v>
      </c>
      <c r="F272" s="56">
        <f t="shared" si="21"/>
        <v>1623002</v>
      </c>
      <c r="G272" s="86">
        <v>0</v>
      </c>
      <c r="H272" s="56">
        <f t="shared" si="19"/>
        <v>0</v>
      </c>
      <c r="I272" s="86">
        <f t="shared" si="18"/>
        <v>201.54</v>
      </c>
      <c r="J272" s="56">
        <f t="shared" si="20"/>
        <v>1623001.6199999999</v>
      </c>
      <c r="K272" s="5"/>
    </row>
    <row r="273" spans="1:11" s="3" customFormat="1">
      <c r="A273" s="74" t="s">
        <v>167</v>
      </c>
      <c r="B273" s="77" t="s">
        <v>244</v>
      </c>
      <c r="C273" s="76" t="s">
        <v>73</v>
      </c>
      <c r="D273" s="76">
        <v>8053</v>
      </c>
      <c r="E273" s="55">
        <v>201.54</v>
      </c>
      <c r="F273" s="56">
        <f t="shared" si="21"/>
        <v>1623002</v>
      </c>
      <c r="G273" s="86">
        <v>0</v>
      </c>
      <c r="H273" s="56">
        <f t="shared" si="19"/>
        <v>0</v>
      </c>
      <c r="I273" s="86">
        <f t="shared" si="18"/>
        <v>201.54</v>
      </c>
      <c r="J273" s="56">
        <f t="shared" si="20"/>
        <v>1623001.6199999999</v>
      </c>
      <c r="K273" s="5"/>
    </row>
    <row r="274" spans="1:11" s="3" customFormat="1">
      <c r="A274" s="74" t="s">
        <v>197</v>
      </c>
      <c r="B274" s="77" t="s">
        <v>245</v>
      </c>
      <c r="C274" s="76" t="s">
        <v>73</v>
      </c>
      <c r="D274" s="76">
        <v>8053</v>
      </c>
      <c r="E274" s="55">
        <v>201.54</v>
      </c>
      <c r="F274" s="56">
        <f t="shared" si="21"/>
        <v>1623002</v>
      </c>
      <c r="G274" s="86">
        <v>0</v>
      </c>
      <c r="H274" s="56">
        <f t="shared" si="19"/>
        <v>0</v>
      </c>
      <c r="I274" s="86">
        <f t="shared" si="18"/>
        <v>201.54</v>
      </c>
      <c r="J274" s="56">
        <f t="shared" si="20"/>
        <v>1623001.6199999999</v>
      </c>
      <c r="K274" s="5"/>
    </row>
    <row r="275" spans="1:11" s="3" customFormat="1">
      <c r="A275" s="74" t="s">
        <v>199</v>
      </c>
      <c r="B275" s="77" t="s">
        <v>246</v>
      </c>
      <c r="C275" s="76" t="s">
        <v>73</v>
      </c>
      <c r="D275" s="76">
        <v>8053</v>
      </c>
      <c r="E275" s="55">
        <v>201.54</v>
      </c>
      <c r="F275" s="56">
        <f t="shared" si="21"/>
        <v>1623002</v>
      </c>
      <c r="G275" s="86">
        <v>0</v>
      </c>
      <c r="H275" s="56">
        <f t="shared" si="19"/>
        <v>0</v>
      </c>
      <c r="I275" s="86">
        <f t="shared" si="18"/>
        <v>201.54</v>
      </c>
      <c r="J275" s="56">
        <f t="shared" si="20"/>
        <v>1623001.6199999999</v>
      </c>
      <c r="K275" s="5"/>
    </row>
    <row r="276" spans="1:11" s="3" customFormat="1">
      <c r="A276" s="74" t="s">
        <v>201</v>
      </c>
      <c r="B276" s="77" t="s">
        <v>247</v>
      </c>
      <c r="C276" s="76" t="s">
        <v>73</v>
      </c>
      <c r="D276" s="76">
        <v>8053</v>
      </c>
      <c r="E276" s="55">
        <v>201.54</v>
      </c>
      <c r="F276" s="56">
        <f t="shared" si="21"/>
        <v>1623002</v>
      </c>
      <c r="G276" s="86">
        <v>0</v>
      </c>
      <c r="H276" s="56">
        <f t="shared" si="19"/>
        <v>0</v>
      </c>
      <c r="I276" s="86">
        <f t="shared" si="18"/>
        <v>201.54</v>
      </c>
      <c r="J276" s="56">
        <f t="shared" si="20"/>
        <v>1623001.6199999999</v>
      </c>
      <c r="K276" s="5"/>
    </row>
    <row r="277" spans="1:11" s="3" customFormat="1">
      <c r="A277" s="74" t="s">
        <v>203</v>
      </c>
      <c r="B277" s="77" t="s">
        <v>248</v>
      </c>
      <c r="C277" s="76" t="s">
        <v>73</v>
      </c>
      <c r="D277" s="76">
        <v>8053</v>
      </c>
      <c r="E277" s="55">
        <v>201.54</v>
      </c>
      <c r="F277" s="56">
        <f t="shared" si="21"/>
        <v>1623002</v>
      </c>
      <c r="G277" s="86">
        <v>0</v>
      </c>
      <c r="H277" s="56">
        <f t="shared" si="19"/>
        <v>0</v>
      </c>
      <c r="I277" s="86">
        <f t="shared" si="18"/>
        <v>201.54</v>
      </c>
      <c r="J277" s="56">
        <f t="shared" si="20"/>
        <v>1623001.6199999999</v>
      </c>
      <c r="K277" s="5"/>
    </row>
    <row r="278" spans="1:11" s="3" customFormat="1">
      <c r="A278" s="74" t="s">
        <v>205</v>
      </c>
      <c r="B278" s="77" t="s">
        <v>249</v>
      </c>
      <c r="C278" s="76" t="s">
        <v>73</v>
      </c>
      <c r="D278" s="76">
        <v>8053</v>
      </c>
      <c r="E278" s="55">
        <v>201.54</v>
      </c>
      <c r="F278" s="56">
        <f t="shared" si="21"/>
        <v>1623002</v>
      </c>
      <c r="G278" s="86">
        <v>0</v>
      </c>
      <c r="H278" s="56">
        <f t="shared" si="19"/>
        <v>0</v>
      </c>
      <c r="I278" s="86">
        <f t="shared" si="18"/>
        <v>201.54</v>
      </c>
      <c r="J278" s="56">
        <f t="shared" si="20"/>
        <v>1623001.6199999999</v>
      </c>
      <c r="K278" s="5"/>
    </row>
    <row r="279" spans="1:11" s="3" customFormat="1">
      <c r="A279" s="74" t="s">
        <v>207</v>
      </c>
      <c r="B279" s="77" t="s">
        <v>250</v>
      </c>
      <c r="C279" s="76" t="s">
        <v>73</v>
      </c>
      <c r="D279" s="76">
        <v>8053</v>
      </c>
      <c r="E279" s="55">
        <v>201.54</v>
      </c>
      <c r="F279" s="56">
        <f t="shared" si="21"/>
        <v>1623002</v>
      </c>
      <c r="G279" s="86">
        <v>0</v>
      </c>
      <c r="H279" s="56">
        <f t="shared" si="19"/>
        <v>0</v>
      </c>
      <c r="I279" s="86">
        <f t="shared" si="18"/>
        <v>201.54</v>
      </c>
      <c r="J279" s="56">
        <f t="shared" si="20"/>
        <v>1623001.6199999999</v>
      </c>
      <c r="K279" s="5"/>
    </row>
    <row r="280" spans="1:11" s="3" customFormat="1">
      <c r="A280" s="74" t="s">
        <v>209</v>
      </c>
      <c r="B280" s="77" t="s">
        <v>251</v>
      </c>
      <c r="C280" s="76" t="s">
        <v>73</v>
      </c>
      <c r="D280" s="76">
        <v>8053</v>
      </c>
      <c r="E280" s="55">
        <v>201.54</v>
      </c>
      <c r="F280" s="56">
        <f t="shared" si="21"/>
        <v>1623002</v>
      </c>
      <c r="G280" s="86">
        <v>0</v>
      </c>
      <c r="H280" s="56">
        <f t="shared" si="19"/>
        <v>0</v>
      </c>
      <c r="I280" s="86">
        <f t="shared" si="18"/>
        <v>201.54</v>
      </c>
      <c r="J280" s="56">
        <f t="shared" si="20"/>
        <v>1623001.6199999999</v>
      </c>
      <c r="K280" s="5"/>
    </row>
    <row r="281" spans="1:11" s="3" customFormat="1">
      <c r="A281" s="74" t="s">
        <v>211</v>
      </c>
      <c r="B281" s="77" t="s">
        <v>252</v>
      </c>
      <c r="C281" s="76" t="s">
        <v>73</v>
      </c>
      <c r="D281" s="76">
        <v>8053</v>
      </c>
      <c r="E281" s="55">
        <v>201.54</v>
      </c>
      <c r="F281" s="56">
        <f t="shared" si="21"/>
        <v>1623002</v>
      </c>
      <c r="G281" s="86">
        <v>0</v>
      </c>
      <c r="H281" s="56">
        <f t="shared" si="19"/>
        <v>0</v>
      </c>
      <c r="I281" s="86">
        <f t="shared" si="18"/>
        <v>201.54</v>
      </c>
      <c r="J281" s="56">
        <f t="shared" si="20"/>
        <v>1623001.6199999999</v>
      </c>
      <c r="K281" s="5"/>
    </row>
    <row r="282" spans="1:11" s="3" customFormat="1">
      <c r="A282" s="74" t="s">
        <v>213</v>
      </c>
      <c r="B282" s="77" t="s">
        <v>253</v>
      </c>
      <c r="C282" s="76" t="s">
        <v>73</v>
      </c>
      <c r="D282" s="76">
        <v>8053</v>
      </c>
      <c r="E282" s="55">
        <v>201.54</v>
      </c>
      <c r="F282" s="56">
        <f t="shared" si="21"/>
        <v>1623002</v>
      </c>
      <c r="G282" s="86">
        <v>0</v>
      </c>
      <c r="H282" s="56">
        <f t="shared" si="19"/>
        <v>0</v>
      </c>
      <c r="I282" s="86">
        <f t="shared" si="18"/>
        <v>201.54</v>
      </c>
      <c r="J282" s="56">
        <f t="shared" si="20"/>
        <v>1623001.6199999999</v>
      </c>
      <c r="K282" s="5"/>
    </row>
    <row r="283" spans="1:11" s="3" customFormat="1">
      <c r="A283" s="74" t="s">
        <v>215</v>
      </c>
      <c r="B283" s="77" t="s">
        <v>254</v>
      </c>
      <c r="C283" s="76" t="s">
        <v>73</v>
      </c>
      <c r="D283" s="76">
        <v>8053</v>
      </c>
      <c r="E283" s="55">
        <v>201.54</v>
      </c>
      <c r="F283" s="56">
        <f t="shared" si="21"/>
        <v>1623002</v>
      </c>
      <c r="G283" s="86">
        <v>0</v>
      </c>
      <c r="H283" s="56">
        <f t="shared" si="19"/>
        <v>0</v>
      </c>
      <c r="I283" s="86">
        <f t="shared" si="18"/>
        <v>201.54</v>
      </c>
      <c r="J283" s="56">
        <f t="shared" si="20"/>
        <v>1623001.6199999999</v>
      </c>
      <c r="K283" s="5"/>
    </row>
    <row r="284" spans="1:11" s="3" customFormat="1">
      <c r="A284" s="74" t="s">
        <v>217</v>
      </c>
      <c r="B284" s="77" t="s">
        <v>255</v>
      </c>
      <c r="C284" s="76" t="s">
        <v>73</v>
      </c>
      <c r="D284" s="76">
        <v>8053</v>
      </c>
      <c r="E284" s="55">
        <v>41.85</v>
      </c>
      <c r="F284" s="56">
        <f t="shared" si="21"/>
        <v>337018</v>
      </c>
      <c r="G284" s="86">
        <v>0</v>
      </c>
      <c r="H284" s="56">
        <f t="shared" si="19"/>
        <v>0</v>
      </c>
      <c r="I284" s="86">
        <f t="shared" ref="I284:I347" si="22">G284+E284</f>
        <v>41.85</v>
      </c>
      <c r="J284" s="56">
        <f t="shared" si="20"/>
        <v>337018.05</v>
      </c>
      <c r="K284" s="5"/>
    </row>
    <row r="285" spans="1:11" s="3" customFormat="1">
      <c r="A285" s="74" t="s">
        <v>219</v>
      </c>
      <c r="B285" s="77" t="s">
        <v>256</v>
      </c>
      <c r="C285" s="76" t="s">
        <v>73</v>
      </c>
      <c r="D285" s="76">
        <v>8053</v>
      </c>
      <c r="E285" s="55">
        <v>41.85</v>
      </c>
      <c r="F285" s="56">
        <f t="shared" si="21"/>
        <v>337018</v>
      </c>
      <c r="G285" s="86">
        <v>0</v>
      </c>
      <c r="H285" s="56">
        <f t="shared" si="19"/>
        <v>0</v>
      </c>
      <c r="I285" s="86">
        <f t="shared" si="22"/>
        <v>41.85</v>
      </c>
      <c r="J285" s="56">
        <f t="shared" si="20"/>
        <v>337018.05</v>
      </c>
      <c r="K285" s="5"/>
    </row>
    <row r="286" spans="1:11" s="3" customFormat="1">
      <c r="A286" s="74" t="s">
        <v>221</v>
      </c>
      <c r="B286" s="77" t="s">
        <v>257</v>
      </c>
      <c r="C286" s="76" t="s">
        <v>73</v>
      </c>
      <c r="D286" s="76">
        <v>8053</v>
      </c>
      <c r="E286" s="55">
        <v>41.85</v>
      </c>
      <c r="F286" s="56">
        <f t="shared" si="21"/>
        <v>337018</v>
      </c>
      <c r="G286" s="86">
        <v>0</v>
      </c>
      <c r="H286" s="56">
        <f t="shared" si="19"/>
        <v>0</v>
      </c>
      <c r="I286" s="86">
        <f t="shared" si="22"/>
        <v>41.85</v>
      </c>
      <c r="J286" s="56">
        <f t="shared" si="20"/>
        <v>337018.05</v>
      </c>
      <c r="K286" s="5"/>
    </row>
    <row r="287" spans="1:11" s="3" customFormat="1">
      <c r="A287" s="81" t="s">
        <v>223</v>
      </c>
      <c r="B287" s="77" t="s">
        <v>258</v>
      </c>
      <c r="C287" s="76" t="s">
        <v>73</v>
      </c>
      <c r="D287" s="76">
        <v>8053</v>
      </c>
      <c r="E287" s="55">
        <v>41.85</v>
      </c>
      <c r="F287" s="56">
        <f t="shared" si="21"/>
        <v>337018</v>
      </c>
      <c r="G287" s="86">
        <v>0</v>
      </c>
      <c r="H287" s="56">
        <f t="shared" si="19"/>
        <v>0</v>
      </c>
      <c r="I287" s="86">
        <f t="shared" si="22"/>
        <v>41.85</v>
      </c>
      <c r="J287" s="56">
        <f t="shared" si="20"/>
        <v>337018.05</v>
      </c>
      <c r="K287" s="5"/>
    </row>
    <row r="288" spans="1:11" s="3" customFormat="1">
      <c r="A288" s="81" t="s">
        <v>225</v>
      </c>
      <c r="B288" s="77" t="s">
        <v>259</v>
      </c>
      <c r="C288" s="76" t="s">
        <v>73</v>
      </c>
      <c r="D288" s="76">
        <v>8053</v>
      </c>
      <c r="E288" s="55">
        <v>41.85</v>
      </c>
      <c r="F288" s="56">
        <f t="shared" si="21"/>
        <v>337018</v>
      </c>
      <c r="G288" s="86">
        <v>0</v>
      </c>
      <c r="H288" s="56">
        <f t="shared" si="19"/>
        <v>0</v>
      </c>
      <c r="I288" s="86">
        <f t="shared" si="22"/>
        <v>41.85</v>
      </c>
      <c r="J288" s="56">
        <f t="shared" si="20"/>
        <v>337018.05</v>
      </c>
      <c r="K288" s="5"/>
    </row>
    <row r="289" spans="1:11" s="3" customFormat="1">
      <c r="A289" s="74" t="s">
        <v>227</v>
      </c>
      <c r="B289" s="77" t="s">
        <v>228</v>
      </c>
      <c r="C289" s="76" t="s">
        <v>73</v>
      </c>
      <c r="D289" s="76">
        <v>8053</v>
      </c>
      <c r="E289" s="55">
        <v>44</v>
      </c>
      <c r="F289" s="56">
        <f t="shared" si="21"/>
        <v>354332</v>
      </c>
      <c r="G289" s="86">
        <v>0</v>
      </c>
      <c r="H289" s="56">
        <f t="shared" si="19"/>
        <v>0</v>
      </c>
      <c r="I289" s="86">
        <f t="shared" si="22"/>
        <v>44</v>
      </c>
      <c r="J289" s="56">
        <f t="shared" si="20"/>
        <v>354332</v>
      </c>
      <c r="K289" s="5"/>
    </row>
    <row r="290" spans="1:11" s="3" customFormat="1">
      <c r="A290" s="74" t="s">
        <v>281</v>
      </c>
      <c r="B290" s="75" t="s">
        <v>282</v>
      </c>
      <c r="C290" s="76"/>
      <c r="D290" s="76">
        <v>0</v>
      </c>
      <c r="E290" s="55">
        <v>0</v>
      </c>
      <c r="F290" s="56">
        <f t="shared" si="21"/>
        <v>0</v>
      </c>
      <c r="G290" s="86">
        <v>0</v>
      </c>
      <c r="H290" s="56">
        <f t="shared" si="19"/>
        <v>0</v>
      </c>
      <c r="I290" s="86">
        <f t="shared" si="22"/>
        <v>0</v>
      </c>
      <c r="J290" s="56">
        <f t="shared" si="20"/>
        <v>0</v>
      </c>
      <c r="K290" s="5"/>
    </row>
    <row r="291" spans="1:11" s="3" customFormat="1">
      <c r="A291" s="74"/>
      <c r="B291" s="75" t="s">
        <v>231</v>
      </c>
      <c r="C291" s="76"/>
      <c r="D291" s="76">
        <v>0</v>
      </c>
      <c r="E291" s="55">
        <v>0</v>
      </c>
      <c r="F291" s="56">
        <f t="shared" si="21"/>
        <v>0</v>
      </c>
      <c r="G291" s="86">
        <v>0</v>
      </c>
      <c r="H291" s="56">
        <f t="shared" si="19"/>
        <v>0</v>
      </c>
      <c r="I291" s="86">
        <f t="shared" si="22"/>
        <v>0</v>
      </c>
      <c r="J291" s="56">
        <f t="shared" si="20"/>
        <v>0</v>
      </c>
      <c r="K291" s="5"/>
    </row>
    <row r="292" spans="1:11" s="3" customFormat="1">
      <c r="A292" s="74" t="s">
        <v>105</v>
      </c>
      <c r="B292" s="77" t="s">
        <v>283</v>
      </c>
      <c r="C292" s="76" t="s">
        <v>73</v>
      </c>
      <c r="D292" s="76">
        <v>8474</v>
      </c>
      <c r="E292" s="55">
        <v>0</v>
      </c>
      <c r="F292" s="56">
        <f t="shared" si="21"/>
        <v>0</v>
      </c>
      <c r="G292" s="86">
        <v>0</v>
      </c>
      <c r="H292" s="56">
        <f t="shared" si="19"/>
        <v>0</v>
      </c>
      <c r="I292" s="86">
        <f t="shared" si="22"/>
        <v>0</v>
      </c>
      <c r="J292" s="56">
        <f t="shared" si="20"/>
        <v>0</v>
      </c>
      <c r="K292" s="45"/>
    </row>
    <row r="293" spans="1:11" s="3" customFormat="1">
      <c r="A293" s="74" t="s">
        <v>150</v>
      </c>
      <c r="B293" s="77" t="s">
        <v>187</v>
      </c>
      <c r="C293" s="76" t="s">
        <v>73</v>
      </c>
      <c r="D293" s="76">
        <v>8474</v>
      </c>
      <c r="E293" s="55">
        <v>0</v>
      </c>
      <c r="F293" s="56">
        <f t="shared" si="21"/>
        <v>0</v>
      </c>
      <c r="G293" s="86">
        <v>0</v>
      </c>
      <c r="H293" s="56">
        <f t="shared" si="19"/>
        <v>0</v>
      </c>
      <c r="I293" s="86">
        <f t="shared" si="22"/>
        <v>0</v>
      </c>
      <c r="J293" s="56">
        <f t="shared" si="20"/>
        <v>0</v>
      </c>
      <c r="K293" s="45"/>
    </row>
    <row r="294" spans="1:11" s="3" customFormat="1">
      <c r="A294" s="74" t="s">
        <v>152</v>
      </c>
      <c r="B294" s="77" t="s">
        <v>188</v>
      </c>
      <c r="C294" s="76" t="s">
        <v>73</v>
      </c>
      <c r="D294" s="76">
        <v>8474</v>
      </c>
      <c r="E294" s="55">
        <v>0</v>
      </c>
      <c r="F294" s="56">
        <f t="shared" si="21"/>
        <v>0</v>
      </c>
      <c r="G294" s="86">
        <v>0</v>
      </c>
      <c r="H294" s="56">
        <f t="shared" si="19"/>
        <v>0</v>
      </c>
      <c r="I294" s="86">
        <f t="shared" si="22"/>
        <v>0</v>
      </c>
      <c r="J294" s="56">
        <f t="shared" si="20"/>
        <v>0</v>
      </c>
      <c r="K294" s="45"/>
    </row>
    <row r="295" spans="1:11" s="3" customFormat="1">
      <c r="A295" s="74" t="s">
        <v>154</v>
      </c>
      <c r="B295" s="77" t="s">
        <v>189</v>
      </c>
      <c r="C295" s="76" t="s">
        <v>73</v>
      </c>
      <c r="D295" s="76">
        <v>8474</v>
      </c>
      <c r="E295" s="55">
        <v>0</v>
      </c>
      <c r="F295" s="56">
        <f t="shared" si="21"/>
        <v>0</v>
      </c>
      <c r="G295" s="86">
        <v>0</v>
      </c>
      <c r="H295" s="56">
        <f t="shared" si="19"/>
        <v>0</v>
      </c>
      <c r="I295" s="86">
        <f t="shared" si="22"/>
        <v>0</v>
      </c>
      <c r="J295" s="56">
        <f t="shared" si="20"/>
        <v>0</v>
      </c>
      <c r="K295" s="45"/>
    </row>
    <row r="296" spans="1:11" s="3" customFormat="1">
      <c r="A296" s="74" t="s">
        <v>156</v>
      </c>
      <c r="B296" s="77" t="s">
        <v>190</v>
      </c>
      <c r="C296" s="76" t="s">
        <v>73</v>
      </c>
      <c r="D296" s="76">
        <v>8474</v>
      </c>
      <c r="E296" s="55">
        <v>0</v>
      </c>
      <c r="F296" s="56">
        <f t="shared" si="21"/>
        <v>0</v>
      </c>
      <c r="G296" s="86">
        <v>0</v>
      </c>
      <c r="H296" s="56">
        <f t="shared" ref="H296:H348" si="23">G296*$D296</f>
        <v>0</v>
      </c>
      <c r="I296" s="86">
        <f t="shared" si="22"/>
        <v>0</v>
      </c>
      <c r="J296" s="56">
        <f t="shared" si="20"/>
        <v>0</v>
      </c>
      <c r="K296" s="45"/>
    </row>
    <row r="297" spans="1:11" s="3" customFormat="1">
      <c r="A297" s="74" t="s">
        <v>158</v>
      </c>
      <c r="B297" s="77" t="s">
        <v>191</v>
      </c>
      <c r="C297" s="76" t="s">
        <v>73</v>
      </c>
      <c r="D297" s="76">
        <v>8474</v>
      </c>
      <c r="E297" s="55">
        <v>0</v>
      </c>
      <c r="F297" s="56">
        <f t="shared" si="21"/>
        <v>0</v>
      </c>
      <c r="G297" s="86">
        <v>0</v>
      </c>
      <c r="H297" s="56">
        <f t="shared" si="23"/>
        <v>0</v>
      </c>
      <c r="I297" s="86">
        <f t="shared" si="22"/>
        <v>0</v>
      </c>
      <c r="J297" s="56">
        <f t="shared" ref="J297:J348" si="24">I297*D297</f>
        <v>0</v>
      </c>
      <c r="K297" s="45"/>
    </row>
    <row r="298" spans="1:11" s="3" customFormat="1">
      <c r="A298" s="74" t="s">
        <v>160</v>
      </c>
      <c r="B298" s="77" t="s">
        <v>192</v>
      </c>
      <c r="C298" s="76" t="s">
        <v>73</v>
      </c>
      <c r="D298" s="76">
        <v>8474</v>
      </c>
      <c r="E298" s="55">
        <v>0</v>
      </c>
      <c r="F298" s="56">
        <f t="shared" si="21"/>
        <v>0</v>
      </c>
      <c r="G298" s="86">
        <v>0</v>
      </c>
      <c r="H298" s="56">
        <f t="shared" si="23"/>
        <v>0</v>
      </c>
      <c r="I298" s="86">
        <f t="shared" si="22"/>
        <v>0</v>
      </c>
      <c r="J298" s="56">
        <f t="shared" si="24"/>
        <v>0</v>
      </c>
      <c r="K298" s="45"/>
    </row>
    <row r="299" spans="1:11" s="3" customFormat="1">
      <c r="A299" s="74" t="s">
        <v>162</v>
      </c>
      <c r="B299" s="77" t="s">
        <v>193</v>
      </c>
      <c r="C299" s="76" t="s">
        <v>73</v>
      </c>
      <c r="D299" s="76">
        <v>8474</v>
      </c>
      <c r="E299" s="55">
        <v>0</v>
      </c>
      <c r="F299" s="56">
        <f t="shared" si="21"/>
        <v>0</v>
      </c>
      <c r="G299" s="86">
        <v>0</v>
      </c>
      <c r="H299" s="56">
        <f t="shared" si="23"/>
        <v>0</v>
      </c>
      <c r="I299" s="86">
        <f t="shared" si="22"/>
        <v>0</v>
      </c>
      <c r="J299" s="56">
        <f t="shared" si="24"/>
        <v>0</v>
      </c>
      <c r="K299" s="45"/>
    </row>
    <row r="300" spans="1:11" s="3" customFormat="1">
      <c r="A300" s="74"/>
      <c r="B300" s="75" t="s">
        <v>185</v>
      </c>
      <c r="C300" s="76"/>
      <c r="D300" s="76">
        <v>0</v>
      </c>
      <c r="E300" s="55">
        <v>0</v>
      </c>
      <c r="F300" s="56">
        <f t="shared" si="21"/>
        <v>0</v>
      </c>
      <c r="G300" s="86">
        <v>0</v>
      </c>
      <c r="H300" s="56">
        <f t="shared" si="23"/>
        <v>0</v>
      </c>
      <c r="I300" s="86">
        <f t="shared" si="22"/>
        <v>0</v>
      </c>
      <c r="J300" s="56">
        <f t="shared" si="24"/>
        <v>0</v>
      </c>
      <c r="K300" s="5"/>
    </row>
    <row r="301" spans="1:11" s="3" customFormat="1">
      <c r="A301" s="74" t="s">
        <v>77</v>
      </c>
      <c r="B301" s="77" t="s">
        <v>242</v>
      </c>
      <c r="C301" s="76" t="s">
        <v>73</v>
      </c>
      <c r="D301" s="76">
        <v>8053</v>
      </c>
      <c r="E301" s="55">
        <v>1840.23</v>
      </c>
      <c r="F301" s="56">
        <f t="shared" si="21"/>
        <v>14819372</v>
      </c>
      <c r="G301" s="86">
        <v>0</v>
      </c>
      <c r="H301" s="56">
        <f t="shared" si="23"/>
        <v>0</v>
      </c>
      <c r="I301" s="86">
        <f t="shared" si="22"/>
        <v>1840.23</v>
      </c>
      <c r="J301" s="56">
        <f t="shared" si="24"/>
        <v>14819372.189999999</v>
      </c>
      <c r="K301" s="5"/>
    </row>
    <row r="302" spans="1:11" s="3" customFormat="1">
      <c r="A302" s="74" t="s">
        <v>165</v>
      </c>
      <c r="B302" s="77" t="s">
        <v>243</v>
      </c>
      <c r="C302" s="76" t="s">
        <v>73</v>
      </c>
      <c r="D302" s="76">
        <v>8053</v>
      </c>
      <c r="E302" s="55">
        <v>1840.23</v>
      </c>
      <c r="F302" s="56">
        <f t="shared" si="21"/>
        <v>14819372</v>
      </c>
      <c r="G302" s="86">
        <v>0</v>
      </c>
      <c r="H302" s="56">
        <f t="shared" si="23"/>
        <v>0</v>
      </c>
      <c r="I302" s="86">
        <f t="shared" si="22"/>
        <v>1840.23</v>
      </c>
      <c r="J302" s="56">
        <f t="shared" si="24"/>
        <v>14819372.189999999</v>
      </c>
      <c r="K302" s="5"/>
    </row>
    <row r="303" spans="1:11" s="3" customFormat="1">
      <c r="A303" s="74" t="s">
        <v>167</v>
      </c>
      <c r="B303" s="77" t="s">
        <v>244</v>
      </c>
      <c r="C303" s="76" t="s">
        <v>73</v>
      </c>
      <c r="D303" s="76">
        <v>8053</v>
      </c>
      <c r="E303" s="55">
        <v>1840.23</v>
      </c>
      <c r="F303" s="56">
        <f t="shared" si="21"/>
        <v>14819372</v>
      </c>
      <c r="G303" s="86">
        <v>0</v>
      </c>
      <c r="H303" s="56">
        <f t="shared" si="23"/>
        <v>0</v>
      </c>
      <c r="I303" s="86">
        <f t="shared" si="22"/>
        <v>1840.23</v>
      </c>
      <c r="J303" s="56">
        <f t="shared" si="24"/>
        <v>14819372.189999999</v>
      </c>
      <c r="K303" s="5"/>
    </row>
    <row r="304" spans="1:11" s="3" customFormat="1">
      <c r="A304" s="74" t="s">
        <v>197</v>
      </c>
      <c r="B304" s="77" t="s">
        <v>245</v>
      </c>
      <c r="C304" s="76" t="s">
        <v>73</v>
      </c>
      <c r="D304" s="76">
        <v>8053</v>
      </c>
      <c r="E304" s="55">
        <v>1840.23</v>
      </c>
      <c r="F304" s="56">
        <f t="shared" si="21"/>
        <v>14819372</v>
      </c>
      <c r="G304" s="86">
        <v>0</v>
      </c>
      <c r="H304" s="56">
        <f t="shared" si="23"/>
        <v>0</v>
      </c>
      <c r="I304" s="86">
        <f t="shared" si="22"/>
        <v>1840.23</v>
      </c>
      <c r="J304" s="56">
        <f t="shared" si="24"/>
        <v>14819372.189999999</v>
      </c>
      <c r="K304" s="5"/>
    </row>
    <row r="305" spans="1:11" s="3" customFormat="1">
      <c r="A305" s="74" t="s">
        <v>199</v>
      </c>
      <c r="B305" s="77" t="s">
        <v>246</v>
      </c>
      <c r="C305" s="76" t="s">
        <v>73</v>
      </c>
      <c r="D305" s="76">
        <v>8053</v>
      </c>
      <c r="E305" s="55">
        <v>1840.23</v>
      </c>
      <c r="F305" s="56">
        <f t="shared" si="21"/>
        <v>14819372</v>
      </c>
      <c r="G305" s="86">
        <v>0</v>
      </c>
      <c r="H305" s="56">
        <f t="shared" si="23"/>
        <v>0</v>
      </c>
      <c r="I305" s="86">
        <f t="shared" si="22"/>
        <v>1840.23</v>
      </c>
      <c r="J305" s="56">
        <f t="shared" si="24"/>
        <v>14819372.189999999</v>
      </c>
      <c r="K305" s="5"/>
    </row>
    <row r="306" spans="1:11" s="3" customFormat="1">
      <c r="A306" s="74" t="s">
        <v>201</v>
      </c>
      <c r="B306" s="77" t="s">
        <v>247</v>
      </c>
      <c r="C306" s="76" t="s">
        <v>73</v>
      </c>
      <c r="D306" s="76">
        <v>8053</v>
      </c>
      <c r="E306" s="55">
        <v>1840.23</v>
      </c>
      <c r="F306" s="56">
        <f t="shared" si="21"/>
        <v>14819372</v>
      </c>
      <c r="G306" s="86">
        <v>0</v>
      </c>
      <c r="H306" s="56">
        <f t="shared" si="23"/>
        <v>0</v>
      </c>
      <c r="I306" s="86">
        <f t="shared" si="22"/>
        <v>1840.23</v>
      </c>
      <c r="J306" s="56">
        <f t="shared" si="24"/>
        <v>14819372.189999999</v>
      </c>
      <c r="K306" s="5"/>
    </row>
    <row r="307" spans="1:11" s="3" customFormat="1">
      <c r="A307" s="74" t="s">
        <v>203</v>
      </c>
      <c r="B307" s="77" t="s">
        <v>248</v>
      </c>
      <c r="C307" s="76" t="s">
        <v>73</v>
      </c>
      <c r="D307" s="76">
        <v>8053</v>
      </c>
      <c r="E307" s="55">
        <v>1840.23</v>
      </c>
      <c r="F307" s="56">
        <f t="shared" si="21"/>
        <v>14819372</v>
      </c>
      <c r="G307" s="86">
        <v>0</v>
      </c>
      <c r="H307" s="56">
        <f t="shared" si="23"/>
        <v>0</v>
      </c>
      <c r="I307" s="86">
        <f t="shared" si="22"/>
        <v>1840.23</v>
      </c>
      <c r="J307" s="56">
        <f t="shared" si="24"/>
        <v>14819372.189999999</v>
      </c>
      <c r="K307" s="5"/>
    </row>
    <row r="308" spans="1:11" s="3" customFormat="1">
      <c r="A308" s="74" t="s">
        <v>205</v>
      </c>
      <c r="B308" s="77" t="s">
        <v>249</v>
      </c>
      <c r="C308" s="76" t="s">
        <v>73</v>
      </c>
      <c r="D308" s="76">
        <v>8053</v>
      </c>
      <c r="E308" s="55">
        <v>1840.23</v>
      </c>
      <c r="F308" s="56">
        <f t="shared" si="21"/>
        <v>14819372</v>
      </c>
      <c r="G308" s="86">
        <v>0</v>
      </c>
      <c r="H308" s="56">
        <f t="shared" si="23"/>
        <v>0</v>
      </c>
      <c r="I308" s="86">
        <f t="shared" si="22"/>
        <v>1840.23</v>
      </c>
      <c r="J308" s="56">
        <f t="shared" si="24"/>
        <v>14819372.189999999</v>
      </c>
      <c r="K308" s="5"/>
    </row>
    <row r="309" spans="1:11" s="3" customFormat="1">
      <c r="A309" s="74" t="s">
        <v>207</v>
      </c>
      <c r="B309" s="77" t="s">
        <v>250</v>
      </c>
      <c r="C309" s="76" t="s">
        <v>73</v>
      </c>
      <c r="D309" s="76">
        <v>8053</v>
      </c>
      <c r="E309" s="55">
        <v>1840.23</v>
      </c>
      <c r="F309" s="56">
        <f t="shared" si="21"/>
        <v>14819372</v>
      </c>
      <c r="G309" s="86">
        <v>0</v>
      </c>
      <c r="H309" s="56">
        <f t="shared" si="23"/>
        <v>0</v>
      </c>
      <c r="I309" s="86">
        <f t="shared" si="22"/>
        <v>1840.23</v>
      </c>
      <c r="J309" s="56">
        <f t="shared" si="24"/>
        <v>14819372.189999999</v>
      </c>
      <c r="K309" s="5"/>
    </row>
    <row r="310" spans="1:11" s="3" customFormat="1">
      <c r="A310" s="74" t="s">
        <v>209</v>
      </c>
      <c r="B310" s="77" t="s">
        <v>251</v>
      </c>
      <c r="C310" s="76" t="s">
        <v>73</v>
      </c>
      <c r="D310" s="76">
        <v>8053</v>
      </c>
      <c r="E310" s="55">
        <v>1840.23</v>
      </c>
      <c r="F310" s="56">
        <f t="shared" si="21"/>
        <v>14819372</v>
      </c>
      <c r="G310" s="86">
        <v>0</v>
      </c>
      <c r="H310" s="56">
        <f t="shared" si="23"/>
        <v>0</v>
      </c>
      <c r="I310" s="86">
        <f t="shared" si="22"/>
        <v>1840.23</v>
      </c>
      <c r="J310" s="56">
        <f t="shared" si="24"/>
        <v>14819372.189999999</v>
      </c>
      <c r="K310" s="5"/>
    </row>
    <row r="311" spans="1:11" s="3" customFormat="1">
      <c r="A311" s="74" t="s">
        <v>211</v>
      </c>
      <c r="B311" s="77" t="s">
        <v>252</v>
      </c>
      <c r="C311" s="76" t="s">
        <v>73</v>
      </c>
      <c r="D311" s="76">
        <v>8053</v>
      </c>
      <c r="E311" s="55">
        <v>1840.23</v>
      </c>
      <c r="F311" s="56">
        <f t="shared" si="21"/>
        <v>14819372</v>
      </c>
      <c r="G311" s="86">
        <v>0</v>
      </c>
      <c r="H311" s="56">
        <f t="shared" si="23"/>
        <v>0</v>
      </c>
      <c r="I311" s="86">
        <f t="shared" si="22"/>
        <v>1840.23</v>
      </c>
      <c r="J311" s="56">
        <f t="shared" si="24"/>
        <v>14819372.189999999</v>
      </c>
      <c r="K311" s="5"/>
    </row>
    <row r="312" spans="1:11" s="3" customFormat="1">
      <c r="A312" s="74" t="s">
        <v>213</v>
      </c>
      <c r="B312" s="77" t="s">
        <v>253</v>
      </c>
      <c r="C312" s="76" t="s">
        <v>73</v>
      </c>
      <c r="D312" s="76">
        <v>8053</v>
      </c>
      <c r="E312" s="55">
        <v>1840.23</v>
      </c>
      <c r="F312" s="56">
        <f t="shared" si="21"/>
        <v>14819372</v>
      </c>
      <c r="G312" s="86">
        <v>0</v>
      </c>
      <c r="H312" s="56">
        <f t="shared" si="23"/>
        <v>0</v>
      </c>
      <c r="I312" s="86">
        <f t="shared" si="22"/>
        <v>1840.23</v>
      </c>
      <c r="J312" s="56">
        <f t="shared" si="24"/>
        <v>14819372.189999999</v>
      </c>
      <c r="K312" s="5"/>
    </row>
    <row r="313" spans="1:11" s="3" customFormat="1">
      <c r="A313" s="74" t="s">
        <v>215</v>
      </c>
      <c r="B313" s="77" t="s">
        <v>254</v>
      </c>
      <c r="C313" s="76" t="s">
        <v>73</v>
      </c>
      <c r="D313" s="76">
        <v>8053</v>
      </c>
      <c r="E313" s="55">
        <v>1204.1300000000001</v>
      </c>
      <c r="F313" s="56">
        <f t="shared" si="21"/>
        <v>9696859</v>
      </c>
      <c r="G313" s="86">
        <v>0</v>
      </c>
      <c r="H313" s="56">
        <f t="shared" si="23"/>
        <v>0</v>
      </c>
      <c r="I313" s="86">
        <f t="shared" si="22"/>
        <v>1204.1300000000001</v>
      </c>
      <c r="J313" s="56">
        <f t="shared" si="24"/>
        <v>9696858.8900000006</v>
      </c>
      <c r="K313" s="5"/>
    </row>
    <row r="314" spans="1:11" s="3" customFormat="1">
      <c r="A314" s="74" t="s">
        <v>217</v>
      </c>
      <c r="B314" s="77" t="s">
        <v>255</v>
      </c>
      <c r="C314" s="76" t="s">
        <v>73</v>
      </c>
      <c r="D314" s="76">
        <v>8053</v>
      </c>
      <c r="E314" s="55">
        <v>329.13</v>
      </c>
      <c r="F314" s="56">
        <f t="shared" si="21"/>
        <v>2650484</v>
      </c>
      <c r="G314" s="86">
        <v>0</v>
      </c>
      <c r="H314" s="56">
        <f t="shared" si="23"/>
        <v>0</v>
      </c>
      <c r="I314" s="86">
        <f t="shared" si="22"/>
        <v>329.13</v>
      </c>
      <c r="J314" s="56">
        <f t="shared" si="24"/>
        <v>2650483.89</v>
      </c>
      <c r="K314" s="5"/>
    </row>
    <row r="315" spans="1:11" s="3" customFormat="1">
      <c r="A315" s="81" t="s">
        <v>219</v>
      </c>
      <c r="B315" s="77" t="s">
        <v>256</v>
      </c>
      <c r="C315" s="76" t="s">
        <v>73</v>
      </c>
      <c r="D315" s="76">
        <v>8053</v>
      </c>
      <c r="E315" s="55">
        <v>329.13</v>
      </c>
      <c r="F315" s="56">
        <f t="shared" si="21"/>
        <v>2650484</v>
      </c>
      <c r="G315" s="86">
        <v>0</v>
      </c>
      <c r="H315" s="56">
        <f t="shared" si="23"/>
        <v>0</v>
      </c>
      <c r="I315" s="86">
        <f t="shared" si="22"/>
        <v>329.13</v>
      </c>
      <c r="J315" s="56">
        <f t="shared" si="24"/>
        <v>2650483.89</v>
      </c>
      <c r="K315" s="5"/>
    </row>
    <row r="316" spans="1:11" s="3" customFormat="1">
      <c r="A316" s="81" t="s">
        <v>221</v>
      </c>
      <c r="B316" s="77" t="s">
        <v>257</v>
      </c>
      <c r="C316" s="76" t="s">
        <v>73</v>
      </c>
      <c r="D316" s="76">
        <v>8053</v>
      </c>
      <c r="E316" s="55">
        <v>329.13</v>
      </c>
      <c r="F316" s="56">
        <f t="shared" si="21"/>
        <v>2650484</v>
      </c>
      <c r="G316" s="86">
        <v>0</v>
      </c>
      <c r="H316" s="56">
        <f t="shared" si="23"/>
        <v>0</v>
      </c>
      <c r="I316" s="86">
        <f t="shared" si="22"/>
        <v>329.13</v>
      </c>
      <c r="J316" s="56">
        <f t="shared" si="24"/>
        <v>2650483.89</v>
      </c>
      <c r="K316" s="5"/>
    </row>
    <row r="317" spans="1:11" s="3" customFormat="1">
      <c r="A317" s="74" t="s">
        <v>223</v>
      </c>
      <c r="B317" s="77" t="s">
        <v>258</v>
      </c>
      <c r="C317" s="76" t="s">
        <v>73</v>
      </c>
      <c r="D317" s="76">
        <v>8053</v>
      </c>
      <c r="E317" s="55">
        <v>329.13</v>
      </c>
      <c r="F317" s="56">
        <f t="shared" ref="F317:F348" si="25">ROUND(E317*D317,0)</f>
        <v>2650484</v>
      </c>
      <c r="G317" s="86">
        <v>0</v>
      </c>
      <c r="H317" s="56">
        <f t="shared" si="23"/>
        <v>0</v>
      </c>
      <c r="I317" s="86">
        <f t="shared" si="22"/>
        <v>329.13</v>
      </c>
      <c r="J317" s="56">
        <f t="shared" si="24"/>
        <v>2650483.89</v>
      </c>
      <c r="K317" s="5"/>
    </row>
    <row r="318" spans="1:11" s="3" customFormat="1">
      <c r="A318" s="74" t="s">
        <v>225</v>
      </c>
      <c r="B318" s="77" t="s">
        <v>259</v>
      </c>
      <c r="C318" s="76" t="s">
        <v>73</v>
      </c>
      <c r="D318" s="76">
        <v>8053</v>
      </c>
      <c r="E318" s="55">
        <v>329.13</v>
      </c>
      <c r="F318" s="56">
        <f t="shared" si="25"/>
        <v>2650484</v>
      </c>
      <c r="G318" s="86">
        <v>0</v>
      </c>
      <c r="H318" s="56">
        <f t="shared" si="23"/>
        <v>0</v>
      </c>
      <c r="I318" s="86">
        <f t="shared" si="22"/>
        <v>329.13</v>
      </c>
      <c r="J318" s="56">
        <f t="shared" si="24"/>
        <v>2650483.89</v>
      </c>
      <c r="K318" s="5"/>
    </row>
    <row r="319" spans="1:11" s="3" customFormat="1">
      <c r="A319" s="74" t="s">
        <v>227</v>
      </c>
      <c r="B319" s="77" t="s">
        <v>228</v>
      </c>
      <c r="C319" s="76" t="s">
        <v>73</v>
      </c>
      <c r="D319" s="76">
        <v>8053</v>
      </c>
      <c r="E319" s="55">
        <v>200</v>
      </c>
      <c r="F319" s="56">
        <f t="shared" si="25"/>
        <v>1610600</v>
      </c>
      <c r="G319" s="86">
        <v>0</v>
      </c>
      <c r="H319" s="56">
        <f t="shared" si="23"/>
        <v>0</v>
      </c>
      <c r="I319" s="86">
        <f t="shared" si="22"/>
        <v>200</v>
      </c>
      <c r="J319" s="56">
        <f t="shared" si="24"/>
        <v>1610600</v>
      </c>
      <c r="K319" s="5"/>
    </row>
    <row r="320" spans="1:11" s="3" customFormat="1">
      <c r="A320" s="74" t="s">
        <v>284</v>
      </c>
      <c r="B320" s="75" t="s">
        <v>285</v>
      </c>
      <c r="C320" s="76"/>
      <c r="D320" s="76">
        <v>0</v>
      </c>
      <c r="E320" s="55">
        <v>0</v>
      </c>
      <c r="F320" s="56">
        <f t="shared" si="25"/>
        <v>0</v>
      </c>
      <c r="G320" s="86">
        <v>0</v>
      </c>
      <c r="H320" s="56">
        <f t="shared" si="23"/>
        <v>0</v>
      </c>
      <c r="I320" s="86">
        <f t="shared" si="22"/>
        <v>0</v>
      </c>
      <c r="J320" s="56">
        <f t="shared" si="24"/>
        <v>0</v>
      </c>
      <c r="K320" s="5"/>
    </row>
    <row r="321" spans="1:11" s="3" customFormat="1">
      <c r="A321" s="74"/>
      <c r="B321" s="75" t="s">
        <v>231</v>
      </c>
      <c r="C321" s="76"/>
      <c r="D321" s="76">
        <v>0</v>
      </c>
      <c r="E321" s="55">
        <v>0</v>
      </c>
      <c r="F321" s="56">
        <f t="shared" si="25"/>
        <v>0</v>
      </c>
      <c r="G321" s="86">
        <v>0</v>
      </c>
      <c r="H321" s="56">
        <f t="shared" si="23"/>
        <v>0</v>
      </c>
      <c r="I321" s="86">
        <f t="shared" si="22"/>
        <v>0</v>
      </c>
      <c r="J321" s="56">
        <f t="shared" si="24"/>
        <v>0</v>
      </c>
      <c r="K321" s="5"/>
    </row>
    <row r="322" spans="1:11" s="3" customFormat="1">
      <c r="A322" s="74" t="s">
        <v>105</v>
      </c>
      <c r="B322" s="77" t="s">
        <v>235</v>
      </c>
      <c r="C322" s="76" t="s">
        <v>73</v>
      </c>
      <c r="D322" s="76">
        <v>8474</v>
      </c>
      <c r="E322" s="55">
        <v>0</v>
      </c>
      <c r="F322" s="56">
        <f t="shared" si="25"/>
        <v>0</v>
      </c>
      <c r="G322" s="86">
        <v>0</v>
      </c>
      <c r="H322" s="56">
        <f t="shared" si="23"/>
        <v>0</v>
      </c>
      <c r="I322" s="86">
        <f t="shared" si="22"/>
        <v>0</v>
      </c>
      <c r="J322" s="56">
        <f t="shared" si="24"/>
        <v>0</v>
      </c>
      <c r="K322" s="45"/>
    </row>
    <row r="323" spans="1:11" s="3" customFormat="1">
      <c r="A323" s="74" t="s">
        <v>150</v>
      </c>
      <c r="B323" s="77" t="s">
        <v>236</v>
      </c>
      <c r="C323" s="76" t="s">
        <v>73</v>
      </c>
      <c r="D323" s="76">
        <v>8474</v>
      </c>
      <c r="E323" s="55">
        <v>0</v>
      </c>
      <c r="F323" s="56">
        <f t="shared" si="25"/>
        <v>0</v>
      </c>
      <c r="G323" s="86">
        <v>0</v>
      </c>
      <c r="H323" s="56">
        <f t="shared" si="23"/>
        <v>0</v>
      </c>
      <c r="I323" s="86">
        <f t="shared" si="22"/>
        <v>0</v>
      </c>
      <c r="J323" s="56">
        <f t="shared" si="24"/>
        <v>0</v>
      </c>
      <c r="K323" s="45"/>
    </row>
    <row r="324" spans="1:11" s="3" customFormat="1">
      <c r="A324" s="74" t="s">
        <v>152</v>
      </c>
      <c r="B324" s="77" t="s">
        <v>237</v>
      </c>
      <c r="C324" s="76" t="s">
        <v>73</v>
      </c>
      <c r="D324" s="76">
        <v>8474</v>
      </c>
      <c r="E324" s="55">
        <v>0</v>
      </c>
      <c r="F324" s="56">
        <f t="shared" si="25"/>
        <v>0</v>
      </c>
      <c r="G324" s="86">
        <v>0</v>
      </c>
      <c r="H324" s="56">
        <f t="shared" si="23"/>
        <v>0</v>
      </c>
      <c r="I324" s="86">
        <f t="shared" si="22"/>
        <v>0</v>
      </c>
      <c r="J324" s="56">
        <f t="shared" si="24"/>
        <v>0</v>
      </c>
      <c r="K324" s="45"/>
    </row>
    <row r="325" spans="1:11" s="3" customFormat="1">
      <c r="A325" s="74" t="s">
        <v>154</v>
      </c>
      <c r="B325" s="77" t="s">
        <v>238</v>
      </c>
      <c r="C325" s="76" t="s">
        <v>73</v>
      </c>
      <c r="D325" s="76">
        <v>8474</v>
      </c>
      <c r="E325" s="55">
        <v>0</v>
      </c>
      <c r="F325" s="56">
        <f t="shared" si="25"/>
        <v>0</v>
      </c>
      <c r="G325" s="86">
        <v>0</v>
      </c>
      <c r="H325" s="56">
        <f t="shared" si="23"/>
        <v>0</v>
      </c>
      <c r="I325" s="86">
        <f t="shared" si="22"/>
        <v>0</v>
      </c>
      <c r="J325" s="56">
        <f t="shared" si="24"/>
        <v>0</v>
      </c>
      <c r="K325" s="45"/>
    </row>
    <row r="326" spans="1:11" s="3" customFormat="1">
      <c r="A326" s="74" t="s">
        <v>156</v>
      </c>
      <c r="B326" s="77" t="s">
        <v>239</v>
      </c>
      <c r="C326" s="76" t="s">
        <v>73</v>
      </c>
      <c r="D326" s="76">
        <v>8474</v>
      </c>
      <c r="E326" s="55">
        <v>0</v>
      </c>
      <c r="F326" s="56">
        <f t="shared" si="25"/>
        <v>0</v>
      </c>
      <c r="G326" s="86">
        <v>0</v>
      </c>
      <c r="H326" s="56">
        <f t="shared" si="23"/>
        <v>0</v>
      </c>
      <c r="I326" s="86">
        <f t="shared" si="22"/>
        <v>0</v>
      </c>
      <c r="J326" s="56">
        <f t="shared" si="24"/>
        <v>0</v>
      </c>
      <c r="K326" s="45"/>
    </row>
    <row r="327" spans="1:11" s="3" customFormat="1">
      <c r="A327" s="74" t="s">
        <v>158</v>
      </c>
      <c r="B327" s="77" t="s">
        <v>232</v>
      </c>
      <c r="C327" s="76" t="s">
        <v>73</v>
      </c>
      <c r="D327" s="76">
        <v>8474</v>
      </c>
      <c r="E327" s="55">
        <v>0</v>
      </c>
      <c r="F327" s="56">
        <f t="shared" si="25"/>
        <v>0</v>
      </c>
      <c r="G327" s="86">
        <v>0</v>
      </c>
      <c r="H327" s="56">
        <f t="shared" si="23"/>
        <v>0</v>
      </c>
      <c r="I327" s="86">
        <f t="shared" si="22"/>
        <v>0</v>
      </c>
      <c r="J327" s="56">
        <f t="shared" si="24"/>
        <v>0</v>
      </c>
      <c r="K327" s="45"/>
    </row>
    <row r="328" spans="1:11" s="3" customFormat="1">
      <c r="A328" s="74"/>
      <c r="B328" s="75" t="s">
        <v>185</v>
      </c>
      <c r="C328" s="76"/>
      <c r="D328" s="76">
        <v>0</v>
      </c>
      <c r="E328" s="55">
        <v>0</v>
      </c>
      <c r="F328" s="56">
        <f t="shared" si="25"/>
        <v>0</v>
      </c>
      <c r="G328" s="86">
        <v>0</v>
      </c>
      <c r="H328" s="56">
        <f t="shared" si="23"/>
        <v>0</v>
      </c>
      <c r="I328" s="86">
        <f t="shared" si="22"/>
        <v>0</v>
      </c>
      <c r="J328" s="56">
        <f t="shared" si="24"/>
        <v>0</v>
      </c>
      <c r="K328" s="5"/>
    </row>
    <row r="329" spans="1:11" s="3" customFormat="1">
      <c r="A329" s="74" t="s">
        <v>160</v>
      </c>
      <c r="B329" s="77" t="s">
        <v>242</v>
      </c>
      <c r="C329" s="76" t="s">
        <v>73</v>
      </c>
      <c r="D329" s="76">
        <v>8053</v>
      </c>
      <c r="E329" s="55">
        <v>136.80000000000001</v>
      </c>
      <c r="F329" s="56">
        <f t="shared" si="25"/>
        <v>1101650</v>
      </c>
      <c r="G329" s="86">
        <v>0</v>
      </c>
      <c r="H329" s="56">
        <f t="shared" si="23"/>
        <v>0</v>
      </c>
      <c r="I329" s="86">
        <f t="shared" si="22"/>
        <v>136.80000000000001</v>
      </c>
      <c r="J329" s="56">
        <f t="shared" si="24"/>
        <v>1101650.4000000001</v>
      </c>
      <c r="K329" s="5"/>
    </row>
    <row r="330" spans="1:11" s="3" customFormat="1">
      <c r="A330" s="74" t="s">
        <v>162</v>
      </c>
      <c r="B330" s="77" t="s">
        <v>243</v>
      </c>
      <c r="C330" s="76" t="s">
        <v>73</v>
      </c>
      <c r="D330" s="76">
        <v>8053</v>
      </c>
      <c r="E330" s="55">
        <v>136.80000000000001</v>
      </c>
      <c r="F330" s="56">
        <f t="shared" si="25"/>
        <v>1101650</v>
      </c>
      <c r="G330" s="86">
        <v>0</v>
      </c>
      <c r="H330" s="56">
        <f t="shared" si="23"/>
        <v>0</v>
      </c>
      <c r="I330" s="86">
        <f t="shared" si="22"/>
        <v>136.80000000000001</v>
      </c>
      <c r="J330" s="56">
        <f t="shared" si="24"/>
        <v>1101650.4000000001</v>
      </c>
      <c r="K330" s="5"/>
    </row>
    <row r="331" spans="1:11" s="3" customFormat="1">
      <c r="A331" s="74" t="s">
        <v>77</v>
      </c>
      <c r="B331" s="77" t="s">
        <v>244</v>
      </c>
      <c r="C331" s="76" t="s">
        <v>73</v>
      </c>
      <c r="D331" s="76">
        <v>8053</v>
      </c>
      <c r="E331" s="55">
        <v>136.80000000000001</v>
      </c>
      <c r="F331" s="56">
        <f t="shared" si="25"/>
        <v>1101650</v>
      </c>
      <c r="G331" s="86">
        <v>0</v>
      </c>
      <c r="H331" s="56">
        <f t="shared" si="23"/>
        <v>0</v>
      </c>
      <c r="I331" s="86">
        <f t="shared" si="22"/>
        <v>136.80000000000001</v>
      </c>
      <c r="J331" s="56">
        <f t="shared" si="24"/>
        <v>1101650.4000000001</v>
      </c>
      <c r="K331" s="5"/>
    </row>
    <row r="332" spans="1:11" s="3" customFormat="1">
      <c r="A332" s="74" t="s">
        <v>165</v>
      </c>
      <c r="B332" s="77" t="s">
        <v>245</v>
      </c>
      <c r="C332" s="76" t="s">
        <v>73</v>
      </c>
      <c r="D332" s="76">
        <v>8053</v>
      </c>
      <c r="E332" s="55">
        <v>136.80000000000001</v>
      </c>
      <c r="F332" s="56">
        <f t="shared" si="25"/>
        <v>1101650</v>
      </c>
      <c r="G332" s="86">
        <v>0</v>
      </c>
      <c r="H332" s="56">
        <f t="shared" si="23"/>
        <v>0</v>
      </c>
      <c r="I332" s="86">
        <f t="shared" si="22"/>
        <v>136.80000000000001</v>
      </c>
      <c r="J332" s="56">
        <f t="shared" si="24"/>
        <v>1101650.4000000001</v>
      </c>
      <c r="K332" s="5"/>
    </row>
    <row r="333" spans="1:11" s="3" customFormat="1">
      <c r="A333" s="74" t="s">
        <v>167</v>
      </c>
      <c r="B333" s="77" t="s">
        <v>246</v>
      </c>
      <c r="C333" s="76" t="s">
        <v>73</v>
      </c>
      <c r="D333" s="76">
        <v>8053</v>
      </c>
      <c r="E333" s="55">
        <v>136.80000000000001</v>
      </c>
      <c r="F333" s="56">
        <f t="shared" si="25"/>
        <v>1101650</v>
      </c>
      <c r="G333" s="86">
        <v>0</v>
      </c>
      <c r="H333" s="56">
        <f t="shared" si="23"/>
        <v>0</v>
      </c>
      <c r="I333" s="86">
        <f t="shared" si="22"/>
        <v>136.80000000000001</v>
      </c>
      <c r="J333" s="56">
        <f t="shared" si="24"/>
        <v>1101650.4000000001</v>
      </c>
      <c r="K333" s="5"/>
    </row>
    <row r="334" spans="1:11" s="3" customFormat="1">
      <c r="A334" s="74" t="s">
        <v>197</v>
      </c>
      <c r="B334" s="77" t="s">
        <v>247</v>
      </c>
      <c r="C334" s="76" t="s">
        <v>73</v>
      </c>
      <c r="D334" s="76">
        <v>8053</v>
      </c>
      <c r="E334" s="55">
        <v>136.80000000000001</v>
      </c>
      <c r="F334" s="56">
        <f t="shared" si="25"/>
        <v>1101650</v>
      </c>
      <c r="G334" s="86">
        <v>0</v>
      </c>
      <c r="H334" s="56">
        <f t="shared" si="23"/>
        <v>0</v>
      </c>
      <c r="I334" s="86">
        <f t="shared" si="22"/>
        <v>136.80000000000001</v>
      </c>
      <c r="J334" s="56">
        <f t="shared" si="24"/>
        <v>1101650.4000000001</v>
      </c>
      <c r="K334" s="5"/>
    </row>
    <row r="335" spans="1:11" s="3" customFormat="1">
      <c r="A335" s="74" t="s">
        <v>199</v>
      </c>
      <c r="B335" s="77" t="s">
        <v>248</v>
      </c>
      <c r="C335" s="76" t="s">
        <v>73</v>
      </c>
      <c r="D335" s="76">
        <v>8053</v>
      </c>
      <c r="E335" s="55">
        <v>136.80000000000001</v>
      </c>
      <c r="F335" s="56">
        <f t="shared" si="25"/>
        <v>1101650</v>
      </c>
      <c r="G335" s="86">
        <v>0</v>
      </c>
      <c r="H335" s="56">
        <f t="shared" si="23"/>
        <v>0</v>
      </c>
      <c r="I335" s="86">
        <f t="shared" si="22"/>
        <v>136.80000000000001</v>
      </c>
      <c r="J335" s="56">
        <f t="shared" si="24"/>
        <v>1101650.4000000001</v>
      </c>
      <c r="K335" s="5"/>
    </row>
    <row r="336" spans="1:11" s="3" customFormat="1">
      <c r="A336" s="74" t="s">
        <v>201</v>
      </c>
      <c r="B336" s="77" t="s">
        <v>249</v>
      </c>
      <c r="C336" s="76" t="s">
        <v>73</v>
      </c>
      <c r="D336" s="76">
        <v>8053</v>
      </c>
      <c r="E336" s="55">
        <v>136.80000000000001</v>
      </c>
      <c r="F336" s="56">
        <f t="shared" si="25"/>
        <v>1101650</v>
      </c>
      <c r="G336" s="86">
        <v>0</v>
      </c>
      <c r="H336" s="56">
        <f t="shared" si="23"/>
        <v>0</v>
      </c>
      <c r="I336" s="86">
        <f t="shared" si="22"/>
        <v>136.80000000000001</v>
      </c>
      <c r="J336" s="56">
        <f t="shared" si="24"/>
        <v>1101650.4000000001</v>
      </c>
      <c r="K336" s="5"/>
    </row>
    <row r="337" spans="1:11" s="3" customFormat="1">
      <c r="A337" s="74" t="s">
        <v>203</v>
      </c>
      <c r="B337" s="77" t="s">
        <v>250</v>
      </c>
      <c r="C337" s="76" t="s">
        <v>73</v>
      </c>
      <c r="D337" s="76">
        <v>8053</v>
      </c>
      <c r="E337" s="55">
        <v>136.80000000000001</v>
      </c>
      <c r="F337" s="56">
        <f t="shared" si="25"/>
        <v>1101650</v>
      </c>
      <c r="G337" s="86">
        <v>0</v>
      </c>
      <c r="H337" s="56">
        <f t="shared" si="23"/>
        <v>0</v>
      </c>
      <c r="I337" s="86">
        <f t="shared" si="22"/>
        <v>136.80000000000001</v>
      </c>
      <c r="J337" s="56">
        <f t="shared" si="24"/>
        <v>1101650.4000000001</v>
      </c>
      <c r="K337" s="5"/>
    </row>
    <row r="338" spans="1:11" s="3" customFormat="1">
      <c r="A338" s="74" t="s">
        <v>205</v>
      </c>
      <c r="B338" s="77" t="s">
        <v>251</v>
      </c>
      <c r="C338" s="76" t="s">
        <v>73</v>
      </c>
      <c r="D338" s="76">
        <v>8053</v>
      </c>
      <c r="E338" s="55">
        <v>136.80000000000001</v>
      </c>
      <c r="F338" s="56">
        <f t="shared" si="25"/>
        <v>1101650</v>
      </c>
      <c r="G338" s="86">
        <v>0</v>
      </c>
      <c r="H338" s="56">
        <f t="shared" si="23"/>
        <v>0</v>
      </c>
      <c r="I338" s="86">
        <f t="shared" si="22"/>
        <v>136.80000000000001</v>
      </c>
      <c r="J338" s="56">
        <f t="shared" si="24"/>
        <v>1101650.4000000001</v>
      </c>
      <c r="K338" s="5"/>
    </row>
    <row r="339" spans="1:11" s="3" customFormat="1">
      <c r="A339" s="74" t="s">
        <v>207</v>
      </c>
      <c r="B339" s="77" t="s">
        <v>252</v>
      </c>
      <c r="C339" s="76" t="s">
        <v>73</v>
      </c>
      <c r="D339" s="76">
        <v>8053</v>
      </c>
      <c r="E339" s="55">
        <v>136.80000000000001</v>
      </c>
      <c r="F339" s="56">
        <f t="shared" si="25"/>
        <v>1101650</v>
      </c>
      <c r="G339" s="86">
        <v>0</v>
      </c>
      <c r="H339" s="56">
        <f t="shared" si="23"/>
        <v>0</v>
      </c>
      <c r="I339" s="86">
        <f t="shared" si="22"/>
        <v>136.80000000000001</v>
      </c>
      <c r="J339" s="56">
        <f t="shared" si="24"/>
        <v>1101650.4000000001</v>
      </c>
      <c r="K339" s="5"/>
    </row>
    <row r="340" spans="1:11" s="3" customFormat="1">
      <c r="A340" s="74" t="s">
        <v>209</v>
      </c>
      <c r="B340" s="77" t="s">
        <v>253</v>
      </c>
      <c r="C340" s="76" t="s">
        <v>73</v>
      </c>
      <c r="D340" s="76">
        <v>8053</v>
      </c>
      <c r="E340" s="55">
        <v>136.80000000000001</v>
      </c>
      <c r="F340" s="56">
        <f t="shared" si="25"/>
        <v>1101650</v>
      </c>
      <c r="G340" s="86">
        <v>0</v>
      </c>
      <c r="H340" s="56">
        <f t="shared" si="23"/>
        <v>0</v>
      </c>
      <c r="I340" s="86">
        <f t="shared" si="22"/>
        <v>136.80000000000001</v>
      </c>
      <c r="J340" s="56">
        <f t="shared" si="24"/>
        <v>1101650.4000000001</v>
      </c>
      <c r="K340" s="5"/>
    </row>
    <row r="341" spans="1:11" s="3" customFormat="1">
      <c r="A341" s="74" t="s">
        <v>211</v>
      </c>
      <c r="B341" s="77" t="s">
        <v>254</v>
      </c>
      <c r="C341" s="76" t="s">
        <v>73</v>
      </c>
      <c r="D341" s="76">
        <v>8053</v>
      </c>
      <c r="E341" s="55">
        <v>136.80000000000001</v>
      </c>
      <c r="F341" s="56">
        <f t="shared" si="25"/>
        <v>1101650</v>
      </c>
      <c r="G341" s="86">
        <v>0</v>
      </c>
      <c r="H341" s="56">
        <f t="shared" si="23"/>
        <v>0</v>
      </c>
      <c r="I341" s="86">
        <f t="shared" si="22"/>
        <v>136.80000000000001</v>
      </c>
      <c r="J341" s="56">
        <f t="shared" si="24"/>
        <v>1101650.4000000001</v>
      </c>
      <c r="K341" s="5"/>
    </row>
    <row r="342" spans="1:11" s="3" customFormat="1">
      <c r="A342" s="74" t="s">
        <v>213</v>
      </c>
      <c r="B342" s="77" t="s">
        <v>255</v>
      </c>
      <c r="C342" s="76" t="s">
        <v>73</v>
      </c>
      <c r="D342" s="76">
        <v>8053</v>
      </c>
      <c r="E342" s="55">
        <v>24.62</v>
      </c>
      <c r="F342" s="56">
        <f t="shared" si="25"/>
        <v>198265</v>
      </c>
      <c r="G342" s="86">
        <v>0</v>
      </c>
      <c r="H342" s="56">
        <f t="shared" si="23"/>
        <v>0</v>
      </c>
      <c r="I342" s="86">
        <f t="shared" si="22"/>
        <v>24.62</v>
      </c>
      <c r="J342" s="56">
        <f t="shared" si="24"/>
        <v>198264.86000000002</v>
      </c>
      <c r="K342" s="5"/>
    </row>
    <row r="343" spans="1:11" s="3" customFormat="1">
      <c r="A343" s="74" t="s">
        <v>215</v>
      </c>
      <c r="B343" s="77" t="s">
        <v>256</v>
      </c>
      <c r="C343" s="76" t="s">
        <v>73</v>
      </c>
      <c r="D343" s="76">
        <v>8053</v>
      </c>
      <c r="E343" s="55">
        <v>24.62</v>
      </c>
      <c r="F343" s="56">
        <f t="shared" si="25"/>
        <v>198265</v>
      </c>
      <c r="G343" s="86">
        <v>0</v>
      </c>
      <c r="H343" s="56">
        <f t="shared" si="23"/>
        <v>0</v>
      </c>
      <c r="I343" s="86">
        <f t="shared" si="22"/>
        <v>24.62</v>
      </c>
      <c r="J343" s="56">
        <f t="shared" si="24"/>
        <v>198264.86000000002</v>
      </c>
      <c r="K343" s="5"/>
    </row>
    <row r="344" spans="1:11" s="3" customFormat="1">
      <c r="A344" s="74" t="s">
        <v>217</v>
      </c>
      <c r="B344" s="77" t="s">
        <v>257</v>
      </c>
      <c r="C344" s="76" t="s">
        <v>73</v>
      </c>
      <c r="D344" s="76">
        <v>8053</v>
      </c>
      <c r="E344" s="55">
        <v>24.62</v>
      </c>
      <c r="F344" s="56">
        <f t="shared" si="25"/>
        <v>198265</v>
      </c>
      <c r="G344" s="86">
        <v>0</v>
      </c>
      <c r="H344" s="56">
        <f t="shared" si="23"/>
        <v>0</v>
      </c>
      <c r="I344" s="86">
        <f t="shared" si="22"/>
        <v>24.62</v>
      </c>
      <c r="J344" s="56">
        <f t="shared" si="24"/>
        <v>198264.86000000002</v>
      </c>
      <c r="K344" s="5"/>
    </row>
    <row r="345" spans="1:11" s="3" customFormat="1">
      <c r="A345" s="81" t="s">
        <v>219</v>
      </c>
      <c r="B345" s="77" t="s">
        <v>258</v>
      </c>
      <c r="C345" s="76" t="s">
        <v>73</v>
      </c>
      <c r="D345" s="76">
        <v>8053</v>
      </c>
      <c r="E345" s="55">
        <v>24.62</v>
      </c>
      <c r="F345" s="56">
        <f t="shared" si="25"/>
        <v>198265</v>
      </c>
      <c r="G345" s="86">
        <v>0</v>
      </c>
      <c r="H345" s="56">
        <f t="shared" si="23"/>
        <v>0</v>
      </c>
      <c r="I345" s="86">
        <f t="shared" si="22"/>
        <v>24.62</v>
      </c>
      <c r="J345" s="56">
        <f t="shared" si="24"/>
        <v>198264.86000000002</v>
      </c>
      <c r="K345" s="5"/>
    </row>
    <row r="346" spans="1:11" s="3" customFormat="1">
      <c r="A346" s="81" t="s">
        <v>221</v>
      </c>
      <c r="B346" s="77" t="s">
        <v>259</v>
      </c>
      <c r="C346" s="76" t="s">
        <v>73</v>
      </c>
      <c r="D346" s="76">
        <v>8053</v>
      </c>
      <c r="E346" s="55">
        <v>24.62</v>
      </c>
      <c r="F346" s="56">
        <f t="shared" si="25"/>
        <v>198265</v>
      </c>
      <c r="G346" s="86">
        <v>0</v>
      </c>
      <c r="H346" s="56">
        <f t="shared" si="23"/>
        <v>0</v>
      </c>
      <c r="I346" s="86">
        <f t="shared" si="22"/>
        <v>24.62</v>
      </c>
      <c r="J346" s="56">
        <f t="shared" si="24"/>
        <v>198264.86000000002</v>
      </c>
      <c r="K346" s="5"/>
    </row>
    <row r="347" spans="1:11" s="3" customFormat="1">
      <c r="A347" s="74" t="s">
        <v>223</v>
      </c>
      <c r="B347" s="77" t="s">
        <v>228</v>
      </c>
      <c r="C347" s="76" t="s">
        <v>73</v>
      </c>
      <c r="D347" s="76">
        <v>8053</v>
      </c>
      <c r="E347" s="55">
        <v>24.62</v>
      </c>
      <c r="F347" s="56">
        <f t="shared" si="25"/>
        <v>198265</v>
      </c>
      <c r="G347" s="86">
        <v>0</v>
      </c>
      <c r="H347" s="56">
        <f t="shared" si="23"/>
        <v>0</v>
      </c>
      <c r="I347" s="86">
        <f t="shared" si="22"/>
        <v>24.62</v>
      </c>
      <c r="J347" s="56">
        <f t="shared" si="24"/>
        <v>198264.86000000002</v>
      </c>
      <c r="K347" s="5"/>
    </row>
    <row r="348" spans="1:11" s="3" customFormat="1">
      <c r="A348" s="74" t="s">
        <v>286</v>
      </c>
      <c r="B348" s="77" t="s">
        <v>287</v>
      </c>
      <c r="C348" s="76" t="s">
        <v>73</v>
      </c>
      <c r="D348" s="76">
        <v>8301</v>
      </c>
      <c r="E348" s="56">
        <v>1135.9999999999998</v>
      </c>
      <c r="F348" s="56">
        <f t="shared" si="25"/>
        <v>9429936</v>
      </c>
      <c r="G348" s="86">
        <v>0</v>
      </c>
      <c r="H348" s="56">
        <f t="shared" si="23"/>
        <v>0</v>
      </c>
      <c r="I348" s="86">
        <f t="shared" ref="I348:I411" si="26">G348+E348</f>
        <v>1135.9999999999998</v>
      </c>
      <c r="J348" s="56">
        <f t="shared" si="24"/>
        <v>9429935.9999999981</v>
      </c>
      <c r="K348" s="5">
        <f>IFERROR(#REF!/E348,0)</f>
        <v>0</v>
      </c>
    </row>
    <row r="349" spans="1:11">
      <c r="A349" s="53"/>
      <c r="B349" s="65" t="s">
        <v>22</v>
      </c>
      <c r="C349" s="53"/>
      <c r="D349" s="53"/>
      <c r="E349" s="66"/>
      <c r="F349" s="87">
        <f>SUM(F62:F348)</f>
        <v>636661689</v>
      </c>
      <c r="G349" s="86">
        <v>0</v>
      </c>
      <c r="H349" s="87">
        <f>SUM(H62:H348)</f>
        <v>0</v>
      </c>
      <c r="I349" s="86">
        <f t="shared" si="26"/>
        <v>0</v>
      </c>
      <c r="J349" s="87">
        <f>SUM(J62:J348)</f>
        <v>636661689.83999979</v>
      </c>
      <c r="K349" s="51">
        <f>IFERROR(#REF!/E349,0)</f>
        <v>0</v>
      </c>
    </row>
    <row r="350" spans="1:11" s="3" customFormat="1">
      <c r="A350" s="68">
        <v>4</v>
      </c>
      <c r="B350" s="58" t="s">
        <v>288</v>
      </c>
      <c r="C350" s="59"/>
      <c r="D350" s="59">
        <v>0</v>
      </c>
      <c r="E350" s="60"/>
      <c r="F350" s="60">
        <f t="shared" ref="F350:F381" si="27">ROUND(E350*D350,0)</f>
        <v>0</v>
      </c>
      <c r="G350" s="258">
        <v>0</v>
      </c>
      <c r="H350" s="60"/>
      <c r="I350" s="86">
        <f t="shared" si="26"/>
        <v>0</v>
      </c>
      <c r="J350" s="60"/>
      <c r="K350" s="52">
        <f>IFERROR(#REF!/E350,0)</f>
        <v>0</v>
      </c>
    </row>
    <row r="351" spans="1:11" s="3" customFormat="1">
      <c r="A351" s="53"/>
      <c r="B351" s="65" t="s">
        <v>289</v>
      </c>
      <c r="C351" s="53"/>
      <c r="D351" s="53">
        <v>0</v>
      </c>
      <c r="E351" s="55"/>
      <c r="F351" s="56">
        <f t="shared" si="27"/>
        <v>0</v>
      </c>
      <c r="G351" s="86">
        <v>0</v>
      </c>
      <c r="H351" s="56"/>
      <c r="I351" s="86">
        <f t="shared" si="26"/>
        <v>0</v>
      </c>
      <c r="J351" s="56"/>
      <c r="K351" s="5">
        <f>IFERROR(#REF!/E351,0)</f>
        <v>0</v>
      </c>
    </row>
    <row r="352" spans="1:11" s="3" customFormat="1" ht="30">
      <c r="A352" s="53"/>
      <c r="B352" s="54" t="s">
        <v>87</v>
      </c>
      <c r="C352" s="53"/>
      <c r="D352" s="53">
        <v>0</v>
      </c>
      <c r="E352" s="55"/>
      <c r="F352" s="56">
        <f t="shared" si="27"/>
        <v>0</v>
      </c>
      <c r="G352" s="86">
        <v>0</v>
      </c>
      <c r="H352" s="56"/>
      <c r="I352" s="86">
        <f t="shared" si="26"/>
        <v>0</v>
      </c>
      <c r="J352" s="56"/>
      <c r="K352" s="5">
        <f>IFERROR(#REF!/E352,0)</f>
        <v>0</v>
      </c>
    </row>
    <row r="353" spans="1:11" s="3" customFormat="1" ht="90">
      <c r="A353" s="53"/>
      <c r="B353" s="54" t="s">
        <v>290</v>
      </c>
      <c r="C353" s="53"/>
      <c r="D353" s="53">
        <v>0</v>
      </c>
      <c r="E353" s="55"/>
      <c r="F353" s="56">
        <f t="shared" si="27"/>
        <v>0</v>
      </c>
      <c r="G353" s="86">
        <v>0</v>
      </c>
      <c r="H353" s="56"/>
      <c r="I353" s="86">
        <f t="shared" si="26"/>
        <v>0</v>
      </c>
      <c r="J353" s="56"/>
      <c r="K353" s="5">
        <f>IFERROR(#REF!/E353,0)</f>
        <v>0</v>
      </c>
    </row>
    <row r="354" spans="1:11" s="3" customFormat="1" ht="75">
      <c r="A354" s="53"/>
      <c r="B354" s="54" t="s">
        <v>291</v>
      </c>
      <c r="C354" s="53"/>
      <c r="D354" s="53">
        <v>0</v>
      </c>
      <c r="E354" s="55"/>
      <c r="F354" s="56">
        <f t="shared" si="27"/>
        <v>0</v>
      </c>
      <c r="G354" s="86">
        <v>0</v>
      </c>
      <c r="H354" s="56"/>
      <c r="I354" s="86">
        <f t="shared" si="26"/>
        <v>0</v>
      </c>
      <c r="J354" s="56"/>
      <c r="K354" s="5">
        <f>IFERROR(#REF!/E354,0)</f>
        <v>0</v>
      </c>
    </row>
    <row r="355" spans="1:11" s="3" customFormat="1" ht="120">
      <c r="A355" s="53"/>
      <c r="B355" s="54" t="s">
        <v>292</v>
      </c>
      <c r="C355" s="53"/>
      <c r="D355" s="53">
        <v>0</v>
      </c>
      <c r="E355" s="55"/>
      <c r="F355" s="56">
        <f t="shared" si="27"/>
        <v>0</v>
      </c>
      <c r="G355" s="86">
        <v>0</v>
      </c>
      <c r="H355" s="56"/>
      <c r="I355" s="86">
        <f t="shared" si="26"/>
        <v>0</v>
      </c>
      <c r="J355" s="56"/>
      <c r="K355" s="5">
        <f>IFERROR(#REF!/E355,0)</f>
        <v>0</v>
      </c>
    </row>
    <row r="356" spans="1:11" s="3" customFormat="1" ht="75">
      <c r="A356" s="53"/>
      <c r="B356" s="54" t="s">
        <v>293</v>
      </c>
      <c r="C356" s="53"/>
      <c r="D356" s="53">
        <v>0</v>
      </c>
      <c r="E356" s="55"/>
      <c r="F356" s="56">
        <f t="shared" si="27"/>
        <v>0</v>
      </c>
      <c r="G356" s="86">
        <v>0</v>
      </c>
      <c r="H356" s="56"/>
      <c r="I356" s="86">
        <f t="shared" si="26"/>
        <v>0</v>
      </c>
      <c r="J356" s="56"/>
      <c r="K356" s="5">
        <f>IFERROR(#REF!/E356,0)</f>
        <v>0</v>
      </c>
    </row>
    <row r="357" spans="1:11" s="3" customFormat="1" ht="90">
      <c r="A357" s="53"/>
      <c r="B357" s="54" t="s">
        <v>294</v>
      </c>
      <c r="C357" s="53"/>
      <c r="D357" s="53">
        <v>0</v>
      </c>
      <c r="E357" s="55"/>
      <c r="F357" s="56">
        <f t="shared" si="27"/>
        <v>0</v>
      </c>
      <c r="G357" s="86">
        <v>0</v>
      </c>
      <c r="H357" s="56"/>
      <c r="I357" s="86">
        <f t="shared" si="26"/>
        <v>0</v>
      </c>
      <c r="J357" s="56"/>
      <c r="K357" s="5">
        <f>IFERROR(#REF!/E357,0)</f>
        <v>0</v>
      </c>
    </row>
    <row r="358" spans="1:11" s="3" customFormat="1" ht="60">
      <c r="A358" s="53"/>
      <c r="B358" s="54" t="s">
        <v>295</v>
      </c>
      <c r="C358" s="53"/>
      <c r="D358" s="53">
        <v>0</v>
      </c>
      <c r="E358" s="55"/>
      <c r="F358" s="56">
        <f t="shared" si="27"/>
        <v>0</v>
      </c>
      <c r="G358" s="86">
        <v>0</v>
      </c>
      <c r="H358" s="56"/>
      <c r="I358" s="86">
        <f t="shared" si="26"/>
        <v>0</v>
      </c>
      <c r="J358" s="56"/>
      <c r="K358" s="5">
        <f>IFERROR(#REF!/E358,0)</f>
        <v>0</v>
      </c>
    </row>
    <row r="359" spans="1:11" s="3" customFormat="1" ht="60">
      <c r="A359" s="53"/>
      <c r="B359" s="54" t="s">
        <v>296</v>
      </c>
      <c r="C359" s="53"/>
      <c r="D359" s="53">
        <v>0</v>
      </c>
      <c r="E359" s="55"/>
      <c r="F359" s="56">
        <f t="shared" si="27"/>
        <v>0</v>
      </c>
      <c r="G359" s="86">
        <v>0</v>
      </c>
      <c r="H359" s="56"/>
      <c r="I359" s="86">
        <f t="shared" si="26"/>
        <v>0</v>
      </c>
      <c r="J359" s="56"/>
      <c r="K359" s="5">
        <f>IFERROR(#REF!/E359,0)</f>
        <v>0</v>
      </c>
    </row>
    <row r="360" spans="1:11" s="3" customFormat="1" ht="30">
      <c r="A360" s="53"/>
      <c r="B360" s="54" t="s">
        <v>297</v>
      </c>
      <c r="C360" s="53"/>
      <c r="D360" s="53">
        <v>0</v>
      </c>
      <c r="E360" s="55"/>
      <c r="F360" s="56">
        <f t="shared" si="27"/>
        <v>0</v>
      </c>
      <c r="G360" s="86">
        <v>0</v>
      </c>
      <c r="H360" s="56"/>
      <c r="I360" s="86">
        <f t="shared" si="26"/>
        <v>0</v>
      </c>
      <c r="J360" s="56"/>
      <c r="K360" s="5">
        <f>IFERROR(#REF!/E360,0)</f>
        <v>0</v>
      </c>
    </row>
    <row r="361" spans="1:11" s="3" customFormat="1" ht="120">
      <c r="A361" s="53"/>
      <c r="B361" s="54" t="s">
        <v>298</v>
      </c>
      <c r="C361" s="53"/>
      <c r="D361" s="53">
        <v>0</v>
      </c>
      <c r="E361" s="55"/>
      <c r="F361" s="56">
        <f t="shared" si="27"/>
        <v>0</v>
      </c>
      <c r="G361" s="86">
        <v>0</v>
      </c>
      <c r="H361" s="56"/>
      <c r="I361" s="86">
        <f t="shared" si="26"/>
        <v>0</v>
      </c>
      <c r="J361" s="56"/>
      <c r="K361" s="5">
        <f>IFERROR(#REF!/E361,0)</f>
        <v>0</v>
      </c>
    </row>
    <row r="362" spans="1:11" s="3" customFormat="1" ht="45">
      <c r="A362" s="53"/>
      <c r="B362" s="54" t="s">
        <v>299</v>
      </c>
      <c r="C362" s="53"/>
      <c r="D362" s="53">
        <v>0</v>
      </c>
      <c r="E362" s="55"/>
      <c r="F362" s="56">
        <f t="shared" si="27"/>
        <v>0</v>
      </c>
      <c r="G362" s="86">
        <v>0</v>
      </c>
      <c r="H362" s="56"/>
      <c r="I362" s="86">
        <f t="shared" si="26"/>
        <v>0</v>
      </c>
      <c r="J362" s="56"/>
      <c r="K362" s="5">
        <f>IFERROR(#REF!/E362,0)</f>
        <v>0</v>
      </c>
    </row>
    <row r="363" spans="1:11" s="3" customFormat="1" ht="30">
      <c r="A363" s="53"/>
      <c r="B363" s="77" t="s">
        <v>300</v>
      </c>
      <c r="C363" s="53"/>
      <c r="D363" s="53">
        <v>0</v>
      </c>
      <c r="E363" s="55"/>
      <c r="F363" s="56">
        <f t="shared" si="27"/>
        <v>0</v>
      </c>
      <c r="G363" s="86">
        <v>0</v>
      </c>
      <c r="H363" s="56"/>
      <c r="I363" s="86">
        <f t="shared" si="26"/>
        <v>0</v>
      </c>
      <c r="J363" s="56"/>
      <c r="K363" s="5">
        <f>IFERROR(#REF!/E363,0)</f>
        <v>0</v>
      </c>
    </row>
    <row r="364" spans="1:11" s="3" customFormat="1">
      <c r="A364" s="53"/>
      <c r="B364" s="54" t="s">
        <v>301</v>
      </c>
      <c r="C364" s="53"/>
      <c r="D364" s="53">
        <v>0</v>
      </c>
      <c r="E364" s="55"/>
      <c r="F364" s="56">
        <f t="shared" si="27"/>
        <v>0</v>
      </c>
      <c r="G364" s="86">
        <v>0</v>
      </c>
      <c r="H364" s="56"/>
      <c r="I364" s="86">
        <f t="shared" si="26"/>
        <v>0</v>
      </c>
      <c r="J364" s="56"/>
      <c r="K364" s="5">
        <f>IFERROR(#REF!/E364,0)</f>
        <v>0</v>
      </c>
    </row>
    <row r="365" spans="1:11" s="3" customFormat="1">
      <c r="A365" s="73">
        <v>4.0999999999999996</v>
      </c>
      <c r="B365" s="65" t="s">
        <v>302</v>
      </c>
      <c r="C365" s="53"/>
      <c r="D365" s="53">
        <v>0</v>
      </c>
      <c r="E365" s="55"/>
      <c r="F365" s="56">
        <f t="shared" si="27"/>
        <v>0</v>
      </c>
      <c r="G365" s="86">
        <v>0</v>
      </c>
      <c r="H365" s="56"/>
      <c r="I365" s="86">
        <f t="shared" si="26"/>
        <v>0</v>
      </c>
      <c r="J365" s="56"/>
      <c r="K365" s="5">
        <f>IFERROR(#REF!/E365,0)</f>
        <v>0</v>
      </c>
    </row>
    <row r="366" spans="1:11" s="3" customFormat="1" ht="285">
      <c r="A366" s="53"/>
      <c r="B366" s="54" t="s">
        <v>303</v>
      </c>
      <c r="C366" s="53"/>
      <c r="D366" s="53">
        <v>0</v>
      </c>
      <c r="E366" s="55"/>
      <c r="F366" s="56">
        <f t="shared" si="27"/>
        <v>0</v>
      </c>
      <c r="G366" s="86">
        <v>0</v>
      </c>
      <c r="H366" s="56"/>
      <c r="I366" s="86">
        <f t="shared" si="26"/>
        <v>0</v>
      </c>
      <c r="J366" s="56"/>
      <c r="K366" s="5">
        <f>IFERROR(#REF!/E366,0)</f>
        <v>0</v>
      </c>
    </row>
    <row r="367" spans="1:11" s="3" customFormat="1" ht="90">
      <c r="A367" s="53"/>
      <c r="B367" s="54" t="s">
        <v>304</v>
      </c>
      <c r="C367" s="53"/>
      <c r="D367" s="53">
        <v>0</v>
      </c>
      <c r="E367" s="55"/>
      <c r="F367" s="56">
        <f t="shared" si="27"/>
        <v>0</v>
      </c>
      <c r="G367" s="86">
        <v>0</v>
      </c>
      <c r="H367" s="56"/>
      <c r="I367" s="86">
        <f t="shared" si="26"/>
        <v>0</v>
      </c>
      <c r="J367" s="56"/>
      <c r="K367" s="5">
        <f>IFERROR(#REF!/E367,0)</f>
        <v>0</v>
      </c>
    </row>
    <row r="368" spans="1:11" s="3" customFormat="1" ht="60">
      <c r="A368" s="53"/>
      <c r="B368" s="54" t="s">
        <v>305</v>
      </c>
      <c r="C368" s="53"/>
      <c r="D368" s="53">
        <v>0</v>
      </c>
      <c r="E368" s="55"/>
      <c r="F368" s="56">
        <f t="shared" si="27"/>
        <v>0</v>
      </c>
      <c r="G368" s="86">
        <v>0</v>
      </c>
      <c r="H368" s="56"/>
      <c r="I368" s="86">
        <f t="shared" si="26"/>
        <v>0</v>
      </c>
      <c r="J368" s="56"/>
      <c r="K368" s="5">
        <f>IFERROR(#REF!/E368,0)</f>
        <v>0</v>
      </c>
    </row>
    <row r="369" spans="1:11" s="3" customFormat="1">
      <c r="A369" s="81" t="s">
        <v>306</v>
      </c>
      <c r="B369" s="77" t="s">
        <v>149</v>
      </c>
      <c r="C369" s="76" t="s">
        <v>84</v>
      </c>
      <c r="D369" s="76">
        <v>664</v>
      </c>
      <c r="E369" s="55">
        <v>7461.81</v>
      </c>
      <c r="F369" s="56">
        <f t="shared" si="27"/>
        <v>4954642</v>
      </c>
      <c r="G369" s="86">
        <v>0</v>
      </c>
      <c r="H369" s="56">
        <f t="shared" ref="H369:H432" si="28">G369*$D369</f>
        <v>0</v>
      </c>
      <c r="I369" s="86">
        <f t="shared" si="26"/>
        <v>7461.81</v>
      </c>
      <c r="J369" s="56">
        <f t="shared" ref="J369:J400" si="29">I369*D369</f>
        <v>4954641.84</v>
      </c>
      <c r="K369" s="5">
        <f>IFERROR(#REF!/E369,0)</f>
        <v>0</v>
      </c>
    </row>
    <row r="370" spans="1:11" s="3" customFormat="1">
      <c r="A370" s="81" t="s">
        <v>307</v>
      </c>
      <c r="B370" s="77" t="s">
        <v>151</v>
      </c>
      <c r="C370" s="76" t="s">
        <v>84</v>
      </c>
      <c r="D370" s="76">
        <v>664</v>
      </c>
      <c r="E370" s="55">
        <v>0</v>
      </c>
      <c r="F370" s="56">
        <f t="shared" si="27"/>
        <v>0</v>
      </c>
      <c r="G370" s="86">
        <v>0</v>
      </c>
      <c r="H370" s="56">
        <f t="shared" si="28"/>
        <v>0</v>
      </c>
      <c r="I370" s="86">
        <f t="shared" si="26"/>
        <v>0</v>
      </c>
      <c r="J370" s="56">
        <f t="shared" si="29"/>
        <v>0</v>
      </c>
      <c r="K370" s="5">
        <f>IFERROR(#REF!/E370,0)</f>
        <v>0</v>
      </c>
    </row>
    <row r="371" spans="1:11" s="3" customFormat="1">
      <c r="A371" s="81" t="s">
        <v>308</v>
      </c>
      <c r="B371" s="77" t="s">
        <v>153</v>
      </c>
      <c r="C371" s="76" t="s">
        <v>84</v>
      </c>
      <c r="D371" s="76">
        <v>680</v>
      </c>
      <c r="E371" s="55">
        <v>6428.38</v>
      </c>
      <c r="F371" s="56">
        <f t="shared" si="27"/>
        <v>4371298</v>
      </c>
      <c r="G371" s="86">
        <v>0</v>
      </c>
      <c r="H371" s="56">
        <f t="shared" si="28"/>
        <v>0</v>
      </c>
      <c r="I371" s="86">
        <f t="shared" si="26"/>
        <v>6428.38</v>
      </c>
      <c r="J371" s="56">
        <f t="shared" si="29"/>
        <v>4371298.4000000004</v>
      </c>
      <c r="K371" s="5">
        <f>IFERROR(#REF!/E371,0)</f>
        <v>0</v>
      </c>
    </row>
    <row r="372" spans="1:11" s="3" customFormat="1">
      <c r="A372" s="81" t="s">
        <v>309</v>
      </c>
      <c r="B372" s="77" t="s">
        <v>155</v>
      </c>
      <c r="C372" s="76" t="s">
        <v>84</v>
      </c>
      <c r="D372" s="76">
        <v>664</v>
      </c>
      <c r="E372" s="55">
        <v>1194</v>
      </c>
      <c r="F372" s="56">
        <f t="shared" si="27"/>
        <v>792816</v>
      </c>
      <c r="G372" s="86">
        <v>0</v>
      </c>
      <c r="H372" s="56">
        <f t="shared" si="28"/>
        <v>0</v>
      </c>
      <c r="I372" s="86">
        <f t="shared" si="26"/>
        <v>1194</v>
      </c>
      <c r="J372" s="56">
        <f t="shared" si="29"/>
        <v>792816</v>
      </c>
      <c r="K372" s="5">
        <f>IFERROR(#REF!/E372,0)</f>
        <v>0</v>
      </c>
    </row>
    <row r="373" spans="1:11" s="3" customFormat="1">
      <c r="A373" s="81" t="s">
        <v>310</v>
      </c>
      <c r="B373" s="77" t="s">
        <v>157</v>
      </c>
      <c r="C373" s="76" t="s">
        <v>84</v>
      </c>
      <c r="D373" s="76">
        <v>664</v>
      </c>
      <c r="E373" s="55">
        <v>1869</v>
      </c>
      <c r="F373" s="56">
        <f t="shared" si="27"/>
        <v>1241016</v>
      </c>
      <c r="G373" s="86">
        <v>0</v>
      </c>
      <c r="H373" s="56">
        <f t="shared" si="28"/>
        <v>0</v>
      </c>
      <c r="I373" s="86">
        <f t="shared" si="26"/>
        <v>1869</v>
      </c>
      <c r="J373" s="56">
        <f t="shared" si="29"/>
        <v>1241016</v>
      </c>
      <c r="K373" s="5">
        <f>IFERROR(#REF!/E373,0)</f>
        <v>0</v>
      </c>
    </row>
    <row r="374" spans="1:11" s="3" customFormat="1">
      <c r="A374" s="81" t="s">
        <v>311</v>
      </c>
      <c r="B374" s="77" t="s">
        <v>159</v>
      </c>
      <c r="C374" s="76" t="s">
        <v>84</v>
      </c>
      <c r="D374" s="76">
        <v>706</v>
      </c>
      <c r="E374" s="55">
        <v>30</v>
      </c>
      <c r="F374" s="56">
        <f t="shared" si="27"/>
        <v>21180</v>
      </c>
      <c r="G374" s="86">
        <v>0</v>
      </c>
      <c r="H374" s="56">
        <f t="shared" si="28"/>
        <v>0</v>
      </c>
      <c r="I374" s="86">
        <f t="shared" si="26"/>
        <v>30</v>
      </c>
      <c r="J374" s="56">
        <f t="shared" si="29"/>
        <v>21180</v>
      </c>
      <c r="K374" s="5">
        <f>IFERROR(#REF!/E374,0)</f>
        <v>0</v>
      </c>
    </row>
    <row r="375" spans="1:11" s="3" customFormat="1">
      <c r="A375" s="81" t="s">
        <v>312</v>
      </c>
      <c r="B375" s="77" t="s">
        <v>161</v>
      </c>
      <c r="C375" s="76" t="s">
        <v>84</v>
      </c>
      <c r="D375" s="76">
        <v>696</v>
      </c>
      <c r="E375" s="55">
        <v>1720.04</v>
      </c>
      <c r="F375" s="56">
        <f t="shared" si="27"/>
        <v>1197148</v>
      </c>
      <c r="G375" s="86">
        <v>0</v>
      </c>
      <c r="H375" s="56">
        <f t="shared" si="28"/>
        <v>0</v>
      </c>
      <c r="I375" s="86">
        <f t="shared" si="26"/>
        <v>1720.04</v>
      </c>
      <c r="J375" s="56">
        <f t="shared" si="29"/>
        <v>1197147.8400000001</v>
      </c>
      <c r="K375" s="5">
        <f>IFERROR(#REF!/E375,0)</f>
        <v>0</v>
      </c>
    </row>
    <row r="376" spans="1:11" s="3" customFormat="1">
      <c r="A376" s="81" t="s">
        <v>313</v>
      </c>
      <c r="B376" s="77" t="s">
        <v>163</v>
      </c>
      <c r="C376" s="76" t="s">
        <v>84</v>
      </c>
      <c r="D376" s="76">
        <v>763</v>
      </c>
      <c r="E376" s="55">
        <v>525</v>
      </c>
      <c r="F376" s="56">
        <f t="shared" si="27"/>
        <v>400575</v>
      </c>
      <c r="G376" s="86">
        <v>0</v>
      </c>
      <c r="H376" s="56">
        <f t="shared" si="28"/>
        <v>0</v>
      </c>
      <c r="I376" s="86">
        <f t="shared" si="26"/>
        <v>525</v>
      </c>
      <c r="J376" s="56">
        <f t="shared" si="29"/>
        <v>400575</v>
      </c>
      <c r="K376" s="5">
        <f>IFERROR(#REF!/E376,0)</f>
        <v>0</v>
      </c>
    </row>
    <row r="377" spans="1:11" s="3" customFormat="1">
      <c r="A377" s="81" t="s">
        <v>314</v>
      </c>
      <c r="B377" s="77" t="s">
        <v>315</v>
      </c>
      <c r="C377" s="76" t="s">
        <v>84</v>
      </c>
      <c r="D377" s="76">
        <v>664</v>
      </c>
      <c r="E377" s="55">
        <v>370.47</v>
      </c>
      <c r="F377" s="56">
        <f t="shared" si="27"/>
        <v>245992</v>
      </c>
      <c r="G377" s="86">
        <v>0</v>
      </c>
      <c r="H377" s="56">
        <f t="shared" si="28"/>
        <v>0</v>
      </c>
      <c r="I377" s="86">
        <f t="shared" si="26"/>
        <v>370.47</v>
      </c>
      <c r="J377" s="56">
        <f t="shared" si="29"/>
        <v>245992.08000000002</v>
      </c>
      <c r="K377" s="5">
        <f>IFERROR(#REF!/E377,0)</f>
        <v>0</v>
      </c>
    </row>
    <row r="378" spans="1:11" s="3" customFormat="1">
      <c r="A378" s="81" t="s">
        <v>316</v>
      </c>
      <c r="B378" s="77" t="s">
        <v>166</v>
      </c>
      <c r="C378" s="76" t="s">
        <v>84</v>
      </c>
      <c r="D378" s="76">
        <v>778</v>
      </c>
      <c r="E378" s="55">
        <v>9364</v>
      </c>
      <c r="F378" s="56">
        <f t="shared" si="27"/>
        <v>7285192</v>
      </c>
      <c r="G378" s="86">
        <v>0</v>
      </c>
      <c r="H378" s="56">
        <f t="shared" si="28"/>
        <v>0</v>
      </c>
      <c r="I378" s="86">
        <f t="shared" si="26"/>
        <v>9364</v>
      </c>
      <c r="J378" s="56">
        <f t="shared" si="29"/>
        <v>7285192</v>
      </c>
      <c r="K378" s="5">
        <f>IFERROR(#REF!/E378,0)</f>
        <v>0</v>
      </c>
    </row>
    <row r="379" spans="1:11" s="3" customFormat="1">
      <c r="A379" s="81" t="s">
        <v>317</v>
      </c>
      <c r="B379" s="77" t="s">
        <v>168</v>
      </c>
      <c r="C379" s="76" t="s">
        <v>84</v>
      </c>
      <c r="D379" s="76">
        <v>757</v>
      </c>
      <c r="E379" s="55">
        <v>2572</v>
      </c>
      <c r="F379" s="56">
        <f t="shared" si="27"/>
        <v>1947004</v>
      </c>
      <c r="G379" s="86">
        <v>0</v>
      </c>
      <c r="H379" s="56">
        <f t="shared" si="28"/>
        <v>0</v>
      </c>
      <c r="I379" s="86">
        <f t="shared" si="26"/>
        <v>2572</v>
      </c>
      <c r="J379" s="56">
        <f t="shared" si="29"/>
        <v>1947004</v>
      </c>
      <c r="K379" s="5">
        <f>IFERROR(#REF!/E379,0)</f>
        <v>0</v>
      </c>
    </row>
    <row r="380" spans="1:11" s="3" customFormat="1">
      <c r="A380" s="88" t="s">
        <v>318</v>
      </c>
      <c r="B380" s="75" t="s">
        <v>170</v>
      </c>
      <c r="C380" s="76"/>
      <c r="D380" s="76">
        <v>0</v>
      </c>
      <c r="E380" s="55">
        <v>0</v>
      </c>
      <c r="F380" s="56">
        <f t="shared" si="27"/>
        <v>0</v>
      </c>
      <c r="G380" s="86">
        <v>0</v>
      </c>
      <c r="H380" s="56">
        <f t="shared" si="28"/>
        <v>0</v>
      </c>
      <c r="I380" s="86">
        <f t="shared" si="26"/>
        <v>0</v>
      </c>
      <c r="J380" s="56">
        <f t="shared" si="29"/>
        <v>0</v>
      </c>
      <c r="K380" s="5">
        <f>IFERROR(#REF!/E380,0)</f>
        <v>0</v>
      </c>
    </row>
    <row r="381" spans="1:11" s="3" customFormat="1">
      <c r="A381" s="81" t="s">
        <v>105</v>
      </c>
      <c r="B381" s="77" t="s">
        <v>171</v>
      </c>
      <c r="C381" s="76" t="s">
        <v>84</v>
      </c>
      <c r="D381" s="76">
        <v>696</v>
      </c>
      <c r="E381" s="55">
        <v>65</v>
      </c>
      <c r="F381" s="56">
        <f t="shared" si="27"/>
        <v>45240</v>
      </c>
      <c r="G381" s="86">
        <v>0</v>
      </c>
      <c r="H381" s="56">
        <f t="shared" si="28"/>
        <v>0</v>
      </c>
      <c r="I381" s="86">
        <f t="shared" si="26"/>
        <v>65</v>
      </c>
      <c r="J381" s="56">
        <f t="shared" si="29"/>
        <v>45240</v>
      </c>
      <c r="K381" s="5">
        <f>IFERROR(#REF!/E381,0)</f>
        <v>0</v>
      </c>
    </row>
    <row r="382" spans="1:11" s="3" customFormat="1">
      <c r="A382" s="81" t="s">
        <v>150</v>
      </c>
      <c r="B382" s="77" t="s">
        <v>172</v>
      </c>
      <c r="C382" s="76" t="s">
        <v>84</v>
      </c>
      <c r="D382" s="76">
        <v>703</v>
      </c>
      <c r="E382" s="55">
        <v>1905</v>
      </c>
      <c r="F382" s="56">
        <f t="shared" ref="F382:F413" si="30">ROUND(E382*D382,0)</f>
        <v>1339215</v>
      </c>
      <c r="G382" s="86">
        <v>0</v>
      </c>
      <c r="H382" s="56">
        <f t="shared" si="28"/>
        <v>0</v>
      </c>
      <c r="I382" s="86">
        <f t="shared" si="26"/>
        <v>1905</v>
      </c>
      <c r="J382" s="56">
        <f t="shared" si="29"/>
        <v>1339215</v>
      </c>
      <c r="K382" s="5">
        <f>IFERROR(#REF!/E382,0)</f>
        <v>0</v>
      </c>
    </row>
    <row r="383" spans="1:11" s="3" customFormat="1">
      <c r="A383" s="81" t="s">
        <v>152</v>
      </c>
      <c r="B383" s="77" t="s">
        <v>173</v>
      </c>
      <c r="C383" s="76" t="s">
        <v>84</v>
      </c>
      <c r="D383" s="76">
        <v>710</v>
      </c>
      <c r="E383" s="55">
        <v>605</v>
      </c>
      <c r="F383" s="56">
        <f t="shared" si="30"/>
        <v>429550</v>
      </c>
      <c r="G383" s="86">
        <v>0</v>
      </c>
      <c r="H383" s="56">
        <f t="shared" si="28"/>
        <v>0</v>
      </c>
      <c r="I383" s="86">
        <f t="shared" si="26"/>
        <v>605</v>
      </c>
      <c r="J383" s="56">
        <f t="shared" si="29"/>
        <v>429550</v>
      </c>
      <c r="K383" s="5">
        <f>IFERROR(#REF!/E383,0)</f>
        <v>0</v>
      </c>
    </row>
    <row r="384" spans="1:11" s="3" customFormat="1">
      <c r="A384" s="81" t="s">
        <v>154</v>
      </c>
      <c r="B384" s="77" t="s">
        <v>319</v>
      </c>
      <c r="C384" s="76" t="s">
        <v>84</v>
      </c>
      <c r="D384" s="76">
        <v>717</v>
      </c>
      <c r="E384" s="55">
        <v>40</v>
      </c>
      <c r="F384" s="56">
        <f t="shared" si="30"/>
        <v>28680</v>
      </c>
      <c r="G384" s="86">
        <v>0</v>
      </c>
      <c r="H384" s="56">
        <f t="shared" si="28"/>
        <v>0</v>
      </c>
      <c r="I384" s="86">
        <f t="shared" si="26"/>
        <v>40</v>
      </c>
      <c r="J384" s="56">
        <f t="shared" si="29"/>
        <v>28680</v>
      </c>
      <c r="K384" s="5">
        <f>IFERROR(#REF!/E384,0)</f>
        <v>0</v>
      </c>
    </row>
    <row r="385" spans="1:11" s="3" customFormat="1">
      <c r="A385" s="88" t="s">
        <v>320</v>
      </c>
      <c r="B385" s="75" t="s">
        <v>176</v>
      </c>
      <c r="C385" s="76"/>
      <c r="D385" s="76">
        <v>0</v>
      </c>
      <c r="E385" s="55">
        <v>0</v>
      </c>
      <c r="F385" s="56">
        <f t="shared" si="30"/>
        <v>0</v>
      </c>
      <c r="G385" s="86">
        <v>0</v>
      </c>
      <c r="H385" s="56">
        <f t="shared" si="28"/>
        <v>0</v>
      </c>
      <c r="I385" s="86">
        <f t="shared" si="26"/>
        <v>0</v>
      </c>
      <c r="J385" s="56">
        <f t="shared" si="29"/>
        <v>0</v>
      </c>
      <c r="K385" s="5">
        <f>IFERROR(#REF!/E385,0)</f>
        <v>0</v>
      </c>
    </row>
    <row r="386" spans="1:11" s="3" customFormat="1">
      <c r="A386" s="81" t="s">
        <v>105</v>
      </c>
      <c r="B386" s="77" t="s">
        <v>171</v>
      </c>
      <c r="C386" s="76" t="s">
        <v>84</v>
      </c>
      <c r="D386" s="76">
        <v>696</v>
      </c>
      <c r="E386" s="55">
        <v>55</v>
      </c>
      <c r="F386" s="56">
        <f t="shared" si="30"/>
        <v>38280</v>
      </c>
      <c r="G386" s="86">
        <v>0</v>
      </c>
      <c r="H386" s="56">
        <f t="shared" si="28"/>
        <v>0</v>
      </c>
      <c r="I386" s="86">
        <f t="shared" si="26"/>
        <v>55</v>
      </c>
      <c r="J386" s="56">
        <f t="shared" si="29"/>
        <v>38280</v>
      </c>
      <c r="K386" s="5">
        <f>IFERROR(#REF!/E386,0)</f>
        <v>0</v>
      </c>
    </row>
    <row r="387" spans="1:11" s="3" customFormat="1">
      <c r="A387" s="81" t="s">
        <v>150</v>
      </c>
      <c r="B387" s="77" t="s">
        <v>172</v>
      </c>
      <c r="C387" s="76" t="s">
        <v>84</v>
      </c>
      <c r="D387" s="76">
        <v>703</v>
      </c>
      <c r="E387" s="55">
        <v>1570</v>
      </c>
      <c r="F387" s="56">
        <f t="shared" si="30"/>
        <v>1103710</v>
      </c>
      <c r="G387" s="86">
        <v>0</v>
      </c>
      <c r="H387" s="56">
        <f t="shared" si="28"/>
        <v>0</v>
      </c>
      <c r="I387" s="86">
        <f t="shared" si="26"/>
        <v>1570</v>
      </c>
      <c r="J387" s="56">
        <f t="shared" si="29"/>
        <v>1103710</v>
      </c>
      <c r="K387" s="5">
        <f>IFERROR(#REF!/E387,0)</f>
        <v>0</v>
      </c>
    </row>
    <row r="388" spans="1:11" s="3" customFormat="1">
      <c r="A388" s="81" t="s">
        <v>152</v>
      </c>
      <c r="B388" s="77" t="s">
        <v>173</v>
      </c>
      <c r="C388" s="76" t="s">
        <v>84</v>
      </c>
      <c r="D388" s="76">
        <v>710</v>
      </c>
      <c r="E388" s="55">
        <v>345</v>
      </c>
      <c r="F388" s="56">
        <f t="shared" si="30"/>
        <v>244950</v>
      </c>
      <c r="G388" s="86">
        <v>0</v>
      </c>
      <c r="H388" s="56">
        <f t="shared" si="28"/>
        <v>0</v>
      </c>
      <c r="I388" s="86">
        <f t="shared" si="26"/>
        <v>345</v>
      </c>
      <c r="J388" s="56">
        <f t="shared" si="29"/>
        <v>244950</v>
      </c>
      <c r="K388" s="5">
        <f>IFERROR(#REF!/E388,0)</f>
        <v>0</v>
      </c>
    </row>
    <row r="389" spans="1:11" s="3" customFormat="1">
      <c r="A389" s="88" t="s">
        <v>321</v>
      </c>
      <c r="B389" s="75" t="s">
        <v>178</v>
      </c>
      <c r="C389" s="76"/>
      <c r="D389" s="76">
        <v>0</v>
      </c>
      <c r="E389" s="55">
        <v>0</v>
      </c>
      <c r="F389" s="56">
        <f t="shared" si="30"/>
        <v>0</v>
      </c>
      <c r="G389" s="86">
        <v>0</v>
      </c>
      <c r="H389" s="56">
        <f t="shared" si="28"/>
        <v>0</v>
      </c>
      <c r="I389" s="86">
        <f t="shared" si="26"/>
        <v>0</v>
      </c>
      <c r="J389" s="56">
        <f t="shared" si="29"/>
        <v>0</v>
      </c>
      <c r="K389" s="5">
        <f>IFERROR(#REF!/E389,0)</f>
        <v>0</v>
      </c>
    </row>
    <row r="390" spans="1:11" s="3" customFormat="1">
      <c r="A390" s="81" t="s">
        <v>105</v>
      </c>
      <c r="B390" s="77" t="s">
        <v>171</v>
      </c>
      <c r="C390" s="76" t="s">
        <v>84</v>
      </c>
      <c r="D390" s="76">
        <v>696</v>
      </c>
      <c r="E390" s="55">
        <v>60.52</v>
      </c>
      <c r="F390" s="56">
        <f t="shared" si="30"/>
        <v>42122</v>
      </c>
      <c r="G390" s="86">
        <v>0</v>
      </c>
      <c r="H390" s="56">
        <f t="shared" si="28"/>
        <v>0</v>
      </c>
      <c r="I390" s="86">
        <f t="shared" si="26"/>
        <v>60.52</v>
      </c>
      <c r="J390" s="56">
        <f t="shared" si="29"/>
        <v>42121.920000000006</v>
      </c>
      <c r="K390" s="5">
        <f>IFERROR(#REF!/E390,0)</f>
        <v>0</v>
      </c>
    </row>
    <row r="391" spans="1:11" s="3" customFormat="1">
      <c r="A391" s="81" t="s">
        <v>150</v>
      </c>
      <c r="B391" s="77" t="s">
        <v>172</v>
      </c>
      <c r="C391" s="76" t="s">
        <v>84</v>
      </c>
      <c r="D391" s="76">
        <v>703</v>
      </c>
      <c r="E391" s="55">
        <v>3527.74</v>
      </c>
      <c r="F391" s="56">
        <f t="shared" si="30"/>
        <v>2480001</v>
      </c>
      <c r="G391" s="86">
        <v>0</v>
      </c>
      <c r="H391" s="56">
        <f t="shared" si="28"/>
        <v>0</v>
      </c>
      <c r="I391" s="86">
        <f t="shared" si="26"/>
        <v>3527.74</v>
      </c>
      <c r="J391" s="56">
        <f t="shared" si="29"/>
        <v>2480001.2199999997</v>
      </c>
      <c r="K391" s="5">
        <f>IFERROR(#REF!/E391,0)</f>
        <v>0</v>
      </c>
    </row>
    <row r="392" spans="1:11" s="3" customFormat="1">
      <c r="A392" s="81" t="s">
        <v>152</v>
      </c>
      <c r="B392" s="77" t="s">
        <v>173</v>
      </c>
      <c r="C392" s="76" t="s">
        <v>84</v>
      </c>
      <c r="D392" s="76">
        <v>710</v>
      </c>
      <c r="E392" s="55">
        <v>1212.54</v>
      </c>
      <c r="F392" s="56">
        <f t="shared" si="30"/>
        <v>860903</v>
      </c>
      <c r="G392" s="86">
        <v>0</v>
      </c>
      <c r="H392" s="56">
        <f t="shared" si="28"/>
        <v>0</v>
      </c>
      <c r="I392" s="86">
        <f t="shared" si="26"/>
        <v>1212.54</v>
      </c>
      <c r="J392" s="56">
        <f t="shared" si="29"/>
        <v>860903.4</v>
      </c>
      <c r="K392" s="5">
        <f>IFERROR(#REF!/E392,0)</f>
        <v>0</v>
      </c>
    </row>
    <row r="393" spans="1:11" s="3" customFormat="1">
      <c r="A393" s="88" t="s">
        <v>322</v>
      </c>
      <c r="B393" s="75" t="s">
        <v>180</v>
      </c>
      <c r="C393" s="76"/>
      <c r="D393" s="76">
        <v>0</v>
      </c>
      <c r="E393" s="55">
        <v>0</v>
      </c>
      <c r="F393" s="56">
        <f t="shared" si="30"/>
        <v>0</v>
      </c>
      <c r="G393" s="86">
        <v>0</v>
      </c>
      <c r="H393" s="56">
        <f t="shared" si="28"/>
        <v>0</v>
      </c>
      <c r="I393" s="86">
        <f t="shared" si="26"/>
        <v>0</v>
      </c>
      <c r="J393" s="56">
        <f t="shared" si="29"/>
        <v>0</v>
      </c>
      <c r="K393" s="5">
        <f>IFERROR(#REF!/E393,0)</f>
        <v>0</v>
      </c>
    </row>
    <row r="394" spans="1:11" s="3" customFormat="1">
      <c r="A394" s="81" t="s">
        <v>105</v>
      </c>
      <c r="B394" s="77" t="s">
        <v>171</v>
      </c>
      <c r="C394" s="76" t="s">
        <v>84</v>
      </c>
      <c r="D394" s="76">
        <v>850</v>
      </c>
      <c r="E394" s="55">
        <v>360</v>
      </c>
      <c r="F394" s="56">
        <f t="shared" si="30"/>
        <v>306000</v>
      </c>
      <c r="G394" s="86">
        <v>0</v>
      </c>
      <c r="H394" s="56">
        <f t="shared" si="28"/>
        <v>0</v>
      </c>
      <c r="I394" s="86">
        <f t="shared" si="26"/>
        <v>360</v>
      </c>
      <c r="J394" s="56">
        <f t="shared" si="29"/>
        <v>306000</v>
      </c>
      <c r="K394" s="5">
        <f>IFERROR(#REF!/E394,0)</f>
        <v>0</v>
      </c>
    </row>
    <row r="395" spans="1:11" s="3" customFormat="1">
      <c r="A395" s="81" t="s">
        <v>150</v>
      </c>
      <c r="B395" s="77" t="s">
        <v>172</v>
      </c>
      <c r="C395" s="76" t="s">
        <v>84</v>
      </c>
      <c r="D395" s="76">
        <v>857</v>
      </c>
      <c r="E395" s="55">
        <v>1935</v>
      </c>
      <c r="F395" s="56">
        <f t="shared" si="30"/>
        <v>1658295</v>
      </c>
      <c r="G395" s="86">
        <v>0</v>
      </c>
      <c r="H395" s="56">
        <f t="shared" si="28"/>
        <v>0</v>
      </c>
      <c r="I395" s="86">
        <f t="shared" si="26"/>
        <v>1935</v>
      </c>
      <c r="J395" s="56">
        <f t="shared" si="29"/>
        <v>1658295</v>
      </c>
      <c r="K395" s="5">
        <f>IFERROR(#REF!/E395,0)</f>
        <v>0</v>
      </c>
    </row>
    <row r="396" spans="1:11" s="3" customFormat="1">
      <c r="A396" s="81" t="s">
        <v>152</v>
      </c>
      <c r="B396" s="77" t="s">
        <v>173</v>
      </c>
      <c r="C396" s="76" t="s">
        <v>84</v>
      </c>
      <c r="D396" s="76">
        <v>864</v>
      </c>
      <c r="E396" s="55">
        <v>360</v>
      </c>
      <c r="F396" s="56">
        <f t="shared" si="30"/>
        <v>311040</v>
      </c>
      <c r="G396" s="86">
        <v>0</v>
      </c>
      <c r="H396" s="56">
        <f t="shared" si="28"/>
        <v>0</v>
      </c>
      <c r="I396" s="86">
        <f t="shared" si="26"/>
        <v>360</v>
      </c>
      <c r="J396" s="56">
        <f t="shared" si="29"/>
        <v>311040</v>
      </c>
      <c r="K396" s="5">
        <f>IFERROR(#REF!/E396,0)</f>
        <v>0</v>
      </c>
    </row>
    <row r="397" spans="1:11" s="3" customFormat="1">
      <c r="A397" s="88" t="s">
        <v>323</v>
      </c>
      <c r="B397" s="75" t="s">
        <v>182</v>
      </c>
      <c r="C397" s="76"/>
      <c r="D397" s="76">
        <v>0</v>
      </c>
      <c r="E397" s="55">
        <v>0</v>
      </c>
      <c r="F397" s="56">
        <f t="shared" si="30"/>
        <v>0</v>
      </c>
      <c r="G397" s="86">
        <v>0</v>
      </c>
      <c r="H397" s="56">
        <f t="shared" si="28"/>
        <v>0</v>
      </c>
      <c r="I397" s="86">
        <f t="shared" si="26"/>
        <v>0</v>
      </c>
      <c r="J397" s="56">
        <f t="shared" si="29"/>
        <v>0</v>
      </c>
      <c r="K397" s="5">
        <f>IFERROR(#REF!/E397,0)</f>
        <v>0</v>
      </c>
    </row>
    <row r="398" spans="1:11" s="3" customFormat="1">
      <c r="A398" s="81" t="s">
        <v>105</v>
      </c>
      <c r="B398" s="77" t="s">
        <v>171</v>
      </c>
      <c r="C398" s="76" t="s">
        <v>84</v>
      </c>
      <c r="D398" s="76">
        <v>696</v>
      </c>
      <c r="E398" s="55">
        <v>10</v>
      </c>
      <c r="F398" s="56">
        <f t="shared" si="30"/>
        <v>6960</v>
      </c>
      <c r="G398" s="86">
        <v>0</v>
      </c>
      <c r="H398" s="56">
        <f t="shared" si="28"/>
        <v>0</v>
      </c>
      <c r="I398" s="86">
        <f t="shared" si="26"/>
        <v>10</v>
      </c>
      <c r="J398" s="56">
        <f t="shared" si="29"/>
        <v>6960</v>
      </c>
      <c r="K398" s="5">
        <f>IFERROR(#REF!/E398,0)</f>
        <v>0</v>
      </c>
    </row>
    <row r="399" spans="1:11" s="3" customFormat="1">
      <c r="A399" s="81" t="s">
        <v>150</v>
      </c>
      <c r="B399" s="77" t="s">
        <v>324</v>
      </c>
      <c r="C399" s="76" t="s">
        <v>84</v>
      </c>
      <c r="D399" s="76">
        <v>703</v>
      </c>
      <c r="E399" s="55">
        <v>180</v>
      </c>
      <c r="F399" s="56">
        <f t="shared" si="30"/>
        <v>126540</v>
      </c>
      <c r="G399" s="86">
        <v>0</v>
      </c>
      <c r="H399" s="56">
        <f t="shared" si="28"/>
        <v>0</v>
      </c>
      <c r="I399" s="86">
        <f t="shared" si="26"/>
        <v>180</v>
      </c>
      <c r="J399" s="56">
        <f t="shared" si="29"/>
        <v>126540</v>
      </c>
      <c r="K399" s="5">
        <f>IFERROR(#REF!/E399,0)</f>
        <v>0</v>
      </c>
    </row>
    <row r="400" spans="1:11" s="3" customFormat="1">
      <c r="A400" s="81" t="s">
        <v>152</v>
      </c>
      <c r="B400" s="77" t="s">
        <v>325</v>
      </c>
      <c r="C400" s="76" t="s">
        <v>84</v>
      </c>
      <c r="D400" s="76">
        <v>710</v>
      </c>
      <c r="E400" s="55">
        <v>20</v>
      </c>
      <c r="F400" s="56">
        <f t="shared" si="30"/>
        <v>14200</v>
      </c>
      <c r="G400" s="86">
        <v>0</v>
      </c>
      <c r="H400" s="56">
        <f t="shared" si="28"/>
        <v>0</v>
      </c>
      <c r="I400" s="86">
        <f t="shared" si="26"/>
        <v>20</v>
      </c>
      <c r="J400" s="56">
        <f t="shared" si="29"/>
        <v>14200</v>
      </c>
      <c r="K400" s="5">
        <f>IFERROR(#REF!/E400,0)</f>
        <v>0</v>
      </c>
    </row>
    <row r="401" spans="1:11" s="3" customFormat="1">
      <c r="A401" s="88" t="s">
        <v>326</v>
      </c>
      <c r="B401" s="75" t="s">
        <v>277</v>
      </c>
      <c r="C401" s="76"/>
      <c r="D401" s="76">
        <v>0</v>
      </c>
      <c r="E401" s="55">
        <v>0</v>
      </c>
      <c r="F401" s="56">
        <f t="shared" si="30"/>
        <v>0</v>
      </c>
      <c r="G401" s="86">
        <v>0</v>
      </c>
      <c r="H401" s="56">
        <f t="shared" si="28"/>
        <v>0</v>
      </c>
      <c r="I401" s="86">
        <f t="shared" si="26"/>
        <v>0</v>
      </c>
      <c r="J401" s="56">
        <f t="shared" ref="J401:J432" si="31">I401*D401</f>
        <v>0</v>
      </c>
      <c r="K401" s="5">
        <f>IFERROR(#REF!/E401,0)</f>
        <v>0</v>
      </c>
    </row>
    <row r="402" spans="1:11" s="3" customFormat="1">
      <c r="A402" s="81" t="s">
        <v>105</v>
      </c>
      <c r="B402" s="77" t="s">
        <v>278</v>
      </c>
      <c r="C402" s="76" t="s">
        <v>84</v>
      </c>
      <c r="D402" s="76">
        <v>696</v>
      </c>
      <c r="E402" s="55">
        <v>20924.89</v>
      </c>
      <c r="F402" s="56">
        <f t="shared" si="30"/>
        <v>14563723</v>
      </c>
      <c r="G402" s="86">
        <v>0</v>
      </c>
      <c r="H402" s="56">
        <f t="shared" si="28"/>
        <v>0</v>
      </c>
      <c r="I402" s="86">
        <f t="shared" si="26"/>
        <v>20924.89</v>
      </c>
      <c r="J402" s="56">
        <f t="shared" si="31"/>
        <v>14563723.439999999</v>
      </c>
      <c r="K402" s="5">
        <f>IFERROR(#REF!/E402,0)</f>
        <v>0</v>
      </c>
    </row>
    <row r="403" spans="1:11" s="3" customFormat="1">
      <c r="A403" s="81" t="s">
        <v>150</v>
      </c>
      <c r="B403" s="77" t="s">
        <v>187</v>
      </c>
      <c r="C403" s="76" t="s">
        <v>84</v>
      </c>
      <c r="D403" s="76">
        <v>703</v>
      </c>
      <c r="E403" s="55">
        <v>9635.08</v>
      </c>
      <c r="F403" s="56">
        <f t="shared" si="30"/>
        <v>6773461</v>
      </c>
      <c r="G403" s="86">
        <v>0</v>
      </c>
      <c r="H403" s="56">
        <f t="shared" si="28"/>
        <v>0</v>
      </c>
      <c r="I403" s="86">
        <f t="shared" si="26"/>
        <v>9635.08</v>
      </c>
      <c r="J403" s="56">
        <f t="shared" si="31"/>
        <v>6773461.2400000002</v>
      </c>
      <c r="K403" s="5">
        <f>IFERROR(#REF!/E403,0)</f>
        <v>0</v>
      </c>
    </row>
    <row r="404" spans="1:11" s="3" customFormat="1">
      <c r="A404" s="81" t="s">
        <v>152</v>
      </c>
      <c r="B404" s="77" t="s">
        <v>235</v>
      </c>
      <c r="C404" s="76" t="s">
        <v>84</v>
      </c>
      <c r="D404" s="76">
        <v>710</v>
      </c>
      <c r="E404" s="55">
        <v>4575.45</v>
      </c>
      <c r="F404" s="56">
        <f t="shared" si="30"/>
        <v>3248570</v>
      </c>
      <c r="G404" s="86">
        <v>0</v>
      </c>
      <c r="H404" s="56">
        <f t="shared" si="28"/>
        <v>0</v>
      </c>
      <c r="I404" s="86">
        <f t="shared" si="26"/>
        <v>4575.45</v>
      </c>
      <c r="J404" s="56">
        <f t="shared" si="31"/>
        <v>3248569.5</v>
      </c>
      <c r="K404" s="5">
        <f>IFERROR(#REF!/E404,0)</f>
        <v>0</v>
      </c>
    </row>
    <row r="405" spans="1:11" s="3" customFormat="1">
      <c r="A405" s="81" t="s">
        <v>154</v>
      </c>
      <c r="B405" s="77" t="s">
        <v>236</v>
      </c>
      <c r="C405" s="76" t="s">
        <v>84</v>
      </c>
      <c r="D405" s="76">
        <v>717</v>
      </c>
      <c r="E405" s="55">
        <v>2708.93</v>
      </c>
      <c r="F405" s="56">
        <f t="shared" si="30"/>
        <v>1942303</v>
      </c>
      <c r="G405" s="86">
        <v>0</v>
      </c>
      <c r="H405" s="56">
        <f t="shared" si="28"/>
        <v>0</v>
      </c>
      <c r="I405" s="86">
        <f t="shared" si="26"/>
        <v>2708.93</v>
      </c>
      <c r="J405" s="56">
        <f t="shared" si="31"/>
        <v>1942302.8099999998</v>
      </c>
      <c r="K405" s="5">
        <f>IFERROR(#REF!/E405,0)</f>
        <v>0</v>
      </c>
    </row>
    <row r="406" spans="1:11" s="3" customFormat="1">
      <c r="A406" s="81" t="s">
        <v>156</v>
      </c>
      <c r="B406" s="77" t="s">
        <v>237</v>
      </c>
      <c r="C406" s="76" t="s">
        <v>84</v>
      </c>
      <c r="D406" s="76">
        <v>724</v>
      </c>
      <c r="E406" s="55">
        <v>2295.4699999999998</v>
      </c>
      <c r="F406" s="56">
        <f t="shared" si="30"/>
        <v>1661920</v>
      </c>
      <c r="G406" s="86">
        <v>0</v>
      </c>
      <c r="H406" s="56">
        <f t="shared" si="28"/>
        <v>0</v>
      </c>
      <c r="I406" s="86">
        <f t="shared" si="26"/>
        <v>2295.4699999999998</v>
      </c>
      <c r="J406" s="56">
        <f t="shared" si="31"/>
        <v>1661920.2799999998</v>
      </c>
      <c r="K406" s="5">
        <f>IFERROR(#REF!/E406,0)</f>
        <v>0</v>
      </c>
    </row>
    <row r="407" spans="1:11" s="3" customFormat="1">
      <c r="A407" s="81" t="s">
        <v>158</v>
      </c>
      <c r="B407" s="77" t="s">
        <v>238</v>
      </c>
      <c r="C407" s="76" t="s">
        <v>84</v>
      </c>
      <c r="D407" s="76">
        <v>731</v>
      </c>
      <c r="E407" s="55">
        <v>2708.93</v>
      </c>
      <c r="F407" s="56">
        <f t="shared" si="30"/>
        <v>1980228</v>
      </c>
      <c r="G407" s="86">
        <v>0</v>
      </c>
      <c r="H407" s="56">
        <f t="shared" si="28"/>
        <v>0</v>
      </c>
      <c r="I407" s="86">
        <f t="shared" si="26"/>
        <v>2708.93</v>
      </c>
      <c r="J407" s="56">
        <f t="shared" si="31"/>
        <v>1980227.8299999998</v>
      </c>
      <c r="K407" s="5">
        <f>IFERROR(#REF!/E407,0)</f>
        <v>0</v>
      </c>
    </row>
    <row r="408" spans="1:11" s="3" customFormat="1">
      <c r="A408" s="81" t="s">
        <v>160</v>
      </c>
      <c r="B408" s="77" t="s">
        <v>239</v>
      </c>
      <c r="C408" s="76" t="s">
        <v>84</v>
      </c>
      <c r="D408" s="76">
        <v>738</v>
      </c>
      <c r="E408" s="55">
        <v>2920.78</v>
      </c>
      <c r="F408" s="56">
        <f t="shared" si="30"/>
        <v>2155536</v>
      </c>
      <c r="G408" s="86">
        <v>0</v>
      </c>
      <c r="H408" s="56">
        <f t="shared" si="28"/>
        <v>0</v>
      </c>
      <c r="I408" s="86">
        <f t="shared" si="26"/>
        <v>2920.78</v>
      </c>
      <c r="J408" s="56">
        <f t="shared" si="31"/>
        <v>2155535.64</v>
      </c>
      <c r="K408" s="5">
        <f>IFERROR(#REF!/E408,0)</f>
        <v>0</v>
      </c>
    </row>
    <row r="409" spans="1:11" s="3" customFormat="1">
      <c r="A409" s="88" t="s">
        <v>327</v>
      </c>
      <c r="B409" s="75" t="s">
        <v>328</v>
      </c>
      <c r="C409" s="76"/>
      <c r="D409" s="76">
        <v>0</v>
      </c>
      <c r="E409" s="55">
        <v>0</v>
      </c>
      <c r="F409" s="56">
        <f t="shared" si="30"/>
        <v>0</v>
      </c>
      <c r="G409" s="86">
        <v>0</v>
      </c>
      <c r="H409" s="56">
        <f t="shared" si="28"/>
        <v>0</v>
      </c>
      <c r="I409" s="86">
        <f t="shared" si="26"/>
        <v>0</v>
      </c>
      <c r="J409" s="56">
        <f t="shared" si="31"/>
        <v>0</v>
      </c>
      <c r="K409" s="5">
        <f>IFERROR(#REF!/E409,0)</f>
        <v>0</v>
      </c>
    </row>
    <row r="410" spans="1:11" s="3" customFormat="1">
      <c r="A410" s="81" t="s">
        <v>105</v>
      </c>
      <c r="B410" s="77" t="s">
        <v>278</v>
      </c>
      <c r="C410" s="76" t="s">
        <v>84</v>
      </c>
      <c r="D410" s="76">
        <v>696</v>
      </c>
      <c r="E410" s="55">
        <v>2661.1</v>
      </c>
      <c r="F410" s="56">
        <f t="shared" si="30"/>
        <v>1852126</v>
      </c>
      <c r="G410" s="86">
        <v>0</v>
      </c>
      <c r="H410" s="56">
        <f t="shared" si="28"/>
        <v>0</v>
      </c>
      <c r="I410" s="86">
        <f t="shared" si="26"/>
        <v>2661.1</v>
      </c>
      <c r="J410" s="56">
        <f t="shared" si="31"/>
        <v>1852125.5999999999</v>
      </c>
      <c r="K410" s="5">
        <f>IFERROR(#REF!/E410,0)</f>
        <v>0</v>
      </c>
    </row>
    <row r="411" spans="1:11" s="3" customFormat="1">
      <c r="A411" s="81" t="s">
        <v>150</v>
      </c>
      <c r="B411" s="77" t="s">
        <v>187</v>
      </c>
      <c r="C411" s="76" t="s">
        <v>84</v>
      </c>
      <c r="D411" s="76">
        <v>703</v>
      </c>
      <c r="E411" s="55">
        <v>712.87</v>
      </c>
      <c r="F411" s="56">
        <f t="shared" si="30"/>
        <v>501148</v>
      </c>
      <c r="G411" s="86">
        <v>0</v>
      </c>
      <c r="H411" s="56">
        <f t="shared" si="28"/>
        <v>0</v>
      </c>
      <c r="I411" s="86">
        <f t="shared" si="26"/>
        <v>712.87</v>
      </c>
      <c r="J411" s="56">
        <f t="shared" si="31"/>
        <v>501147.61</v>
      </c>
      <c r="K411" s="5">
        <f>IFERROR(#REF!/E411,0)</f>
        <v>0</v>
      </c>
    </row>
    <row r="412" spans="1:11" s="3" customFormat="1">
      <c r="A412" s="81" t="s">
        <v>152</v>
      </c>
      <c r="B412" s="77" t="s">
        <v>235</v>
      </c>
      <c r="C412" s="76" t="s">
        <v>84</v>
      </c>
      <c r="D412" s="76">
        <v>710</v>
      </c>
      <c r="E412" s="55">
        <v>567.5</v>
      </c>
      <c r="F412" s="56">
        <f t="shared" si="30"/>
        <v>402925</v>
      </c>
      <c r="G412" s="86">
        <v>0</v>
      </c>
      <c r="H412" s="56">
        <f t="shared" si="28"/>
        <v>0</v>
      </c>
      <c r="I412" s="86">
        <f t="shared" ref="I412:I475" si="32">G412+E412</f>
        <v>567.5</v>
      </c>
      <c r="J412" s="56">
        <f t="shared" si="31"/>
        <v>402925</v>
      </c>
      <c r="K412" s="5">
        <f>IFERROR(#REF!/E412,0)</f>
        <v>0</v>
      </c>
    </row>
    <row r="413" spans="1:11" s="3" customFormat="1">
      <c r="A413" s="81" t="s">
        <v>154</v>
      </c>
      <c r="B413" s="77" t="s">
        <v>236</v>
      </c>
      <c r="C413" s="76" t="s">
        <v>84</v>
      </c>
      <c r="D413" s="76">
        <v>717</v>
      </c>
      <c r="E413" s="55">
        <v>0</v>
      </c>
      <c r="F413" s="56">
        <f t="shared" si="30"/>
        <v>0</v>
      </c>
      <c r="G413" s="86">
        <v>0</v>
      </c>
      <c r="H413" s="56">
        <f t="shared" si="28"/>
        <v>0</v>
      </c>
      <c r="I413" s="86">
        <f t="shared" si="32"/>
        <v>0</v>
      </c>
      <c r="J413" s="56">
        <f t="shared" si="31"/>
        <v>0</v>
      </c>
      <c r="K413" s="5">
        <f>IFERROR(#REF!/E413,0)</f>
        <v>0</v>
      </c>
    </row>
    <row r="414" spans="1:11" s="3" customFormat="1">
      <c r="A414" s="81" t="s">
        <v>156</v>
      </c>
      <c r="B414" s="77" t="s">
        <v>237</v>
      </c>
      <c r="C414" s="76" t="s">
        <v>84</v>
      </c>
      <c r="D414" s="76">
        <v>724</v>
      </c>
      <c r="E414" s="55">
        <v>0</v>
      </c>
      <c r="F414" s="56">
        <f t="shared" ref="F414:F445" si="33">ROUND(E414*D414,0)</f>
        <v>0</v>
      </c>
      <c r="G414" s="86">
        <v>0</v>
      </c>
      <c r="H414" s="56">
        <f t="shared" si="28"/>
        <v>0</v>
      </c>
      <c r="I414" s="86">
        <f t="shared" si="32"/>
        <v>0</v>
      </c>
      <c r="J414" s="56">
        <f t="shared" si="31"/>
        <v>0</v>
      </c>
      <c r="K414" s="5">
        <f>IFERROR(#REF!/E414,0)</f>
        <v>0</v>
      </c>
    </row>
    <row r="415" spans="1:11" s="3" customFormat="1">
      <c r="A415" s="81" t="s">
        <v>158</v>
      </c>
      <c r="B415" s="77" t="s">
        <v>329</v>
      </c>
      <c r="C415" s="76" t="s">
        <v>84</v>
      </c>
      <c r="D415" s="76">
        <v>850</v>
      </c>
      <c r="E415" s="55">
        <v>63.24</v>
      </c>
      <c r="F415" s="56">
        <f t="shared" si="33"/>
        <v>53754</v>
      </c>
      <c r="G415" s="86">
        <v>0</v>
      </c>
      <c r="H415" s="56">
        <f t="shared" si="28"/>
        <v>0</v>
      </c>
      <c r="I415" s="86">
        <f t="shared" si="32"/>
        <v>63.24</v>
      </c>
      <c r="J415" s="56">
        <f t="shared" si="31"/>
        <v>53754</v>
      </c>
      <c r="K415" s="5">
        <f>IFERROR(#REF!/E415,0)</f>
        <v>0</v>
      </c>
    </row>
    <row r="416" spans="1:11" s="3" customFormat="1">
      <c r="A416" s="88" t="s">
        <v>330</v>
      </c>
      <c r="B416" s="75" t="s">
        <v>184</v>
      </c>
      <c r="C416" s="76"/>
      <c r="D416" s="76">
        <v>0</v>
      </c>
      <c r="E416" s="55">
        <v>0</v>
      </c>
      <c r="F416" s="56">
        <f t="shared" si="33"/>
        <v>0</v>
      </c>
      <c r="G416" s="86">
        <v>0</v>
      </c>
      <c r="H416" s="56">
        <f t="shared" si="28"/>
        <v>0</v>
      </c>
      <c r="I416" s="86">
        <f t="shared" si="32"/>
        <v>0</v>
      </c>
      <c r="J416" s="56">
        <f t="shared" si="31"/>
        <v>0</v>
      </c>
      <c r="K416" s="5">
        <f>IFERROR(#REF!/E416,0)</f>
        <v>0</v>
      </c>
    </row>
    <row r="417" spans="1:11" s="3" customFormat="1">
      <c r="A417" s="81" t="s">
        <v>105</v>
      </c>
      <c r="B417" s="77" t="s">
        <v>186</v>
      </c>
      <c r="C417" s="76" t="s">
        <v>84</v>
      </c>
      <c r="D417" s="76">
        <v>696</v>
      </c>
      <c r="E417" s="55">
        <v>573.74</v>
      </c>
      <c r="F417" s="56">
        <f t="shared" si="33"/>
        <v>399323</v>
      </c>
      <c r="G417" s="86">
        <v>0</v>
      </c>
      <c r="H417" s="56">
        <f t="shared" si="28"/>
        <v>0</v>
      </c>
      <c r="I417" s="86">
        <f t="shared" si="32"/>
        <v>573.74</v>
      </c>
      <c r="J417" s="56">
        <f t="shared" si="31"/>
        <v>399323.04</v>
      </c>
      <c r="K417" s="5">
        <f>IFERROR(#REF!/E417,0)</f>
        <v>0</v>
      </c>
    </row>
    <row r="418" spans="1:11" s="3" customFormat="1">
      <c r="A418" s="81" t="s">
        <v>150</v>
      </c>
      <c r="B418" s="77" t="s">
        <v>187</v>
      </c>
      <c r="C418" s="76" t="s">
        <v>84</v>
      </c>
      <c r="D418" s="76">
        <v>703</v>
      </c>
      <c r="E418" s="55">
        <v>0</v>
      </c>
      <c r="F418" s="56">
        <f t="shared" si="33"/>
        <v>0</v>
      </c>
      <c r="G418" s="86">
        <v>0</v>
      </c>
      <c r="H418" s="56">
        <f t="shared" si="28"/>
        <v>0</v>
      </c>
      <c r="I418" s="86">
        <f t="shared" si="32"/>
        <v>0</v>
      </c>
      <c r="J418" s="56">
        <f t="shared" si="31"/>
        <v>0</v>
      </c>
      <c r="K418" s="5">
        <f>IFERROR(#REF!/E418,0)</f>
        <v>0</v>
      </c>
    </row>
    <row r="419" spans="1:11" s="3" customFormat="1">
      <c r="A419" s="81" t="s">
        <v>152</v>
      </c>
      <c r="B419" s="77" t="s">
        <v>235</v>
      </c>
      <c r="C419" s="76" t="s">
        <v>84</v>
      </c>
      <c r="D419" s="76">
        <v>710</v>
      </c>
      <c r="E419" s="55">
        <v>160.19999999999999</v>
      </c>
      <c r="F419" s="56">
        <f t="shared" si="33"/>
        <v>113742</v>
      </c>
      <c r="G419" s="86">
        <v>0</v>
      </c>
      <c r="H419" s="56">
        <f t="shared" si="28"/>
        <v>0</v>
      </c>
      <c r="I419" s="86">
        <f t="shared" si="32"/>
        <v>160.19999999999999</v>
      </c>
      <c r="J419" s="56">
        <f t="shared" si="31"/>
        <v>113741.99999999999</v>
      </c>
      <c r="K419" s="5">
        <f>IFERROR(#REF!/E419,0)</f>
        <v>0</v>
      </c>
    </row>
    <row r="420" spans="1:11" s="3" customFormat="1">
      <c r="A420" s="81" t="s">
        <v>154</v>
      </c>
      <c r="B420" s="77" t="s">
        <v>236</v>
      </c>
      <c r="C420" s="76" t="s">
        <v>84</v>
      </c>
      <c r="D420" s="76">
        <v>717</v>
      </c>
      <c r="E420" s="55">
        <v>40</v>
      </c>
      <c r="F420" s="56">
        <f t="shared" si="33"/>
        <v>28680</v>
      </c>
      <c r="G420" s="86">
        <v>0</v>
      </c>
      <c r="H420" s="56">
        <f t="shared" si="28"/>
        <v>0</v>
      </c>
      <c r="I420" s="86">
        <f t="shared" si="32"/>
        <v>40</v>
      </c>
      <c r="J420" s="56">
        <f t="shared" si="31"/>
        <v>28680</v>
      </c>
      <c r="K420" s="5">
        <f>IFERROR(#REF!/E420,0)</f>
        <v>0</v>
      </c>
    </row>
    <row r="421" spans="1:11" s="3" customFormat="1">
      <c r="A421" s="81" t="s">
        <v>156</v>
      </c>
      <c r="B421" s="77" t="s">
        <v>237</v>
      </c>
      <c r="C421" s="76" t="s">
        <v>84</v>
      </c>
      <c r="D421" s="76">
        <v>724</v>
      </c>
      <c r="E421" s="55">
        <v>40</v>
      </c>
      <c r="F421" s="56">
        <f t="shared" si="33"/>
        <v>28960</v>
      </c>
      <c r="G421" s="86">
        <v>0</v>
      </c>
      <c r="H421" s="56">
        <f t="shared" si="28"/>
        <v>0</v>
      </c>
      <c r="I421" s="86">
        <f t="shared" si="32"/>
        <v>40</v>
      </c>
      <c r="J421" s="56">
        <f t="shared" si="31"/>
        <v>28960</v>
      </c>
      <c r="K421" s="5">
        <f>IFERROR(#REF!/E421,0)</f>
        <v>0</v>
      </c>
    </row>
    <row r="422" spans="1:11" s="3" customFormat="1">
      <c r="A422" s="81" t="s">
        <v>158</v>
      </c>
      <c r="B422" s="77" t="s">
        <v>238</v>
      </c>
      <c r="C422" s="76" t="s">
        <v>84</v>
      </c>
      <c r="D422" s="76">
        <v>731</v>
      </c>
      <c r="E422" s="55">
        <v>40</v>
      </c>
      <c r="F422" s="56">
        <f t="shared" si="33"/>
        <v>29240</v>
      </c>
      <c r="G422" s="86">
        <v>0</v>
      </c>
      <c r="H422" s="56">
        <f t="shared" si="28"/>
        <v>0</v>
      </c>
      <c r="I422" s="86">
        <f t="shared" si="32"/>
        <v>40</v>
      </c>
      <c r="J422" s="56">
        <f t="shared" si="31"/>
        <v>29240</v>
      </c>
      <c r="K422" s="5">
        <f>IFERROR(#REF!/E422,0)</f>
        <v>0</v>
      </c>
    </row>
    <row r="423" spans="1:11" s="3" customFormat="1">
      <c r="A423" s="81" t="s">
        <v>160</v>
      </c>
      <c r="B423" s="77" t="s">
        <v>239</v>
      </c>
      <c r="C423" s="76" t="s">
        <v>84</v>
      </c>
      <c r="D423" s="76">
        <v>738</v>
      </c>
      <c r="E423" s="55">
        <v>40</v>
      </c>
      <c r="F423" s="56">
        <f t="shared" si="33"/>
        <v>29520</v>
      </c>
      <c r="G423" s="86">
        <v>0</v>
      </c>
      <c r="H423" s="56">
        <f t="shared" si="28"/>
        <v>0</v>
      </c>
      <c r="I423" s="86">
        <f t="shared" si="32"/>
        <v>40</v>
      </c>
      <c r="J423" s="56">
        <f t="shared" si="31"/>
        <v>29520</v>
      </c>
      <c r="K423" s="5">
        <f>IFERROR(#REF!/E423,0)</f>
        <v>0</v>
      </c>
    </row>
    <row r="424" spans="1:11" s="3" customFormat="1">
      <c r="A424" s="88" t="s">
        <v>331</v>
      </c>
      <c r="B424" s="75" t="s">
        <v>332</v>
      </c>
      <c r="C424" s="76"/>
      <c r="D424" s="76">
        <v>0</v>
      </c>
      <c r="E424" s="55">
        <v>0</v>
      </c>
      <c r="F424" s="56">
        <f t="shared" si="33"/>
        <v>0</v>
      </c>
      <c r="G424" s="86">
        <v>0</v>
      </c>
      <c r="H424" s="56">
        <f t="shared" si="28"/>
        <v>0</v>
      </c>
      <c r="I424" s="86">
        <f t="shared" si="32"/>
        <v>0</v>
      </c>
      <c r="J424" s="56">
        <f t="shared" si="31"/>
        <v>0</v>
      </c>
      <c r="K424" s="5">
        <f>IFERROR(#REF!/E424,0)</f>
        <v>0</v>
      </c>
    </row>
    <row r="425" spans="1:11" s="3" customFormat="1">
      <c r="A425" s="81" t="s">
        <v>105</v>
      </c>
      <c r="B425" s="77" t="s">
        <v>187</v>
      </c>
      <c r="C425" s="76" t="s">
        <v>84</v>
      </c>
      <c r="D425" s="76">
        <v>703</v>
      </c>
      <c r="E425" s="55">
        <v>4362.74</v>
      </c>
      <c r="F425" s="56">
        <f t="shared" si="33"/>
        <v>3067006</v>
      </c>
      <c r="G425" s="86">
        <v>0</v>
      </c>
      <c r="H425" s="56">
        <f t="shared" si="28"/>
        <v>0</v>
      </c>
      <c r="I425" s="86">
        <f t="shared" si="32"/>
        <v>4362.74</v>
      </c>
      <c r="J425" s="56">
        <f t="shared" si="31"/>
        <v>3067006.2199999997</v>
      </c>
      <c r="K425" s="5">
        <f>IFERROR(#REF!/E425,0)</f>
        <v>0</v>
      </c>
    </row>
    <row r="426" spans="1:11" s="3" customFormat="1">
      <c r="A426" s="81" t="s">
        <v>150</v>
      </c>
      <c r="B426" s="77" t="s">
        <v>235</v>
      </c>
      <c r="C426" s="76" t="s">
        <v>84</v>
      </c>
      <c r="D426" s="76">
        <v>710</v>
      </c>
      <c r="E426" s="55">
        <v>3959.85</v>
      </c>
      <c r="F426" s="56">
        <f t="shared" si="33"/>
        <v>2811494</v>
      </c>
      <c r="G426" s="86">
        <v>0</v>
      </c>
      <c r="H426" s="56">
        <f t="shared" si="28"/>
        <v>0</v>
      </c>
      <c r="I426" s="86">
        <f t="shared" si="32"/>
        <v>3959.85</v>
      </c>
      <c r="J426" s="56">
        <f t="shared" si="31"/>
        <v>2811493.5</v>
      </c>
      <c r="K426" s="5">
        <f>IFERROR(#REF!/E426,0)</f>
        <v>0</v>
      </c>
    </row>
    <row r="427" spans="1:11" s="3" customFormat="1">
      <c r="A427" s="81" t="s">
        <v>152</v>
      </c>
      <c r="B427" s="77" t="s">
        <v>236</v>
      </c>
      <c r="C427" s="76" t="s">
        <v>84</v>
      </c>
      <c r="D427" s="76">
        <v>717</v>
      </c>
      <c r="E427" s="55">
        <v>3993.05</v>
      </c>
      <c r="F427" s="56">
        <f t="shared" si="33"/>
        <v>2863017</v>
      </c>
      <c r="G427" s="86">
        <v>0</v>
      </c>
      <c r="H427" s="56">
        <f t="shared" si="28"/>
        <v>0</v>
      </c>
      <c r="I427" s="86">
        <f t="shared" si="32"/>
        <v>3993.05</v>
      </c>
      <c r="J427" s="56">
        <f t="shared" si="31"/>
        <v>2863016.85</v>
      </c>
      <c r="K427" s="5">
        <f>IFERROR(#REF!/E427,0)</f>
        <v>0</v>
      </c>
    </row>
    <row r="428" spans="1:11" s="3" customFormat="1">
      <c r="A428" s="81" t="s">
        <v>154</v>
      </c>
      <c r="B428" s="77" t="s">
        <v>237</v>
      </c>
      <c r="C428" s="76" t="s">
        <v>84</v>
      </c>
      <c r="D428" s="76">
        <v>724</v>
      </c>
      <c r="E428" s="55">
        <v>3605.34</v>
      </c>
      <c r="F428" s="56">
        <f t="shared" si="33"/>
        <v>2610266</v>
      </c>
      <c r="G428" s="86">
        <v>0</v>
      </c>
      <c r="H428" s="56">
        <f t="shared" si="28"/>
        <v>0</v>
      </c>
      <c r="I428" s="86">
        <f t="shared" si="32"/>
        <v>3605.34</v>
      </c>
      <c r="J428" s="56">
        <f t="shared" si="31"/>
        <v>2610266.16</v>
      </c>
      <c r="K428" s="5">
        <f>IFERROR(#REF!/E428,0)</f>
        <v>0</v>
      </c>
    </row>
    <row r="429" spans="1:11" s="3" customFormat="1">
      <c r="A429" s="81" t="s">
        <v>156</v>
      </c>
      <c r="B429" s="77" t="s">
        <v>238</v>
      </c>
      <c r="C429" s="76" t="s">
        <v>84</v>
      </c>
      <c r="D429" s="76">
        <v>731</v>
      </c>
      <c r="E429" s="55">
        <v>3605.34</v>
      </c>
      <c r="F429" s="56">
        <f t="shared" si="33"/>
        <v>2635504</v>
      </c>
      <c r="G429" s="86">
        <v>0</v>
      </c>
      <c r="H429" s="56">
        <f t="shared" si="28"/>
        <v>0</v>
      </c>
      <c r="I429" s="86">
        <f t="shared" si="32"/>
        <v>3605.34</v>
      </c>
      <c r="J429" s="56">
        <f t="shared" si="31"/>
        <v>2635503.54</v>
      </c>
      <c r="K429" s="5">
        <f>IFERROR(#REF!/E429,0)</f>
        <v>0</v>
      </c>
    </row>
    <row r="430" spans="1:11" s="3" customFormat="1">
      <c r="A430" s="81" t="s">
        <v>158</v>
      </c>
      <c r="B430" s="77" t="s">
        <v>239</v>
      </c>
      <c r="C430" s="76" t="s">
        <v>84</v>
      </c>
      <c r="D430" s="76">
        <v>738</v>
      </c>
      <c r="E430" s="55">
        <v>3929.01</v>
      </c>
      <c r="F430" s="56">
        <f t="shared" si="33"/>
        <v>2899609</v>
      </c>
      <c r="G430" s="86">
        <v>0</v>
      </c>
      <c r="H430" s="56">
        <f t="shared" si="28"/>
        <v>0</v>
      </c>
      <c r="I430" s="86">
        <f t="shared" si="32"/>
        <v>3929.01</v>
      </c>
      <c r="J430" s="56">
        <f t="shared" si="31"/>
        <v>2899609.3800000004</v>
      </c>
      <c r="K430" s="5">
        <f>IFERROR(#REF!/E430,0)</f>
        <v>0</v>
      </c>
    </row>
    <row r="431" spans="1:11" s="3" customFormat="1">
      <c r="A431" s="81" t="s">
        <v>160</v>
      </c>
      <c r="B431" s="77" t="s">
        <v>232</v>
      </c>
      <c r="C431" s="76" t="s">
        <v>84</v>
      </c>
      <c r="D431" s="76">
        <v>745</v>
      </c>
      <c r="E431" s="55">
        <v>4182.76</v>
      </c>
      <c r="F431" s="56">
        <f t="shared" si="33"/>
        <v>3116156</v>
      </c>
      <c r="G431" s="86">
        <v>0</v>
      </c>
      <c r="H431" s="56">
        <f t="shared" si="28"/>
        <v>0</v>
      </c>
      <c r="I431" s="86">
        <f t="shared" si="32"/>
        <v>4182.76</v>
      </c>
      <c r="J431" s="56">
        <f t="shared" si="31"/>
        <v>3116156.2</v>
      </c>
      <c r="K431" s="5">
        <f>IFERROR(#REF!/E431,0)</f>
        <v>0</v>
      </c>
    </row>
    <row r="432" spans="1:11" s="3" customFormat="1">
      <c r="A432" s="88" t="s">
        <v>333</v>
      </c>
      <c r="B432" s="75" t="s">
        <v>241</v>
      </c>
      <c r="C432" s="76"/>
      <c r="D432" s="76">
        <v>0</v>
      </c>
      <c r="E432" s="55">
        <v>0</v>
      </c>
      <c r="F432" s="56">
        <f t="shared" si="33"/>
        <v>0</v>
      </c>
      <c r="G432" s="86">
        <v>0</v>
      </c>
      <c r="H432" s="56">
        <f t="shared" si="28"/>
        <v>0</v>
      </c>
      <c r="I432" s="86">
        <f t="shared" si="32"/>
        <v>0</v>
      </c>
      <c r="J432" s="56">
        <f t="shared" si="31"/>
        <v>0</v>
      </c>
      <c r="K432" s="5">
        <f>IFERROR(#REF!/E432,0)</f>
        <v>0</v>
      </c>
    </row>
    <row r="433" spans="1:11" s="3" customFormat="1">
      <c r="A433" s="81" t="s">
        <v>105</v>
      </c>
      <c r="B433" s="77" t="s">
        <v>187</v>
      </c>
      <c r="C433" s="76" t="s">
        <v>84</v>
      </c>
      <c r="D433" s="76">
        <v>703</v>
      </c>
      <c r="E433" s="55">
        <v>7388.28</v>
      </c>
      <c r="F433" s="56">
        <f t="shared" si="33"/>
        <v>5193961</v>
      </c>
      <c r="G433" s="86">
        <v>0</v>
      </c>
      <c r="H433" s="56">
        <f t="shared" ref="H433:H485" si="34">G433*$D433</f>
        <v>0</v>
      </c>
      <c r="I433" s="86">
        <f t="shared" si="32"/>
        <v>7388.28</v>
      </c>
      <c r="J433" s="56">
        <f t="shared" ref="J433:J464" si="35">I433*D433</f>
        <v>5193960.84</v>
      </c>
      <c r="K433" s="5">
        <f>IFERROR(#REF!/E433,0)</f>
        <v>0</v>
      </c>
    </row>
    <row r="434" spans="1:11" s="3" customFormat="1">
      <c r="A434" s="81" t="s">
        <v>150</v>
      </c>
      <c r="B434" s="77" t="s">
        <v>235</v>
      </c>
      <c r="C434" s="76" t="s">
        <v>84</v>
      </c>
      <c r="D434" s="76">
        <v>710</v>
      </c>
      <c r="E434" s="55">
        <v>8534.43</v>
      </c>
      <c r="F434" s="56">
        <f t="shared" si="33"/>
        <v>6059445</v>
      </c>
      <c r="G434" s="86">
        <v>0</v>
      </c>
      <c r="H434" s="56">
        <f t="shared" si="34"/>
        <v>0</v>
      </c>
      <c r="I434" s="86">
        <f t="shared" si="32"/>
        <v>8534.43</v>
      </c>
      <c r="J434" s="56">
        <f t="shared" si="35"/>
        <v>6059445.2999999998</v>
      </c>
      <c r="K434" s="5">
        <f>IFERROR(#REF!/E434,0)</f>
        <v>0</v>
      </c>
    </row>
    <row r="435" spans="1:11" s="3" customFormat="1">
      <c r="A435" s="81" t="s">
        <v>152</v>
      </c>
      <c r="B435" s="77" t="s">
        <v>236</v>
      </c>
      <c r="C435" s="76" t="s">
        <v>84</v>
      </c>
      <c r="D435" s="76">
        <v>717</v>
      </c>
      <c r="E435" s="55">
        <v>227.46</v>
      </c>
      <c r="F435" s="56">
        <f t="shared" si="33"/>
        <v>163089</v>
      </c>
      <c r="G435" s="86">
        <v>0</v>
      </c>
      <c r="H435" s="56">
        <f t="shared" si="34"/>
        <v>0</v>
      </c>
      <c r="I435" s="86">
        <f t="shared" si="32"/>
        <v>227.46</v>
      </c>
      <c r="J435" s="56">
        <f t="shared" si="35"/>
        <v>163088.82</v>
      </c>
      <c r="K435" s="5">
        <f>IFERROR(#REF!/E435,0)</f>
        <v>0</v>
      </c>
    </row>
    <row r="436" spans="1:11" s="3" customFormat="1">
      <c r="A436" s="81" t="s">
        <v>154</v>
      </c>
      <c r="B436" s="77" t="s">
        <v>237</v>
      </c>
      <c r="C436" s="76" t="s">
        <v>84</v>
      </c>
      <c r="D436" s="76">
        <v>724</v>
      </c>
      <c r="E436" s="55">
        <v>0</v>
      </c>
      <c r="F436" s="56">
        <f t="shared" si="33"/>
        <v>0</v>
      </c>
      <c r="G436" s="86">
        <v>0</v>
      </c>
      <c r="H436" s="56">
        <f t="shared" si="34"/>
        <v>0</v>
      </c>
      <c r="I436" s="86">
        <f t="shared" si="32"/>
        <v>0</v>
      </c>
      <c r="J436" s="56">
        <f t="shared" si="35"/>
        <v>0</v>
      </c>
      <c r="K436" s="5">
        <f>IFERROR(#REF!/E436,0)</f>
        <v>0</v>
      </c>
    </row>
    <row r="437" spans="1:11" s="3" customFormat="1">
      <c r="A437" s="81" t="s">
        <v>156</v>
      </c>
      <c r="B437" s="77" t="s">
        <v>238</v>
      </c>
      <c r="C437" s="76" t="s">
        <v>84</v>
      </c>
      <c r="D437" s="76">
        <v>731</v>
      </c>
      <c r="E437" s="55">
        <v>0</v>
      </c>
      <c r="F437" s="56">
        <f t="shared" si="33"/>
        <v>0</v>
      </c>
      <c r="G437" s="86">
        <v>0</v>
      </c>
      <c r="H437" s="56">
        <f t="shared" si="34"/>
        <v>0</v>
      </c>
      <c r="I437" s="86">
        <f t="shared" si="32"/>
        <v>0</v>
      </c>
      <c r="J437" s="56">
        <f t="shared" si="35"/>
        <v>0</v>
      </c>
      <c r="K437" s="5">
        <f>IFERROR(#REF!/E437,0)</f>
        <v>0</v>
      </c>
    </row>
    <row r="438" spans="1:11" s="3" customFormat="1">
      <c r="A438" s="81" t="s">
        <v>158</v>
      </c>
      <c r="B438" s="77" t="s">
        <v>239</v>
      </c>
      <c r="C438" s="76" t="s">
        <v>84</v>
      </c>
      <c r="D438" s="76">
        <v>738</v>
      </c>
      <c r="E438" s="56">
        <v>0</v>
      </c>
      <c r="F438" s="56">
        <f t="shared" si="33"/>
        <v>0</v>
      </c>
      <c r="G438" s="86">
        <v>0</v>
      </c>
      <c r="H438" s="56">
        <f t="shared" si="34"/>
        <v>0</v>
      </c>
      <c r="I438" s="86">
        <f t="shared" si="32"/>
        <v>0</v>
      </c>
      <c r="J438" s="56">
        <f t="shared" si="35"/>
        <v>0</v>
      </c>
      <c r="K438" s="51">
        <f>IFERROR(#REF!/E438,0)</f>
        <v>0</v>
      </c>
    </row>
    <row r="439" spans="1:11" s="3" customFormat="1">
      <c r="A439" s="81" t="s">
        <v>160</v>
      </c>
      <c r="B439" s="77" t="s">
        <v>232</v>
      </c>
      <c r="C439" s="76" t="s">
        <v>84</v>
      </c>
      <c r="D439" s="76">
        <v>745</v>
      </c>
      <c r="E439" s="55">
        <v>730</v>
      </c>
      <c r="F439" s="56">
        <f t="shared" si="33"/>
        <v>543850</v>
      </c>
      <c r="G439" s="86">
        <v>0</v>
      </c>
      <c r="H439" s="56">
        <f t="shared" si="34"/>
        <v>0</v>
      </c>
      <c r="I439" s="86">
        <f t="shared" si="32"/>
        <v>730</v>
      </c>
      <c r="J439" s="56">
        <f t="shared" si="35"/>
        <v>543850</v>
      </c>
      <c r="K439" s="5">
        <f>IFERROR(#REF!/E439,0)</f>
        <v>0</v>
      </c>
    </row>
    <row r="440" spans="1:11" s="3" customFormat="1">
      <c r="A440" s="81" t="s">
        <v>162</v>
      </c>
      <c r="B440" s="77" t="s">
        <v>261</v>
      </c>
      <c r="C440" s="76" t="s">
        <v>84</v>
      </c>
      <c r="D440" s="76">
        <v>850</v>
      </c>
      <c r="E440" s="55">
        <v>700</v>
      </c>
      <c r="F440" s="56">
        <f t="shared" si="33"/>
        <v>595000</v>
      </c>
      <c r="G440" s="86">
        <v>0</v>
      </c>
      <c r="H440" s="56">
        <f t="shared" si="34"/>
        <v>0</v>
      </c>
      <c r="I440" s="86">
        <f t="shared" si="32"/>
        <v>700</v>
      </c>
      <c r="J440" s="56">
        <f t="shared" si="35"/>
        <v>595000</v>
      </c>
      <c r="K440" s="5">
        <f>IFERROR(#REF!/E440,0)</f>
        <v>0</v>
      </c>
    </row>
    <row r="441" spans="1:11" s="3" customFormat="1">
      <c r="A441" s="88" t="s">
        <v>334</v>
      </c>
      <c r="B441" s="75" t="s">
        <v>263</v>
      </c>
      <c r="C441" s="76"/>
      <c r="D441" s="76">
        <v>0</v>
      </c>
      <c r="E441" s="55">
        <v>0</v>
      </c>
      <c r="F441" s="56">
        <f t="shared" si="33"/>
        <v>0</v>
      </c>
      <c r="G441" s="86">
        <v>0</v>
      </c>
      <c r="H441" s="56">
        <f t="shared" si="34"/>
        <v>0</v>
      </c>
      <c r="I441" s="86">
        <f t="shared" si="32"/>
        <v>0</v>
      </c>
      <c r="J441" s="56">
        <f t="shared" si="35"/>
        <v>0</v>
      </c>
      <c r="K441" s="5">
        <f>IFERROR(#REF!/E441,0)</f>
        <v>0</v>
      </c>
    </row>
    <row r="442" spans="1:11" s="3" customFormat="1">
      <c r="A442" s="81" t="s">
        <v>105</v>
      </c>
      <c r="B442" s="77" t="s">
        <v>187</v>
      </c>
      <c r="C442" s="76" t="s">
        <v>84</v>
      </c>
      <c r="D442" s="76">
        <v>703</v>
      </c>
      <c r="E442" s="55">
        <v>3905.17</v>
      </c>
      <c r="F442" s="56">
        <f t="shared" si="33"/>
        <v>2745335</v>
      </c>
      <c r="G442" s="86">
        <v>0</v>
      </c>
      <c r="H442" s="56">
        <f t="shared" si="34"/>
        <v>0</v>
      </c>
      <c r="I442" s="86">
        <f t="shared" si="32"/>
        <v>3905.17</v>
      </c>
      <c r="J442" s="56">
        <f t="shared" si="35"/>
        <v>2745334.5100000002</v>
      </c>
      <c r="K442" s="5">
        <f>IFERROR(#REF!/E442,0)</f>
        <v>0</v>
      </c>
    </row>
    <row r="443" spans="1:11" s="3" customFormat="1">
      <c r="A443" s="81" t="s">
        <v>150</v>
      </c>
      <c r="B443" s="77" t="s">
        <v>235</v>
      </c>
      <c r="C443" s="76" t="s">
        <v>84</v>
      </c>
      <c r="D443" s="76">
        <v>710</v>
      </c>
      <c r="E443" s="55">
        <v>2912.71</v>
      </c>
      <c r="F443" s="56">
        <f t="shared" si="33"/>
        <v>2068024</v>
      </c>
      <c r="G443" s="86">
        <v>0</v>
      </c>
      <c r="H443" s="56">
        <f t="shared" si="34"/>
        <v>0</v>
      </c>
      <c r="I443" s="86">
        <f t="shared" si="32"/>
        <v>2912.71</v>
      </c>
      <c r="J443" s="56">
        <f t="shared" si="35"/>
        <v>2068024.1</v>
      </c>
      <c r="K443" s="5">
        <f>IFERROR(#REF!/E443,0)</f>
        <v>0</v>
      </c>
    </row>
    <row r="444" spans="1:11" s="3" customFormat="1">
      <c r="A444" s="81" t="s">
        <v>152</v>
      </c>
      <c r="B444" s="77" t="s">
        <v>236</v>
      </c>
      <c r="C444" s="76" t="s">
        <v>84</v>
      </c>
      <c r="D444" s="76">
        <v>717</v>
      </c>
      <c r="E444" s="55">
        <v>2356.73</v>
      </c>
      <c r="F444" s="56">
        <f t="shared" si="33"/>
        <v>1689775</v>
      </c>
      <c r="G444" s="86">
        <v>0</v>
      </c>
      <c r="H444" s="56">
        <f t="shared" si="34"/>
        <v>0</v>
      </c>
      <c r="I444" s="86">
        <f t="shared" si="32"/>
        <v>2356.73</v>
      </c>
      <c r="J444" s="56">
        <f t="shared" si="35"/>
        <v>1689775.41</v>
      </c>
      <c r="K444" s="5">
        <f>IFERROR(#REF!/E444,0)</f>
        <v>0</v>
      </c>
    </row>
    <row r="445" spans="1:11" s="3" customFormat="1">
      <c r="A445" s="81" t="s">
        <v>154</v>
      </c>
      <c r="B445" s="77" t="s">
        <v>237</v>
      </c>
      <c r="C445" s="76" t="s">
        <v>84</v>
      </c>
      <c r="D445" s="76">
        <v>724</v>
      </c>
      <c r="E445" s="55">
        <v>810.61</v>
      </c>
      <c r="F445" s="56">
        <f t="shared" si="33"/>
        <v>586882</v>
      </c>
      <c r="G445" s="86">
        <v>0</v>
      </c>
      <c r="H445" s="56">
        <f t="shared" si="34"/>
        <v>0</v>
      </c>
      <c r="I445" s="86">
        <f t="shared" si="32"/>
        <v>810.61</v>
      </c>
      <c r="J445" s="56">
        <f t="shared" si="35"/>
        <v>586881.64</v>
      </c>
      <c r="K445" s="5">
        <f>IFERROR(#REF!/E445,0)</f>
        <v>0</v>
      </c>
    </row>
    <row r="446" spans="1:11" s="3" customFormat="1">
      <c r="A446" s="81" t="s">
        <v>156</v>
      </c>
      <c r="B446" s="77" t="s">
        <v>238</v>
      </c>
      <c r="C446" s="76" t="s">
        <v>84</v>
      </c>
      <c r="D446" s="76">
        <v>731</v>
      </c>
      <c r="E446" s="55">
        <v>810.61</v>
      </c>
      <c r="F446" s="56">
        <f t="shared" ref="F446:F477" si="36">ROUND(E446*D446,0)</f>
        <v>592556</v>
      </c>
      <c r="G446" s="86">
        <v>0</v>
      </c>
      <c r="H446" s="56">
        <f t="shared" si="34"/>
        <v>0</v>
      </c>
      <c r="I446" s="86">
        <f t="shared" si="32"/>
        <v>810.61</v>
      </c>
      <c r="J446" s="56">
        <f t="shared" si="35"/>
        <v>592555.91</v>
      </c>
      <c r="K446" s="5">
        <f>IFERROR(#REF!/E446,0)</f>
        <v>0</v>
      </c>
    </row>
    <row r="447" spans="1:11" s="3" customFormat="1">
      <c r="A447" s="81" t="s">
        <v>158</v>
      </c>
      <c r="B447" s="77" t="s">
        <v>239</v>
      </c>
      <c r="C447" s="76" t="s">
        <v>84</v>
      </c>
      <c r="D447" s="76">
        <v>738</v>
      </c>
      <c r="E447" s="55">
        <v>1139.0899999999999</v>
      </c>
      <c r="F447" s="56">
        <f t="shared" si="36"/>
        <v>840648</v>
      </c>
      <c r="G447" s="86">
        <v>0</v>
      </c>
      <c r="H447" s="56">
        <f t="shared" si="34"/>
        <v>0</v>
      </c>
      <c r="I447" s="86">
        <f t="shared" si="32"/>
        <v>1139.0899999999999</v>
      </c>
      <c r="J447" s="56">
        <f t="shared" si="35"/>
        <v>840648.41999999993</v>
      </c>
      <c r="K447" s="5">
        <f>IFERROR(#REF!/E447,0)</f>
        <v>0</v>
      </c>
    </row>
    <row r="448" spans="1:11" s="3" customFormat="1">
      <c r="A448" s="81" t="s">
        <v>160</v>
      </c>
      <c r="B448" s="77" t="s">
        <v>232</v>
      </c>
      <c r="C448" s="76" t="s">
        <v>84</v>
      </c>
      <c r="D448" s="76">
        <v>745</v>
      </c>
      <c r="E448" s="55">
        <v>850.91</v>
      </c>
      <c r="F448" s="56">
        <f t="shared" si="36"/>
        <v>633928</v>
      </c>
      <c r="G448" s="86">
        <v>0</v>
      </c>
      <c r="H448" s="56">
        <f t="shared" si="34"/>
        <v>0</v>
      </c>
      <c r="I448" s="86">
        <f t="shared" si="32"/>
        <v>850.91</v>
      </c>
      <c r="J448" s="56">
        <f t="shared" si="35"/>
        <v>633927.94999999995</v>
      </c>
      <c r="K448" s="5">
        <f>IFERROR(#REF!/E448,0)</f>
        <v>0</v>
      </c>
    </row>
    <row r="449" spans="1:11" s="3" customFormat="1">
      <c r="A449" s="81" t="s">
        <v>162</v>
      </c>
      <c r="B449" s="77" t="s">
        <v>261</v>
      </c>
      <c r="C449" s="76" t="s">
        <v>84</v>
      </c>
      <c r="D449" s="76">
        <v>850</v>
      </c>
      <c r="E449" s="55">
        <v>990</v>
      </c>
      <c r="F449" s="56">
        <f t="shared" si="36"/>
        <v>841500</v>
      </c>
      <c r="G449" s="86">
        <v>0</v>
      </c>
      <c r="H449" s="56">
        <f t="shared" si="34"/>
        <v>0</v>
      </c>
      <c r="I449" s="86">
        <f t="shared" si="32"/>
        <v>990</v>
      </c>
      <c r="J449" s="56">
        <f t="shared" si="35"/>
        <v>841500</v>
      </c>
      <c r="K449" s="5">
        <f>IFERROR(#REF!/E449,0)</f>
        <v>0</v>
      </c>
    </row>
    <row r="450" spans="1:11" s="3" customFormat="1">
      <c r="A450" s="88" t="s">
        <v>335</v>
      </c>
      <c r="B450" s="75" t="s">
        <v>336</v>
      </c>
      <c r="C450" s="76"/>
      <c r="D450" s="76">
        <v>0</v>
      </c>
      <c r="E450" s="55">
        <v>0</v>
      </c>
      <c r="F450" s="56">
        <f t="shared" si="36"/>
        <v>0</v>
      </c>
      <c r="G450" s="86">
        <v>0</v>
      </c>
      <c r="H450" s="56">
        <f t="shared" si="34"/>
        <v>0</v>
      </c>
      <c r="I450" s="86">
        <f t="shared" si="32"/>
        <v>0</v>
      </c>
      <c r="J450" s="56">
        <f t="shared" si="35"/>
        <v>0</v>
      </c>
      <c r="K450" s="5">
        <f>IFERROR(#REF!/E450,0)</f>
        <v>0</v>
      </c>
    </row>
    <row r="451" spans="1:11" s="3" customFormat="1">
      <c r="A451" s="81" t="s">
        <v>105</v>
      </c>
      <c r="B451" s="77" t="s">
        <v>267</v>
      </c>
      <c r="C451" s="76" t="s">
        <v>84</v>
      </c>
      <c r="D451" s="76">
        <v>868</v>
      </c>
      <c r="E451" s="55">
        <v>0</v>
      </c>
      <c r="F451" s="56">
        <f t="shared" si="36"/>
        <v>0</v>
      </c>
      <c r="G451" s="86">
        <v>0</v>
      </c>
      <c r="H451" s="56">
        <f t="shared" si="34"/>
        <v>0</v>
      </c>
      <c r="I451" s="86">
        <f t="shared" si="32"/>
        <v>0</v>
      </c>
      <c r="J451" s="56">
        <f t="shared" si="35"/>
        <v>0</v>
      </c>
      <c r="K451" s="5">
        <f>IFERROR(#REF!/E451,0)</f>
        <v>0</v>
      </c>
    </row>
    <row r="452" spans="1:11" s="3" customFormat="1">
      <c r="A452" s="88" t="s">
        <v>337</v>
      </c>
      <c r="B452" s="75" t="s">
        <v>269</v>
      </c>
      <c r="C452" s="76"/>
      <c r="D452" s="76">
        <v>0</v>
      </c>
      <c r="E452" s="55">
        <v>0</v>
      </c>
      <c r="F452" s="56">
        <f t="shared" si="36"/>
        <v>0</v>
      </c>
      <c r="G452" s="86">
        <v>0</v>
      </c>
      <c r="H452" s="56">
        <f t="shared" si="34"/>
        <v>0</v>
      </c>
      <c r="I452" s="86">
        <f t="shared" si="32"/>
        <v>0</v>
      </c>
      <c r="J452" s="56">
        <f t="shared" si="35"/>
        <v>0</v>
      </c>
      <c r="K452" s="5">
        <f>IFERROR(#REF!/E452,0)</f>
        <v>0</v>
      </c>
    </row>
    <row r="453" spans="1:11" s="3" customFormat="1">
      <c r="A453" s="81" t="s">
        <v>105</v>
      </c>
      <c r="B453" s="77" t="s">
        <v>270</v>
      </c>
      <c r="C453" s="76" t="s">
        <v>84</v>
      </c>
      <c r="D453" s="76">
        <v>805</v>
      </c>
      <c r="E453" s="55">
        <v>1454</v>
      </c>
      <c r="F453" s="56">
        <f t="shared" si="36"/>
        <v>1170470</v>
      </c>
      <c r="G453" s="86">
        <v>0</v>
      </c>
      <c r="H453" s="56">
        <f t="shared" si="34"/>
        <v>0</v>
      </c>
      <c r="I453" s="86">
        <f t="shared" si="32"/>
        <v>1454</v>
      </c>
      <c r="J453" s="56">
        <f t="shared" si="35"/>
        <v>1170470</v>
      </c>
      <c r="K453" s="5">
        <f>IFERROR(#REF!/E453,0)</f>
        <v>0</v>
      </c>
    </row>
    <row r="454" spans="1:11" s="3" customFormat="1">
      <c r="A454" s="81" t="s">
        <v>150</v>
      </c>
      <c r="B454" s="77" t="s">
        <v>235</v>
      </c>
      <c r="C454" s="76" t="s">
        <v>84</v>
      </c>
      <c r="D454" s="76">
        <v>812</v>
      </c>
      <c r="E454" s="55">
        <v>3702.94</v>
      </c>
      <c r="F454" s="56">
        <f t="shared" si="36"/>
        <v>3006787</v>
      </c>
      <c r="G454" s="86">
        <v>0</v>
      </c>
      <c r="H454" s="56">
        <f t="shared" si="34"/>
        <v>0</v>
      </c>
      <c r="I454" s="86">
        <f t="shared" si="32"/>
        <v>3702.94</v>
      </c>
      <c r="J454" s="56">
        <f t="shared" si="35"/>
        <v>3006787.2800000003</v>
      </c>
      <c r="K454" s="5">
        <f>IFERROR(#REF!/E454,0)</f>
        <v>0</v>
      </c>
    </row>
    <row r="455" spans="1:11" s="3" customFormat="1">
      <c r="A455" s="81" t="s">
        <v>152</v>
      </c>
      <c r="B455" s="77" t="s">
        <v>232</v>
      </c>
      <c r="C455" s="76" t="s">
        <v>84</v>
      </c>
      <c r="D455" s="76">
        <v>840</v>
      </c>
      <c r="E455" s="55">
        <v>1257.8</v>
      </c>
      <c r="F455" s="56">
        <f t="shared" si="36"/>
        <v>1056552</v>
      </c>
      <c r="G455" s="86">
        <v>0</v>
      </c>
      <c r="H455" s="56">
        <f t="shared" si="34"/>
        <v>0</v>
      </c>
      <c r="I455" s="86">
        <f t="shared" si="32"/>
        <v>1257.8</v>
      </c>
      <c r="J455" s="56">
        <f t="shared" si="35"/>
        <v>1056552</v>
      </c>
      <c r="K455" s="5">
        <f>IFERROR(#REF!/E455,0)</f>
        <v>0</v>
      </c>
    </row>
    <row r="456" spans="1:11" s="3" customFormat="1">
      <c r="A456" s="73">
        <v>4.2</v>
      </c>
      <c r="B456" s="75" t="s">
        <v>338</v>
      </c>
      <c r="C456" s="76"/>
      <c r="D456" s="76">
        <v>0</v>
      </c>
      <c r="E456" s="55">
        <v>0</v>
      </c>
      <c r="F456" s="56">
        <f t="shared" si="36"/>
        <v>0</v>
      </c>
      <c r="G456" s="86">
        <v>0</v>
      </c>
      <c r="H456" s="56">
        <f t="shared" si="34"/>
        <v>0</v>
      </c>
      <c r="I456" s="86">
        <f t="shared" si="32"/>
        <v>0</v>
      </c>
      <c r="J456" s="56">
        <f t="shared" si="35"/>
        <v>0</v>
      </c>
      <c r="K456" s="5">
        <f>IFERROR(#REF!/E456,0)</f>
        <v>0</v>
      </c>
    </row>
    <row r="457" spans="1:11" s="3" customFormat="1" ht="330">
      <c r="A457" s="81"/>
      <c r="B457" s="77" t="s">
        <v>339</v>
      </c>
      <c r="C457" s="76"/>
      <c r="D457" s="76">
        <v>0</v>
      </c>
      <c r="E457" s="55">
        <v>0</v>
      </c>
      <c r="F457" s="56">
        <f t="shared" si="36"/>
        <v>0</v>
      </c>
      <c r="G457" s="86">
        <v>0</v>
      </c>
      <c r="H457" s="56">
        <f t="shared" si="34"/>
        <v>0</v>
      </c>
      <c r="I457" s="86">
        <f t="shared" si="32"/>
        <v>0</v>
      </c>
      <c r="J457" s="56">
        <f t="shared" si="35"/>
        <v>0</v>
      </c>
      <c r="K457" s="5">
        <f>IFERROR(#REF!/E457,0)</f>
        <v>0</v>
      </c>
    </row>
    <row r="458" spans="1:11" s="3" customFormat="1" ht="195">
      <c r="A458" s="81"/>
      <c r="B458" s="77" t="s">
        <v>340</v>
      </c>
      <c r="C458" s="76"/>
      <c r="D458" s="76">
        <v>0</v>
      </c>
      <c r="E458" s="55">
        <v>0</v>
      </c>
      <c r="F458" s="56">
        <f t="shared" si="36"/>
        <v>0</v>
      </c>
      <c r="G458" s="86">
        <v>0</v>
      </c>
      <c r="H458" s="56">
        <f t="shared" si="34"/>
        <v>0</v>
      </c>
      <c r="I458" s="86">
        <f t="shared" si="32"/>
        <v>0</v>
      </c>
      <c r="J458" s="56">
        <f t="shared" si="35"/>
        <v>0</v>
      </c>
      <c r="K458" s="5">
        <f>IFERROR(#REF!/E458,0)</f>
        <v>0</v>
      </c>
    </row>
    <row r="459" spans="1:11" s="3" customFormat="1">
      <c r="A459" s="81" t="s">
        <v>105</v>
      </c>
      <c r="B459" s="77" t="s">
        <v>341</v>
      </c>
      <c r="C459" s="76" t="s">
        <v>84</v>
      </c>
      <c r="D459" s="76">
        <v>534</v>
      </c>
      <c r="E459" s="55">
        <v>18189.46</v>
      </c>
      <c r="F459" s="56">
        <f t="shared" si="36"/>
        <v>9713172</v>
      </c>
      <c r="G459" s="86">
        <v>0</v>
      </c>
      <c r="H459" s="56">
        <f t="shared" si="34"/>
        <v>0</v>
      </c>
      <c r="I459" s="86">
        <f t="shared" si="32"/>
        <v>18189.46</v>
      </c>
      <c r="J459" s="56">
        <f t="shared" si="35"/>
        <v>9713171.6399999987</v>
      </c>
      <c r="K459" s="5">
        <f>IFERROR(#REF!/E459,0)</f>
        <v>0</v>
      </c>
    </row>
    <row r="460" spans="1:11" s="3" customFormat="1">
      <c r="A460" s="81" t="s">
        <v>150</v>
      </c>
      <c r="B460" s="77" t="s">
        <v>236</v>
      </c>
      <c r="C460" s="76" t="s">
        <v>84</v>
      </c>
      <c r="D460" s="76">
        <v>534</v>
      </c>
      <c r="E460" s="55">
        <v>32112.1</v>
      </c>
      <c r="F460" s="56">
        <f t="shared" si="36"/>
        <v>17147861</v>
      </c>
      <c r="G460" s="86">
        <v>0</v>
      </c>
      <c r="H460" s="56">
        <f t="shared" si="34"/>
        <v>0</v>
      </c>
      <c r="I460" s="86">
        <f t="shared" si="32"/>
        <v>32112.1</v>
      </c>
      <c r="J460" s="56">
        <f t="shared" si="35"/>
        <v>17147861.399999999</v>
      </c>
      <c r="K460" s="5">
        <f>IFERROR(#REF!/E460,0)</f>
        <v>0</v>
      </c>
    </row>
    <row r="461" spans="1:11" s="3" customFormat="1">
      <c r="A461" s="81" t="s">
        <v>152</v>
      </c>
      <c r="B461" s="77" t="s">
        <v>237</v>
      </c>
      <c r="C461" s="76" t="s">
        <v>84</v>
      </c>
      <c r="D461" s="76">
        <v>534</v>
      </c>
      <c r="E461" s="55">
        <v>32503.06</v>
      </c>
      <c r="F461" s="56">
        <f t="shared" si="36"/>
        <v>17356634</v>
      </c>
      <c r="G461" s="86">
        <v>0</v>
      </c>
      <c r="H461" s="56">
        <f t="shared" si="34"/>
        <v>0</v>
      </c>
      <c r="I461" s="86">
        <f t="shared" si="32"/>
        <v>32503.06</v>
      </c>
      <c r="J461" s="56">
        <f t="shared" si="35"/>
        <v>17356634.039999999</v>
      </c>
      <c r="K461" s="5">
        <f>IFERROR(#REF!/E461,0)</f>
        <v>0</v>
      </c>
    </row>
    <row r="462" spans="1:11" s="3" customFormat="1">
      <c r="A462" s="81" t="s">
        <v>154</v>
      </c>
      <c r="B462" s="77" t="s">
        <v>238</v>
      </c>
      <c r="C462" s="76" t="s">
        <v>84</v>
      </c>
      <c r="D462" s="76">
        <v>534</v>
      </c>
      <c r="E462" s="55">
        <v>32503.06</v>
      </c>
      <c r="F462" s="56">
        <f t="shared" si="36"/>
        <v>17356634</v>
      </c>
      <c r="G462" s="86">
        <v>0</v>
      </c>
      <c r="H462" s="56">
        <f t="shared" si="34"/>
        <v>0</v>
      </c>
      <c r="I462" s="86">
        <f t="shared" si="32"/>
        <v>32503.06</v>
      </c>
      <c r="J462" s="56">
        <f t="shared" si="35"/>
        <v>17356634.039999999</v>
      </c>
      <c r="K462" s="5">
        <f>IFERROR(#REF!/E462,0)</f>
        <v>0</v>
      </c>
    </row>
    <row r="463" spans="1:11" s="3" customFormat="1">
      <c r="A463" s="81" t="s">
        <v>156</v>
      </c>
      <c r="B463" s="77" t="s">
        <v>239</v>
      </c>
      <c r="C463" s="76" t="s">
        <v>84</v>
      </c>
      <c r="D463" s="76">
        <v>534</v>
      </c>
      <c r="E463" s="55">
        <v>32503.06</v>
      </c>
      <c r="F463" s="56">
        <f t="shared" si="36"/>
        <v>17356634</v>
      </c>
      <c r="G463" s="86">
        <v>0</v>
      </c>
      <c r="H463" s="56">
        <f t="shared" si="34"/>
        <v>0</v>
      </c>
      <c r="I463" s="86">
        <f t="shared" si="32"/>
        <v>32503.06</v>
      </c>
      <c r="J463" s="56">
        <f t="shared" si="35"/>
        <v>17356634.039999999</v>
      </c>
      <c r="K463" s="5">
        <f>IFERROR(#REF!/E463,0)</f>
        <v>0</v>
      </c>
    </row>
    <row r="464" spans="1:11" s="3" customFormat="1">
      <c r="A464" s="81" t="s">
        <v>158</v>
      </c>
      <c r="B464" s="77" t="s">
        <v>232</v>
      </c>
      <c r="C464" s="76" t="s">
        <v>84</v>
      </c>
      <c r="D464" s="76">
        <v>534</v>
      </c>
      <c r="E464" s="55">
        <v>38102.25</v>
      </c>
      <c r="F464" s="56">
        <f t="shared" si="36"/>
        <v>20346602</v>
      </c>
      <c r="G464" s="86">
        <v>0</v>
      </c>
      <c r="H464" s="56">
        <f t="shared" si="34"/>
        <v>0</v>
      </c>
      <c r="I464" s="86">
        <f t="shared" si="32"/>
        <v>38102.25</v>
      </c>
      <c r="J464" s="56">
        <f t="shared" si="35"/>
        <v>20346601.5</v>
      </c>
      <c r="K464" s="5">
        <f>IFERROR(#REF!/E464,0)</f>
        <v>0</v>
      </c>
    </row>
    <row r="465" spans="1:11" s="3" customFormat="1">
      <c r="A465" s="81" t="s">
        <v>160</v>
      </c>
      <c r="B465" s="77" t="s">
        <v>242</v>
      </c>
      <c r="C465" s="76" t="s">
        <v>84</v>
      </c>
      <c r="D465" s="76">
        <v>534</v>
      </c>
      <c r="E465" s="55">
        <v>38102.25</v>
      </c>
      <c r="F465" s="56">
        <f t="shared" si="36"/>
        <v>20346602</v>
      </c>
      <c r="G465" s="86">
        <v>0</v>
      </c>
      <c r="H465" s="56">
        <f t="shared" si="34"/>
        <v>0</v>
      </c>
      <c r="I465" s="86">
        <f t="shared" si="32"/>
        <v>38102.25</v>
      </c>
      <c r="J465" s="56">
        <f t="shared" ref="J465:J485" si="37">I465*D465</f>
        <v>20346601.5</v>
      </c>
      <c r="K465" s="5">
        <f>IFERROR(#REF!/E465,0)</f>
        <v>0</v>
      </c>
    </row>
    <row r="466" spans="1:11" s="3" customFormat="1">
      <c r="A466" s="81" t="s">
        <v>162</v>
      </c>
      <c r="B466" s="77" t="s">
        <v>243</v>
      </c>
      <c r="C466" s="76" t="s">
        <v>84</v>
      </c>
      <c r="D466" s="76">
        <v>534</v>
      </c>
      <c r="E466" s="55">
        <v>38102.25</v>
      </c>
      <c r="F466" s="56">
        <f t="shared" si="36"/>
        <v>20346602</v>
      </c>
      <c r="G466" s="86">
        <v>0</v>
      </c>
      <c r="H466" s="56">
        <f t="shared" si="34"/>
        <v>0</v>
      </c>
      <c r="I466" s="86">
        <f t="shared" si="32"/>
        <v>38102.25</v>
      </c>
      <c r="J466" s="56">
        <f t="shared" si="37"/>
        <v>20346601.5</v>
      </c>
      <c r="K466" s="5">
        <f>IFERROR(#REF!/E466,0)</f>
        <v>0</v>
      </c>
    </row>
    <row r="467" spans="1:11" s="3" customFormat="1">
      <c r="A467" s="81" t="s">
        <v>77</v>
      </c>
      <c r="B467" s="77" t="s">
        <v>244</v>
      </c>
      <c r="C467" s="76" t="s">
        <v>84</v>
      </c>
      <c r="D467" s="76">
        <v>534</v>
      </c>
      <c r="E467" s="55">
        <v>38102.25</v>
      </c>
      <c r="F467" s="56">
        <f t="shared" si="36"/>
        <v>20346602</v>
      </c>
      <c r="G467" s="86">
        <v>0</v>
      </c>
      <c r="H467" s="56">
        <f t="shared" si="34"/>
        <v>0</v>
      </c>
      <c r="I467" s="86">
        <f t="shared" si="32"/>
        <v>38102.25</v>
      </c>
      <c r="J467" s="56">
        <f t="shared" si="37"/>
        <v>20346601.5</v>
      </c>
      <c r="K467" s="5">
        <f>IFERROR(#REF!/E467,0)</f>
        <v>0</v>
      </c>
    </row>
    <row r="468" spans="1:11" s="3" customFormat="1">
      <c r="A468" s="81" t="s">
        <v>165</v>
      </c>
      <c r="B468" s="77" t="s">
        <v>245</v>
      </c>
      <c r="C468" s="76" t="s">
        <v>84</v>
      </c>
      <c r="D468" s="76">
        <v>534</v>
      </c>
      <c r="E468" s="55">
        <v>38102.25</v>
      </c>
      <c r="F468" s="56">
        <f t="shared" si="36"/>
        <v>20346602</v>
      </c>
      <c r="G468" s="86">
        <v>0</v>
      </c>
      <c r="H468" s="56">
        <f t="shared" si="34"/>
        <v>0</v>
      </c>
      <c r="I468" s="86">
        <f t="shared" si="32"/>
        <v>38102.25</v>
      </c>
      <c r="J468" s="56">
        <f t="shared" si="37"/>
        <v>20346601.5</v>
      </c>
      <c r="K468" s="5">
        <f>IFERROR(#REF!/E468,0)</f>
        <v>0</v>
      </c>
    </row>
    <row r="469" spans="1:11" s="3" customFormat="1">
      <c r="A469" s="81" t="s">
        <v>197</v>
      </c>
      <c r="B469" s="77" t="s">
        <v>246</v>
      </c>
      <c r="C469" s="76" t="s">
        <v>84</v>
      </c>
      <c r="D469" s="76">
        <v>534</v>
      </c>
      <c r="E469" s="55">
        <v>38102.25</v>
      </c>
      <c r="F469" s="56">
        <f t="shared" si="36"/>
        <v>20346602</v>
      </c>
      <c r="G469" s="86">
        <v>0</v>
      </c>
      <c r="H469" s="56">
        <f t="shared" si="34"/>
        <v>0</v>
      </c>
      <c r="I469" s="86">
        <f t="shared" si="32"/>
        <v>38102.25</v>
      </c>
      <c r="J469" s="56">
        <f t="shared" si="37"/>
        <v>20346601.5</v>
      </c>
      <c r="K469" s="5">
        <f>IFERROR(#REF!/E469,0)</f>
        <v>0</v>
      </c>
    </row>
    <row r="470" spans="1:11" s="3" customFormat="1">
      <c r="A470" s="81" t="s">
        <v>199</v>
      </c>
      <c r="B470" s="77" t="s">
        <v>247</v>
      </c>
      <c r="C470" s="76" t="s">
        <v>84</v>
      </c>
      <c r="D470" s="76">
        <v>534</v>
      </c>
      <c r="E470" s="55">
        <v>38102.25</v>
      </c>
      <c r="F470" s="56">
        <f t="shared" si="36"/>
        <v>20346602</v>
      </c>
      <c r="G470" s="86">
        <v>0</v>
      </c>
      <c r="H470" s="56">
        <f t="shared" si="34"/>
        <v>0</v>
      </c>
      <c r="I470" s="86">
        <f t="shared" si="32"/>
        <v>38102.25</v>
      </c>
      <c r="J470" s="56">
        <f t="shared" si="37"/>
        <v>20346601.5</v>
      </c>
      <c r="K470" s="5">
        <f>IFERROR(#REF!/E470,0)</f>
        <v>0</v>
      </c>
    </row>
    <row r="471" spans="1:11" s="3" customFormat="1">
      <c r="A471" s="81" t="s">
        <v>201</v>
      </c>
      <c r="B471" s="77" t="s">
        <v>248</v>
      </c>
      <c r="C471" s="76" t="s">
        <v>84</v>
      </c>
      <c r="D471" s="76">
        <v>534</v>
      </c>
      <c r="E471" s="55">
        <v>38102.25</v>
      </c>
      <c r="F471" s="56">
        <f t="shared" si="36"/>
        <v>20346602</v>
      </c>
      <c r="G471" s="86">
        <v>0</v>
      </c>
      <c r="H471" s="56">
        <f t="shared" si="34"/>
        <v>0</v>
      </c>
      <c r="I471" s="86">
        <f t="shared" si="32"/>
        <v>38102.25</v>
      </c>
      <c r="J471" s="56">
        <f t="shared" si="37"/>
        <v>20346601.5</v>
      </c>
      <c r="K471" s="5">
        <f>IFERROR(#REF!/E471,0)</f>
        <v>0</v>
      </c>
    </row>
    <row r="472" spans="1:11" s="3" customFormat="1">
      <c r="A472" s="81" t="s">
        <v>203</v>
      </c>
      <c r="B472" s="77" t="s">
        <v>249</v>
      </c>
      <c r="C472" s="76" t="s">
        <v>84</v>
      </c>
      <c r="D472" s="76">
        <v>534</v>
      </c>
      <c r="E472" s="55">
        <v>38102.25</v>
      </c>
      <c r="F472" s="56">
        <f t="shared" si="36"/>
        <v>20346602</v>
      </c>
      <c r="G472" s="86">
        <v>0</v>
      </c>
      <c r="H472" s="56">
        <f t="shared" si="34"/>
        <v>0</v>
      </c>
      <c r="I472" s="86">
        <f t="shared" si="32"/>
        <v>38102.25</v>
      </c>
      <c r="J472" s="56">
        <f t="shared" si="37"/>
        <v>20346601.5</v>
      </c>
      <c r="K472" s="5">
        <f>IFERROR(#REF!/E472,0)</f>
        <v>0</v>
      </c>
    </row>
    <row r="473" spans="1:11" s="3" customFormat="1">
      <c r="A473" s="81" t="s">
        <v>205</v>
      </c>
      <c r="B473" s="77" t="s">
        <v>250</v>
      </c>
      <c r="C473" s="76" t="s">
        <v>84</v>
      </c>
      <c r="D473" s="76">
        <v>534</v>
      </c>
      <c r="E473" s="55">
        <v>38102.25</v>
      </c>
      <c r="F473" s="56">
        <f t="shared" si="36"/>
        <v>20346602</v>
      </c>
      <c r="G473" s="86">
        <v>0</v>
      </c>
      <c r="H473" s="56">
        <f t="shared" si="34"/>
        <v>0</v>
      </c>
      <c r="I473" s="86">
        <f t="shared" si="32"/>
        <v>38102.25</v>
      </c>
      <c r="J473" s="56">
        <f t="shared" si="37"/>
        <v>20346601.5</v>
      </c>
      <c r="K473" s="5">
        <f>IFERROR(#REF!/E473,0)</f>
        <v>0</v>
      </c>
    </row>
    <row r="474" spans="1:11" s="3" customFormat="1">
      <c r="A474" s="81" t="s">
        <v>207</v>
      </c>
      <c r="B474" s="77" t="s">
        <v>251</v>
      </c>
      <c r="C474" s="76" t="s">
        <v>84</v>
      </c>
      <c r="D474" s="76">
        <v>534</v>
      </c>
      <c r="E474" s="55">
        <v>38102.25</v>
      </c>
      <c r="F474" s="56">
        <f t="shared" si="36"/>
        <v>20346602</v>
      </c>
      <c r="G474" s="86">
        <v>0</v>
      </c>
      <c r="H474" s="56">
        <f t="shared" si="34"/>
        <v>0</v>
      </c>
      <c r="I474" s="86">
        <f t="shared" si="32"/>
        <v>38102.25</v>
      </c>
      <c r="J474" s="56">
        <f t="shared" si="37"/>
        <v>20346601.5</v>
      </c>
      <c r="K474" s="5">
        <f>IFERROR(#REF!/E474,0)</f>
        <v>0</v>
      </c>
    </row>
    <row r="475" spans="1:11" s="3" customFormat="1">
      <c r="A475" s="81" t="s">
        <v>209</v>
      </c>
      <c r="B475" s="77" t="s">
        <v>252</v>
      </c>
      <c r="C475" s="76" t="s">
        <v>84</v>
      </c>
      <c r="D475" s="76">
        <v>534</v>
      </c>
      <c r="E475" s="55">
        <v>38102.25</v>
      </c>
      <c r="F475" s="56">
        <f t="shared" si="36"/>
        <v>20346602</v>
      </c>
      <c r="G475" s="86">
        <v>0</v>
      </c>
      <c r="H475" s="56">
        <f t="shared" si="34"/>
        <v>0</v>
      </c>
      <c r="I475" s="86">
        <f t="shared" si="32"/>
        <v>38102.25</v>
      </c>
      <c r="J475" s="56">
        <f t="shared" si="37"/>
        <v>20346601.5</v>
      </c>
      <c r="K475" s="5">
        <f>IFERROR(#REF!/E475,0)</f>
        <v>0</v>
      </c>
    </row>
    <row r="476" spans="1:11" s="3" customFormat="1">
      <c r="A476" s="81" t="s">
        <v>211</v>
      </c>
      <c r="B476" s="77" t="s">
        <v>253</v>
      </c>
      <c r="C476" s="76" t="s">
        <v>84</v>
      </c>
      <c r="D476" s="76">
        <v>534</v>
      </c>
      <c r="E476" s="55">
        <v>38102.25</v>
      </c>
      <c r="F476" s="56">
        <f t="shared" si="36"/>
        <v>20346602</v>
      </c>
      <c r="G476" s="86">
        <v>0</v>
      </c>
      <c r="H476" s="56">
        <f t="shared" si="34"/>
        <v>0</v>
      </c>
      <c r="I476" s="86">
        <f t="shared" ref="I476:I539" si="38">G476+E476</f>
        <v>38102.25</v>
      </c>
      <c r="J476" s="56">
        <f t="shared" si="37"/>
        <v>20346601.5</v>
      </c>
      <c r="K476" s="5">
        <f>IFERROR(#REF!/E476,0)</f>
        <v>0</v>
      </c>
    </row>
    <row r="477" spans="1:11" s="3" customFormat="1">
      <c r="A477" s="81" t="s">
        <v>213</v>
      </c>
      <c r="B477" s="77" t="s">
        <v>254</v>
      </c>
      <c r="C477" s="76" t="s">
        <v>84</v>
      </c>
      <c r="D477" s="76">
        <v>534</v>
      </c>
      <c r="E477" s="55">
        <v>6839.89</v>
      </c>
      <c r="F477" s="56">
        <f t="shared" si="36"/>
        <v>3652501</v>
      </c>
      <c r="G477" s="86">
        <v>0</v>
      </c>
      <c r="H477" s="56">
        <f t="shared" si="34"/>
        <v>0</v>
      </c>
      <c r="I477" s="86">
        <f t="shared" si="38"/>
        <v>6839.89</v>
      </c>
      <c r="J477" s="56">
        <f t="shared" si="37"/>
        <v>3652501.2600000002</v>
      </c>
      <c r="K477" s="5">
        <f>IFERROR(#REF!/E477,0)</f>
        <v>0</v>
      </c>
    </row>
    <row r="478" spans="1:11" s="3" customFormat="1">
      <c r="A478" s="81" t="s">
        <v>215</v>
      </c>
      <c r="B478" s="77" t="s">
        <v>255</v>
      </c>
      <c r="C478" s="76" t="s">
        <v>84</v>
      </c>
      <c r="D478" s="76">
        <v>534</v>
      </c>
      <c r="E478" s="55">
        <v>6839.89</v>
      </c>
      <c r="F478" s="56">
        <f t="shared" ref="F478:F485" si="39">ROUND(E478*D478,0)</f>
        <v>3652501</v>
      </c>
      <c r="G478" s="86">
        <v>0</v>
      </c>
      <c r="H478" s="56">
        <f t="shared" si="34"/>
        <v>0</v>
      </c>
      <c r="I478" s="86">
        <f t="shared" si="38"/>
        <v>6839.89</v>
      </c>
      <c r="J478" s="56">
        <f t="shared" si="37"/>
        <v>3652501.2600000002</v>
      </c>
      <c r="K478" s="5">
        <f>IFERROR(#REF!/E478,0)</f>
        <v>0</v>
      </c>
    </row>
    <row r="479" spans="1:11" s="3" customFormat="1">
      <c r="A479" s="81" t="s">
        <v>217</v>
      </c>
      <c r="B479" s="77" t="s">
        <v>256</v>
      </c>
      <c r="C479" s="76" t="s">
        <v>84</v>
      </c>
      <c r="D479" s="76">
        <v>534</v>
      </c>
      <c r="E479" s="55">
        <v>6839.89</v>
      </c>
      <c r="F479" s="56">
        <f t="shared" si="39"/>
        <v>3652501</v>
      </c>
      <c r="G479" s="86">
        <v>0</v>
      </c>
      <c r="H479" s="56">
        <f t="shared" si="34"/>
        <v>0</v>
      </c>
      <c r="I479" s="86">
        <f t="shared" si="38"/>
        <v>6839.89</v>
      </c>
      <c r="J479" s="56">
        <f t="shared" si="37"/>
        <v>3652501.2600000002</v>
      </c>
      <c r="K479" s="5">
        <f>IFERROR(#REF!/E479,0)</f>
        <v>0</v>
      </c>
    </row>
    <row r="480" spans="1:11" s="3" customFormat="1">
      <c r="A480" s="81" t="s">
        <v>219</v>
      </c>
      <c r="B480" s="77" t="s">
        <v>257</v>
      </c>
      <c r="C480" s="76" t="s">
        <v>84</v>
      </c>
      <c r="D480" s="76">
        <v>534</v>
      </c>
      <c r="E480" s="55">
        <v>6839.89</v>
      </c>
      <c r="F480" s="56">
        <f t="shared" si="39"/>
        <v>3652501</v>
      </c>
      <c r="G480" s="86">
        <v>0</v>
      </c>
      <c r="H480" s="56">
        <f t="shared" si="34"/>
        <v>0</v>
      </c>
      <c r="I480" s="86">
        <f t="shared" si="38"/>
        <v>6839.89</v>
      </c>
      <c r="J480" s="56">
        <f t="shared" si="37"/>
        <v>3652501.2600000002</v>
      </c>
      <c r="K480" s="5">
        <f>IFERROR(#REF!/E480,0)</f>
        <v>0</v>
      </c>
    </row>
    <row r="481" spans="1:11" s="3" customFormat="1">
      <c r="A481" s="81" t="s">
        <v>221</v>
      </c>
      <c r="B481" s="77" t="s">
        <v>258</v>
      </c>
      <c r="C481" s="76" t="s">
        <v>84</v>
      </c>
      <c r="D481" s="76">
        <v>534</v>
      </c>
      <c r="E481" s="55">
        <v>6839.89</v>
      </c>
      <c r="F481" s="56">
        <f t="shared" si="39"/>
        <v>3652501</v>
      </c>
      <c r="G481" s="86">
        <v>0</v>
      </c>
      <c r="H481" s="56">
        <f t="shared" si="34"/>
        <v>0</v>
      </c>
      <c r="I481" s="86">
        <f t="shared" si="38"/>
        <v>6839.89</v>
      </c>
      <c r="J481" s="56">
        <f t="shared" si="37"/>
        <v>3652501.2600000002</v>
      </c>
      <c r="K481" s="5">
        <f>IFERROR(#REF!/E481,0)</f>
        <v>0</v>
      </c>
    </row>
    <row r="482" spans="1:11" s="3" customFormat="1">
      <c r="A482" s="81" t="s">
        <v>223</v>
      </c>
      <c r="B482" s="77" t="s">
        <v>259</v>
      </c>
      <c r="C482" s="76" t="s">
        <v>84</v>
      </c>
      <c r="D482" s="76">
        <v>534</v>
      </c>
      <c r="E482" s="55">
        <v>6839.89</v>
      </c>
      <c r="F482" s="56">
        <f t="shared" si="39"/>
        <v>3652501</v>
      </c>
      <c r="G482" s="86">
        <v>0</v>
      </c>
      <c r="H482" s="56">
        <f t="shared" si="34"/>
        <v>0</v>
      </c>
      <c r="I482" s="86">
        <f t="shared" si="38"/>
        <v>6839.89</v>
      </c>
      <c r="J482" s="56">
        <f t="shared" si="37"/>
        <v>3652501.2600000002</v>
      </c>
      <c r="K482" s="5">
        <f>IFERROR(#REF!/E482,0)</f>
        <v>0</v>
      </c>
    </row>
    <row r="483" spans="1:11" s="3" customFormat="1">
      <c r="A483" s="81" t="s">
        <v>225</v>
      </c>
      <c r="B483" s="77" t="s">
        <v>329</v>
      </c>
      <c r="C483" s="76" t="s">
        <v>84</v>
      </c>
      <c r="D483" s="76">
        <v>534</v>
      </c>
      <c r="E483" s="55">
        <v>38102.25</v>
      </c>
      <c r="F483" s="56">
        <f t="shared" si="39"/>
        <v>20346602</v>
      </c>
      <c r="G483" s="86">
        <v>0</v>
      </c>
      <c r="H483" s="56">
        <f t="shared" si="34"/>
        <v>0</v>
      </c>
      <c r="I483" s="86">
        <f t="shared" si="38"/>
        <v>38102.25</v>
      </c>
      <c r="J483" s="56">
        <f t="shared" si="37"/>
        <v>20346601.5</v>
      </c>
      <c r="K483" s="5">
        <f>IFERROR(#REF!/E483,0)</f>
        <v>0</v>
      </c>
    </row>
    <row r="484" spans="1:11" s="3" customFormat="1">
      <c r="A484" s="81" t="s">
        <v>227</v>
      </c>
      <c r="B484" s="77" t="s">
        <v>287</v>
      </c>
      <c r="C484" s="76" t="s">
        <v>84</v>
      </c>
      <c r="D484" s="76">
        <v>766</v>
      </c>
      <c r="E484" s="55">
        <v>7285</v>
      </c>
      <c r="F484" s="56">
        <f t="shared" si="39"/>
        <v>5580310</v>
      </c>
      <c r="G484" s="86">
        <v>0</v>
      </c>
      <c r="H484" s="56">
        <f t="shared" si="34"/>
        <v>0</v>
      </c>
      <c r="I484" s="86">
        <f t="shared" si="38"/>
        <v>7285</v>
      </c>
      <c r="J484" s="56">
        <f t="shared" si="37"/>
        <v>5580310</v>
      </c>
      <c r="K484" s="5">
        <f>IFERROR(#REF!/E484,0)</f>
        <v>0</v>
      </c>
    </row>
    <row r="485" spans="1:11" s="3" customFormat="1" ht="90">
      <c r="A485" s="73">
        <v>4.2</v>
      </c>
      <c r="B485" s="77" t="s">
        <v>342</v>
      </c>
      <c r="C485" s="76" t="s">
        <v>84</v>
      </c>
      <c r="D485" s="76">
        <v>2205</v>
      </c>
      <c r="E485" s="55">
        <v>6185.99</v>
      </c>
      <c r="F485" s="56">
        <f t="shared" si="39"/>
        <v>13640108</v>
      </c>
      <c r="G485" s="86">
        <v>0</v>
      </c>
      <c r="H485" s="56">
        <f t="shared" si="34"/>
        <v>0</v>
      </c>
      <c r="I485" s="86">
        <f t="shared" si="38"/>
        <v>6185.99</v>
      </c>
      <c r="J485" s="56">
        <f t="shared" si="37"/>
        <v>13640107.949999999</v>
      </c>
      <c r="K485" s="5">
        <f>IFERROR(#REF!/E485,0)</f>
        <v>0</v>
      </c>
    </row>
    <row r="486" spans="1:11">
      <c r="A486" s="53"/>
      <c r="B486" s="65" t="s">
        <v>22</v>
      </c>
      <c r="C486" s="53"/>
      <c r="D486" s="53"/>
      <c r="E486" s="66"/>
      <c r="F486" s="87">
        <f t="shared" ref="F486:J486" si="40">SUM(F352:F485)</f>
        <v>519967349</v>
      </c>
      <c r="G486" s="260">
        <v>0</v>
      </c>
      <c r="H486" s="87">
        <f t="shared" si="40"/>
        <v>0</v>
      </c>
      <c r="I486" s="86">
        <f t="shared" si="38"/>
        <v>0</v>
      </c>
      <c r="J486" s="87">
        <f t="shared" si="40"/>
        <v>519967343.38999993</v>
      </c>
      <c r="K486" s="51">
        <f>IFERROR(#REF!/E486,0)</f>
        <v>0</v>
      </c>
    </row>
    <row r="487" spans="1:11" s="3" customFormat="1">
      <c r="A487" s="68">
        <v>5</v>
      </c>
      <c r="B487" s="58" t="s">
        <v>343</v>
      </c>
      <c r="C487" s="59"/>
      <c r="D487" s="59">
        <v>0</v>
      </c>
      <c r="E487" s="60"/>
      <c r="F487" s="60">
        <f t="shared" ref="F487:F519" si="41">ROUND(E487*D487,0)</f>
        <v>0</v>
      </c>
      <c r="G487" s="258">
        <v>0</v>
      </c>
      <c r="H487" s="60"/>
      <c r="I487" s="86">
        <f t="shared" si="38"/>
        <v>0</v>
      </c>
      <c r="J487" s="60"/>
      <c r="K487" s="52">
        <f>IFERROR(#REF!/E487,0)</f>
        <v>0</v>
      </c>
    </row>
    <row r="488" spans="1:11" s="3" customFormat="1" ht="30">
      <c r="A488" s="53"/>
      <c r="B488" s="65" t="s">
        <v>344</v>
      </c>
      <c r="C488" s="53"/>
      <c r="D488" s="53">
        <v>0</v>
      </c>
      <c r="E488" s="55"/>
      <c r="F488" s="56">
        <f t="shared" si="41"/>
        <v>0</v>
      </c>
      <c r="G488" s="86">
        <v>0</v>
      </c>
      <c r="H488" s="56"/>
      <c r="I488" s="86">
        <f t="shared" si="38"/>
        <v>0</v>
      </c>
      <c r="J488" s="56"/>
      <c r="K488" s="5">
        <f>IFERROR(#REF!/E488,0)</f>
        <v>0</v>
      </c>
    </row>
    <row r="489" spans="1:11" s="3" customFormat="1" ht="30">
      <c r="A489" s="53"/>
      <c r="B489" s="54" t="s">
        <v>345</v>
      </c>
      <c r="C489" s="53"/>
      <c r="D489" s="53">
        <v>0</v>
      </c>
      <c r="E489" s="55"/>
      <c r="F489" s="56">
        <f t="shared" si="41"/>
        <v>0</v>
      </c>
      <c r="G489" s="86">
        <v>0</v>
      </c>
      <c r="H489" s="56"/>
      <c r="I489" s="86">
        <f t="shared" si="38"/>
        <v>0</v>
      </c>
      <c r="J489" s="56"/>
      <c r="K489" s="5">
        <f>IFERROR(#REF!/E489,0)</f>
        <v>0</v>
      </c>
    </row>
    <row r="490" spans="1:11" s="3" customFormat="1" ht="75">
      <c r="A490" s="53"/>
      <c r="B490" s="54" t="s">
        <v>346</v>
      </c>
      <c r="C490" s="53"/>
      <c r="D490" s="53">
        <v>0</v>
      </c>
      <c r="E490" s="55"/>
      <c r="F490" s="56">
        <f t="shared" si="41"/>
        <v>0</v>
      </c>
      <c r="G490" s="86">
        <v>0</v>
      </c>
      <c r="H490" s="56"/>
      <c r="I490" s="86">
        <f t="shared" si="38"/>
        <v>0</v>
      </c>
      <c r="J490" s="56"/>
      <c r="K490" s="5">
        <f>IFERROR(#REF!/E490,0)</f>
        <v>0</v>
      </c>
    </row>
    <row r="491" spans="1:11" s="3" customFormat="1" ht="75">
      <c r="A491" s="53"/>
      <c r="B491" s="54" t="s">
        <v>347</v>
      </c>
      <c r="C491" s="53"/>
      <c r="D491" s="53">
        <v>0</v>
      </c>
      <c r="E491" s="55"/>
      <c r="F491" s="56">
        <f t="shared" si="41"/>
        <v>0</v>
      </c>
      <c r="G491" s="86">
        <v>0</v>
      </c>
      <c r="H491" s="56"/>
      <c r="I491" s="86">
        <f t="shared" si="38"/>
        <v>0</v>
      </c>
      <c r="J491" s="56"/>
      <c r="K491" s="5">
        <f>IFERROR(#REF!/E491,0)</f>
        <v>0</v>
      </c>
    </row>
    <row r="492" spans="1:11" s="3" customFormat="1" ht="90">
      <c r="A492" s="53"/>
      <c r="B492" s="54" t="s">
        <v>348</v>
      </c>
      <c r="C492" s="53"/>
      <c r="D492" s="53">
        <v>0</v>
      </c>
      <c r="E492" s="55"/>
      <c r="F492" s="56">
        <f t="shared" si="41"/>
        <v>0</v>
      </c>
      <c r="G492" s="86">
        <v>0</v>
      </c>
      <c r="H492" s="56"/>
      <c r="I492" s="86">
        <f t="shared" si="38"/>
        <v>0</v>
      </c>
      <c r="J492" s="56"/>
      <c r="K492" s="5">
        <f>IFERROR(#REF!/E492,0)</f>
        <v>0</v>
      </c>
    </row>
    <row r="493" spans="1:11" s="3" customFormat="1" ht="30">
      <c r="A493" s="53"/>
      <c r="B493" s="54" t="s">
        <v>349</v>
      </c>
      <c r="C493" s="53"/>
      <c r="D493" s="53">
        <v>0</v>
      </c>
      <c r="E493" s="55"/>
      <c r="F493" s="56">
        <f t="shared" si="41"/>
        <v>0</v>
      </c>
      <c r="G493" s="86">
        <v>0</v>
      </c>
      <c r="H493" s="56"/>
      <c r="I493" s="86">
        <f t="shared" si="38"/>
        <v>0</v>
      </c>
      <c r="J493" s="56"/>
      <c r="K493" s="5">
        <f>IFERROR(#REF!/E493,0)</f>
        <v>0</v>
      </c>
    </row>
    <row r="494" spans="1:11" s="3" customFormat="1" ht="45">
      <c r="A494" s="53"/>
      <c r="B494" s="54" t="s">
        <v>350</v>
      </c>
      <c r="C494" s="53"/>
      <c r="D494" s="53">
        <v>0</v>
      </c>
      <c r="E494" s="55"/>
      <c r="F494" s="56">
        <f t="shared" si="41"/>
        <v>0</v>
      </c>
      <c r="G494" s="86">
        <v>0</v>
      </c>
      <c r="H494" s="56"/>
      <c r="I494" s="86">
        <f t="shared" si="38"/>
        <v>0</v>
      </c>
      <c r="J494" s="56"/>
      <c r="K494" s="5">
        <f>IFERROR(#REF!/E494,0)</f>
        <v>0</v>
      </c>
    </row>
    <row r="495" spans="1:11" s="3" customFormat="1">
      <c r="A495" s="53"/>
      <c r="B495" s="54" t="s">
        <v>351</v>
      </c>
      <c r="C495" s="53"/>
      <c r="D495" s="53">
        <v>0</v>
      </c>
      <c r="E495" s="55"/>
      <c r="F495" s="56">
        <f t="shared" si="41"/>
        <v>0</v>
      </c>
      <c r="G495" s="86">
        <v>0</v>
      </c>
      <c r="H495" s="56"/>
      <c r="I495" s="86">
        <f t="shared" si="38"/>
        <v>0</v>
      </c>
      <c r="J495" s="56"/>
      <c r="K495" s="5">
        <f>IFERROR(#REF!/E495,0)</f>
        <v>0</v>
      </c>
    </row>
    <row r="496" spans="1:11" s="3" customFormat="1">
      <c r="A496" s="53"/>
      <c r="B496" s="65" t="s">
        <v>352</v>
      </c>
      <c r="C496" s="89"/>
      <c r="D496" s="89">
        <v>0</v>
      </c>
      <c r="E496" s="55"/>
      <c r="F496" s="56">
        <f t="shared" si="41"/>
        <v>0</v>
      </c>
      <c r="G496" s="86">
        <v>0</v>
      </c>
      <c r="H496" s="56"/>
      <c r="I496" s="86">
        <f t="shared" si="38"/>
        <v>0</v>
      </c>
      <c r="J496" s="56"/>
      <c r="K496" s="5">
        <f>IFERROR(#REF!/E496,0)</f>
        <v>0</v>
      </c>
    </row>
    <row r="497" spans="1:11" s="3" customFormat="1" ht="165">
      <c r="A497" s="53">
        <v>5.0999999999999996</v>
      </c>
      <c r="B497" s="54" t="s">
        <v>353</v>
      </c>
      <c r="C497" s="89"/>
      <c r="D497" s="89">
        <v>0</v>
      </c>
      <c r="E497" s="55"/>
      <c r="F497" s="56">
        <f t="shared" si="41"/>
        <v>0</v>
      </c>
      <c r="G497" s="86">
        <v>0</v>
      </c>
      <c r="H497" s="56"/>
      <c r="I497" s="86">
        <f t="shared" si="38"/>
        <v>0</v>
      </c>
      <c r="J497" s="56"/>
      <c r="K497" s="5">
        <f>IFERROR(#REF!/E497,0)</f>
        <v>0</v>
      </c>
    </row>
    <row r="498" spans="1:11" s="3" customFormat="1" ht="120">
      <c r="A498" s="53"/>
      <c r="B498" s="90" t="s">
        <v>354</v>
      </c>
      <c r="C498" s="89"/>
      <c r="D498" s="89">
        <v>0</v>
      </c>
      <c r="E498" s="55"/>
      <c r="F498" s="56">
        <f t="shared" si="41"/>
        <v>0</v>
      </c>
      <c r="G498" s="86">
        <v>0</v>
      </c>
      <c r="H498" s="56"/>
      <c r="I498" s="86">
        <f t="shared" si="38"/>
        <v>0</v>
      </c>
      <c r="J498" s="56"/>
      <c r="K498" s="5">
        <f>IFERROR(#REF!/E498,0)</f>
        <v>0</v>
      </c>
    </row>
    <row r="499" spans="1:11" s="3" customFormat="1">
      <c r="A499" s="53" t="s">
        <v>77</v>
      </c>
      <c r="B499" s="54" t="s">
        <v>355</v>
      </c>
      <c r="C499" s="89" t="s">
        <v>356</v>
      </c>
      <c r="D499" s="89">
        <v>68000</v>
      </c>
      <c r="E499" s="55">
        <v>10476</v>
      </c>
      <c r="F499" s="56">
        <f t="shared" si="41"/>
        <v>712368000</v>
      </c>
      <c r="G499" s="86">
        <v>0</v>
      </c>
      <c r="H499" s="56">
        <f t="shared" ref="H499:H519" si="42">G499*$D499</f>
        <v>0</v>
      </c>
      <c r="I499" s="86">
        <f t="shared" si="38"/>
        <v>10476</v>
      </c>
      <c r="J499" s="56">
        <f t="shared" ref="J499:J519" si="43">I499*D499</f>
        <v>712368000</v>
      </c>
      <c r="K499" s="5">
        <f>IFERROR(#REF!/E499,0)</f>
        <v>0</v>
      </c>
    </row>
    <row r="500" spans="1:11" s="3" customFormat="1" ht="180">
      <c r="A500" s="53">
        <v>5.2</v>
      </c>
      <c r="B500" s="91" t="s">
        <v>357</v>
      </c>
      <c r="C500" s="89"/>
      <c r="D500" s="89">
        <v>0</v>
      </c>
      <c r="E500" s="55"/>
      <c r="F500" s="56">
        <f t="shared" si="41"/>
        <v>0</v>
      </c>
      <c r="G500" s="86">
        <v>0</v>
      </c>
      <c r="H500" s="56">
        <f t="shared" si="42"/>
        <v>0</v>
      </c>
      <c r="I500" s="86">
        <f t="shared" si="38"/>
        <v>0</v>
      </c>
      <c r="J500" s="56">
        <f t="shared" si="43"/>
        <v>0</v>
      </c>
      <c r="K500" s="5">
        <f>IFERROR(#REF!/E500,0)</f>
        <v>0</v>
      </c>
    </row>
    <row r="501" spans="1:11" s="3" customFormat="1" ht="45">
      <c r="A501" s="53" t="s">
        <v>77</v>
      </c>
      <c r="B501" s="91" t="s">
        <v>358</v>
      </c>
      <c r="C501" s="89" t="s">
        <v>356</v>
      </c>
      <c r="D501" s="89">
        <v>126187</v>
      </c>
      <c r="E501" s="55">
        <v>90</v>
      </c>
      <c r="F501" s="56">
        <f t="shared" si="41"/>
        <v>11356830</v>
      </c>
      <c r="G501" s="86">
        <v>0</v>
      </c>
      <c r="H501" s="56">
        <f t="shared" si="42"/>
        <v>0</v>
      </c>
      <c r="I501" s="86">
        <f t="shared" si="38"/>
        <v>90</v>
      </c>
      <c r="J501" s="56">
        <f t="shared" si="43"/>
        <v>11356830</v>
      </c>
      <c r="K501" s="5">
        <f>IFERROR(#REF!/E501,0)</f>
        <v>0</v>
      </c>
    </row>
    <row r="502" spans="1:11" s="3" customFormat="1" ht="150">
      <c r="A502" s="53">
        <v>5.3</v>
      </c>
      <c r="B502" s="54" t="s">
        <v>359</v>
      </c>
      <c r="C502" s="89"/>
      <c r="D502" s="89">
        <v>0</v>
      </c>
      <c r="E502" s="55"/>
      <c r="F502" s="56">
        <f t="shared" si="41"/>
        <v>0</v>
      </c>
      <c r="G502" s="86">
        <v>0</v>
      </c>
      <c r="H502" s="56">
        <f t="shared" si="42"/>
        <v>0</v>
      </c>
      <c r="I502" s="86">
        <f t="shared" si="38"/>
        <v>0</v>
      </c>
      <c r="J502" s="56">
        <f t="shared" si="43"/>
        <v>0</v>
      </c>
      <c r="K502" s="5">
        <f>IFERROR(#REF!/E502,0)</f>
        <v>0</v>
      </c>
    </row>
    <row r="503" spans="1:11" s="8" customFormat="1">
      <c r="A503" s="73" t="s">
        <v>77</v>
      </c>
      <c r="B503" s="65" t="s">
        <v>360</v>
      </c>
      <c r="C503" s="92"/>
      <c r="D503" s="92">
        <v>0</v>
      </c>
      <c r="E503" s="55"/>
      <c r="F503" s="56">
        <f t="shared" si="41"/>
        <v>0</v>
      </c>
      <c r="G503" s="86">
        <v>0</v>
      </c>
      <c r="H503" s="56">
        <f t="shared" si="42"/>
        <v>0</v>
      </c>
      <c r="I503" s="86">
        <f t="shared" si="38"/>
        <v>0</v>
      </c>
      <c r="J503" s="56">
        <f t="shared" si="43"/>
        <v>0</v>
      </c>
      <c r="K503" s="5">
        <f>IFERROR(#REF!/E503,0)</f>
        <v>0</v>
      </c>
    </row>
    <row r="504" spans="1:11" s="3" customFormat="1">
      <c r="A504" s="53" t="s">
        <v>105</v>
      </c>
      <c r="B504" s="54" t="s">
        <v>361</v>
      </c>
      <c r="C504" s="89" t="s">
        <v>362</v>
      </c>
      <c r="D504" s="89">
        <v>222</v>
      </c>
      <c r="E504" s="55">
        <v>2083</v>
      </c>
      <c r="F504" s="56">
        <f t="shared" si="41"/>
        <v>462426</v>
      </c>
      <c r="G504" s="86">
        <v>0</v>
      </c>
      <c r="H504" s="56">
        <f t="shared" si="42"/>
        <v>0</v>
      </c>
      <c r="I504" s="86">
        <f t="shared" si="38"/>
        <v>2083</v>
      </c>
      <c r="J504" s="56">
        <f t="shared" si="43"/>
        <v>462426</v>
      </c>
      <c r="K504" s="5">
        <f>IFERROR(#REF!/E504,0)</f>
        <v>0</v>
      </c>
    </row>
    <row r="505" spans="1:11" s="3" customFormat="1">
      <c r="A505" s="53" t="s">
        <v>150</v>
      </c>
      <c r="B505" s="54" t="s">
        <v>363</v>
      </c>
      <c r="C505" s="89" t="s">
        <v>362</v>
      </c>
      <c r="D505" s="89">
        <v>161</v>
      </c>
      <c r="E505" s="55">
        <v>6249</v>
      </c>
      <c r="F505" s="56">
        <f t="shared" si="41"/>
        <v>1006089</v>
      </c>
      <c r="G505" s="86">
        <v>0</v>
      </c>
      <c r="H505" s="56">
        <f t="shared" si="42"/>
        <v>0</v>
      </c>
      <c r="I505" s="86">
        <f t="shared" si="38"/>
        <v>6249</v>
      </c>
      <c r="J505" s="56">
        <f t="shared" si="43"/>
        <v>1006089</v>
      </c>
      <c r="K505" s="5">
        <f>IFERROR(#REF!/E505,0)</f>
        <v>0</v>
      </c>
    </row>
    <row r="506" spans="1:11" s="3" customFormat="1">
      <c r="A506" s="53" t="s">
        <v>152</v>
      </c>
      <c r="B506" s="54" t="s">
        <v>364</v>
      </c>
      <c r="C506" s="89" t="s">
        <v>362</v>
      </c>
      <c r="D506" s="89">
        <v>122</v>
      </c>
      <c r="E506" s="55">
        <v>4692</v>
      </c>
      <c r="F506" s="56">
        <f t="shared" si="41"/>
        <v>572424</v>
      </c>
      <c r="G506" s="86">
        <v>0</v>
      </c>
      <c r="H506" s="56">
        <f t="shared" si="42"/>
        <v>0</v>
      </c>
      <c r="I506" s="86">
        <f t="shared" si="38"/>
        <v>4692</v>
      </c>
      <c r="J506" s="56">
        <f t="shared" si="43"/>
        <v>572424</v>
      </c>
      <c r="K506" s="5">
        <f>IFERROR(#REF!/E506,0)</f>
        <v>0</v>
      </c>
    </row>
    <row r="507" spans="1:11" s="3" customFormat="1">
      <c r="A507" s="53" t="s">
        <v>154</v>
      </c>
      <c r="B507" s="54" t="s">
        <v>365</v>
      </c>
      <c r="C507" s="89" t="s">
        <v>362</v>
      </c>
      <c r="D507" s="89">
        <v>101</v>
      </c>
      <c r="E507" s="55">
        <v>6249</v>
      </c>
      <c r="F507" s="56">
        <f t="shared" si="41"/>
        <v>631149</v>
      </c>
      <c r="G507" s="86">
        <v>0</v>
      </c>
      <c r="H507" s="56">
        <f t="shared" si="42"/>
        <v>0</v>
      </c>
      <c r="I507" s="86">
        <f t="shared" si="38"/>
        <v>6249</v>
      </c>
      <c r="J507" s="56">
        <f t="shared" si="43"/>
        <v>631149</v>
      </c>
      <c r="K507" s="5">
        <f>IFERROR(#REF!/E507,0)</f>
        <v>0</v>
      </c>
    </row>
    <row r="508" spans="1:11" s="8" customFormat="1">
      <c r="A508" s="73" t="s">
        <v>79</v>
      </c>
      <c r="B508" s="65" t="s">
        <v>366</v>
      </c>
      <c r="C508" s="92"/>
      <c r="D508" s="92">
        <v>0</v>
      </c>
      <c r="E508" s="55">
        <v>0</v>
      </c>
      <c r="F508" s="56">
        <f t="shared" si="41"/>
        <v>0</v>
      </c>
      <c r="G508" s="86">
        <v>0</v>
      </c>
      <c r="H508" s="56">
        <f t="shared" si="42"/>
        <v>0</v>
      </c>
      <c r="I508" s="86">
        <f t="shared" si="38"/>
        <v>0</v>
      </c>
      <c r="J508" s="56">
        <f t="shared" si="43"/>
        <v>0</v>
      </c>
      <c r="K508" s="5">
        <f>IFERROR(#REF!/E508,0)</f>
        <v>0</v>
      </c>
    </row>
    <row r="509" spans="1:11" s="3" customFormat="1">
      <c r="A509" s="53" t="s">
        <v>105</v>
      </c>
      <c r="B509" s="54" t="s">
        <v>367</v>
      </c>
      <c r="C509" s="89" t="s">
        <v>362</v>
      </c>
      <c r="D509" s="89">
        <v>244</v>
      </c>
      <c r="E509" s="55">
        <v>421</v>
      </c>
      <c r="F509" s="56">
        <f t="shared" si="41"/>
        <v>102724</v>
      </c>
      <c r="G509" s="86">
        <v>0</v>
      </c>
      <c r="H509" s="56">
        <f t="shared" si="42"/>
        <v>0</v>
      </c>
      <c r="I509" s="86">
        <f t="shared" si="38"/>
        <v>421</v>
      </c>
      <c r="J509" s="56">
        <f t="shared" si="43"/>
        <v>102724</v>
      </c>
      <c r="K509" s="5">
        <f>IFERROR(#REF!/E509,0)</f>
        <v>0</v>
      </c>
    </row>
    <row r="510" spans="1:11" s="3" customFormat="1">
      <c r="A510" s="53" t="s">
        <v>150</v>
      </c>
      <c r="B510" s="54" t="s">
        <v>368</v>
      </c>
      <c r="C510" s="89" t="s">
        <v>362</v>
      </c>
      <c r="D510" s="89">
        <v>227</v>
      </c>
      <c r="E510" s="55">
        <v>213</v>
      </c>
      <c r="F510" s="56">
        <f t="shared" si="41"/>
        <v>48351</v>
      </c>
      <c r="G510" s="86">
        <v>0</v>
      </c>
      <c r="H510" s="56">
        <f t="shared" si="42"/>
        <v>0</v>
      </c>
      <c r="I510" s="86">
        <f t="shared" si="38"/>
        <v>213</v>
      </c>
      <c r="J510" s="56">
        <f t="shared" si="43"/>
        <v>48351</v>
      </c>
      <c r="K510" s="5">
        <f>IFERROR(#REF!/E510,0)</f>
        <v>0</v>
      </c>
    </row>
    <row r="511" spans="1:11" s="3" customFormat="1">
      <c r="A511" s="53" t="s">
        <v>152</v>
      </c>
      <c r="B511" s="54" t="s">
        <v>369</v>
      </c>
      <c r="C511" s="89" t="s">
        <v>362</v>
      </c>
      <c r="D511" s="89">
        <v>210</v>
      </c>
      <c r="E511" s="55">
        <v>318</v>
      </c>
      <c r="F511" s="56">
        <f t="shared" si="41"/>
        <v>66780</v>
      </c>
      <c r="G511" s="86">
        <v>0</v>
      </c>
      <c r="H511" s="56">
        <f t="shared" si="42"/>
        <v>0</v>
      </c>
      <c r="I511" s="86">
        <f t="shared" si="38"/>
        <v>318</v>
      </c>
      <c r="J511" s="56">
        <f t="shared" si="43"/>
        <v>66780</v>
      </c>
      <c r="K511" s="5">
        <f>IFERROR(#REF!/E511,0)</f>
        <v>0</v>
      </c>
    </row>
    <row r="512" spans="1:11" s="3" customFormat="1">
      <c r="A512" s="53" t="s">
        <v>154</v>
      </c>
      <c r="B512" s="54" t="s">
        <v>370</v>
      </c>
      <c r="C512" s="89" t="s">
        <v>362</v>
      </c>
      <c r="D512" s="89">
        <v>175</v>
      </c>
      <c r="E512" s="55">
        <v>2083</v>
      </c>
      <c r="F512" s="56">
        <f t="shared" si="41"/>
        <v>364525</v>
      </c>
      <c r="G512" s="86">
        <v>0</v>
      </c>
      <c r="H512" s="56">
        <f t="shared" si="42"/>
        <v>0</v>
      </c>
      <c r="I512" s="86">
        <f t="shared" si="38"/>
        <v>2083</v>
      </c>
      <c r="J512" s="56">
        <f t="shared" si="43"/>
        <v>364525</v>
      </c>
      <c r="K512" s="5">
        <f>IFERROR(#REF!/E512,0)</f>
        <v>0</v>
      </c>
    </row>
    <row r="513" spans="1:11" s="3" customFormat="1">
      <c r="A513" s="53" t="s">
        <v>156</v>
      </c>
      <c r="B513" s="54" t="s">
        <v>371</v>
      </c>
      <c r="C513" s="89" t="s">
        <v>362</v>
      </c>
      <c r="D513" s="89">
        <v>157</v>
      </c>
      <c r="E513" s="55">
        <v>213</v>
      </c>
      <c r="F513" s="56">
        <f t="shared" si="41"/>
        <v>33441</v>
      </c>
      <c r="G513" s="86">
        <v>0</v>
      </c>
      <c r="H513" s="56">
        <f t="shared" si="42"/>
        <v>0</v>
      </c>
      <c r="I513" s="86">
        <f t="shared" si="38"/>
        <v>213</v>
      </c>
      <c r="J513" s="56">
        <f t="shared" si="43"/>
        <v>33441</v>
      </c>
      <c r="K513" s="5">
        <f>IFERROR(#REF!/E513,0)</f>
        <v>0</v>
      </c>
    </row>
    <row r="514" spans="1:11" s="3" customFormat="1">
      <c r="A514" s="53" t="s">
        <v>158</v>
      </c>
      <c r="B514" s="54" t="s">
        <v>372</v>
      </c>
      <c r="C514" s="89" t="s">
        <v>362</v>
      </c>
      <c r="D514" s="89">
        <v>140</v>
      </c>
      <c r="E514" s="55">
        <v>0</v>
      </c>
      <c r="F514" s="56">
        <f t="shared" si="41"/>
        <v>0</v>
      </c>
      <c r="G514" s="86">
        <v>0</v>
      </c>
      <c r="H514" s="56">
        <f t="shared" si="42"/>
        <v>0</v>
      </c>
      <c r="I514" s="86">
        <f t="shared" si="38"/>
        <v>0</v>
      </c>
      <c r="J514" s="56">
        <f t="shared" si="43"/>
        <v>0</v>
      </c>
      <c r="K514" s="5">
        <f>IFERROR(#REF!/E514,0)</f>
        <v>0</v>
      </c>
    </row>
    <row r="515" spans="1:11" s="3" customFormat="1">
      <c r="A515" s="53" t="s">
        <v>160</v>
      </c>
      <c r="B515" s="54" t="s">
        <v>373</v>
      </c>
      <c r="C515" s="89" t="s">
        <v>362</v>
      </c>
      <c r="D515" s="89">
        <v>146</v>
      </c>
      <c r="E515" s="55">
        <v>526</v>
      </c>
      <c r="F515" s="56">
        <f t="shared" si="41"/>
        <v>76796</v>
      </c>
      <c r="G515" s="86">
        <v>0</v>
      </c>
      <c r="H515" s="56">
        <f t="shared" si="42"/>
        <v>0</v>
      </c>
      <c r="I515" s="86">
        <f t="shared" si="38"/>
        <v>526</v>
      </c>
      <c r="J515" s="56">
        <f t="shared" si="43"/>
        <v>76796</v>
      </c>
      <c r="K515" s="5">
        <f>IFERROR(#REF!/E515,0)</f>
        <v>0</v>
      </c>
    </row>
    <row r="516" spans="1:11" s="3" customFormat="1">
      <c r="A516" s="53" t="s">
        <v>162</v>
      </c>
      <c r="B516" s="54" t="s">
        <v>374</v>
      </c>
      <c r="C516" s="89" t="s">
        <v>362</v>
      </c>
      <c r="D516" s="89">
        <v>128</v>
      </c>
      <c r="E516" s="55">
        <v>0</v>
      </c>
      <c r="F516" s="56">
        <f t="shared" si="41"/>
        <v>0</v>
      </c>
      <c r="G516" s="86">
        <v>0</v>
      </c>
      <c r="H516" s="56">
        <f t="shared" si="42"/>
        <v>0</v>
      </c>
      <c r="I516" s="86">
        <f t="shared" si="38"/>
        <v>0</v>
      </c>
      <c r="J516" s="56">
        <f t="shared" si="43"/>
        <v>0</v>
      </c>
      <c r="K516" s="5">
        <f>IFERROR(#REF!/E516,0)</f>
        <v>0</v>
      </c>
    </row>
    <row r="517" spans="1:11" s="3" customFormat="1">
      <c r="A517" s="53" t="s">
        <v>77</v>
      </c>
      <c r="B517" s="54" t="s">
        <v>375</v>
      </c>
      <c r="C517" s="89" t="s">
        <v>362</v>
      </c>
      <c r="D517" s="89">
        <v>111</v>
      </c>
      <c r="E517" s="55">
        <v>0</v>
      </c>
      <c r="F517" s="56">
        <f t="shared" si="41"/>
        <v>0</v>
      </c>
      <c r="G517" s="86">
        <v>0</v>
      </c>
      <c r="H517" s="56">
        <f t="shared" si="42"/>
        <v>0</v>
      </c>
      <c r="I517" s="86">
        <f t="shared" si="38"/>
        <v>0</v>
      </c>
      <c r="J517" s="56">
        <f t="shared" si="43"/>
        <v>0</v>
      </c>
      <c r="K517" s="5">
        <f>IFERROR(#REF!/E517,0)</f>
        <v>0</v>
      </c>
    </row>
    <row r="518" spans="1:11" s="3" customFormat="1" ht="105">
      <c r="A518" s="53">
        <v>5.4</v>
      </c>
      <c r="B518" s="54" t="s">
        <v>376</v>
      </c>
      <c r="C518" s="89"/>
      <c r="D518" s="89">
        <v>0</v>
      </c>
      <c r="E518" s="55">
        <v>0</v>
      </c>
      <c r="F518" s="56">
        <f t="shared" si="41"/>
        <v>0</v>
      </c>
      <c r="G518" s="86">
        <v>0</v>
      </c>
      <c r="H518" s="56">
        <f t="shared" si="42"/>
        <v>0</v>
      </c>
      <c r="I518" s="86">
        <f t="shared" si="38"/>
        <v>0</v>
      </c>
      <c r="J518" s="56">
        <f t="shared" si="43"/>
        <v>0</v>
      </c>
      <c r="K518" s="5">
        <f>IFERROR(#REF!/E518,0)</f>
        <v>0</v>
      </c>
    </row>
    <row r="519" spans="1:11" s="3" customFormat="1" ht="30">
      <c r="A519" s="53" t="s">
        <v>77</v>
      </c>
      <c r="B519" s="54" t="s">
        <v>377</v>
      </c>
      <c r="C519" s="89" t="s">
        <v>378</v>
      </c>
      <c r="D519" s="89">
        <v>2008</v>
      </c>
      <c r="E519" s="55">
        <v>1310</v>
      </c>
      <c r="F519" s="56">
        <f t="shared" si="41"/>
        <v>2630480</v>
      </c>
      <c r="G519" s="86">
        <v>0</v>
      </c>
      <c r="H519" s="56">
        <f t="shared" si="42"/>
        <v>0</v>
      </c>
      <c r="I519" s="86">
        <f t="shared" si="38"/>
        <v>1310</v>
      </c>
      <c r="J519" s="56">
        <f t="shared" si="43"/>
        <v>2630480</v>
      </c>
      <c r="K519" s="5">
        <f>IFERROR(#REF!/E519,0)</f>
        <v>0</v>
      </c>
    </row>
    <row r="520" spans="1:11">
      <c r="A520" s="53"/>
      <c r="B520" s="65" t="s">
        <v>22</v>
      </c>
      <c r="C520" s="53"/>
      <c r="D520" s="53"/>
      <c r="E520" s="66"/>
      <c r="F520" s="87">
        <f>SUM(F488:F519)</f>
        <v>729720015</v>
      </c>
      <c r="G520" s="260">
        <v>0</v>
      </c>
      <c r="H520" s="87">
        <f t="shared" ref="H520:J520" si="44">SUM(H488:H519)</f>
        <v>0</v>
      </c>
      <c r="I520" s="86">
        <f t="shared" si="38"/>
        <v>0</v>
      </c>
      <c r="J520" s="87">
        <f t="shared" si="44"/>
        <v>729720015</v>
      </c>
      <c r="K520" s="5">
        <f>IFERROR(#REF!/E520,0)</f>
        <v>0</v>
      </c>
    </row>
    <row r="521" spans="1:11" s="3" customFormat="1">
      <c r="A521" s="68">
        <v>6</v>
      </c>
      <c r="B521" s="58" t="s">
        <v>379</v>
      </c>
      <c r="C521" s="59"/>
      <c r="D521" s="59">
        <v>0</v>
      </c>
      <c r="E521" s="60"/>
      <c r="F521" s="60">
        <f t="shared" ref="F521:F552" si="45">ROUND(E521*D521,0)</f>
        <v>0</v>
      </c>
      <c r="G521" s="258">
        <v>0</v>
      </c>
      <c r="H521" s="60"/>
      <c r="I521" s="86">
        <f t="shared" si="38"/>
        <v>0</v>
      </c>
      <c r="J521" s="60">
        <f t="shared" ref="J521:J552" si="46">I521*D521</f>
        <v>0</v>
      </c>
      <c r="K521" s="52">
        <f>IFERROR(#REF!/E521,0)</f>
        <v>0</v>
      </c>
    </row>
    <row r="522" spans="1:11" s="3" customFormat="1" ht="30">
      <c r="A522" s="53"/>
      <c r="B522" s="65" t="s">
        <v>380</v>
      </c>
      <c r="C522" s="53"/>
      <c r="D522" s="53">
        <v>0</v>
      </c>
      <c r="E522" s="55"/>
      <c r="F522" s="56">
        <f t="shared" si="45"/>
        <v>0</v>
      </c>
      <c r="G522" s="86">
        <v>0</v>
      </c>
      <c r="H522" s="56"/>
      <c r="I522" s="86">
        <f t="shared" si="38"/>
        <v>0</v>
      </c>
      <c r="J522" s="56">
        <f t="shared" si="46"/>
        <v>0</v>
      </c>
      <c r="K522" s="5">
        <f>IFERROR(#REF!/E522,0)</f>
        <v>0</v>
      </c>
    </row>
    <row r="523" spans="1:11" s="3" customFormat="1" ht="30">
      <c r="A523" s="53"/>
      <c r="B523" s="54" t="s">
        <v>109</v>
      </c>
      <c r="C523" s="53"/>
      <c r="D523" s="53">
        <v>0</v>
      </c>
      <c r="E523" s="55"/>
      <c r="F523" s="56">
        <f t="shared" si="45"/>
        <v>0</v>
      </c>
      <c r="G523" s="86">
        <v>0</v>
      </c>
      <c r="H523" s="56"/>
      <c r="I523" s="86">
        <f t="shared" si="38"/>
        <v>0</v>
      </c>
      <c r="J523" s="56">
        <f t="shared" si="46"/>
        <v>0</v>
      </c>
      <c r="K523" s="5">
        <f>IFERROR(#REF!/E523,0)</f>
        <v>0</v>
      </c>
    </row>
    <row r="524" spans="1:11" s="3" customFormat="1" ht="30">
      <c r="A524" s="53"/>
      <c r="B524" s="54" t="s">
        <v>345</v>
      </c>
      <c r="C524" s="53"/>
      <c r="D524" s="53">
        <v>0</v>
      </c>
      <c r="E524" s="55"/>
      <c r="F524" s="56">
        <f t="shared" si="45"/>
        <v>0</v>
      </c>
      <c r="G524" s="86">
        <v>0</v>
      </c>
      <c r="H524" s="56"/>
      <c r="I524" s="86">
        <f t="shared" si="38"/>
        <v>0</v>
      </c>
      <c r="J524" s="56">
        <f t="shared" si="46"/>
        <v>0</v>
      </c>
      <c r="K524" s="5">
        <f>IFERROR(#REF!/E524,0)</f>
        <v>0</v>
      </c>
    </row>
    <row r="525" spans="1:11" s="3" customFormat="1" ht="75">
      <c r="A525" s="53"/>
      <c r="B525" s="54" t="s">
        <v>381</v>
      </c>
      <c r="C525" s="53"/>
      <c r="D525" s="53">
        <v>0</v>
      </c>
      <c r="E525" s="55"/>
      <c r="F525" s="56">
        <f t="shared" si="45"/>
        <v>0</v>
      </c>
      <c r="G525" s="86">
        <v>0</v>
      </c>
      <c r="H525" s="56"/>
      <c r="I525" s="86">
        <f t="shared" si="38"/>
        <v>0</v>
      </c>
      <c r="J525" s="56">
        <f t="shared" si="46"/>
        <v>0</v>
      </c>
      <c r="K525" s="5">
        <f>IFERROR(#REF!/E525,0)</f>
        <v>0</v>
      </c>
    </row>
    <row r="526" spans="1:11" s="3" customFormat="1" ht="30">
      <c r="A526" s="53"/>
      <c r="B526" s="54" t="s">
        <v>382</v>
      </c>
      <c r="C526" s="53"/>
      <c r="D526" s="53">
        <v>0</v>
      </c>
      <c r="E526" s="55"/>
      <c r="F526" s="56">
        <f t="shared" si="45"/>
        <v>0</v>
      </c>
      <c r="G526" s="86">
        <v>0</v>
      </c>
      <c r="H526" s="56"/>
      <c r="I526" s="86">
        <f t="shared" si="38"/>
        <v>0</v>
      </c>
      <c r="J526" s="56">
        <f t="shared" si="46"/>
        <v>0</v>
      </c>
      <c r="K526" s="5">
        <f>IFERROR(#REF!/E526,0)</f>
        <v>0</v>
      </c>
    </row>
    <row r="527" spans="1:11" s="3" customFormat="1">
      <c r="A527" s="53"/>
      <c r="B527" s="54" t="s">
        <v>383</v>
      </c>
      <c r="C527" s="53"/>
      <c r="D527" s="53">
        <v>0</v>
      </c>
      <c r="E527" s="55"/>
      <c r="F527" s="56">
        <f t="shared" si="45"/>
        <v>0</v>
      </c>
      <c r="G527" s="86">
        <v>0</v>
      </c>
      <c r="H527" s="56"/>
      <c r="I527" s="86">
        <f t="shared" si="38"/>
        <v>0</v>
      </c>
      <c r="J527" s="56">
        <f t="shared" si="46"/>
        <v>0</v>
      </c>
      <c r="K527" s="5">
        <f>IFERROR(#REF!/E527,0)</f>
        <v>0</v>
      </c>
    </row>
    <row r="528" spans="1:11" s="3" customFormat="1" ht="30">
      <c r="A528" s="53"/>
      <c r="B528" s="54" t="s">
        <v>384</v>
      </c>
      <c r="C528" s="53"/>
      <c r="D528" s="53">
        <v>0</v>
      </c>
      <c r="E528" s="55"/>
      <c r="F528" s="56">
        <f t="shared" si="45"/>
        <v>0</v>
      </c>
      <c r="G528" s="86">
        <v>0</v>
      </c>
      <c r="H528" s="56"/>
      <c r="I528" s="86">
        <f t="shared" si="38"/>
        <v>0</v>
      </c>
      <c r="J528" s="56">
        <f t="shared" si="46"/>
        <v>0</v>
      </c>
      <c r="K528" s="5">
        <f>IFERROR(#REF!/E528,0)</f>
        <v>0</v>
      </c>
    </row>
    <row r="529" spans="1:11" s="3" customFormat="1">
      <c r="A529" s="53"/>
      <c r="B529" s="54" t="s">
        <v>385</v>
      </c>
      <c r="C529" s="53"/>
      <c r="D529" s="53">
        <v>0</v>
      </c>
      <c r="E529" s="55"/>
      <c r="F529" s="56">
        <f t="shared" si="45"/>
        <v>0</v>
      </c>
      <c r="G529" s="86">
        <v>0</v>
      </c>
      <c r="H529" s="56"/>
      <c r="I529" s="86">
        <f t="shared" si="38"/>
        <v>0</v>
      </c>
      <c r="J529" s="56">
        <f t="shared" si="46"/>
        <v>0</v>
      </c>
      <c r="K529" s="5">
        <f>IFERROR(#REF!/E529,0)</f>
        <v>0</v>
      </c>
    </row>
    <row r="530" spans="1:11" s="3" customFormat="1" ht="30">
      <c r="A530" s="53"/>
      <c r="B530" s="54" t="s">
        <v>386</v>
      </c>
      <c r="C530" s="53"/>
      <c r="D530" s="53">
        <v>0</v>
      </c>
      <c r="E530" s="55"/>
      <c r="F530" s="56">
        <f t="shared" si="45"/>
        <v>0</v>
      </c>
      <c r="G530" s="86">
        <v>0</v>
      </c>
      <c r="H530" s="56"/>
      <c r="I530" s="86">
        <f t="shared" si="38"/>
        <v>0</v>
      </c>
      <c r="J530" s="56">
        <f t="shared" si="46"/>
        <v>0</v>
      </c>
      <c r="K530" s="5">
        <f>IFERROR(#REF!/E530,0)</f>
        <v>0</v>
      </c>
    </row>
    <row r="531" spans="1:11" s="3" customFormat="1" ht="45">
      <c r="A531" s="53"/>
      <c r="B531" s="54" t="s">
        <v>387</v>
      </c>
      <c r="C531" s="53"/>
      <c r="D531" s="53">
        <v>0</v>
      </c>
      <c r="E531" s="55"/>
      <c r="F531" s="56">
        <f t="shared" si="45"/>
        <v>0</v>
      </c>
      <c r="G531" s="86">
        <v>0</v>
      </c>
      <c r="H531" s="56"/>
      <c r="I531" s="86">
        <f t="shared" si="38"/>
        <v>0</v>
      </c>
      <c r="J531" s="56">
        <f t="shared" si="46"/>
        <v>0</v>
      </c>
      <c r="K531" s="5">
        <f>IFERROR(#REF!/E531,0)</f>
        <v>0</v>
      </c>
    </row>
    <row r="532" spans="1:11" s="3" customFormat="1" ht="150">
      <c r="A532" s="53">
        <v>6.1</v>
      </c>
      <c r="B532" s="54" t="s">
        <v>388</v>
      </c>
      <c r="C532" s="53"/>
      <c r="D532" s="53">
        <v>0</v>
      </c>
      <c r="E532" s="55"/>
      <c r="F532" s="56">
        <f t="shared" si="45"/>
        <v>0</v>
      </c>
      <c r="G532" s="86">
        <v>0</v>
      </c>
      <c r="H532" s="56"/>
      <c r="I532" s="86">
        <f t="shared" si="38"/>
        <v>0</v>
      </c>
      <c r="J532" s="56">
        <f t="shared" si="46"/>
        <v>0</v>
      </c>
      <c r="K532" s="5">
        <f>IFERROR(#REF!/E532,0)</f>
        <v>0</v>
      </c>
    </row>
    <row r="533" spans="1:11" s="3" customFormat="1">
      <c r="A533" s="53" t="s">
        <v>105</v>
      </c>
      <c r="B533" s="54" t="s">
        <v>389</v>
      </c>
      <c r="C533" s="93" t="s">
        <v>73</v>
      </c>
      <c r="D533" s="93">
        <v>6731</v>
      </c>
      <c r="E533" s="55">
        <v>25</v>
      </c>
      <c r="F533" s="56">
        <f t="shared" si="45"/>
        <v>168275</v>
      </c>
      <c r="G533" s="86">
        <v>0</v>
      </c>
      <c r="H533" s="56">
        <f t="shared" ref="H533:H571" si="47">G533*$D533</f>
        <v>0</v>
      </c>
      <c r="I533" s="86">
        <f t="shared" si="38"/>
        <v>25</v>
      </c>
      <c r="J533" s="56">
        <f t="shared" si="46"/>
        <v>168275</v>
      </c>
      <c r="K533" s="5">
        <f>IFERROR(#REF!/E533,0)</f>
        <v>0</v>
      </c>
    </row>
    <row r="534" spans="1:11" s="3" customFormat="1">
      <c r="A534" s="53" t="s">
        <v>150</v>
      </c>
      <c r="B534" s="54" t="s">
        <v>390</v>
      </c>
      <c r="C534" s="93" t="s">
        <v>73</v>
      </c>
      <c r="D534" s="93">
        <v>6731</v>
      </c>
      <c r="E534" s="55">
        <v>4213</v>
      </c>
      <c r="F534" s="56">
        <f t="shared" si="45"/>
        <v>28357703</v>
      </c>
      <c r="G534" s="86">
        <v>0</v>
      </c>
      <c r="H534" s="56">
        <f t="shared" si="47"/>
        <v>0</v>
      </c>
      <c r="I534" s="86">
        <f t="shared" si="38"/>
        <v>4213</v>
      </c>
      <c r="J534" s="56">
        <f t="shared" si="46"/>
        <v>28357703</v>
      </c>
      <c r="K534" s="5">
        <f>IFERROR(#REF!/E534,0)</f>
        <v>0</v>
      </c>
    </row>
    <row r="535" spans="1:11" s="3" customFormat="1" ht="90">
      <c r="A535" s="53" t="s">
        <v>152</v>
      </c>
      <c r="B535" s="54" t="s">
        <v>391</v>
      </c>
      <c r="C535" s="93" t="s">
        <v>84</v>
      </c>
      <c r="D535" s="93">
        <v>75</v>
      </c>
      <c r="E535" s="55">
        <v>42190</v>
      </c>
      <c r="F535" s="56">
        <f t="shared" si="45"/>
        <v>3164250</v>
      </c>
      <c r="G535" s="86">
        <v>0</v>
      </c>
      <c r="H535" s="56">
        <f t="shared" si="47"/>
        <v>0</v>
      </c>
      <c r="I535" s="86">
        <f t="shared" si="38"/>
        <v>42190</v>
      </c>
      <c r="J535" s="56">
        <f t="shared" si="46"/>
        <v>3164250</v>
      </c>
      <c r="K535" s="5">
        <f>IFERROR(#REF!/E535,0)</f>
        <v>0</v>
      </c>
    </row>
    <row r="536" spans="1:11" s="3" customFormat="1" ht="60">
      <c r="A536" s="53" t="s">
        <v>154</v>
      </c>
      <c r="B536" s="54" t="s">
        <v>392</v>
      </c>
      <c r="C536" s="93" t="s">
        <v>393</v>
      </c>
      <c r="D536" s="93">
        <v>438</v>
      </c>
      <c r="E536" s="55">
        <v>3792</v>
      </c>
      <c r="F536" s="56">
        <f t="shared" si="45"/>
        <v>1660896</v>
      </c>
      <c r="G536" s="86">
        <v>0</v>
      </c>
      <c r="H536" s="56">
        <f t="shared" si="47"/>
        <v>0</v>
      </c>
      <c r="I536" s="86">
        <f t="shared" si="38"/>
        <v>3792</v>
      </c>
      <c r="J536" s="56">
        <f t="shared" si="46"/>
        <v>1660896</v>
      </c>
      <c r="K536" s="5">
        <f>IFERROR(#REF!/E536,0)</f>
        <v>0</v>
      </c>
    </row>
    <row r="537" spans="1:11" s="3" customFormat="1">
      <c r="A537" s="53" t="s">
        <v>156</v>
      </c>
      <c r="B537" s="54" t="s">
        <v>394</v>
      </c>
      <c r="C537" s="93"/>
      <c r="D537" s="93">
        <v>0</v>
      </c>
      <c r="E537" s="55">
        <v>0</v>
      </c>
      <c r="F537" s="56">
        <f t="shared" si="45"/>
        <v>0</v>
      </c>
      <c r="G537" s="86">
        <v>0</v>
      </c>
      <c r="H537" s="56">
        <f t="shared" si="47"/>
        <v>0</v>
      </c>
      <c r="I537" s="86">
        <f t="shared" si="38"/>
        <v>0</v>
      </c>
      <c r="J537" s="56">
        <f t="shared" si="46"/>
        <v>0</v>
      </c>
      <c r="K537" s="5">
        <f>IFERROR(#REF!/E537,0)</f>
        <v>0</v>
      </c>
    </row>
    <row r="538" spans="1:11" s="3" customFormat="1">
      <c r="A538" s="53" t="s">
        <v>77</v>
      </c>
      <c r="B538" s="54" t="s">
        <v>395</v>
      </c>
      <c r="C538" s="93" t="s">
        <v>393</v>
      </c>
      <c r="D538" s="93">
        <v>23</v>
      </c>
      <c r="E538" s="55">
        <v>211302</v>
      </c>
      <c r="F538" s="56">
        <f t="shared" si="45"/>
        <v>4859946</v>
      </c>
      <c r="G538" s="86">
        <v>0</v>
      </c>
      <c r="H538" s="56">
        <f t="shared" si="47"/>
        <v>0</v>
      </c>
      <c r="I538" s="86">
        <f t="shared" si="38"/>
        <v>211302</v>
      </c>
      <c r="J538" s="56">
        <f t="shared" si="46"/>
        <v>4859946</v>
      </c>
      <c r="K538" s="5">
        <f>IFERROR(#REF!/E538,0)</f>
        <v>0</v>
      </c>
    </row>
    <row r="539" spans="1:11" s="3" customFormat="1">
      <c r="A539" s="53" t="s">
        <v>79</v>
      </c>
      <c r="B539" s="54" t="s">
        <v>396</v>
      </c>
      <c r="C539" s="93" t="s">
        <v>393</v>
      </c>
      <c r="D539" s="93">
        <v>23</v>
      </c>
      <c r="E539" s="55">
        <v>34186</v>
      </c>
      <c r="F539" s="56">
        <f t="shared" si="45"/>
        <v>786278</v>
      </c>
      <c r="G539" s="86">
        <v>0</v>
      </c>
      <c r="H539" s="56">
        <f t="shared" si="47"/>
        <v>0</v>
      </c>
      <c r="I539" s="86">
        <f t="shared" si="38"/>
        <v>34186</v>
      </c>
      <c r="J539" s="56">
        <f t="shared" si="46"/>
        <v>786278</v>
      </c>
      <c r="K539" s="5">
        <f>IFERROR(#REF!/E539,0)</f>
        <v>0</v>
      </c>
    </row>
    <row r="540" spans="1:11" s="3" customFormat="1" ht="150">
      <c r="A540" s="53" t="s">
        <v>158</v>
      </c>
      <c r="B540" s="54" t="s">
        <v>397</v>
      </c>
      <c r="C540" s="93"/>
      <c r="D540" s="93">
        <v>0</v>
      </c>
      <c r="E540" s="55">
        <v>0</v>
      </c>
      <c r="F540" s="56">
        <f t="shared" si="45"/>
        <v>0</v>
      </c>
      <c r="G540" s="86">
        <v>0</v>
      </c>
      <c r="H540" s="56">
        <f t="shared" si="47"/>
        <v>0</v>
      </c>
      <c r="I540" s="86">
        <f t="shared" ref="I540:I603" si="48">G540+E540</f>
        <v>0</v>
      </c>
      <c r="J540" s="56">
        <f t="shared" si="46"/>
        <v>0</v>
      </c>
      <c r="K540" s="5">
        <f>IFERROR(#REF!/E540,0)</f>
        <v>0</v>
      </c>
    </row>
    <row r="541" spans="1:11" s="3" customFormat="1">
      <c r="A541" s="53" t="s">
        <v>77</v>
      </c>
      <c r="B541" s="54" t="s">
        <v>398</v>
      </c>
      <c r="C541" s="93" t="s">
        <v>378</v>
      </c>
      <c r="D541" s="93">
        <v>375</v>
      </c>
      <c r="E541" s="55">
        <v>26370</v>
      </c>
      <c r="F541" s="56">
        <f t="shared" si="45"/>
        <v>9888750</v>
      </c>
      <c r="G541" s="86">
        <v>0</v>
      </c>
      <c r="H541" s="56">
        <f t="shared" si="47"/>
        <v>0</v>
      </c>
      <c r="I541" s="86">
        <f t="shared" si="48"/>
        <v>26370</v>
      </c>
      <c r="J541" s="56">
        <f t="shared" si="46"/>
        <v>9888750</v>
      </c>
      <c r="K541" s="5">
        <f>IFERROR(#REF!/E541,0)</f>
        <v>0</v>
      </c>
    </row>
    <row r="542" spans="1:11" s="3" customFormat="1" ht="90">
      <c r="A542" s="53">
        <v>6.2</v>
      </c>
      <c r="B542" s="54" t="s">
        <v>399</v>
      </c>
      <c r="C542" s="93" t="s">
        <v>84</v>
      </c>
      <c r="D542" s="93">
        <v>711</v>
      </c>
      <c r="E542" s="55">
        <v>4884</v>
      </c>
      <c r="F542" s="56">
        <f t="shared" si="45"/>
        <v>3472524</v>
      </c>
      <c r="G542" s="86">
        <v>0</v>
      </c>
      <c r="H542" s="56">
        <f t="shared" si="47"/>
        <v>0</v>
      </c>
      <c r="I542" s="86">
        <f t="shared" si="48"/>
        <v>4884</v>
      </c>
      <c r="J542" s="56">
        <f t="shared" si="46"/>
        <v>3472524</v>
      </c>
      <c r="K542" s="5">
        <f>IFERROR(#REF!/E542,0)</f>
        <v>0</v>
      </c>
    </row>
    <row r="543" spans="1:11" s="3" customFormat="1" ht="75">
      <c r="A543" s="94">
        <v>6.3</v>
      </c>
      <c r="B543" s="95" t="s">
        <v>400</v>
      </c>
      <c r="C543" s="96"/>
      <c r="D543" s="96">
        <v>0</v>
      </c>
      <c r="E543" s="55">
        <v>0</v>
      </c>
      <c r="F543" s="56">
        <f t="shared" si="45"/>
        <v>0</v>
      </c>
      <c r="G543" s="86">
        <v>0</v>
      </c>
      <c r="H543" s="56">
        <f t="shared" si="47"/>
        <v>0</v>
      </c>
      <c r="I543" s="86">
        <f t="shared" si="48"/>
        <v>0</v>
      </c>
      <c r="J543" s="56">
        <f t="shared" si="46"/>
        <v>0</v>
      </c>
      <c r="K543" s="5">
        <f>IFERROR(#REF!/E543,0)</f>
        <v>0</v>
      </c>
    </row>
    <row r="544" spans="1:11" s="3" customFormat="1">
      <c r="A544" s="97"/>
      <c r="B544" s="98" t="s">
        <v>401</v>
      </c>
      <c r="C544" s="96"/>
      <c r="D544" s="96">
        <v>0</v>
      </c>
      <c r="E544" s="55">
        <v>0</v>
      </c>
      <c r="F544" s="56">
        <f t="shared" si="45"/>
        <v>0</v>
      </c>
      <c r="G544" s="86">
        <v>0</v>
      </c>
      <c r="H544" s="56">
        <f t="shared" si="47"/>
        <v>0</v>
      </c>
      <c r="I544" s="86">
        <f t="shared" si="48"/>
        <v>0</v>
      </c>
      <c r="J544" s="56">
        <f t="shared" si="46"/>
        <v>0</v>
      </c>
      <c r="K544" s="5">
        <f>IFERROR(#REF!/E544,0)</f>
        <v>0</v>
      </c>
    </row>
    <row r="545" spans="1:11" s="3" customFormat="1">
      <c r="A545" s="99" t="s">
        <v>105</v>
      </c>
      <c r="B545" s="100" t="s">
        <v>186</v>
      </c>
      <c r="C545" s="96" t="s">
        <v>84</v>
      </c>
      <c r="D545" s="96">
        <v>297</v>
      </c>
      <c r="E545" s="55">
        <v>30</v>
      </c>
      <c r="F545" s="56">
        <f t="shared" si="45"/>
        <v>8910</v>
      </c>
      <c r="G545" s="86">
        <v>0</v>
      </c>
      <c r="H545" s="56">
        <f t="shared" si="47"/>
        <v>0</v>
      </c>
      <c r="I545" s="86">
        <f t="shared" si="48"/>
        <v>30</v>
      </c>
      <c r="J545" s="56">
        <f t="shared" si="46"/>
        <v>8910</v>
      </c>
      <c r="K545" s="5">
        <f>IFERROR(#REF!/E545,0)</f>
        <v>0</v>
      </c>
    </row>
    <row r="546" spans="1:11" s="3" customFormat="1">
      <c r="A546" s="99" t="s">
        <v>150</v>
      </c>
      <c r="B546" s="100" t="s">
        <v>270</v>
      </c>
      <c r="C546" s="96" t="s">
        <v>84</v>
      </c>
      <c r="D546" s="96">
        <v>297</v>
      </c>
      <c r="E546" s="55">
        <v>3686</v>
      </c>
      <c r="F546" s="56">
        <f t="shared" si="45"/>
        <v>1094742</v>
      </c>
      <c r="G546" s="86">
        <v>0</v>
      </c>
      <c r="H546" s="56">
        <f t="shared" si="47"/>
        <v>0</v>
      </c>
      <c r="I546" s="86">
        <f t="shared" si="48"/>
        <v>3686</v>
      </c>
      <c r="J546" s="56">
        <f t="shared" si="46"/>
        <v>1094742</v>
      </c>
      <c r="K546" s="5">
        <f>IFERROR(#REF!/E546,0)</f>
        <v>0</v>
      </c>
    </row>
    <row r="547" spans="1:11" s="3" customFormat="1">
      <c r="A547" s="99" t="s">
        <v>152</v>
      </c>
      <c r="B547" s="100" t="s">
        <v>402</v>
      </c>
      <c r="C547" s="96" t="s">
        <v>84</v>
      </c>
      <c r="D547" s="96">
        <v>297</v>
      </c>
      <c r="E547" s="55">
        <v>5542</v>
      </c>
      <c r="F547" s="56">
        <f t="shared" si="45"/>
        <v>1645974</v>
      </c>
      <c r="G547" s="86">
        <v>0</v>
      </c>
      <c r="H547" s="56">
        <f t="shared" si="47"/>
        <v>0</v>
      </c>
      <c r="I547" s="86">
        <f t="shared" si="48"/>
        <v>5542</v>
      </c>
      <c r="J547" s="56">
        <f t="shared" si="46"/>
        <v>1645974</v>
      </c>
      <c r="K547" s="5">
        <f>IFERROR(#REF!/E547,0)</f>
        <v>0</v>
      </c>
    </row>
    <row r="548" spans="1:11" s="3" customFormat="1">
      <c r="A548" s="99" t="s">
        <v>154</v>
      </c>
      <c r="B548" s="100" t="s">
        <v>403</v>
      </c>
      <c r="C548" s="96" t="s">
        <v>84</v>
      </c>
      <c r="D548" s="96">
        <v>297</v>
      </c>
      <c r="E548" s="55">
        <v>5354</v>
      </c>
      <c r="F548" s="56">
        <f t="shared" si="45"/>
        <v>1590138</v>
      </c>
      <c r="G548" s="86">
        <v>0</v>
      </c>
      <c r="H548" s="56">
        <f t="shared" si="47"/>
        <v>0</v>
      </c>
      <c r="I548" s="86">
        <f t="shared" si="48"/>
        <v>5354</v>
      </c>
      <c r="J548" s="56">
        <f t="shared" si="46"/>
        <v>1590138</v>
      </c>
      <c r="K548" s="5">
        <f>IFERROR(#REF!/E548,0)</f>
        <v>0</v>
      </c>
    </row>
    <row r="549" spans="1:11" s="3" customFormat="1">
      <c r="A549" s="99" t="s">
        <v>156</v>
      </c>
      <c r="B549" s="100" t="s">
        <v>404</v>
      </c>
      <c r="C549" s="96" t="s">
        <v>84</v>
      </c>
      <c r="D549" s="96">
        <v>297</v>
      </c>
      <c r="E549" s="55">
        <v>5018</v>
      </c>
      <c r="F549" s="56">
        <f t="shared" si="45"/>
        <v>1490346</v>
      </c>
      <c r="G549" s="86">
        <v>0</v>
      </c>
      <c r="H549" s="56">
        <f t="shared" si="47"/>
        <v>0</v>
      </c>
      <c r="I549" s="86">
        <f t="shared" si="48"/>
        <v>5018</v>
      </c>
      <c r="J549" s="56">
        <f t="shared" si="46"/>
        <v>1490346</v>
      </c>
      <c r="K549" s="5">
        <f>IFERROR(#REF!/E549,0)</f>
        <v>0</v>
      </c>
    </row>
    <row r="550" spans="1:11" s="3" customFormat="1">
      <c r="A550" s="99" t="s">
        <v>158</v>
      </c>
      <c r="B550" s="100" t="s">
        <v>405</v>
      </c>
      <c r="C550" s="96" t="s">
        <v>84</v>
      </c>
      <c r="D550" s="96">
        <v>297</v>
      </c>
      <c r="E550" s="55">
        <v>5018</v>
      </c>
      <c r="F550" s="56">
        <f t="shared" si="45"/>
        <v>1490346</v>
      </c>
      <c r="G550" s="86">
        <v>0</v>
      </c>
      <c r="H550" s="56">
        <f t="shared" si="47"/>
        <v>0</v>
      </c>
      <c r="I550" s="86">
        <f t="shared" si="48"/>
        <v>5018</v>
      </c>
      <c r="J550" s="56">
        <f t="shared" si="46"/>
        <v>1490346</v>
      </c>
      <c r="K550" s="5">
        <f>IFERROR(#REF!/E550,0)</f>
        <v>0</v>
      </c>
    </row>
    <row r="551" spans="1:11" s="3" customFormat="1">
      <c r="A551" s="99" t="s">
        <v>160</v>
      </c>
      <c r="B551" s="100" t="s">
        <v>406</v>
      </c>
      <c r="C551" s="96" t="s">
        <v>84</v>
      </c>
      <c r="D551" s="96">
        <v>297</v>
      </c>
      <c r="E551" s="55">
        <v>5018</v>
      </c>
      <c r="F551" s="56">
        <f t="shared" si="45"/>
        <v>1490346</v>
      </c>
      <c r="G551" s="86">
        <v>0</v>
      </c>
      <c r="H551" s="56">
        <f t="shared" si="47"/>
        <v>0</v>
      </c>
      <c r="I551" s="86">
        <f t="shared" si="48"/>
        <v>5018</v>
      </c>
      <c r="J551" s="56">
        <f t="shared" si="46"/>
        <v>1490346</v>
      </c>
      <c r="K551" s="5">
        <f>IFERROR(#REF!/E551,0)</f>
        <v>0</v>
      </c>
    </row>
    <row r="552" spans="1:11" s="3" customFormat="1">
      <c r="A552" s="99" t="s">
        <v>162</v>
      </c>
      <c r="B552" s="100" t="s">
        <v>407</v>
      </c>
      <c r="C552" s="96" t="s">
        <v>84</v>
      </c>
      <c r="D552" s="96">
        <v>297</v>
      </c>
      <c r="E552" s="55">
        <v>5850</v>
      </c>
      <c r="F552" s="56">
        <f t="shared" si="45"/>
        <v>1737450</v>
      </c>
      <c r="G552" s="86">
        <v>0</v>
      </c>
      <c r="H552" s="56">
        <f t="shared" si="47"/>
        <v>0</v>
      </c>
      <c r="I552" s="86">
        <f t="shared" si="48"/>
        <v>5850</v>
      </c>
      <c r="J552" s="56">
        <f t="shared" si="46"/>
        <v>1737450</v>
      </c>
      <c r="K552" s="5">
        <f>IFERROR(#REF!/E552,0)</f>
        <v>0</v>
      </c>
    </row>
    <row r="553" spans="1:11" s="3" customFormat="1">
      <c r="A553" s="99" t="s">
        <v>77</v>
      </c>
      <c r="B553" s="100" t="s">
        <v>408</v>
      </c>
      <c r="C553" s="96" t="s">
        <v>84</v>
      </c>
      <c r="D553" s="96">
        <v>297</v>
      </c>
      <c r="E553" s="55">
        <v>5850</v>
      </c>
      <c r="F553" s="56">
        <f t="shared" ref="F553:F571" si="49">ROUND(E553*D553,0)</f>
        <v>1737450</v>
      </c>
      <c r="G553" s="86">
        <v>0</v>
      </c>
      <c r="H553" s="56">
        <f t="shared" si="47"/>
        <v>0</v>
      </c>
      <c r="I553" s="86">
        <f t="shared" si="48"/>
        <v>5850</v>
      </c>
      <c r="J553" s="56">
        <f t="shared" ref="J553:J571" si="50">I553*D553</f>
        <v>1737450</v>
      </c>
      <c r="K553" s="5">
        <f>IFERROR(#REF!/E553,0)</f>
        <v>0</v>
      </c>
    </row>
    <row r="554" spans="1:11" s="3" customFormat="1">
      <c r="A554" s="99" t="s">
        <v>165</v>
      </c>
      <c r="B554" s="100" t="s">
        <v>409</v>
      </c>
      <c r="C554" s="96" t="s">
        <v>84</v>
      </c>
      <c r="D554" s="96">
        <v>297</v>
      </c>
      <c r="E554" s="55">
        <v>5850</v>
      </c>
      <c r="F554" s="56">
        <f t="shared" si="49"/>
        <v>1737450</v>
      </c>
      <c r="G554" s="86">
        <v>0</v>
      </c>
      <c r="H554" s="56">
        <f t="shared" si="47"/>
        <v>0</v>
      </c>
      <c r="I554" s="86">
        <f t="shared" si="48"/>
        <v>5850</v>
      </c>
      <c r="J554" s="56">
        <f t="shared" si="50"/>
        <v>1737450</v>
      </c>
      <c r="K554" s="5">
        <f>IFERROR(#REF!/E554,0)</f>
        <v>0</v>
      </c>
    </row>
    <row r="555" spans="1:11" s="3" customFormat="1">
      <c r="A555" s="99" t="s">
        <v>167</v>
      </c>
      <c r="B555" s="100" t="s">
        <v>410</v>
      </c>
      <c r="C555" s="96" t="s">
        <v>84</v>
      </c>
      <c r="D555" s="96">
        <v>297</v>
      </c>
      <c r="E555" s="55">
        <v>5850</v>
      </c>
      <c r="F555" s="56">
        <f t="shared" si="49"/>
        <v>1737450</v>
      </c>
      <c r="G555" s="86">
        <v>0</v>
      </c>
      <c r="H555" s="56">
        <f t="shared" si="47"/>
        <v>0</v>
      </c>
      <c r="I555" s="86">
        <f t="shared" si="48"/>
        <v>5850</v>
      </c>
      <c r="J555" s="56">
        <f t="shared" si="50"/>
        <v>1737450</v>
      </c>
      <c r="K555" s="5">
        <f>IFERROR(#REF!/E555,0)</f>
        <v>0</v>
      </c>
    </row>
    <row r="556" spans="1:11" s="3" customFormat="1">
      <c r="A556" s="99" t="s">
        <v>197</v>
      </c>
      <c r="B556" s="100" t="s">
        <v>411</v>
      </c>
      <c r="C556" s="96" t="s">
        <v>84</v>
      </c>
      <c r="D556" s="96">
        <v>297</v>
      </c>
      <c r="E556" s="55">
        <v>5850</v>
      </c>
      <c r="F556" s="56">
        <f t="shared" si="49"/>
        <v>1737450</v>
      </c>
      <c r="G556" s="86">
        <v>0</v>
      </c>
      <c r="H556" s="56">
        <f t="shared" si="47"/>
        <v>0</v>
      </c>
      <c r="I556" s="86">
        <f t="shared" si="48"/>
        <v>5850</v>
      </c>
      <c r="J556" s="56">
        <f t="shared" si="50"/>
        <v>1737450</v>
      </c>
      <c r="K556" s="5">
        <f>IFERROR(#REF!/E556,0)</f>
        <v>0</v>
      </c>
    </row>
    <row r="557" spans="1:11" s="3" customFormat="1">
      <c r="A557" s="99" t="s">
        <v>199</v>
      </c>
      <c r="B557" s="100" t="s">
        <v>412</v>
      </c>
      <c r="C557" s="96" t="s">
        <v>84</v>
      </c>
      <c r="D557" s="96">
        <v>297</v>
      </c>
      <c r="E557" s="55">
        <v>5850</v>
      </c>
      <c r="F557" s="56">
        <f t="shared" si="49"/>
        <v>1737450</v>
      </c>
      <c r="G557" s="86">
        <v>0</v>
      </c>
      <c r="H557" s="56">
        <f t="shared" si="47"/>
        <v>0</v>
      </c>
      <c r="I557" s="86">
        <f t="shared" si="48"/>
        <v>5850</v>
      </c>
      <c r="J557" s="56">
        <f t="shared" si="50"/>
        <v>1737450</v>
      </c>
      <c r="K557" s="5">
        <f>IFERROR(#REF!/E557,0)</f>
        <v>0</v>
      </c>
    </row>
    <row r="558" spans="1:11" s="3" customFormat="1">
      <c r="A558" s="99" t="s">
        <v>201</v>
      </c>
      <c r="B558" s="100" t="s">
        <v>413</v>
      </c>
      <c r="C558" s="96" t="s">
        <v>84</v>
      </c>
      <c r="D558" s="96">
        <v>297</v>
      </c>
      <c r="E558" s="55">
        <v>5850</v>
      </c>
      <c r="F558" s="56">
        <f t="shared" si="49"/>
        <v>1737450</v>
      </c>
      <c r="G558" s="86">
        <v>0</v>
      </c>
      <c r="H558" s="56">
        <f t="shared" si="47"/>
        <v>0</v>
      </c>
      <c r="I558" s="86">
        <f t="shared" si="48"/>
        <v>5850</v>
      </c>
      <c r="J558" s="56">
        <f t="shared" si="50"/>
        <v>1737450</v>
      </c>
      <c r="K558" s="5">
        <f>IFERROR(#REF!/E558,0)</f>
        <v>0</v>
      </c>
    </row>
    <row r="559" spans="1:11" s="3" customFormat="1">
      <c r="A559" s="99" t="s">
        <v>203</v>
      </c>
      <c r="B559" s="100" t="s">
        <v>414</v>
      </c>
      <c r="C559" s="96" t="s">
        <v>84</v>
      </c>
      <c r="D559" s="96">
        <v>297</v>
      </c>
      <c r="E559" s="55">
        <v>5850</v>
      </c>
      <c r="F559" s="56">
        <f t="shared" si="49"/>
        <v>1737450</v>
      </c>
      <c r="G559" s="86">
        <v>0</v>
      </c>
      <c r="H559" s="56">
        <f t="shared" si="47"/>
        <v>0</v>
      </c>
      <c r="I559" s="86">
        <f t="shared" si="48"/>
        <v>5850</v>
      </c>
      <c r="J559" s="56">
        <f t="shared" si="50"/>
        <v>1737450</v>
      </c>
      <c r="K559" s="5">
        <f>IFERROR(#REF!/E559,0)</f>
        <v>0</v>
      </c>
    </row>
    <row r="560" spans="1:11" s="3" customFormat="1">
      <c r="A560" s="99" t="s">
        <v>205</v>
      </c>
      <c r="B560" s="100" t="s">
        <v>415</v>
      </c>
      <c r="C560" s="96" t="s">
        <v>84</v>
      </c>
      <c r="D560" s="96">
        <v>297</v>
      </c>
      <c r="E560" s="55">
        <v>5850</v>
      </c>
      <c r="F560" s="56">
        <f t="shared" si="49"/>
        <v>1737450</v>
      </c>
      <c r="G560" s="86">
        <v>0</v>
      </c>
      <c r="H560" s="56">
        <f t="shared" si="47"/>
        <v>0</v>
      </c>
      <c r="I560" s="86">
        <f t="shared" si="48"/>
        <v>5850</v>
      </c>
      <c r="J560" s="56">
        <f t="shared" si="50"/>
        <v>1737450</v>
      </c>
      <c r="K560" s="5">
        <f>IFERROR(#REF!/E560,0)</f>
        <v>0</v>
      </c>
    </row>
    <row r="561" spans="1:11" s="3" customFormat="1">
      <c r="A561" s="99" t="s">
        <v>207</v>
      </c>
      <c r="B561" s="100" t="s">
        <v>416</v>
      </c>
      <c r="C561" s="96" t="s">
        <v>84</v>
      </c>
      <c r="D561" s="96">
        <v>297</v>
      </c>
      <c r="E561" s="55">
        <v>5850</v>
      </c>
      <c r="F561" s="56">
        <f t="shared" si="49"/>
        <v>1737450</v>
      </c>
      <c r="G561" s="86">
        <v>0</v>
      </c>
      <c r="H561" s="56">
        <f t="shared" si="47"/>
        <v>0</v>
      </c>
      <c r="I561" s="86">
        <f t="shared" si="48"/>
        <v>5850</v>
      </c>
      <c r="J561" s="56">
        <f t="shared" si="50"/>
        <v>1737450</v>
      </c>
      <c r="K561" s="5">
        <f>IFERROR(#REF!/E561,0)</f>
        <v>0</v>
      </c>
    </row>
    <row r="562" spans="1:11" s="3" customFormat="1">
      <c r="A562" s="99" t="s">
        <v>209</v>
      </c>
      <c r="B562" s="100" t="s">
        <v>417</v>
      </c>
      <c r="C562" s="96" t="s">
        <v>84</v>
      </c>
      <c r="D562" s="96">
        <v>297</v>
      </c>
      <c r="E562" s="55">
        <v>5850</v>
      </c>
      <c r="F562" s="56">
        <f t="shared" si="49"/>
        <v>1737450</v>
      </c>
      <c r="G562" s="86">
        <v>0</v>
      </c>
      <c r="H562" s="56">
        <f t="shared" si="47"/>
        <v>0</v>
      </c>
      <c r="I562" s="86">
        <f t="shared" si="48"/>
        <v>5850</v>
      </c>
      <c r="J562" s="56">
        <f t="shared" si="50"/>
        <v>1737450</v>
      </c>
      <c r="K562" s="5">
        <f>IFERROR(#REF!/E562,0)</f>
        <v>0</v>
      </c>
    </row>
    <row r="563" spans="1:11" s="3" customFormat="1">
      <c r="A563" s="99" t="s">
        <v>211</v>
      </c>
      <c r="B563" s="100" t="s">
        <v>418</v>
      </c>
      <c r="C563" s="96" t="s">
        <v>84</v>
      </c>
      <c r="D563" s="96">
        <v>297</v>
      </c>
      <c r="E563" s="55">
        <v>5850</v>
      </c>
      <c r="F563" s="56">
        <f t="shared" si="49"/>
        <v>1737450</v>
      </c>
      <c r="G563" s="86">
        <v>0</v>
      </c>
      <c r="H563" s="56">
        <f t="shared" si="47"/>
        <v>0</v>
      </c>
      <c r="I563" s="86">
        <f t="shared" si="48"/>
        <v>5850</v>
      </c>
      <c r="J563" s="56">
        <f t="shared" si="50"/>
        <v>1737450</v>
      </c>
      <c r="K563" s="5">
        <f>IFERROR(#REF!/E563,0)</f>
        <v>0</v>
      </c>
    </row>
    <row r="564" spans="1:11" s="3" customFormat="1">
      <c r="A564" s="99" t="s">
        <v>213</v>
      </c>
      <c r="B564" s="100" t="s">
        <v>419</v>
      </c>
      <c r="C564" s="96" t="s">
        <v>84</v>
      </c>
      <c r="D564" s="96">
        <v>297</v>
      </c>
      <c r="E564" s="55">
        <v>5850</v>
      </c>
      <c r="F564" s="56">
        <f t="shared" si="49"/>
        <v>1737450</v>
      </c>
      <c r="G564" s="86">
        <v>0</v>
      </c>
      <c r="H564" s="56">
        <f t="shared" si="47"/>
        <v>0</v>
      </c>
      <c r="I564" s="86">
        <f t="shared" si="48"/>
        <v>5850</v>
      </c>
      <c r="J564" s="56">
        <f t="shared" si="50"/>
        <v>1737450</v>
      </c>
      <c r="K564" s="5">
        <f>IFERROR(#REF!/E564,0)</f>
        <v>0</v>
      </c>
    </row>
    <row r="565" spans="1:11" s="3" customFormat="1">
      <c r="A565" s="99" t="s">
        <v>215</v>
      </c>
      <c r="B565" s="100" t="s">
        <v>420</v>
      </c>
      <c r="C565" s="96" t="s">
        <v>84</v>
      </c>
      <c r="D565" s="96">
        <v>297</v>
      </c>
      <c r="E565" s="55">
        <v>1034</v>
      </c>
      <c r="F565" s="56">
        <f t="shared" si="49"/>
        <v>307098</v>
      </c>
      <c r="G565" s="86">
        <v>0</v>
      </c>
      <c r="H565" s="56">
        <f t="shared" si="47"/>
        <v>0</v>
      </c>
      <c r="I565" s="86">
        <f t="shared" si="48"/>
        <v>1034</v>
      </c>
      <c r="J565" s="56">
        <f t="shared" si="50"/>
        <v>307098</v>
      </c>
      <c r="K565" s="5">
        <f>IFERROR(#REF!/E565,0)</f>
        <v>0</v>
      </c>
    </row>
    <row r="566" spans="1:11" s="3" customFormat="1">
      <c r="A566" s="99" t="s">
        <v>217</v>
      </c>
      <c r="B566" s="100" t="s">
        <v>421</v>
      </c>
      <c r="C566" s="96" t="s">
        <v>84</v>
      </c>
      <c r="D566" s="96">
        <v>297</v>
      </c>
      <c r="E566" s="55">
        <v>1034</v>
      </c>
      <c r="F566" s="56">
        <f t="shared" si="49"/>
        <v>307098</v>
      </c>
      <c r="G566" s="86">
        <v>0</v>
      </c>
      <c r="H566" s="56">
        <f t="shared" si="47"/>
        <v>0</v>
      </c>
      <c r="I566" s="86">
        <f t="shared" si="48"/>
        <v>1034</v>
      </c>
      <c r="J566" s="56">
        <f t="shared" si="50"/>
        <v>307098</v>
      </c>
      <c r="K566" s="5">
        <f>IFERROR(#REF!/E566,0)</f>
        <v>0</v>
      </c>
    </row>
    <row r="567" spans="1:11" s="3" customFormat="1">
      <c r="A567" s="99" t="s">
        <v>219</v>
      </c>
      <c r="B567" s="100" t="s">
        <v>422</v>
      </c>
      <c r="C567" s="96" t="s">
        <v>84</v>
      </c>
      <c r="D567" s="96">
        <v>297</v>
      </c>
      <c r="E567" s="55">
        <v>1034</v>
      </c>
      <c r="F567" s="56">
        <f t="shared" si="49"/>
        <v>307098</v>
      </c>
      <c r="G567" s="86">
        <v>0</v>
      </c>
      <c r="H567" s="56">
        <f t="shared" si="47"/>
        <v>0</v>
      </c>
      <c r="I567" s="86">
        <f t="shared" si="48"/>
        <v>1034</v>
      </c>
      <c r="J567" s="56">
        <f t="shared" si="50"/>
        <v>307098</v>
      </c>
      <c r="K567" s="5">
        <f>IFERROR(#REF!/E567,0)</f>
        <v>0</v>
      </c>
    </row>
    <row r="568" spans="1:11" s="3" customFormat="1">
      <c r="A568" s="99" t="s">
        <v>221</v>
      </c>
      <c r="B568" s="100" t="s">
        <v>423</v>
      </c>
      <c r="C568" s="96" t="s">
        <v>84</v>
      </c>
      <c r="D568" s="96">
        <v>297</v>
      </c>
      <c r="E568" s="55">
        <v>1034</v>
      </c>
      <c r="F568" s="56">
        <f t="shared" si="49"/>
        <v>307098</v>
      </c>
      <c r="G568" s="86">
        <v>0</v>
      </c>
      <c r="H568" s="56">
        <f t="shared" si="47"/>
        <v>0</v>
      </c>
      <c r="I568" s="86">
        <f t="shared" si="48"/>
        <v>1034</v>
      </c>
      <c r="J568" s="56">
        <f t="shared" si="50"/>
        <v>307098</v>
      </c>
      <c r="K568" s="5">
        <f>IFERROR(#REF!/E568,0)</f>
        <v>0</v>
      </c>
    </row>
    <row r="569" spans="1:11" s="3" customFormat="1">
      <c r="A569" s="81" t="s">
        <v>223</v>
      </c>
      <c r="B569" s="77" t="s">
        <v>258</v>
      </c>
      <c r="C569" s="76" t="s">
        <v>84</v>
      </c>
      <c r="D569" s="76">
        <v>297</v>
      </c>
      <c r="E569" s="55">
        <v>1034</v>
      </c>
      <c r="F569" s="56">
        <f t="shared" si="49"/>
        <v>307098</v>
      </c>
      <c r="G569" s="86">
        <v>0</v>
      </c>
      <c r="H569" s="56">
        <f t="shared" si="47"/>
        <v>0</v>
      </c>
      <c r="I569" s="86">
        <f t="shared" si="48"/>
        <v>1034</v>
      </c>
      <c r="J569" s="56">
        <f t="shared" si="50"/>
        <v>307098</v>
      </c>
      <c r="K569" s="5">
        <f>IFERROR(#REF!/E569,0)</f>
        <v>0</v>
      </c>
    </row>
    <row r="570" spans="1:11" s="3" customFormat="1">
      <c r="A570" s="81" t="s">
        <v>225</v>
      </c>
      <c r="B570" s="77" t="s">
        <v>259</v>
      </c>
      <c r="C570" s="76" t="s">
        <v>84</v>
      </c>
      <c r="D570" s="76">
        <v>297</v>
      </c>
      <c r="E570" s="55">
        <v>1034</v>
      </c>
      <c r="F570" s="56">
        <f t="shared" si="49"/>
        <v>307098</v>
      </c>
      <c r="G570" s="86">
        <v>0</v>
      </c>
      <c r="H570" s="56">
        <f t="shared" si="47"/>
        <v>0</v>
      </c>
      <c r="I570" s="86">
        <f t="shared" si="48"/>
        <v>1034</v>
      </c>
      <c r="J570" s="56">
        <f t="shared" si="50"/>
        <v>307098</v>
      </c>
      <c r="K570" s="5">
        <f>IFERROR(#REF!/E570,0)</f>
        <v>0</v>
      </c>
    </row>
    <row r="571" spans="1:11" s="3" customFormat="1">
      <c r="A571" s="99" t="s">
        <v>227</v>
      </c>
      <c r="B571" s="101" t="s">
        <v>424</v>
      </c>
      <c r="C571" s="96" t="s">
        <v>84</v>
      </c>
      <c r="D571" s="96">
        <v>297</v>
      </c>
      <c r="E571" s="55">
        <v>0</v>
      </c>
      <c r="F571" s="56">
        <f t="shared" si="49"/>
        <v>0</v>
      </c>
      <c r="G571" s="86">
        <v>0</v>
      </c>
      <c r="H571" s="56">
        <f t="shared" si="47"/>
        <v>0</v>
      </c>
      <c r="I571" s="86">
        <f t="shared" si="48"/>
        <v>0</v>
      </c>
      <c r="J571" s="56">
        <f t="shared" si="50"/>
        <v>0</v>
      </c>
      <c r="K571" s="5">
        <f>IFERROR(#REF!/E571,0)</f>
        <v>0</v>
      </c>
    </row>
    <row r="572" spans="1:11">
      <c r="A572" s="53"/>
      <c r="B572" s="65" t="s">
        <v>22</v>
      </c>
      <c r="C572" s="53"/>
      <c r="D572" s="53"/>
      <c r="E572" s="66"/>
      <c r="F572" s="87">
        <f>SUM(F522:F571)</f>
        <v>85598862</v>
      </c>
      <c r="G572" s="260">
        <v>0</v>
      </c>
      <c r="H572" s="87">
        <f>SUM(H522:H571)</f>
        <v>0</v>
      </c>
      <c r="I572" s="86">
        <f t="shared" si="48"/>
        <v>0</v>
      </c>
      <c r="J572" s="87">
        <f>SUM(J522:J571)</f>
        <v>85598862</v>
      </c>
      <c r="K572" s="51">
        <f>IFERROR(#REF!/E572,0)</f>
        <v>0</v>
      </c>
    </row>
    <row r="573" spans="1:11" s="8" customFormat="1">
      <c r="A573" s="68">
        <v>7</v>
      </c>
      <c r="B573" s="58" t="s">
        <v>425</v>
      </c>
      <c r="C573" s="59"/>
      <c r="D573" s="59">
        <v>0</v>
      </c>
      <c r="E573" s="60"/>
      <c r="F573" s="60">
        <f t="shared" ref="F573:F604" si="51">ROUND(E573*D573,0)</f>
        <v>0</v>
      </c>
      <c r="G573" s="258">
        <v>0</v>
      </c>
      <c r="H573" s="60"/>
      <c r="I573" s="86">
        <f t="shared" si="48"/>
        <v>0</v>
      </c>
      <c r="J573" s="60">
        <f t="shared" ref="J573:J604" si="52">I573*D573</f>
        <v>0</v>
      </c>
      <c r="K573" s="52">
        <f>IFERROR(#REF!/E573,0)</f>
        <v>0</v>
      </c>
    </row>
    <row r="574" spans="1:11" s="10" customFormat="1">
      <c r="A574" s="102"/>
      <c r="B574" s="103"/>
      <c r="C574" s="69"/>
      <c r="D574" s="69">
        <v>0</v>
      </c>
      <c r="E574" s="55"/>
      <c r="F574" s="56">
        <f t="shared" si="51"/>
        <v>0</v>
      </c>
      <c r="G574" s="86">
        <v>0</v>
      </c>
      <c r="H574" s="56"/>
      <c r="I574" s="86">
        <f t="shared" si="48"/>
        <v>0</v>
      </c>
      <c r="J574" s="56">
        <f t="shared" si="52"/>
        <v>0</v>
      </c>
      <c r="K574" s="5">
        <f>IFERROR(#REF!/E574,0)</f>
        <v>0</v>
      </c>
    </row>
    <row r="575" spans="1:11" s="10" customFormat="1" ht="409.5">
      <c r="A575" s="102"/>
      <c r="B575" s="104" t="s">
        <v>426</v>
      </c>
      <c r="C575" s="69"/>
      <c r="D575" s="69">
        <v>0</v>
      </c>
      <c r="E575" s="55"/>
      <c r="F575" s="56">
        <f t="shared" si="51"/>
        <v>0</v>
      </c>
      <c r="G575" s="86">
        <v>0</v>
      </c>
      <c r="H575" s="56"/>
      <c r="I575" s="86">
        <f t="shared" si="48"/>
        <v>0</v>
      </c>
      <c r="J575" s="56">
        <f t="shared" si="52"/>
        <v>0</v>
      </c>
      <c r="K575" s="5">
        <f>IFERROR(#REF!/E575,0)</f>
        <v>0</v>
      </c>
    </row>
    <row r="576" spans="1:11" s="10" customFormat="1" ht="330">
      <c r="A576" s="102"/>
      <c r="B576" s="104" t="s">
        <v>427</v>
      </c>
      <c r="C576" s="69"/>
      <c r="D576" s="69">
        <v>0</v>
      </c>
      <c r="E576" s="55"/>
      <c r="F576" s="56">
        <f t="shared" si="51"/>
        <v>0</v>
      </c>
      <c r="G576" s="86">
        <v>0</v>
      </c>
      <c r="H576" s="56"/>
      <c r="I576" s="86">
        <f t="shared" si="48"/>
        <v>0</v>
      </c>
      <c r="J576" s="56">
        <f t="shared" si="52"/>
        <v>0</v>
      </c>
      <c r="K576" s="5">
        <f>IFERROR(#REF!/E576,0)</f>
        <v>0</v>
      </c>
    </row>
    <row r="577" spans="1:11" s="10" customFormat="1">
      <c r="A577" s="105">
        <v>7.1</v>
      </c>
      <c r="B577" s="106" t="s">
        <v>428</v>
      </c>
      <c r="C577" s="107"/>
      <c r="D577" s="107">
        <v>0</v>
      </c>
      <c r="E577" s="55"/>
      <c r="F577" s="56">
        <f t="shared" si="51"/>
        <v>0</v>
      </c>
      <c r="G577" s="86">
        <v>0</v>
      </c>
      <c r="H577" s="56"/>
      <c r="I577" s="86">
        <f t="shared" si="48"/>
        <v>0</v>
      </c>
      <c r="J577" s="56">
        <f t="shared" si="52"/>
        <v>0</v>
      </c>
      <c r="K577" s="5">
        <f>IFERROR(#REF!/E577,0)</f>
        <v>0</v>
      </c>
    </row>
    <row r="578" spans="1:11" s="10" customFormat="1" ht="405">
      <c r="A578" s="108" t="s">
        <v>105</v>
      </c>
      <c r="B578" s="109" t="s">
        <v>429</v>
      </c>
      <c r="C578" s="107"/>
      <c r="D578" s="107">
        <v>0</v>
      </c>
      <c r="E578" s="55"/>
      <c r="F578" s="56">
        <f t="shared" si="51"/>
        <v>0</v>
      </c>
      <c r="G578" s="86">
        <v>0</v>
      </c>
      <c r="H578" s="56"/>
      <c r="I578" s="86">
        <f t="shared" si="48"/>
        <v>0</v>
      </c>
      <c r="J578" s="56">
        <f t="shared" si="52"/>
        <v>0</v>
      </c>
      <c r="K578" s="5">
        <f>IFERROR(#REF!/E578,0)</f>
        <v>0</v>
      </c>
    </row>
    <row r="579" spans="1:11" s="10" customFormat="1" ht="90">
      <c r="A579" s="108"/>
      <c r="B579" s="109" t="s">
        <v>430</v>
      </c>
      <c r="C579" s="107"/>
      <c r="D579" s="107">
        <v>0</v>
      </c>
      <c r="E579" s="55"/>
      <c r="F579" s="56">
        <f t="shared" si="51"/>
        <v>0</v>
      </c>
      <c r="G579" s="86">
        <v>0</v>
      </c>
      <c r="H579" s="56"/>
      <c r="I579" s="86">
        <f t="shared" si="48"/>
        <v>0</v>
      </c>
      <c r="J579" s="56">
        <f t="shared" si="52"/>
        <v>0</v>
      </c>
      <c r="K579" s="5">
        <f>IFERROR(#REF!/E579,0)</f>
        <v>0</v>
      </c>
    </row>
    <row r="580" spans="1:11" s="10" customFormat="1">
      <c r="A580" s="108" t="s">
        <v>77</v>
      </c>
      <c r="B580" s="109" t="s">
        <v>431</v>
      </c>
      <c r="C580" s="107" t="s">
        <v>84</v>
      </c>
      <c r="D580" s="107">
        <v>965</v>
      </c>
      <c r="E580" s="55">
        <v>1761</v>
      </c>
      <c r="F580" s="56">
        <f t="shared" si="51"/>
        <v>1699365</v>
      </c>
      <c r="G580" s="86">
        <v>0</v>
      </c>
      <c r="H580" s="56">
        <f t="shared" ref="H580:H643" si="53">G580*$D580</f>
        <v>0</v>
      </c>
      <c r="I580" s="86">
        <f t="shared" si="48"/>
        <v>1761</v>
      </c>
      <c r="J580" s="56">
        <f t="shared" si="52"/>
        <v>1699365</v>
      </c>
      <c r="K580" s="5">
        <f>IFERROR(#REF!/E580,0)</f>
        <v>0</v>
      </c>
    </row>
    <row r="581" spans="1:11" s="10" customFormat="1">
      <c r="A581" s="108" t="s">
        <v>79</v>
      </c>
      <c r="B581" s="109" t="s">
        <v>432</v>
      </c>
      <c r="C581" s="107" t="s">
        <v>84</v>
      </c>
      <c r="D581" s="107">
        <v>965</v>
      </c>
      <c r="E581" s="55">
        <v>596</v>
      </c>
      <c r="F581" s="56">
        <f t="shared" si="51"/>
        <v>575140</v>
      </c>
      <c r="G581" s="86">
        <v>0</v>
      </c>
      <c r="H581" s="56">
        <f t="shared" si="53"/>
        <v>0</v>
      </c>
      <c r="I581" s="86">
        <f t="shared" si="48"/>
        <v>596</v>
      </c>
      <c r="J581" s="56">
        <f t="shared" si="52"/>
        <v>575140</v>
      </c>
      <c r="K581" s="5">
        <f>IFERROR(#REF!/E581,0)</f>
        <v>0</v>
      </c>
    </row>
    <row r="582" spans="1:11" s="10" customFormat="1">
      <c r="A582" s="108" t="s">
        <v>433</v>
      </c>
      <c r="B582" s="109" t="s">
        <v>434</v>
      </c>
      <c r="C582" s="107" t="s">
        <v>84</v>
      </c>
      <c r="D582" s="107">
        <v>965</v>
      </c>
      <c r="E582" s="55">
        <v>3322</v>
      </c>
      <c r="F582" s="56">
        <f t="shared" si="51"/>
        <v>3205730</v>
      </c>
      <c r="G582" s="86">
        <v>0</v>
      </c>
      <c r="H582" s="56">
        <f t="shared" si="53"/>
        <v>0</v>
      </c>
      <c r="I582" s="86">
        <f t="shared" si="48"/>
        <v>3322</v>
      </c>
      <c r="J582" s="56">
        <f t="shared" si="52"/>
        <v>3205730</v>
      </c>
      <c r="K582" s="5">
        <f>IFERROR(#REF!/E582,0)</f>
        <v>0</v>
      </c>
    </row>
    <row r="583" spans="1:11" s="10" customFormat="1">
      <c r="A583" s="108" t="s">
        <v>435</v>
      </c>
      <c r="B583" s="109" t="s">
        <v>436</v>
      </c>
      <c r="C583" s="107" t="s">
        <v>84</v>
      </c>
      <c r="D583" s="107">
        <v>965</v>
      </c>
      <c r="E583" s="55">
        <v>490</v>
      </c>
      <c r="F583" s="56">
        <f t="shared" si="51"/>
        <v>472850</v>
      </c>
      <c r="G583" s="86">
        <v>0</v>
      </c>
      <c r="H583" s="56">
        <f t="shared" si="53"/>
        <v>0</v>
      </c>
      <c r="I583" s="86">
        <f t="shared" si="48"/>
        <v>490</v>
      </c>
      <c r="J583" s="56">
        <f t="shared" si="52"/>
        <v>472850</v>
      </c>
      <c r="K583" s="5">
        <f>IFERROR(#REF!/E583,0)</f>
        <v>0</v>
      </c>
    </row>
    <row r="584" spans="1:11" s="10" customFormat="1">
      <c r="A584" s="105">
        <v>7.2</v>
      </c>
      <c r="B584" s="106" t="s">
        <v>437</v>
      </c>
      <c r="C584" s="107"/>
      <c r="D584" s="107">
        <v>0</v>
      </c>
      <c r="E584" s="55">
        <v>0</v>
      </c>
      <c r="F584" s="56">
        <f t="shared" si="51"/>
        <v>0</v>
      </c>
      <c r="G584" s="86">
        <v>0</v>
      </c>
      <c r="H584" s="56">
        <f t="shared" si="53"/>
        <v>0</v>
      </c>
      <c r="I584" s="86">
        <f t="shared" si="48"/>
        <v>0</v>
      </c>
      <c r="J584" s="56">
        <f t="shared" si="52"/>
        <v>0</v>
      </c>
      <c r="K584" s="5">
        <f>IFERROR(#REF!/E584,0)</f>
        <v>0</v>
      </c>
    </row>
    <row r="585" spans="1:11" s="10" customFormat="1" ht="405">
      <c r="A585" s="108"/>
      <c r="B585" s="109" t="s">
        <v>438</v>
      </c>
      <c r="C585" s="315"/>
      <c r="D585" s="107">
        <v>0</v>
      </c>
      <c r="E585" s="55">
        <v>0</v>
      </c>
      <c r="F585" s="56">
        <f t="shared" si="51"/>
        <v>0</v>
      </c>
      <c r="G585" s="86">
        <v>0</v>
      </c>
      <c r="H585" s="56">
        <f t="shared" si="53"/>
        <v>0</v>
      </c>
      <c r="I585" s="86">
        <f t="shared" si="48"/>
        <v>0</v>
      </c>
      <c r="J585" s="56">
        <f t="shared" si="52"/>
        <v>0</v>
      </c>
      <c r="K585" s="5">
        <f>IFERROR(#REF!/E585,0)</f>
        <v>0</v>
      </c>
    </row>
    <row r="586" spans="1:11" s="10" customFormat="1" ht="90">
      <c r="A586" s="108"/>
      <c r="B586" s="109" t="s">
        <v>439</v>
      </c>
      <c r="C586" s="315"/>
      <c r="D586" s="107">
        <v>0</v>
      </c>
      <c r="E586" s="55">
        <v>0</v>
      </c>
      <c r="F586" s="56">
        <f t="shared" si="51"/>
        <v>0</v>
      </c>
      <c r="G586" s="86">
        <v>0</v>
      </c>
      <c r="H586" s="56">
        <f t="shared" si="53"/>
        <v>0</v>
      </c>
      <c r="I586" s="86">
        <f t="shared" si="48"/>
        <v>0</v>
      </c>
      <c r="J586" s="56">
        <f t="shared" si="52"/>
        <v>0</v>
      </c>
      <c r="K586" s="5">
        <f>IFERROR(#REF!/E586,0)</f>
        <v>0</v>
      </c>
    </row>
    <row r="587" spans="1:11" s="10" customFormat="1">
      <c r="A587" s="108" t="s">
        <v>77</v>
      </c>
      <c r="B587" s="109" t="s">
        <v>440</v>
      </c>
      <c r="C587" s="107" t="s">
        <v>84</v>
      </c>
      <c r="D587" s="107">
        <v>595</v>
      </c>
      <c r="E587" s="55">
        <v>1452</v>
      </c>
      <c r="F587" s="56">
        <f t="shared" si="51"/>
        <v>863940</v>
      </c>
      <c r="G587" s="86">
        <v>0</v>
      </c>
      <c r="H587" s="56">
        <f t="shared" si="53"/>
        <v>0</v>
      </c>
      <c r="I587" s="86">
        <f t="shared" si="48"/>
        <v>1452</v>
      </c>
      <c r="J587" s="56">
        <f t="shared" si="52"/>
        <v>863940</v>
      </c>
      <c r="K587" s="5">
        <f>IFERROR(#REF!/E587,0)</f>
        <v>0</v>
      </c>
    </row>
    <row r="588" spans="1:11" s="10" customFormat="1">
      <c r="A588" s="105">
        <v>7.3</v>
      </c>
      <c r="B588" s="106" t="s">
        <v>441</v>
      </c>
      <c r="C588" s="107"/>
      <c r="D588" s="107">
        <v>0</v>
      </c>
      <c r="E588" s="55">
        <v>0</v>
      </c>
      <c r="F588" s="56">
        <f t="shared" si="51"/>
        <v>0</v>
      </c>
      <c r="G588" s="86">
        <v>0</v>
      </c>
      <c r="H588" s="56">
        <f t="shared" si="53"/>
        <v>0</v>
      </c>
      <c r="I588" s="86">
        <f t="shared" si="48"/>
        <v>0</v>
      </c>
      <c r="J588" s="56">
        <f t="shared" si="52"/>
        <v>0</v>
      </c>
      <c r="K588" s="5">
        <f>IFERROR(#REF!/E588,0)</f>
        <v>0</v>
      </c>
    </row>
    <row r="589" spans="1:11" s="10" customFormat="1">
      <c r="A589" s="105" t="s">
        <v>77</v>
      </c>
      <c r="B589" s="106" t="s">
        <v>442</v>
      </c>
      <c r="C589" s="107"/>
      <c r="D589" s="107">
        <v>0</v>
      </c>
      <c r="E589" s="55">
        <v>0</v>
      </c>
      <c r="F589" s="56">
        <f t="shared" si="51"/>
        <v>0</v>
      </c>
      <c r="G589" s="86">
        <v>0</v>
      </c>
      <c r="H589" s="56">
        <f t="shared" si="53"/>
        <v>0</v>
      </c>
      <c r="I589" s="86">
        <f t="shared" si="48"/>
        <v>0</v>
      </c>
      <c r="J589" s="56">
        <f t="shared" si="52"/>
        <v>0</v>
      </c>
      <c r="K589" s="5">
        <f>IFERROR(#REF!/E589,0)</f>
        <v>0</v>
      </c>
    </row>
    <row r="590" spans="1:11" s="10" customFormat="1" ht="30">
      <c r="A590" s="108"/>
      <c r="B590" s="109" t="s">
        <v>443</v>
      </c>
      <c r="C590" s="107"/>
      <c r="D590" s="107">
        <v>0</v>
      </c>
      <c r="E590" s="55">
        <v>0</v>
      </c>
      <c r="F590" s="56">
        <f t="shared" si="51"/>
        <v>0</v>
      </c>
      <c r="G590" s="86">
        <v>0</v>
      </c>
      <c r="H590" s="56">
        <f t="shared" si="53"/>
        <v>0</v>
      </c>
      <c r="I590" s="86">
        <f t="shared" si="48"/>
        <v>0</v>
      </c>
      <c r="J590" s="56">
        <f t="shared" si="52"/>
        <v>0</v>
      </c>
      <c r="K590" s="5">
        <f>IFERROR(#REF!/E590,0)</f>
        <v>0</v>
      </c>
    </row>
    <row r="591" spans="1:11" s="10" customFormat="1" ht="285">
      <c r="A591" s="316" t="s">
        <v>105</v>
      </c>
      <c r="B591" s="109" t="s">
        <v>444</v>
      </c>
      <c r="C591" s="315" t="s">
        <v>84</v>
      </c>
      <c r="D591" s="107">
        <v>0</v>
      </c>
      <c r="E591" s="55">
        <v>0</v>
      </c>
      <c r="F591" s="56">
        <f t="shared" si="51"/>
        <v>0</v>
      </c>
      <c r="G591" s="86">
        <v>0</v>
      </c>
      <c r="H591" s="56">
        <f t="shared" si="53"/>
        <v>0</v>
      </c>
      <c r="I591" s="86">
        <f t="shared" si="48"/>
        <v>0</v>
      </c>
      <c r="J591" s="56">
        <f t="shared" si="52"/>
        <v>0</v>
      </c>
      <c r="K591" s="5">
        <f>IFERROR(#REF!/E591,0)</f>
        <v>0</v>
      </c>
    </row>
    <row r="592" spans="1:11" s="10" customFormat="1" ht="300">
      <c r="A592" s="316"/>
      <c r="B592" s="109" t="s">
        <v>445</v>
      </c>
      <c r="C592" s="315"/>
      <c r="D592" s="107">
        <v>578</v>
      </c>
      <c r="E592" s="55">
        <v>6336</v>
      </c>
      <c r="F592" s="56">
        <f t="shared" si="51"/>
        <v>3662208</v>
      </c>
      <c r="G592" s="86">
        <v>0</v>
      </c>
      <c r="H592" s="56">
        <f t="shared" si="53"/>
        <v>0</v>
      </c>
      <c r="I592" s="86">
        <f t="shared" si="48"/>
        <v>6336</v>
      </c>
      <c r="J592" s="56">
        <f t="shared" si="52"/>
        <v>3662208</v>
      </c>
      <c r="K592" s="5">
        <f>IFERROR(#REF!/E592,0)</f>
        <v>0</v>
      </c>
    </row>
    <row r="593" spans="1:11" s="10" customFormat="1" ht="75">
      <c r="A593" s="108" t="s">
        <v>150</v>
      </c>
      <c r="B593" s="109" t="s">
        <v>446</v>
      </c>
      <c r="C593" s="107" t="s">
        <v>84</v>
      </c>
      <c r="D593" s="107">
        <v>429</v>
      </c>
      <c r="E593" s="55">
        <v>2100</v>
      </c>
      <c r="F593" s="56">
        <f t="shared" si="51"/>
        <v>900900</v>
      </c>
      <c r="G593" s="86">
        <v>0</v>
      </c>
      <c r="H593" s="56">
        <f t="shared" si="53"/>
        <v>0</v>
      </c>
      <c r="I593" s="86">
        <f t="shared" si="48"/>
        <v>2100</v>
      </c>
      <c r="J593" s="56">
        <f t="shared" si="52"/>
        <v>900900</v>
      </c>
      <c r="K593" s="5">
        <f>IFERROR(#REF!/E593,0)</f>
        <v>0</v>
      </c>
    </row>
    <row r="594" spans="1:11" s="10" customFormat="1" ht="60">
      <c r="A594" s="108" t="s">
        <v>152</v>
      </c>
      <c r="B594" s="109" t="s">
        <v>447</v>
      </c>
      <c r="C594" s="107" t="s">
        <v>84</v>
      </c>
      <c r="D594" s="107">
        <v>392</v>
      </c>
      <c r="E594" s="55">
        <v>5036</v>
      </c>
      <c r="F594" s="56">
        <f t="shared" si="51"/>
        <v>1974112</v>
      </c>
      <c r="G594" s="86">
        <v>0</v>
      </c>
      <c r="H594" s="56">
        <f t="shared" si="53"/>
        <v>0</v>
      </c>
      <c r="I594" s="86">
        <f t="shared" si="48"/>
        <v>5036</v>
      </c>
      <c r="J594" s="56">
        <f t="shared" si="52"/>
        <v>1974112</v>
      </c>
      <c r="K594" s="5">
        <f>IFERROR(#REF!/E594,0)</f>
        <v>0</v>
      </c>
    </row>
    <row r="595" spans="1:11" s="10" customFormat="1">
      <c r="A595" s="105" t="s">
        <v>79</v>
      </c>
      <c r="B595" s="106" t="s">
        <v>448</v>
      </c>
      <c r="C595" s="110"/>
      <c r="D595" s="110">
        <v>0</v>
      </c>
      <c r="E595" s="55">
        <v>0</v>
      </c>
      <c r="F595" s="56">
        <f t="shared" si="51"/>
        <v>0</v>
      </c>
      <c r="G595" s="86">
        <v>0</v>
      </c>
      <c r="H595" s="56">
        <f t="shared" si="53"/>
        <v>0</v>
      </c>
      <c r="I595" s="86">
        <f t="shared" si="48"/>
        <v>0</v>
      </c>
      <c r="J595" s="56">
        <f t="shared" si="52"/>
        <v>0</v>
      </c>
      <c r="K595" s="5">
        <f>IFERROR(#REF!/E595,0)</f>
        <v>0</v>
      </c>
    </row>
    <row r="596" spans="1:11" s="10" customFormat="1" ht="105">
      <c r="A596" s="108" t="s">
        <v>105</v>
      </c>
      <c r="B596" s="109" t="s">
        <v>449</v>
      </c>
      <c r="C596" s="107" t="s">
        <v>84</v>
      </c>
      <c r="D596" s="107">
        <v>352</v>
      </c>
      <c r="E596" s="55">
        <v>1706</v>
      </c>
      <c r="F596" s="56">
        <f t="shared" si="51"/>
        <v>600512</v>
      </c>
      <c r="G596" s="86">
        <v>0</v>
      </c>
      <c r="H596" s="56">
        <f t="shared" si="53"/>
        <v>0</v>
      </c>
      <c r="I596" s="86">
        <f t="shared" si="48"/>
        <v>1706</v>
      </c>
      <c r="J596" s="56">
        <f t="shared" si="52"/>
        <v>600512</v>
      </c>
      <c r="K596" s="5">
        <f>IFERROR(#REF!/E596,0)</f>
        <v>0</v>
      </c>
    </row>
    <row r="597" spans="1:11" s="10" customFormat="1" ht="30">
      <c r="A597" s="105" t="s">
        <v>433</v>
      </c>
      <c r="B597" s="106" t="s">
        <v>450</v>
      </c>
      <c r="C597" s="110"/>
      <c r="D597" s="110">
        <v>0</v>
      </c>
      <c r="E597" s="55">
        <v>0</v>
      </c>
      <c r="F597" s="56">
        <f t="shared" si="51"/>
        <v>0</v>
      </c>
      <c r="G597" s="86">
        <v>0</v>
      </c>
      <c r="H597" s="56">
        <f t="shared" si="53"/>
        <v>0</v>
      </c>
      <c r="I597" s="86">
        <f t="shared" si="48"/>
        <v>0</v>
      </c>
      <c r="J597" s="56">
        <f t="shared" si="52"/>
        <v>0</v>
      </c>
      <c r="K597" s="5">
        <f>IFERROR(#REF!/E597,0)</f>
        <v>0</v>
      </c>
    </row>
    <row r="598" spans="1:11" s="10" customFormat="1" ht="240">
      <c r="A598" s="108" t="s">
        <v>105</v>
      </c>
      <c r="B598" s="109" t="s">
        <v>451</v>
      </c>
      <c r="C598" s="107"/>
      <c r="D598" s="107">
        <v>0</v>
      </c>
      <c r="E598" s="55">
        <v>0</v>
      </c>
      <c r="F598" s="56">
        <f t="shared" si="51"/>
        <v>0</v>
      </c>
      <c r="G598" s="86">
        <v>0</v>
      </c>
      <c r="H598" s="56">
        <f t="shared" si="53"/>
        <v>0</v>
      </c>
      <c r="I598" s="86">
        <f t="shared" si="48"/>
        <v>0</v>
      </c>
      <c r="J598" s="56">
        <f t="shared" si="52"/>
        <v>0</v>
      </c>
      <c r="K598" s="5">
        <f>IFERROR(#REF!/E598,0)</f>
        <v>0</v>
      </c>
    </row>
    <row r="599" spans="1:11" s="10" customFormat="1">
      <c r="A599" s="108" t="s">
        <v>77</v>
      </c>
      <c r="B599" s="109" t="s">
        <v>452</v>
      </c>
      <c r="C599" s="107" t="s">
        <v>84</v>
      </c>
      <c r="D599" s="107">
        <v>385</v>
      </c>
      <c r="E599" s="55">
        <v>1905</v>
      </c>
      <c r="F599" s="56">
        <f t="shared" si="51"/>
        <v>733425</v>
      </c>
      <c r="G599" s="86">
        <v>0</v>
      </c>
      <c r="H599" s="56">
        <f t="shared" si="53"/>
        <v>0</v>
      </c>
      <c r="I599" s="86">
        <f t="shared" si="48"/>
        <v>1905</v>
      </c>
      <c r="J599" s="56">
        <f t="shared" si="52"/>
        <v>733425</v>
      </c>
      <c r="K599" s="5">
        <f>IFERROR(#REF!/E599,0)</f>
        <v>0</v>
      </c>
    </row>
    <row r="600" spans="1:11" s="10" customFormat="1">
      <c r="A600" s="108" t="s">
        <v>79</v>
      </c>
      <c r="B600" s="109" t="s">
        <v>453</v>
      </c>
      <c r="C600" s="107" t="s">
        <v>84</v>
      </c>
      <c r="D600" s="107">
        <v>385</v>
      </c>
      <c r="E600" s="55">
        <v>1706</v>
      </c>
      <c r="F600" s="56">
        <f t="shared" si="51"/>
        <v>656810</v>
      </c>
      <c r="G600" s="86">
        <v>0</v>
      </c>
      <c r="H600" s="56">
        <f t="shared" si="53"/>
        <v>0</v>
      </c>
      <c r="I600" s="86">
        <f t="shared" si="48"/>
        <v>1706</v>
      </c>
      <c r="J600" s="56">
        <f t="shared" si="52"/>
        <v>656810</v>
      </c>
      <c r="K600" s="5">
        <f>IFERROR(#REF!/E600,0)</f>
        <v>0</v>
      </c>
    </row>
    <row r="601" spans="1:11" s="10" customFormat="1">
      <c r="A601" s="108" t="s">
        <v>433</v>
      </c>
      <c r="B601" s="109" t="s">
        <v>454</v>
      </c>
      <c r="C601" s="107" t="s">
        <v>84</v>
      </c>
      <c r="D601" s="107">
        <v>385</v>
      </c>
      <c r="E601" s="55">
        <v>1305</v>
      </c>
      <c r="F601" s="56">
        <f t="shared" si="51"/>
        <v>502425</v>
      </c>
      <c r="G601" s="86">
        <v>0</v>
      </c>
      <c r="H601" s="56">
        <f t="shared" si="53"/>
        <v>0</v>
      </c>
      <c r="I601" s="86">
        <f t="shared" si="48"/>
        <v>1305</v>
      </c>
      <c r="J601" s="56">
        <f t="shared" si="52"/>
        <v>502425</v>
      </c>
      <c r="K601" s="5">
        <f>IFERROR(#REF!/E601,0)</f>
        <v>0</v>
      </c>
    </row>
    <row r="602" spans="1:11" s="10" customFormat="1">
      <c r="A602" s="108" t="s">
        <v>435</v>
      </c>
      <c r="B602" s="109" t="s">
        <v>455</v>
      </c>
      <c r="C602" s="107" t="s">
        <v>84</v>
      </c>
      <c r="D602" s="107">
        <v>385</v>
      </c>
      <c r="E602" s="55">
        <v>1420</v>
      </c>
      <c r="F602" s="56">
        <f t="shared" si="51"/>
        <v>546700</v>
      </c>
      <c r="G602" s="86">
        <v>0</v>
      </c>
      <c r="H602" s="56">
        <f t="shared" si="53"/>
        <v>0</v>
      </c>
      <c r="I602" s="86">
        <f t="shared" si="48"/>
        <v>1420</v>
      </c>
      <c r="J602" s="56">
        <f t="shared" si="52"/>
        <v>546700</v>
      </c>
      <c r="K602" s="5">
        <f>IFERROR(#REF!/E602,0)</f>
        <v>0</v>
      </c>
    </row>
    <row r="603" spans="1:11" s="10" customFormat="1" ht="90">
      <c r="A603" s="105">
        <v>7.4</v>
      </c>
      <c r="B603" s="109" t="s">
        <v>456</v>
      </c>
      <c r="C603" s="107"/>
      <c r="D603" s="107">
        <v>0</v>
      </c>
      <c r="E603" s="55">
        <v>0</v>
      </c>
      <c r="F603" s="56">
        <f t="shared" si="51"/>
        <v>0</v>
      </c>
      <c r="G603" s="86">
        <v>0</v>
      </c>
      <c r="H603" s="56">
        <f t="shared" si="53"/>
        <v>0</v>
      </c>
      <c r="I603" s="86">
        <f t="shared" si="48"/>
        <v>0</v>
      </c>
      <c r="J603" s="56">
        <f t="shared" si="52"/>
        <v>0</v>
      </c>
      <c r="K603" s="5">
        <f>IFERROR(#REF!/E603,0)</f>
        <v>0</v>
      </c>
    </row>
    <row r="604" spans="1:11" s="10" customFormat="1">
      <c r="A604" s="108" t="s">
        <v>77</v>
      </c>
      <c r="B604" s="109" t="s">
        <v>457</v>
      </c>
      <c r="C604" s="107" t="s">
        <v>378</v>
      </c>
      <c r="D604" s="107">
        <v>470</v>
      </c>
      <c r="E604" s="55">
        <v>3550</v>
      </c>
      <c r="F604" s="56">
        <f t="shared" si="51"/>
        <v>1668500</v>
      </c>
      <c r="G604" s="86">
        <v>0</v>
      </c>
      <c r="H604" s="56">
        <f t="shared" si="53"/>
        <v>0</v>
      </c>
      <c r="I604" s="86">
        <f t="shared" ref="I604:I667" si="54">G604+E604</f>
        <v>3550</v>
      </c>
      <c r="J604" s="56">
        <f t="shared" si="52"/>
        <v>1668500</v>
      </c>
      <c r="K604" s="5">
        <f>IFERROR(#REF!/E604,0)</f>
        <v>0</v>
      </c>
    </row>
    <row r="605" spans="1:11" s="10" customFormat="1">
      <c r="A605" s="108" t="s">
        <v>79</v>
      </c>
      <c r="B605" s="109" t="s">
        <v>458</v>
      </c>
      <c r="C605" s="107" t="s">
        <v>378</v>
      </c>
      <c r="D605" s="107">
        <v>470</v>
      </c>
      <c r="E605" s="55">
        <v>3400</v>
      </c>
      <c r="F605" s="56">
        <f t="shared" ref="F605:F636" si="55">ROUND(E605*D605,0)</f>
        <v>1598000</v>
      </c>
      <c r="G605" s="86">
        <v>0</v>
      </c>
      <c r="H605" s="56">
        <f t="shared" si="53"/>
        <v>0</v>
      </c>
      <c r="I605" s="86">
        <f t="shared" si="54"/>
        <v>3400</v>
      </c>
      <c r="J605" s="56">
        <f t="shared" ref="J605:J636" si="56">I605*D605</f>
        <v>1598000</v>
      </c>
      <c r="K605" s="5">
        <f>IFERROR(#REF!/E605,0)</f>
        <v>0</v>
      </c>
    </row>
    <row r="606" spans="1:11" s="10" customFormat="1">
      <c r="A606" s="105">
        <v>7.5</v>
      </c>
      <c r="B606" s="106" t="s">
        <v>459</v>
      </c>
      <c r="C606" s="110"/>
      <c r="D606" s="110">
        <v>0</v>
      </c>
      <c r="E606" s="55">
        <v>0</v>
      </c>
      <c r="F606" s="56">
        <f t="shared" si="55"/>
        <v>0</v>
      </c>
      <c r="G606" s="86">
        <v>0</v>
      </c>
      <c r="H606" s="56">
        <f t="shared" si="53"/>
        <v>0</v>
      </c>
      <c r="I606" s="86">
        <f t="shared" si="54"/>
        <v>0</v>
      </c>
      <c r="J606" s="56">
        <f t="shared" si="56"/>
        <v>0</v>
      </c>
      <c r="K606" s="5">
        <f>IFERROR(#REF!/E606,0)</f>
        <v>0</v>
      </c>
    </row>
    <row r="607" spans="1:11" s="10" customFormat="1" ht="30">
      <c r="A607" s="108" t="s">
        <v>77</v>
      </c>
      <c r="B607" s="109" t="s">
        <v>460</v>
      </c>
      <c r="C607" s="107"/>
      <c r="D607" s="107">
        <v>0</v>
      </c>
      <c r="E607" s="55">
        <v>0</v>
      </c>
      <c r="F607" s="56">
        <f t="shared" si="55"/>
        <v>0</v>
      </c>
      <c r="G607" s="86">
        <v>0</v>
      </c>
      <c r="H607" s="56">
        <f t="shared" si="53"/>
        <v>0</v>
      </c>
      <c r="I607" s="86">
        <f t="shared" si="54"/>
        <v>0</v>
      </c>
      <c r="J607" s="56">
        <f t="shared" si="56"/>
        <v>0</v>
      </c>
      <c r="K607" s="5">
        <f>IFERROR(#REF!/E607,0)</f>
        <v>0</v>
      </c>
    </row>
    <row r="608" spans="1:11" s="10" customFormat="1">
      <c r="A608" s="105" t="s">
        <v>8</v>
      </c>
      <c r="B608" s="106" t="s">
        <v>461</v>
      </c>
      <c r="C608" s="107"/>
      <c r="D608" s="107">
        <v>0</v>
      </c>
      <c r="E608" s="55">
        <v>0</v>
      </c>
      <c r="F608" s="56">
        <f t="shared" si="55"/>
        <v>0</v>
      </c>
      <c r="G608" s="86">
        <v>0</v>
      </c>
      <c r="H608" s="56">
        <f t="shared" si="53"/>
        <v>0</v>
      </c>
      <c r="I608" s="86">
        <f t="shared" si="54"/>
        <v>0</v>
      </c>
      <c r="J608" s="56">
        <f t="shared" si="56"/>
        <v>0</v>
      </c>
      <c r="K608" s="5">
        <f>IFERROR(#REF!/E608,0)</f>
        <v>0</v>
      </c>
    </row>
    <row r="609" spans="1:11" s="10" customFormat="1">
      <c r="A609" s="105"/>
      <c r="B609" s="106" t="s">
        <v>462</v>
      </c>
      <c r="C609" s="107"/>
      <c r="D609" s="107">
        <v>0</v>
      </c>
      <c r="E609" s="55">
        <v>0</v>
      </c>
      <c r="F609" s="56">
        <f t="shared" si="55"/>
        <v>0</v>
      </c>
      <c r="G609" s="86">
        <v>0</v>
      </c>
      <c r="H609" s="56">
        <f t="shared" si="53"/>
        <v>0</v>
      </c>
      <c r="I609" s="86">
        <f t="shared" si="54"/>
        <v>0</v>
      </c>
      <c r="J609" s="56">
        <f t="shared" si="56"/>
        <v>0</v>
      </c>
      <c r="K609" s="5">
        <f>IFERROR(#REF!/E609,0)</f>
        <v>0</v>
      </c>
    </row>
    <row r="610" spans="1:11" s="10" customFormat="1" ht="409.5">
      <c r="A610" s="108" t="s">
        <v>77</v>
      </c>
      <c r="B610" s="109" t="s">
        <v>463</v>
      </c>
      <c r="C610" s="107"/>
      <c r="D610" s="107">
        <v>0</v>
      </c>
      <c r="E610" s="55">
        <v>0</v>
      </c>
      <c r="F610" s="56">
        <f t="shared" si="55"/>
        <v>0</v>
      </c>
      <c r="G610" s="86">
        <v>0</v>
      </c>
      <c r="H610" s="56">
        <f t="shared" si="53"/>
        <v>0</v>
      </c>
      <c r="I610" s="86">
        <f t="shared" si="54"/>
        <v>0</v>
      </c>
      <c r="J610" s="56">
        <f t="shared" si="56"/>
        <v>0</v>
      </c>
      <c r="K610" s="5">
        <f>IFERROR(#REF!/E610,0)</f>
        <v>0</v>
      </c>
    </row>
    <row r="611" spans="1:11" s="10" customFormat="1">
      <c r="A611" s="108" t="s">
        <v>105</v>
      </c>
      <c r="B611" s="109" t="s">
        <v>464</v>
      </c>
      <c r="C611" s="107" t="s">
        <v>465</v>
      </c>
      <c r="D611" s="107">
        <v>956</v>
      </c>
      <c r="E611" s="55">
        <v>9046</v>
      </c>
      <c r="F611" s="56">
        <f t="shared" si="55"/>
        <v>8647976</v>
      </c>
      <c r="G611" s="86">
        <v>0</v>
      </c>
      <c r="H611" s="56">
        <f t="shared" si="53"/>
        <v>0</v>
      </c>
      <c r="I611" s="86">
        <f t="shared" si="54"/>
        <v>9046</v>
      </c>
      <c r="J611" s="56">
        <f t="shared" si="56"/>
        <v>8647976</v>
      </c>
      <c r="K611" s="5">
        <f>IFERROR(#REF!/E611,0)</f>
        <v>0</v>
      </c>
    </row>
    <row r="612" spans="1:11" s="10" customFormat="1">
      <c r="A612" s="108" t="s">
        <v>150</v>
      </c>
      <c r="B612" s="109" t="s">
        <v>466</v>
      </c>
      <c r="C612" s="107" t="s">
        <v>465</v>
      </c>
      <c r="D612" s="107">
        <v>956</v>
      </c>
      <c r="E612" s="55">
        <v>6768</v>
      </c>
      <c r="F612" s="56">
        <f t="shared" si="55"/>
        <v>6470208</v>
      </c>
      <c r="G612" s="86">
        <v>0</v>
      </c>
      <c r="H612" s="56">
        <f t="shared" si="53"/>
        <v>0</v>
      </c>
      <c r="I612" s="86">
        <f t="shared" si="54"/>
        <v>6768</v>
      </c>
      <c r="J612" s="56">
        <f t="shared" si="56"/>
        <v>6470208</v>
      </c>
      <c r="K612" s="5">
        <f>IFERROR(#REF!/E612,0)</f>
        <v>0</v>
      </c>
    </row>
    <row r="613" spans="1:11" s="10" customFormat="1" ht="150">
      <c r="A613" s="108" t="s">
        <v>79</v>
      </c>
      <c r="B613" s="109" t="s">
        <v>467</v>
      </c>
      <c r="C613" s="107"/>
      <c r="D613" s="107">
        <v>0</v>
      </c>
      <c r="E613" s="55">
        <v>0</v>
      </c>
      <c r="F613" s="56">
        <f t="shared" si="55"/>
        <v>0</v>
      </c>
      <c r="G613" s="86">
        <v>0</v>
      </c>
      <c r="H613" s="56">
        <f t="shared" si="53"/>
        <v>0</v>
      </c>
      <c r="I613" s="86">
        <f t="shared" si="54"/>
        <v>0</v>
      </c>
      <c r="J613" s="56">
        <f t="shared" si="56"/>
        <v>0</v>
      </c>
      <c r="K613" s="5">
        <f>IFERROR(#REF!/E613,0)</f>
        <v>0</v>
      </c>
    </row>
    <row r="614" spans="1:11" s="10" customFormat="1">
      <c r="A614" s="108" t="s">
        <v>105</v>
      </c>
      <c r="B614" s="109" t="s">
        <v>464</v>
      </c>
      <c r="C614" s="107" t="s">
        <v>465</v>
      </c>
      <c r="D614" s="107">
        <v>830</v>
      </c>
      <c r="E614" s="55">
        <v>9046</v>
      </c>
      <c r="F614" s="56">
        <f t="shared" si="55"/>
        <v>7508180</v>
      </c>
      <c r="G614" s="86">
        <v>0</v>
      </c>
      <c r="H614" s="56">
        <f t="shared" si="53"/>
        <v>0</v>
      </c>
      <c r="I614" s="86">
        <f t="shared" si="54"/>
        <v>9046</v>
      </c>
      <c r="J614" s="56">
        <f t="shared" si="56"/>
        <v>7508180</v>
      </c>
      <c r="K614" s="5">
        <f>IFERROR(#REF!/E614,0)</f>
        <v>0</v>
      </c>
    </row>
    <row r="615" spans="1:11" s="10" customFormat="1">
      <c r="A615" s="108" t="s">
        <v>150</v>
      </c>
      <c r="B615" s="109" t="s">
        <v>466</v>
      </c>
      <c r="C615" s="107" t="s">
        <v>465</v>
      </c>
      <c r="D615" s="107">
        <v>830</v>
      </c>
      <c r="E615" s="55">
        <v>6768</v>
      </c>
      <c r="F615" s="56">
        <f t="shared" si="55"/>
        <v>5617440</v>
      </c>
      <c r="G615" s="86">
        <v>0</v>
      </c>
      <c r="H615" s="56">
        <f t="shared" si="53"/>
        <v>0</v>
      </c>
      <c r="I615" s="86">
        <f t="shared" si="54"/>
        <v>6768</v>
      </c>
      <c r="J615" s="56">
        <f t="shared" si="56"/>
        <v>5617440</v>
      </c>
      <c r="K615" s="5">
        <f>IFERROR(#REF!/E615,0)</f>
        <v>0</v>
      </c>
    </row>
    <row r="616" spans="1:11" s="10" customFormat="1">
      <c r="A616" s="105" t="s">
        <v>23</v>
      </c>
      <c r="B616" s="106" t="s">
        <v>468</v>
      </c>
      <c r="C616" s="107"/>
      <c r="D616" s="107">
        <v>0</v>
      </c>
      <c r="E616" s="55">
        <v>0</v>
      </c>
      <c r="F616" s="56">
        <f t="shared" si="55"/>
        <v>0</v>
      </c>
      <c r="G616" s="86">
        <v>0</v>
      </c>
      <c r="H616" s="56">
        <f t="shared" si="53"/>
        <v>0</v>
      </c>
      <c r="I616" s="86">
        <f t="shared" si="54"/>
        <v>0</v>
      </c>
      <c r="J616" s="56">
        <f t="shared" si="56"/>
        <v>0</v>
      </c>
      <c r="K616" s="5">
        <f>IFERROR(#REF!/E616,0)</f>
        <v>0</v>
      </c>
    </row>
    <row r="617" spans="1:11" s="10" customFormat="1">
      <c r="A617" s="105"/>
      <c r="B617" s="106" t="s">
        <v>462</v>
      </c>
      <c r="C617" s="107"/>
      <c r="D617" s="107">
        <v>0</v>
      </c>
      <c r="E617" s="55">
        <v>0</v>
      </c>
      <c r="F617" s="56">
        <f t="shared" si="55"/>
        <v>0</v>
      </c>
      <c r="G617" s="86">
        <v>0</v>
      </c>
      <c r="H617" s="56">
        <f t="shared" si="53"/>
        <v>0</v>
      </c>
      <c r="I617" s="86">
        <f t="shared" si="54"/>
        <v>0</v>
      </c>
      <c r="J617" s="56">
        <f t="shared" si="56"/>
        <v>0</v>
      </c>
      <c r="K617" s="5">
        <f>IFERROR(#REF!/E617,0)</f>
        <v>0</v>
      </c>
    </row>
    <row r="618" spans="1:11" s="10" customFormat="1" ht="409.5">
      <c r="A618" s="316" t="s">
        <v>77</v>
      </c>
      <c r="B618" s="109" t="s">
        <v>469</v>
      </c>
      <c r="C618" s="107"/>
      <c r="D618" s="107">
        <v>0</v>
      </c>
      <c r="E618" s="55">
        <v>0</v>
      </c>
      <c r="F618" s="56">
        <f t="shared" si="55"/>
        <v>0</v>
      </c>
      <c r="G618" s="86">
        <v>0</v>
      </c>
      <c r="H618" s="56">
        <f t="shared" si="53"/>
        <v>0</v>
      </c>
      <c r="I618" s="86">
        <f t="shared" si="54"/>
        <v>0</v>
      </c>
      <c r="J618" s="56">
        <f t="shared" si="56"/>
        <v>0</v>
      </c>
      <c r="K618" s="5">
        <f>IFERROR(#REF!/E618,0)</f>
        <v>0</v>
      </c>
    </row>
    <row r="619" spans="1:11" s="10" customFormat="1" ht="120">
      <c r="A619" s="316"/>
      <c r="B619" s="109" t="s">
        <v>470</v>
      </c>
      <c r="C619" s="107"/>
      <c r="D619" s="107">
        <v>0</v>
      </c>
      <c r="E619" s="55">
        <v>0</v>
      </c>
      <c r="F619" s="56">
        <f t="shared" si="55"/>
        <v>0</v>
      </c>
      <c r="G619" s="86">
        <v>0</v>
      </c>
      <c r="H619" s="56">
        <f t="shared" si="53"/>
        <v>0</v>
      </c>
      <c r="I619" s="86">
        <f t="shared" si="54"/>
        <v>0</v>
      </c>
      <c r="J619" s="56">
        <f t="shared" si="56"/>
        <v>0</v>
      </c>
      <c r="K619" s="5">
        <f>IFERROR(#REF!/E619,0)</f>
        <v>0</v>
      </c>
    </row>
    <row r="620" spans="1:11" s="10" customFormat="1" ht="165">
      <c r="A620" s="316"/>
      <c r="B620" s="109" t="s">
        <v>471</v>
      </c>
      <c r="C620" s="107"/>
      <c r="D620" s="107">
        <v>0</v>
      </c>
      <c r="E620" s="55">
        <v>0</v>
      </c>
      <c r="F620" s="56">
        <f t="shared" si="55"/>
        <v>0</v>
      </c>
      <c r="G620" s="86">
        <v>0</v>
      </c>
      <c r="H620" s="56">
        <f t="shared" si="53"/>
        <v>0</v>
      </c>
      <c r="I620" s="86">
        <f t="shared" si="54"/>
        <v>0</v>
      </c>
      <c r="J620" s="56">
        <f t="shared" si="56"/>
        <v>0</v>
      </c>
      <c r="K620" s="5">
        <f>IFERROR(#REF!/E620,0)</f>
        <v>0</v>
      </c>
    </row>
    <row r="621" spans="1:11" s="10" customFormat="1" ht="60">
      <c r="A621" s="316"/>
      <c r="B621" s="109" t="s">
        <v>472</v>
      </c>
      <c r="C621" s="107"/>
      <c r="D621" s="107">
        <v>0</v>
      </c>
      <c r="E621" s="55">
        <v>0</v>
      </c>
      <c r="F621" s="56">
        <f t="shared" si="55"/>
        <v>0</v>
      </c>
      <c r="G621" s="86">
        <v>0</v>
      </c>
      <c r="H621" s="56">
        <f t="shared" si="53"/>
        <v>0</v>
      </c>
      <c r="I621" s="86">
        <f t="shared" si="54"/>
        <v>0</v>
      </c>
      <c r="J621" s="56">
        <f t="shared" si="56"/>
        <v>0</v>
      </c>
      <c r="K621" s="5">
        <f>IFERROR(#REF!/E621,0)</f>
        <v>0</v>
      </c>
    </row>
    <row r="622" spans="1:11" s="10" customFormat="1">
      <c r="A622" s="316"/>
      <c r="B622" s="109" t="s">
        <v>473</v>
      </c>
      <c r="C622" s="107" t="s">
        <v>84</v>
      </c>
      <c r="D622" s="107">
        <v>956</v>
      </c>
      <c r="E622" s="55">
        <v>4463</v>
      </c>
      <c r="F622" s="56">
        <f t="shared" si="55"/>
        <v>4266628</v>
      </c>
      <c r="G622" s="86">
        <v>0</v>
      </c>
      <c r="H622" s="56">
        <f t="shared" si="53"/>
        <v>0</v>
      </c>
      <c r="I622" s="86">
        <f t="shared" si="54"/>
        <v>4463</v>
      </c>
      <c r="J622" s="56">
        <f t="shared" si="56"/>
        <v>4266628</v>
      </c>
      <c r="K622" s="5">
        <f>IFERROR(#REF!/E622,0)</f>
        <v>0</v>
      </c>
    </row>
    <row r="623" spans="1:11" s="10" customFormat="1">
      <c r="A623" s="316"/>
      <c r="B623" s="109" t="s">
        <v>474</v>
      </c>
      <c r="C623" s="107" t="s">
        <v>84</v>
      </c>
      <c r="D623" s="107">
        <v>468</v>
      </c>
      <c r="E623" s="55">
        <v>4463</v>
      </c>
      <c r="F623" s="56">
        <f t="shared" si="55"/>
        <v>2088684</v>
      </c>
      <c r="G623" s="86">
        <v>0</v>
      </c>
      <c r="H623" s="56">
        <f t="shared" si="53"/>
        <v>0</v>
      </c>
      <c r="I623" s="86">
        <f t="shared" si="54"/>
        <v>4463</v>
      </c>
      <c r="J623" s="56">
        <f t="shared" si="56"/>
        <v>2088684</v>
      </c>
      <c r="K623" s="5">
        <f>IFERROR(#REF!/E623,0)</f>
        <v>0</v>
      </c>
    </row>
    <row r="624" spans="1:11" s="10" customFormat="1">
      <c r="A624" s="316"/>
      <c r="B624" s="109" t="s">
        <v>475</v>
      </c>
      <c r="C624" s="107" t="s">
        <v>73</v>
      </c>
      <c r="D624" s="107">
        <v>4637</v>
      </c>
      <c r="E624" s="55">
        <v>671</v>
      </c>
      <c r="F624" s="56">
        <f t="shared" si="55"/>
        <v>3111427</v>
      </c>
      <c r="G624" s="86">
        <v>0</v>
      </c>
      <c r="H624" s="56">
        <f t="shared" si="53"/>
        <v>0</v>
      </c>
      <c r="I624" s="86">
        <f t="shared" si="54"/>
        <v>671</v>
      </c>
      <c r="J624" s="56">
        <f t="shared" si="56"/>
        <v>3111427</v>
      </c>
      <c r="K624" s="5">
        <f>IFERROR(#REF!/E624,0)</f>
        <v>0</v>
      </c>
    </row>
    <row r="625" spans="1:11" s="10" customFormat="1">
      <c r="A625" s="316"/>
      <c r="B625" s="109" t="s">
        <v>476</v>
      </c>
      <c r="C625" s="107" t="s">
        <v>84</v>
      </c>
      <c r="D625" s="107">
        <v>633</v>
      </c>
      <c r="E625" s="55">
        <v>4463</v>
      </c>
      <c r="F625" s="56">
        <f t="shared" si="55"/>
        <v>2825079</v>
      </c>
      <c r="G625" s="86">
        <v>0</v>
      </c>
      <c r="H625" s="56">
        <f t="shared" si="53"/>
        <v>0</v>
      </c>
      <c r="I625" s="86">
        <f t="shared" si="54"/>
        <v>4463</v>
      </c>
      <c r="J625" s="56">
        <f t="shared" si="56"/>
        <v>2825079</v>
      </c>
      <c r="K625" s="5">
        <f>IFERROR(#REF!/E625,0)</f>
        <v>0</v>
      </c>
    </row>
    <row r="626" spans="1:11" s="10" customFormat="1" ht="75">
      <c r="A626" s="108" t="s">
        <v>79</v>
      </c>
      <c r="B626" s="109" t="s">
        <v>477</v>
      </c>
      <c r="C626" s="107" t="s">
        <v>378</v>
      </c>
      <c r="D626" s="107">
        <v>220</v>
      </c>
      <c r="E626" s="55">
        <v>1350</v>
      </c>
      <c r="F626" s="56">
        <f t="shared" si="55"/>
        <v>297000</v>
      </c>
      <c r="G626" s="86">
        <v>0</v>
      </c>
      <c r="H626" s="56">
        <f t="shared" si="53"/>
        <v>0</v>
      </c>
      <c r="I626" s="86">
        <f t="shared" si="54"/>
        <v>1350</v>
      </c>
      <c r="J626" s="56">
        <f t="shared" si="56"/>
        <v>297000</v>
      </c>
      <c r="K626" s="5">
        <f>IFERROR(#REF!/E626,0)</f>
        <v>0</v>
      </c>
    </row>
    <row r="627" spans="1:11" s="10" customFormat="1">
      <c r="A627" s="105">
        <v>7.6</v>
      </c>
      <c r="B627" s="106" t="s">
        <v>478</v>
      </c>
      <c r="C627" s="107"/>
      <c r="D627" s="107">
        <v>0</v>
      </c>
      <c r="E627" s="55">
        <v>0</v>
      </c>
      <c r="F627" s="56">
        <f t="shared" si="55"/>
        <v>0</v>
      </c>
      <c r="G627" s="86">
        <v>0</v>
      </c>
      <c r="H627" s="56">
        <f t="shared" si="53"/>
        <v>0</v>
      </c>
      <c r="I627" s="86">
        <f t="shared" si="54"/>
        <v>0</v>
      </c>
      <c r="J627" s="56">
        <f t="shared" si="56"/>
        <v>0</v>
      </c>
      <c r="K627" s="5">
        <f>IFERROR(#REF!/E627,0)</f>
        <v>0</v>
      </c>
    </row>
    <row r="628" spans="1:11" s="10" customFormat="1" ht="30">
      <c r="A628" s="108"/>
      <c r="B628" s="109" t="s">
        <v>479</v>
      </c>
      <c r="C628" s="107"/>
      <c r="D628" s="107">
        <v>0</v>
      </c>
      <c r="E628" s="55">
        <v>0</v>
      </c>
      <c r="F628" s="56">
        <f t="shared" si="55"/>
        <v>0</v>
      </c>
      <c r="G628" s="86">
        <v>0</v>
      </c>
      <c r="H628" s="56">
        <f t="shared" si="53"/>
        <v>0</v>
      </c>
      <c r="I628" s="86">
        <f t="shared" si="54"/>
        <v>0</v>
      </c>
      <c r="J628" s="56">
        <f t="shared" si="56"/>
        <v>0</v>
      </c>
      <c r="K628" s="5">
        <f>IFERROR(#REF!/E628,0)</f>
        <v>0</v>
      </c>
    </row>
    <row r="629" spans="1:11" s="10" customFormat="1" ht="409.5">
      <c r="A629" s="108" t="s">
        <v>77</v>
      </c>
      <c r="B629" s="109" t="s">
        <v>480</v>
      </c>
      <c r="C629" s="107" t="s">
        <v>84</v>
      </c>
      <c r="D629" s="107">
        <v>990</v>
      </c>
      <c r="E629" s="55">
        <v>22054</v>
      </c>
      <c r="F629" s="56">
        <f t="shared" si="55"/>
        <v>21833460</v>
      </c>
      <c r="G629" s="86">
        <v>0</v>
      </c>
      <c r="H629" s="56">
        <f t="shared" si="53"/>
        <v>0</v>
      </c>
      <c r="I629" s="86">
        <f t="shared" si="54"/>
        <v>22054</v>
      </c>
      <c r="J629" s="56">
        <f t="shared" si="56"/>
        <v>21833460</v>
      </c>
      <c r="K629" s="5">
        <f>IFERROR(#REF!/E629,0)</f>
        <v>0</v>
      </c>
    </row>
    <row r="630" spans="1:11" s="10" customFormat="1" ht="60">
      <c r="A630" s="108"/>
      <c r="B630" s="109" t="s">
        <v>481</v>
      </c>
      <c r="C630" s="107"/>
      <c r="D630" s="107">
        <v>0</v>
      </c>
      <c r="E630" s="55">
        <v>0</v>
      </c>
      <c r="F630" s="56">
        <f t="shared" si="55"/>
        <v>0</v>
      </c>
      <c r="G630" s="86">
        <v>0</v>
      </c>
      <c r="H630" s="56">
        <f t="shared" si="53"/>
        <v>0</v>
      </c>
      <c r="I630" s="86">
        <f t="shared" si="54"/>
        <v>0</v>
      </c>
      <c r="J630" s="56">
        <f t="shared" si="56"/>
        <v>0</v>
      </c>
      <c r="K630" s="5">
        <f>IFERROR(#REF!/E630,0)</f>
        <v>0</v>
      </c>
    </row>
    <row r="631" spans="1:11" s="10" customFormat="1" ht="255">
      <c r="A631" s="108" t="s">
        <v>79</v>
      </c>
      <c r="B631" s="109" t="s">
        <v>482</v>
      </c>
      <c r="C631" s="107" t="s">
        <v>84</v>
      </c>
      <c r="D631" s="107">
        <v>813</v>
      </c>
      <c r="E631" s="55">
        <v>9046</v>
      </c>
      <c r="F631" s="56">
        <f t="shared" si="55"/>
        <v>7354398</v>
      </c>
      <c r="G631" s="86">
        <v>0</v>
      </c>
      <c r="H631" s="56">
        <f t="shared" si="53"/>
        <v>0</v>
      </c>
      <c r="I631" s="86">
        <f t="shared" si="54"/>
        <v>9046</v>
      </c>
      <c r="J631" s="56">
        <f t="shared" si="56"/>
        <v>7354398</v>
      </c>
      <c r="K631" s="5">
        <f>IFERROR(#REF!/E631,0)</f>
        <v>0</v>
      </c>
    </row>
    <row r="632" spans="1:11" s="10" customFormat="1" ht="300">
      <c r="A632" s="108" t="s">
        <v>433</v>
      </c>
      <c r="B632" s="109" t="s">
        <v>483</v>
      </c>
      <c r="C632" s="107" t="s">
        <v>84</v>
      </c>
      <c r="D632" s="107">
        <v>827</v>
      </c>
      <c r="E632" s="55">
        <v>13008</v>
      </c>
      <c r="F632" s="56">
        <f t="shared" si="55"/>
        <v>10757616</v>
      </c>
      <c r="G632" s="86">
        <v>0</v>
      </c>
      <c r="H632" s="56">
        <f t="shared" si="53"/>
        <v>0</v>
      </c>
      <c r="I632" s="86">
        <f t="shared" si="54"/>
        <v>13008</v>
      </c>
      <c r="J632" s="56">
        <f t="shared" si="56"/>
        <v>10757616</v>
      </c>
      <c r="K632" s="5">
        <f>IFERROR(#REF!/E632,0)</f>
        <v>0</v>
      </c>
    </row>
    <row r="633" spans="1:11" s="10" customFormat="1">
      <c r="A633" s="105">
        <v>7.7</v>
      </c>
      <c r="B633" s="106" t="s">
        <v>484</v>
      </c>
      <c r="C633" s="107"/>
      <c r="D633" s="107">
        <v>0</v>
      </c>
      <c r="E633" s="55">
        <v>0</v>
      </c>
      <c r="F633" s="56">
        <f t="shared" si="55"/>
        <v>0</v>
      </c>
      <c r="G633" s="86">
        <v>0</v>
      </c>
      <c r="H633" s="56">
        <f t="shared" si="53"/>
        <v>0</v>
      </c>
      <c r="I633" s="86">
        <f t="shared" si="54"/>
        <v>0</v>
      </c>
      <c r="J633" s="56">
        <f t="shared" si="56"/>
        <v>0</v>
      </c>
      <c r="K633" s="5">
        <f>IFERROR(#REF!/E633,0)</f>
        <v>0</v>
      </c>
    </row>
    <row r="634" spans="1:11" s="10" customFormat="1" ht="195">
      <c r="A634" s="108" t="s">
        <v>77</v>
      </c>
      <c r="B634" s="109" t="s">
        <v>485</v>
      </c>
      <c r="C634" s="107" t="s">
        <v>84</v>
      </c>
      <c r="D634" s="107">
        <v>1172</v>
      </c>
      <c r="E634" s="55">
        <v>11834</v>
      </c>
      <c r="F634" s="56">
        <f t="shared" si="55"/>
        <v>13869448</v>
      </c>
      <c r="G634" s="86">
        <v>0</v>
      </c>
      <c r="H634" s="56">
        <f t="shared" si="53"/>
        <v>0</v>
      </c>
      <c r="I634" s="86">
        <f t="shared" si="54"/>
        <v>11834</v>
      </c>
      <c r="J634" s="56">
        <f t="shared" si="56"/>
        <v>13869448</v>
      </c>
      <c r="K634" s="5">
        <f>IFERROR(#REF!/E634,0)</f>
        <v>0</v>
      </c>
    </row>
    <row r="635" spans="1:11" s="10" customFormat="1" ht="150">
      <c r="A635" s="108" t="s">
        <v>79</v>
      </c>
      <c r="B635" s="109" t="s">
        <v>486</v>
      </c>
      <c r="C635" s="107" t="s">
        <v>378</v>
      </c>
      <c r="D635" s="107">
        <v>251</v>
      </c>
      <c r="E635" s="55">
        <v>3638</v>
      </c>
      <c r="F635" s="56">
        <f t="shared" si="55"/>
        <v>913138</v>
      </c>
      <c r="G635" s="86">
        <v>0</v>
      </c>
      <c r="H635" s="56">
        <f t="shared" si="53"/>
        <v>0</v>
      </c>
      <c r="I635" s="86">
        <f t="shared" si="54"/>
        <v>3638</v>
      </c>
      <c r="J635" s="56">
        <f t="shared" si="56"/>
        <v>913138</v>
      </c>
      <c r="K635" s="5">
        <f>IFERROR(#REF!/E635,0)</f>
        <v>0</v>
      </c>
    </row>
    <row r="636" spans="1:11" s="10" customFormat="1">
      <c r="A636" s="105">
        <v>7.8</v>
      </c>
      <c r="B636" s="82" t="s">
        <v>487</v>
      </c>
      <c r="C636" s="110"/>
      <c r="D636" s="110">
        <v>0</v>
      </c>
      <c r="E636" s="55">
        <v>0</v>
      </c>
      <c r="F636" s="56">
        <f t="shared" si="55"/>
        <v>0</v>
      </c>
      <c r="G636" s="86">
        <v>0</v>
      </c>
      <c r="H636" s="56">
        <f t="shared" si="53"/>
        <v>0</v>
      </c>
      <c r="I636" s="86">
        <f t="shared" si="54"/>
        <v>0</v>
      </c>
      <c r="J636" s="56">
        <f t="shared" si="56"/>
        <v>0</v>
      </c>
      <c r="K636" s="5">
        <f>IFERROR(#REF!/E636,0)</f>
        <v>0</v>
      </c>
    </row>
    <row r="637" spans="1:11" s="10" customFormat="1">
      <c r="A637" s="108" t="s">
        <v>77</v>
      </c>
      <c r="B637" s="82" t="s">
        <v>488</v>
      </c>
      <c r="C637" s="107"/>
      <c r="D637" s="107">
        <v>0</v>
      </c>
      <c r="E637" s="55">
        <v>0</v>
      </c>
      <c r="F637" s="56">
        <f t="shared" ref="F637:F651" si="57">ROUND(E637*D637,0)</f>
        <v>0</v>
      </c>
      <c r="G637" s="86">
        <v>0</v>
      </c>
      <c r="H637" s="56">
        <f t="shared" si="53"/>
        <v>0</v>
      </c>
      <c r="I637" s="86">
        <f t="shared" si="54"/>
        <v>0</v>
      </c>
      <c r="J637" s="56">
        <f t="shared" ref="J637:J651" si="58">I637*D637</f>
        <v>0</v>
      </c>
      <c r="K637" s="5">
        <f>IFERROR(#REF!/E637,0)</f>
        <v>0</v>
      </c>
    </row>
    <row r="638" spans="1:11" s="10" customFormat="1" ht="195">
      <c r="A638" s="108"/>
      <c r="B638" s="111" t="s">
        <v>489</v>
      </c>
      <c r="C638" s="107"/>
      <c r="D638" s="107">
        <v>0</v>
      </c>
      <c r="E638" s="55">
        <v>0</v>
      </c>
      <c r="F638" s="56">
        <f t="shared" si="57"/>
        <v>0</v>
      </c>
      <c r="G638" s="86">
        <v>0</v>
      </c>
      <c r="H638" s="56">
        <f t="shared" si="53"/>
        <v>0</v>
      </c>
      <c r="I638" s="86">
        <f t="shared" si="54"/>
        <v>0</v>
      </c>
      <c r="J638" s="56">
        <f t="shared" si="58"/>
        <v>0</v>
      </c>
      <c r="K638" s="5">
        <f>IFERROR(#REF!/E638,0)</f>
        <v>0</v>
      </c>
    </row>
    <row r="639" spans="1:11" s="10" customFormat="1">
      <c r="A639" s="108"/>
      <c r="B639" s="82" t="s">
        <v>490</v>
      </c>
      <c r="C639" s="107"/>
      <c r="D639" s="107">
        <v>0</v>
      </c>
      <c r="E639" s="55">
        <v>0</v>
      </c>
      <c r="F639" s="56">
        <f t="shared" si="57"/>
        <v>0</v>
      </c>
      <c r="G639" s="86">
        <v>0</v>
      </c>
      <c r="H639" s="56">
        <f t="shared" si="53"/>
        <v>0</v>
      </c>
      <c r="I639" s="86">
        <f t="shared" si="54"/>
        <v>0</v>
      </c>
      <c r="J639" s="56">
        <f t="shared" si="58"/>
        <v>0</v>
      </c>
      <c r="K639" s="5">
        <f>IFERROR(#REF!/E639,0)</f>
        <v>0</v>
      </c>
    </row>
    <row r="640" spans="1:11" s="10" customFormat="1">
      <c r="A640" s="108" t="s">
        <v>105</v>
      </c>
      <c r="B640" s="111" t="s">
        <v>491</v>
      </c>
      <c r="C640" s="107" t="s">
        <v>73</v>
      </c>
      <c r="D640" s="107">
        <v>877</v>
      </c>
      <c r="E640" s="55">
        <v>3701</v>
      </c>
      <c r="F640" s="56">
        <f t="shared" si="57"/>
        <v>3245777</v>
      </c>
      <c r="G640" s="86">
        <v>0</v>
      </c>
      <c r="H640" s="56">
        <f t="shared" si="53"/>
        <v>0</v>
      </c>
      <c r="I640" s="86">
        <f t="shared" si="54"/>
        <v>3701</v>
      </c>
      <c r="J640" s="56">
        <f t="shared" si="58"/>
        <v>3245777</v>
      </c>
      <c r="K640" s="5">
        <f>IFERROR(#REF!/E640,0)</f>
        <v>0</v>
      </c>
    </row>
    <row r="641" spans="1:11" s="10" customFormat="1">
      <c r="A641" s="108" t="s">
        <v>150</v>
      </c>
      <c r="B641" s="109" t="s">
        <v>492</v>
      </c>
      <c r="C641" s="107" t="s">
        <v>73</v>
      </c>
      <c r="D641" s="107">
        <v>877</v>
      </c>
      <c r="E641" s="55">
        <v>755</v>
      </c>
      <c r="F641" s="56">
        <f t="shared" si="57"/>
        <v>662135</v>
      </c>
      <c r="G641" s="86">
        <v>0</v>
      </c>
      <c r="H641" s="56">
        <f t="shared" si="53"/>
        <v>0</v>
      </c>
      <c r="I641" s="86">
        <f t="shared" si="54"/>
        <v>755</v>
      </c>
      <c r="J641" s="56">
        <f t="shared" si="58"/>
        <v>662135</v>
      </c>
      <c r="K641" s="5">
        <f>IFERROR(#REF!/E641,0)</f>
        <v>0</v>
      </c>
    </row>
    <row r="642" spans="1:11" s="10" customFormat="1">
      <c r="A642" s="108" t="s">
        <v>152</v>
      </c>
      <c r="B642" s="109" t="s">
        <v>178</v>
      </c>
      <c r="C642" s="107" t="s">
        <v>73</v>
      </c>
      <c r="D642" s="107">
        <v>877</v>
      </c>
      <c r="E642" s="55">
        <v>672</v>
      </c>
      <c r="F642" s="56">
        <f t="shared" si="57"/>
        <v>589344</v>
      </c>
      <c r="G642" s="86">
        <v>0</v>
      </c>
      <c r="H642" s="56">
        <f t="shared" si="53"/>
        <v>0</v>
      </c>
      <c r="I642" s="86">
        <f t="shared" si="54"/>
        <v>672</v>
      </c>
      <c r="J642" s="56">
        <f t="shared" si="58"/>
        <v>589344</v>
      </c>
      <c r="K642" s="5">
        <f>IFERROR(#REF!/E642,0)</f>
        <v>0</v>
      </c>
    </row>
    <row r="643" spans="1:11" s="10" customFormat="1">
      <c r="A643" s="108" t="s">
        <v>154</v>
      </c>
      <c r="B643" s="109" t="s">
        <v>180</v>
      </c>
      <c r="C643" s="107" t="s">
        <v>73</v>
      </c>
      <c r="D643" s="107">
        <v>877</v>
      </c>
      <c r="E643" s="55">
        <v>405</v>
      </c>
      <c r="F643" s="56">
        <f t="shared" si="57"/>
        <v>355185</v>
      </c>
      <c r="G643" s="86">
        <v>0</v>
      </c>
      <c r="H643" s="56">
        <f t="shared" si="53"/>
        <v>0</v>
      </c>
      <c r="I643" s="86">
        <f t="shared" si="54"/>
        <v>405</v>
      </c>
      <c r="J643" s="56">
        <f t="shared" si="58"/>
        <v>355185</v>
      </c>
      <c r="K643" s="5">
        <f>IFERROR(#REF!/E643,0)</f>
        <v>0</v>
      </c>
    </row>
    <row r="644" spans="1:11" s="10" customFormat="1">
      <c r="A644" s="108" t="s">
        <v>156</v>
      </c>
      <c r="B644" s="109" t="s">
        <v>493</v>
      </c>
      <c r="C644" s="107" t="s">
        <v>73</v>
      </c>
      <c r="D644" s="107">
        <v>877</v>
      </c>
      <c r="E644" s="55">
        <v>262</v>
      </c>
      <c r="F644" s="56">
        <f t="shared" si="57"/>
        <v>229774</v>
      </c>
      <c r="G644" s="86">
        <v>0</v>
      </c>
      <c r="H644" s="56">
        <f t="shared" ref="H644:H651" si="59">G644*$D644</f>
        <v>0</v>
      </c>
      <c r="I644" s="86">
        <f t="shared" si="54"/>
        <v>262</v>
      </c>
      <c r="J644" s="56">
        <f t="shared" si="58"/>
        <v>229774</v>
      </c>
      <c r="K644" s="5">
        <f>IFERROR(#REF!/E644,0)</f>
        <v>0</v>
      </c>
    </row>
    <row r="645" spans="1:11" s="10" customFormat="1">
      <c r="A645" s="108" t="s">
        <v>158</v>
      </c>
      <c r="B645" s="109" t="s">
        <v>494</v>
      </c>
      <c r="C645" s="107" t="s">
        <v>73</v>
      </c>
      <c r="D645" s="107">
        <v>877</v>
      </c>
      <c r="E645" s="55">
        <v>759</v>
      </c>
      <c r="F645" s="56">
        <f t="shared" si="57"/>
        <v>665643</v>
      </c>
      <c r="G645" s="86">
        <v>0</v>
      </c>
      <c r="H645" s="56">
        <f t="shared" si="59"/>
        <v>0</v>
      </c>
      <c r="I645" s="86">
        <f t="shared" si="54"/>
        <v>759</v>
      </c>
      <c r="J645" s="56">
        <f t="shared" si="58"/>
        <v>665643</v>
      </c>
      <c r="K645" s="5">
        <f>IFERROR(#REF!/E645,0)</f>
        <v>0</v>
      </c>
    </row>
    <row r="646" spans="1:11" s="10" customFormat="1">
      <c r="A646" s="105">
        <v>7.9</v>
      </c>
      <c r="B646" s="82" t="s">
        <v>495</v>
      </c>
      <c r="C646" s="110"/>
      <c r="D646" s="110">
        <v>0</v>
      </c>
      <c r="E646" s="55">
        <v>0</v>
      </c>
      <c r="F646" s="56">
        <f t="shared" si="57"/>
        <v>0</v>
      </c>
      <c r="G646" s="86">
        <v>0</v>
      </c>
      <c r="H646" s="56">
        <f t="shared" si="59"/>
        <v>0</v>
      </c>
      <c r="I646" s="86">
        <f t="shared" si="54"/>
        <v>0</v>
      </c>
      <c r="J646" s="56">
        <f t="shared" si="58"/>
        <v>0</v>
      </c>
      <c r="K646" s="5">
        <f>IFERROR(#REF!/E646,0)</f>
        <v>0</v>
      </c>
    </row>
    <row r="647" spans="1:11" s="10" customFormat="1" ht="165">
      <c r="A647" s="108" t="s">
        <v>77</v>
      </c>
      <c r="B647" s="111" t="s">
        <v>496</v>
      </c>
      <c r="C647" s="107" t="s">
        <v>84</v>
      </c>
      <c r="D647" s="107">
        <v>1698</v>
      </c>
      <c r="E647" s="55">
        <v>240</v>
      </c>
      <c r="F647" s="56">
        <f t="shared" si="57"/>
        <v>407520</v>
      </c>
      <c r="G647" s="86">
        <v>0</v>
      </c>
      <c r="H647" s="56">
        <f t="shared" si="59"/>
        <v>0</v>
      </c>
      <c r="I647" s="86">
        <f t="shared" si="54"/>
        <v>240</v>
      </c>
      <c r="J647" s="56">
        <f t="shared" si="58"/>
        <v>407520</v>
      </c>
      <c r="K647" s="5">
        <f>IFERROR(#REF!/E647,0)</f>
        <v>0</v>
      </c>
    </row>
    <row r="648" spans="1:11" s="10" customFormat="1">
      <c r="A648" s="112">
        <v>7.1</v>
      </c>
      <c r="B648" s="82" t="s">
        <v>497</v>
      </c>
      <c r="C648" s="110"/>
      <c r="D648" s="110">
        <v>0</v>
      </c>
      <c r="E648" s="55">
        <v>0</v>
      </c>
      <c r="F648" s="56">
        <f t="shared" si="57"/>
        <v>0</v>
      </c>
      <c r="G648" s="86">
        <v>0</v>
      </c>
      <c r="H648" s="56">
        <f t="shared" si="59"/>
        <v>0</v>
      </c>
      <c r="I648" s="86">
        <f t="shared" si="54"/>
        <v>0</v>
      </c>
      <c r="J648" s="56">
        <f t="shared" si="58"/>
        <v>0</v>
      </c>
      <c r="K648" s="5">
        <f>IFERROR(#REF!/E648,0)</f>
        <v>0</v>
      </c>
    </row>
    <row r="649" spans="1:11" s="10" customFormat="1" ht="409.5">
      <c r="A649" s="108" t="s">
        <v>77</v>
      </c>
      <c r="B649" s="109" t="s">
        <v>498</v>
      </c>
      <c r="C649" s="107" t="s">
        <v>84</v>
      </c>
      <c r="D649" s="107">
        <v>1231</v>
      </c>
      <c r="E649" s="55">
        <v>450</v>
      </c>
      <c r="F649" s="56">
        <f t="shared" si="57"/>
        <v>553950</v>
      </c>
      <c r="G649" s="86">
        <v>0</v>
      </c>
      <c r="H649" s="56">
        <f t="shared" si="59"/>
        <v>0</v>
      </c>
      <c r="I649" s="86">
        <f t="shared" si="54"/>
        <v>450</v>
      </c>
      <c r="J649" s="56">
        <f t="shared" si="58"/>
        <v>553950</v>
      </c>
      <c r="K649" s="5">
        <f>IFERROR(#REF!/E649,0)</f>
        <v>0</v>
      </c>
    </row>
    <row r="650" spans="1:11" s="10" customFormat="1" ht="45">
      <c r="A650" s="108" t="s">
        <v>79</v>
      </c>
      <c r="B650" s="109" t="s">
        <v>499</v>
      </c>
      <c r="C650" s="107" t="s">
        <v>84</v>
      </c>
      <c r="D650" s="107">
        <v>429</v>
      </c>
      <c r="E650" s="55">
        <v>450</v>
      </c>
      <c r="F650" s="56">
        <f t="shared" si="57"/>
        <v>193050</v>
      </c>
      <c r="G650" s="86">
        <v>0</v>
      </c>
      <c r="H650" s="56">
        <f t="shared" si="59"/>
        <v>0</v>
      </c>
      <c r="I650" s="86">
        <f t="shared" si="54"/>
        <v>450</v>
      </c>
      <c r="J650" s="56">
        <f t="shared" si="58"/>
        <v>193050</v>
      </c>
      <c r="K650" s="5">
        <f>IFERROR(#REF!/E650,0)</f>
        <v>0</v>
      </c>
    </row>
    <row r="651" spans="1:11" s="10" customFormat="1" ht="60">
      <c r="A651" s="108" t="s">
        <v>433</v>
      </c>
      <c r="B651" s="109" t="s">
        <v>500</v>
      </c>
      <c r="C651" s="107" t="s">
        <v>84</v>
      </c>
      <c r="D651" s="107">
        <v>392</v>
      </c>
      <c r="E651" s="55">
        <v>96</v>
      </c>
      <c r="F651" s="56">
        <f t="shared" si="57"/>
        <v>37632</v>
      </c>
      <c r="G651" s="86">
        <v>0</v>
      </c>
      <c r="H651" s="56">
        <f t="shared" si="59"/>
        <v>0</v>
      </c>
      <c r="I651" s="86">
        <f t="shared" si="54"/>
        <v>96</v>
      </c>
      <c r="J651" s="56">
        <f t="shared" si="58"/>
        <v>37632</v>
      </c>
      <c r="K651" s="5">
        <f>IFERROR(#REF!/E651,0)</f>
        <v>0</v>
      </c>
    </row>
    <row r="652" spans="1:11">
      <c r="A652" s="53"/>
      <c r="B652" s="65" t="s">
        <v>22</v>
      </c>
      <c r="C652" s="53"/>
      <c r="D652" s="53"/>
      <c r="E652" s="66"/>
      <c r="F652" s="87">
        <f>SUM(F575:F651)</f>
        <v>122161309</v>
      </c>
      <c r="G652" s="260">
        <v>0</v>
      </c>
      <c r="H652" s="87">
        <f>SUM(H575:H651)</f>
        <v>0</v>
      </c>
      <c r="I652" s="86">
        <f t="shared" si="54"/>
        <v>0</v>
      </c>
      <c r="J652" s="87">
        <f>SUM(J575:J651)</f>
        <v>122161309</v>
      </c>
      <c r="K652" s="51">
        <f>IFERROR(#REF!/E652,0)</f>
        <v>0</v>
      </c>
    </row>
    <row r="653" spans="1:11">
      <c r="A653" s="68">
        <v>8</v>
      </c>
      <c r="B653" s="58" t="s">
        <v>501</v>
      </c>
      <c r="C653" s="59"/>
      <c r="D653" s="59">
        <v>0</v>
      </c>
      <c r="E653" s="60"/>
      <c r="F653" s="60">
        <f t="shared" ref="F653:F684" si="60">ROUND(E653*D653,0)</f>
        <v>0</v>
      </c>
      <c r="G653" s="258">
        <v>0</v>
      </c>
      <c r="H653" s="60"/>
      <c r="I653" s="86">
        <f t="shared" si="54"/>
        <v>0</v>
      </c>
      <c r="J653" s="60"/>
      <c r="K653" s="52">
        <f>IFERROR(#REF!/E653,0)</f>
        <v>0</v>
      </c>
    </row>
    <row r="654" spans="1:11" ht="105">
      <c r="A654" s="53"/>
      <c r="B654" s="113" t="s">
        <v>502</v>
      </c>
      <c r="C654" s="53"/>
      <c r="D654" s="53">
        <v>0</v>
      </c>
      <c r="E654" s="55"/>
      <c r="F654" s="56">
        <f t="shared" si="60"/>
        <v>0</v>
      </c>
      <c r="G654" s="86">
        <v>0</v>
      </c>
      <c r="H654" s="56"/>
      <c r="I654" s="86">
        <f t="shared" si="54"/>
        <v>0</v>
      </c>
      <c r="J654" s="56">
        <f t="shared" ref="J654:J685" si="61">I654*D654</f>
        <v>0</v>
      </c>
      <c r="K654" s="5">
        <f>IFERROR(#REF!/E654,0)</f>
        <v>0</v>
      </c>
    </row>
    <row r="655" spans="1:11" s="3" customFormat="1" ht="60">
      <c r="A655" s="53"/>
      <c r="B655" s="54" t="s">
        <v>503</v>
      </c>
      <c r="C655" s="53"/>
      <c r="D655" s="53">
        <v>0</v>
      </c>
      <c r="E655" s="55"/>
      <c r="F655" s="56">
        <f t="shared" si="60"/>
        <v>0</v>
      </c>
      <c r="G655" s="86">
        <v>0</v>
      </c>
      <c r="H655" s="56"/>
      <c r="I655" s="86">
        <f t="shared" si="54"/>
        <v>0</v>
      </c>
      <c r="J655" s="56">
        <f t="shared" si="61"/>
        <v>0</v>
      </c>
      <c r="K655" s="5">
        <f>IFERROR(#REF!/E655,0)</f>
        <v>0</v>
      </c>
    </row>
    <row r="656" spans="1:11" s="3" customFormat="1" ht="60">
      <c r="A656" s="53"/>
      <c r="B656" s="54" t="s">
        <v>504</v>
      </c>
      <c r="C656" s="53"/>
      <c r="D656" s="53">
        <v>0</v>
      </c>
      <c r="E656" s="55"/>
      <c r="F656" s="56">
        <f t="shared" si="60"/>
        <v>0</v>
      </c>
      <c r="G656" s="86">
        <v>0</v>
      </c>
      <c r="H656" s="56"/>
      <c r="I656" s="86">
        <f t="shared" si="54"/>
        <v>0</v>
      </c>
      <c r="J656" s="56">
        <f t="shared" si="61"/>
        <v>0</v>
      </c>
      <c r="K656" s="5">
        <f>IFERROR(#REF!/E656,0)</f>
        <v>0</v>
      </c>
    </row>
    <row r="657" spans="1:11" ht="30">
      <c r="A657" s="53"/>
      <c r="B657" s="113" t="s">
        <v>505</v>
      </c>
      <c r="C657" s="53"/>
      <c r="D657" s="53">
        <v>0</v>
      </c>
      <c r="E657" s="55"/>
      <c r="F657" s="56">
        <f t="shared" si="60"/>
        <v>0</v>
      </c>
      <c r="G657" s="86">
        <v>0</v>
      </c>
      <c r="H657" s="56"/>
      <c r="I657" s="86">
        <f t="shared" si="54"/>
        <v>0</v>
      </c>
      <c r="J657" s="56">
        <f t="shared" si="61"/>
        <v>0</v>
      </c>
      <c r="K657" s="5">
        <f>IFERROR(#REF!/E657,0)</f>
        <v>0</v>
      </c>
    </row>
    <row r="658" spans="1:11" s="3" customFormat="1" ht="60">
      <c r="A658" s="53"/>
      <c r="B658" s="54" t="s">
        <v>506</v>
      </c>
      <c r="C658" s="53"/>
      <c r="D658" s="53">
        <v>0</v>
      </c>
      <c r="E658" s="55"/>
      <c r="F658" s="56">
        <f t="shared" si="60"/>
        <v>0</v>
      </c>
      <c r="G658" s="86">
        <v>0</v>
      </c>
      <c r="H658" s="56"/>
      <c r="I658" s="86">
        <f t="shared" si="54"/>
        <v>0</v>
      </c>
      <c r="J658" s="56">
        <f t="shared" si="61"/>
        <v>0</v>
      </c>
      <c r="K658" s="5">
        <f>IFERROR(#REF!/E658,0)</f>
        <v>0</v>
      </c>
    </row>
    <row r="659" spans="1:11" s="3" customFormat="1" ht="30">
      <c r="A659" s="53"/>
      <c r="B659" s="54" t="s">
        <v>507</v>
      </c>
      <c r="C659" s="53"/>
      <c r="D659" s="53">
        <v>0</v>
      </c>
      <c r="E659" s="55"/>
      <c r="F659" s="56">
        <f t="shared" si="60"/>
        <v>0</v>
      </c>
      <c r="G659" s="86">
        <v>0</v>
      </c>
      <c r="H659" s="56"/>
      <c r="I659" s="86">
        <f t="shared" si="54"/>
        <v>0</v>
      </c>
      <c r="J659" s="56">
        <f t="shared" si="61"/>
        <v>0</v>
      </c>
      <c r="K659" s="5">
        <f>IFERROR(#REF!/E659,0)</f>
        <v>0</v>
      </c>
    </row>
    <row r="660" spans="1:11" ht="60">
      <c r="A660" s="53"/>
      <c r="B660" s="113" t="s">
        <v>508</v>
      </c>
      <c r="C660" s="53"/>
      <c r="D660" s="53">
        <v>0</v>
      </c>
      <c r="E660" s="55"/>
      <c r="F660" s="56">
        <f t="shared" si="60"/>
        <v>0</v>
      </c>
      <c r="G660" s="86">
        <v>0</v>
      </c>
      <c r="H660" s="56"/>
      <c r="I660" s="86">
        <f t="shared" si="54"/>
        <v>0</v>
      </c>
      <c r="J660" s="56">
        <f t="shared" si="61"/>
        <v>0</v>
      </c>
      <c r="K660" s="5">
        <f>IFERROR(#REF!/E660,0)</f>
        <v>0</v>
      </c>
    </row>
    <row r="661" spans="1:11" s="3" customFormat="1" ht="120">
      <c r="A661" s="53"/>
      <c r="B661" s="54" t="s">
        <v>509</v>
      </c>
      <c r="C661" s="53"/>
      <c r="D661" s="53">
        <v>0</v>
      </c>
      <c r="E661" s="55"/>
      <c r="F661" s="56">
        <f t="shared" si="60"/>
        <v>0</v>
      </c>
      <c r="G661" s="86">
        <v>0</v>
      </c>
      <c r="H661" s="56"/>
      <c r="I661" s="86">
        <f t="shared" si="54"/>
        <v>0</v>
      </c>
      <c r="J661" s="56">
        <f t="shared" si="61"/>
        <v>0</v>
      </c>
      <c r="K661" s="5">
        <f>IFERROR(#REF!/E661,0)</f>
        <v>0</v>
      </c>
    </row>
    <row r="662" spans="1:11" s="3" customFormat="1" ht="45">
      <c r="A662" s="53"/>
      <c r="B662" s="54" t="s">
        <v>510</v>
      </c>
      <c r="C662" s="53"/>
      <c r="D662" s="53">
        <v>0</v>
      </c>
      <c r="E662" s="55"/>
      <c r="F662" s="56">
        <f t="shared" si="60"/>
        <v>0</v>
      </c>
      <c r="G662" s="86">
        <v>0</v>
      </c>
      <c r="H662" s="56"/>
      <c r="I662" s="86">
        <f t="shared" si="54"/>
        <v>0</v>
      </c>
      <c r="J662" s="56">
        <f t="shared" si="61"/>
        <v>0</v>
      </c>
      <c r="K662" s="5">
        <f>IFERROR(#REF!/E662,0)</f>
        <v>0</v>
      </c>
    </row>
    <row r="663" spans="1:11" s="3" customFormat="1" ht="105">
      <c r="A663" s="53"/>
      <c r="B663" s="54" t="s">
        <v>511</v>
      </c>
      <c r="C663" s="53"/>
      <c r="D663" s="53">
        <v>0</v>
      </c>
      <c r="E663" s="55"/>
      <c r="F663" s="56">
        <f t="shared" si="60"/>
        <v>0</v>
      </c>
      <c r="G663" s="86">
        <v>0</v>
      </c>
      <c r="H663" s="56"/>
      <c r="I663" s="86">
        <f t="shared" si="54"/>
        <v>0</v>
      </c>
      <c r="J663" s="56">
        <f t="shared" si="61"/>
        <v>0</v>
      </c>
      <c r="K663" s="5">
        <f>IFERROR(#REF!/E663,0)</f>
        <v>0</v>
      </c>
    </row>
    <row r="664" spans="1:11" s="3" customFormat="1" ht="45">
      <c r="A664" s="53"/>
      <c r="B664" s="54" t="s">
        <v>512</v>
      </c>
      <c r="C664" s="53"/>
      <c r="D664" s="53">
        <v>0</v>
      </c>
      <c r="E664" s="55"/>
      <c r="F664" s="56">
        <f t="shared" si="60"/>
        <v>0</v>
      </c>
      <c r="G664" s="86">
        <v>0</v>
      </c>
      <c r="H664" s="56"/>
      <c r="I664" s="86">
        <f t="shared" si="54"/>
        <v>0</v>
      </c>
      <c r="J664" s="56">
        <f t="shared" si="61"/>
        <v>0</v>
      </c>
      <c r="K664" s="5">
        <f>IFERROR(#REF!/E664,0)</f>
        <v>0</v>
      </c>
    </row>
    <row r="665" spans="1:11" s="3" customFormat="1" ht="30">
      <c r="A665" s="53"/>
      <c r="B665" s="54" t="s">
        <v>513</v>
      </c>
      <c r="C665" s="53"/>
      <c r="D665" s="53">
        <v>0</v>
      </c>
      <c r="E665" s="55"/>
      <c r="F665" s="56">
        <f t="shared" si="60"/>
        <v>0</v>
      </c>
      <c r="G665" s="86">
        <v>0</v>
      </c>
      <c r="H665" s="56"/>
      <c r="I665" s="86">
        <f t="shared" si="54"/>
        <v>0</v>
      </c>
      <c r="J665" s="56">
        <f t="shared" si="61"/>
        <v>0</v>
      </c>
      <c r="K665" s="5">
        <f>IFERROR(#REF!/E665,0)</f>
        <v>0</v>
      </c>
    </row>
    <row r="666" spans="1:11" s="3" customFormat="1" ht="60">
      <c r="A666" s="53"/>
      <c r="B666" s="54" t="s">
        <v>508</v>
      </c>
      <c r="C666" s="53"/>
      <c r="D666" s="53">
        <v>0</v>
      </c>
      <c r="E666" s="55"/>
      <c r="F666" s="56">
        <f t="shared" si="60"/>
        <v>0</v>
      </c>
      <c r="G666" s="86">
        <v>0</v>
      </c>
      <c r="H666" s="56"/>
      <c r="I666" s="86">
        <f t="shared" si="54"/>
        <v>0</v>
      </c>
      <c r="J666" s="56">
        <f t="shared" si="61"/>
        <v>0</v>
      </c>
      <c r="K666" s="5">
        <f>IFERROR(#REF!/E666,0)</f>
        <v>0</v>
      </c>
    </row>
    <row r="667" spans="1:11">
      <c r="A667" s="53"/>
      <c r="B667" s="113" t="s">
        <v>514</v>
      </c>
      <c r="C667" s="53"/>
      <c r="D667" s="53">
        <v>0</v>
      </c>
      <c r="E667" s="55"/>
      <c r="F667" s="56">
        <f t="shared" si="60"/>
        <v>0</v>
      </c>
      <c r="G667" s="86">
        <v>0</v>
      </c>
      <c r="H667" s="56"/>
      <c r="I667" s="86">
        <f t="shared" si="54"/>
        <v>0</v>
      </c>
      <c r="J667" s="56">
        <f t="shared" si="61"/>
        <v>0</v>
      </c>
      <c r="K667" s="5">
        <f>IFERROR(#REF!/E667,0)</f>
        <v>0</v>
      </c>
    </row>
    <row r="668" spans="1:11">
      <c r="A668" s="114">
        <v>8.1</v>
      </c>
      <c r="B668" s="75" t="s">
        <v>515</v>
      </c>
      <c r="C668" s="79"/>
      <c r="D668" s="79">
        <v>0</v>
      </c>
      <c r="E668" s="55"/>
      <c r="F668" s="56">
        <f t="shared" si="60"/>
        <v>0</v>
      </c>
      <c r="G668" s="86">
        <v>0</v>
      </c>
      <c r="H668" s="56"/>
      <c r="I668" s="86">
        <f t="shared" ref="I668:I731" si="62">G668+E668</f>
        <v>0</v>
      </c>
      <c r="J668" s="56">
        <f t="shared" si="61"/>
        <v>0</v>
      </c>
      <c r="K668" s="5">
        <f>IFERROR(#REF!/E668,0)</f>
        <v>0</v>
      </c>
    </row>
    <row r="669" spans="1:11">
      <c r="A669" s="115"/>
      <c r="B669" s="75"/>
      <c r="C669" s="79"/>
      <c r="D669" s="79">
        <v>0</v>
      </c>
      <c r="E669" s="55"/>
      <c r="F669" s="56">
        <f t="shared" si="60"/>
        <v>0</v>
      </c>
      <c r="G669" s="86">
        <v>0</v>
      </c>
      <c r="H669" s="56"/>
      <c r="I669" s="86">
        <f t="shared" si="62"/>
        <v>0</v>
      </c>
      <c r="J669" s="56">
        <f t="shared" si="61"/>
        <v>0</v>
      </c>
      <c r="K669" s="5">
        <f>IFERROR(#REF!/E669,0)</f>
        <v>0</v>
      </c>
    </row>
    <row r="670" spans="1:11">
      <c r="A670" s="116" t="s">
        <v>105</v>
      </c>
      <c r="B670" s="75" t="s">
        <v>516</v>
      </c>
      <c r="C670" s="79"/>
      <c r="D670" s="79">
        <v>0</v>
      </c>
      <c r="E670" s="55">
        <v>0</v>
      </c>
      <c r="F670" s="56">
        <f t="shared" si="60"/>
        <v>0</v>
      </c>
      <c r="G670" s="86">
        <v>0</v>
      </c>
      <c r="H670" s="56">
        <f t="shared" ref="H670:H705" si="63">G670*$D670</f>
        <v>0</v>
      </c>
      <c r="I670" s="86">
        <f t="shared" si="62"/>
        <v>0</v>
      </c>
      <c r="J670" s="56">
        <f t="shared" si="61"/>
        <v>0</v>
      </c>
      <c r="K670" s="5">
        <f>IFERROR(#REF!/E670,0)</f>
        <v>0</v>
      </c>
    </row>
    <row r="671" spans="1:11" ht="30">
      <c r="A671" s="115" t="s">
        <v>77</v>
      </c>
      <c r="B671" s="77" t="s">
        <v>517</v>
      </c>
      <c r="C671" s="79" t="s">
        <v>378</v>
      </c>
      <c r="D671" s="79">
        <v>3565</v>
      </c>
      <c r="E671" s="55">
        <v>713</v>
      </c>
      <c r="F671" s="56">
        <f t="shared" si="60"/>
        <v>2541845</v>
      </c>
      <c r="G671" s="86">
        <v>0</v>
      </c>
      <c r="H671" s="56">
        <f t="shared" si="63"/>
        <v>0</v>
      </c>
      <c r="I671" s="86">
        <f t="shared" si="62"/>
        <v>713</v>
      </c>
      <c r="J671" s="56">
        <f t="shared" si="61"/>
        <v>2541845</v>
      </c>
      <c r="K671" s="5">
        <f>IFERROR(#REF!/E671,0)</f>
        <v>0</v>
      </c>
    </row>
    <row r="672" spans="1:11" ht="45">
      <c r="A672" s="115" t="s">
        <v>150</v>
      </c>
      <c r="B672" s="77" t="s">
        <v>518</v>
      </c>
      <c r="C672" s="79"/>
      <c r="D672" s="79">
        <v>0</v>
      </c>
      <c r="E672" s="55">
        <v>0</v>
      </c>
      <c r="F672" s="56">
        <f t="shared" si="60"/>
        <v>0</v>
      </c>
      <c r="G672" s="86">
        <v>0</v>
      </c>
      <c r="H672" s="56">
        <f t="shared" si="63"/>
        <v>0</v>
      </c>
      <c r="I672" s="86">
        <f t="shared" si="62"/>
        <v>0</v>
      </c>
      <c r="J672" s="56">
        <f t="shared" si="61"/>
        <v>0</v>
      </c>
      <c r="K672" s="5">
        <f>IFERROR(#REF!/E672,0)</f>
        <v>0</v>
      </c>
    </row>
    <row r="673" spans="1:11">
      <c r="A673" s="115"/>
      <c r="B673" s="75"/>
      <c r="C673" s="79"/>
      <c r="D673" s="79">
        <v>0</v>
      </c>
      <c r="E673" s="55">
        <v>0</v>
      </c>
      <c r="F673" s="56">
        <f t="shared" si="60"/>
        <v>0</v>
      </c>
      <c r="G673" s="86">
        <v>0</v>
      </c>
      <c r="H673" s="56">
        <f t="shared" si="63"/>
        <v>0</v>
      </c>
      <c r="I673" s="86">
        <f t="shared" si="62"/>
        <v>0</v>
      </c>
      <c r="J673" s="56">
        <f t="shared" si="61"/>
        <v>0</v>
      </c>
      <c r="K673" s="5">
        <f>IFERROR(#REF!/E673,0)</f>
        <v>0</v>
      </c>
    </row>
    <row r="674" spans="1:11" ht="195">
      <c r="A674" s="115"/>
      <c r="B674" s="77" t="s">
        <v>519</v>
      </c>
      <c r="C674" s="79"/>
      <c r="D674" s="79">
        <v>0</v>
      </c>
      <c r="E674" s="55">
        <v>0</v>
      </c>
      <c r="F674" s="56">
        <f t="shared" si="60"/>
        <v>0</v>
      </c>
      <c r="G674" s="86">
        <v>0</v>
      </c>
      <c r="H674" s="56">
        <f t="shared" si="63"/>
        <v>0</v>
      </c>
      <c r="I674" s="86">
        <f t="shared" si="62"/>
        <v>0</v>
      </c>
      <c r="J674" s="56">
        <f t="shared" si="61"/>
        <v>0</v>
      </c>
      <c r="K674" s="5">
        <f>IFERROR(#REF!/E674,0)</f>
        <v>0</v>
      </c>
    </row>
    <row r="675" spans="1:11">
      <c r="A675" s="116" t="s">
        <v>77</v>
      </c>
      <c r="B675" s="75" t="s">
        <v>520</v>
      </c>
      <c r="C675" s="79" t="s">
        <v>378</v>
      </c>
      <c r="D675" s="79">
        <v>1725</v>
      </c>
      <c r="E675" s="55">
        <v>713</v>
      </c>
      <c r="F675" s="56">
        <f t="shared" si="60"/>
        <v>1229925</v>
      </c>
      <c r="G675" s="86">
        <v>0</v>
      </c>
      <c r="H675" s="56">
        <f t="shared" si="63"/>
        <v>0</v>
      </c>
      <c r="I675" s="86">
        <f t="shared" si="62"/>
        <v>713</v>
      </c>
      <c r="J675" s="56">
        <f t="shared" si="61"/>
        <v>1229925</v>
      </c>
      <c r="K675" s="5">
        <f>IFERROR(#REF!/E675,0)</f>
        <v>0</v>
      </c>
    </row>
    <row r="676" spans="1:11">
      <c r="A676" s="114">
        <v>8.1999999999999993</v>
      </c>
      <c r="B676" s="75" t="s">
        <v>521</v>
      </c>
      <c r="C676" s="79"/>
      <c r="D676" s="79">
        <v>0</v>
      </c>
      <c r="E676" s="55">
        <v>0</v>
      </c>
      <c r="F676" s="56">
        <f t="shared" si="60"/>
        <v>0</v>
      </c>
      <c r="G676" s="86">
        <v>0</v>
      </c>
      <c r="H676" s="56">
        <f t="shared" si="63"/>
        <v>0</v>
      </c>
      <c r="I676" s="86">
        <f t="shared" si="62"/>
        <v>0</v>
      </c>
      <c r="J676" s="56">
        <f t="shared" si="61"/>
        <v>0</v>
      </c>
      <c r="K676" s="5">
        <f>IFERROR(#REF!/E676,0)</f>
        <v>0</v>
      </c>
    </row>
    <row r="677" spans="1:11">
      <c r="A677" s="116"/>
      <c r="B677" s="75"/>
      <c r="C677" s="79"/>
      <c r="D677" s="79">
        <v>0</v>
      </c>
      <c r="E677" s="55">
        <v>0</v>
      </c>
      <c r="F677" s="56">
        <f t="shared" si="60"/>
        <v>0</v>
      </c>
      <c r="G677" s="86">
        <v>0</v>
      </c>
      <c r="H677" s="56">
        <f t="shared" si="63"/>
        <v>0</v>
      </c>
      <c r="I677" s="86">
        <f t="shared" si="62"/>
        <v>0</v>
      </c>
      <c r="J677" s="56">
        <f t="shared" si="61"/>
        <v>0</v>
      </c>
      <c r="K677" s="5">
        <f>IFERROR(#REF!/E677,0)</f>
        <v>0</v>
      </c>
    </row>
    <row r="678" spans="1:11" ht="45">
      <c r="A678" s="115" t="s">
        <v>105</v>
      </c>
      <c r="B678" s="77" t="s">
        <v>518</v>
      </c>
      <c r="C678" s="79"/>
      <c r="D678" s="79">
        <v>0</v>
      </c>
      <c r="E678" s="55">
        <v>0</v>
      </c>
      <c r="F678" s="56">
        <f t="shared" si="60"/>
        <v>0</v>
      </c>
      <c r="G678" s="86">
        <v>0</v>
      </c>
      <c r="H678" s="56">
        <f t="shared" si="63"/>
        <v>0</v>
      </c>
      <c r="I678" s="86">
        <f t="shared" si="62"/>
        <v>0</v>
      </c>
      <c r="J678" s="56">
        <f t="shared" si="61"/>
        <v>0</v>
      </c>
      <c r="K678" s="5">
        <f>IFERROR(#REF!/E678,0)</f>
        <v>0</v>
      </c>
    </row>
    <row r="679" spans="1:11">
      <c r="A679" s="116"/>
      <c r="B679" s="75"/>
      <c r="C679" s="79"/>
      <c r="D679" s="79">
        <v>0</v>
      </c>
      <c r="E679" s="55">
        <v>0</v>
      </c>
      <c r="F679" s="56">
        <f t="shared" si="60"/>
        <v>0</v>
      </c>
      <c r="G679" s="86">
        <v>0</v>
      </c>
      <c r="H679" s="56">
        <f t="shared" si="63"/>
        <v>0</v>
      </c>
      <c r="I679" s="86">
        <f t="shared" si="62"/>
        <v>0</v>
      </c>
      <c r="J679" s="56">
        <f t="shared" si="61"/>
        <v>0</v>
      </c>
      <c r="K679" s="5">
        <f>IFERROR(#REF!/E679,0)</f>
        <v>0</v>
      </c>
    </row>
    <row r="680" spans="1:11" ht="195">
      <c r="A680" s="116"/>
      <c r="B680" s="77" t="s">
        <v>519</v>
      </c>
      <c r="C680" s="79"/>
      <c r="D680" s="79">
        <v>0</v>
      </c>
      <c r="E680" s="55">
        <v>0</v>
      </c>
      <c r="F680" s="56">
        <f t="shared" si="60"/>
        <v>0</v>
      </c>
      <c r="G680" s="86">
        <v>0</v>
      </c>
      <c r="H680" s="56">
        <f t="shared" si="63"/>
        <v>0</v>
      </c>
      <c r="I680" s="86">
        <f t="shared" si="62"/>
        <v>0</v>
      </c>
      <c r="J680" s="56">
        <f t="shared" si="61"/>
        <v>0</v>
      </c>
      <c r="K680" s="5">
        <f>IFERROR(#REF!/E680,0)</f>
        <v>0</v>
      </c>
    </row>
    <row r="681" spans="1:11">
      <c r="A681" s="116" t="s">
        <v>77</v>
      </c>
      <c r="B681" s="77" t="s">
        <v>520</v>
      </c>
      <c r="C681" s="79" t="s">
        <v>378</v>
      </c>
      <c r="D681" s="79">
        <v>1725</v>
      </c>
      <c r="E681" s="55">
        <v>310</v>
      </c>
      <c r="F681" s="56">
        <f t="shared" si="60"/>
        <v>534750</v>
      </c>
      <c r="G681" s="86">
        <v>0</v>
      </c>
      <c r="H681" s="56">
        <f t="shared" si="63"/>
        <v>0</v>
      </c>
      <c r="I681" s="86">
        <f t="shared" si="62"/>
        <v>310</v>
      </c>
      <c r="J681" s="56">
        <f t="shared" si="61"/>
        <v>534750</v>
      </c>
      <c r="K681" s="5">
        <f>IFERROR(#REF!/E681,0)</f>
        <v>0</v>
      </c>
    </row>
    <row r="682" spans="1:11">
      <c r="A682" s="116" t="s">
        <v>150</v>
      </c>
      <c r="B682" s="77" t="s">
        <v>522</v>
      </c>
      <c r="C682" s="79" t="s">
        <v>378</v>
      </c>
      <c r="D682" s="79">
        <v>2070</v>
      </c>
      <c r="E682" s="55">
        <v>310</v>
      </c>
      <c r="F682" s="56">
        <f t="shared" si="60"/>
        <v>641700</v>
      </c>
      <c r="G682" s="86">
        <v>0</v>
      </c>
      <c r="H682" s="56">
        <f t="shared" si="63"/>
        <v>0</v>
      </c>
      <c r="I682" s="86">
        <f t="shared" si="62"/>
        <v>310</v>
      </c>
      <c r="J682" s="56">
        <f t="shared" si="61"/>
        <v>641700</v>
      </c>
      <c r="K682" s="5">
        <f>IFERROR(#REF!/E682,0)</f>
        <v>0</v>
      </c>
    </row>
    <row r="683" spans="1:11">
      <c r="A683" s="116"/>
      <c r="B683" s="75"/>
      <c r="C683" s="79"/>
      <c r="D683" s="79">
        <v>0</v>
      </c>
      <c r="E683" s="55">
        <v>0</v>
      </c>
      <c r="F683" s="56">
        <f t="shared" si="60"/>
        <v>0</v>
      </c>
      <c r="G683" s="86">
        <v>0</v>
      </c>
      <c r="H683" s="56">
        <f t="shared" si="63"/>
        <v>0</v>
      </c>
      <c r="I683" s="86">
        <f t="shared" si="62"/>
        <v>0</v>
      </c>
      <c r="J683" s="56">
        <f t="shared" si="61"/>
        <v>0</v>
      </c>
      <c r="K683" s="5">
        <f>IFERROR(#REF!/E683,0)</f>
        <v>0</v>
      </c>
    </row>
    <row r="684" spans="1:11" ht="60">
      <c r="A684" s="115" t="s">
        <v>152</v>
      </c>
      <c r="B684" s="77" t="s">
        <v>523</v>
      </c>
      <c r="C684" s="79"/>
      <c r="D684" s="79">
        <v>0</v>
      </c>
      <c r="E684" s="55">
        <v>0</v>
      </c>
      <c r="F684" s="56">
        <f t="shared" si="60"/>
        <v>0</v>
      </c>
      <c r="G684" s="86">
        <v>0</v>
      </c>
      <c r="H684" s="56">
        <f t="shared" si="63"/>
        <v>0</v>
      </c>
      <c r="I684" s="86">
        <f t="shared" si="62"/>
        <v>0</v>
      </c>
      <c r="J684" s="56">
        <f t="shared" si="61"/>
        <v>0</v>
      </c>
      <c r="K684" s="5">
        <f>IFERROR(#REF!/E684,0)</f>
        <v>0</v>
      </c>
    </row>
    <row r="685" spans="1:11">
      <c r="A685" s="115" t="s">
        <v>77</v>
      </c>
      <c r="B685" s="77" t="s">
        <v>524</v>
      </c>
      <c r="C685" s="79" t="s">
        <v>378</v>
      </c>
      <c r="D685" s="79">
        <v>3393</v>
      </c>
      <c r="E685" s="55">
        <v>310</v>
      </c>
      <c r="F685" s="56">
        <f t="shared" ref="F685:F705" si="64">ROUND(E685*D685,0)</f>
        <v>1051830</v>
      </c>
      <c r="G685" s="86">
        <v>0</v>
      </c>
      <c r="H685" s="56">
        <f t="shared" si="63"/>
        <v>0</v>
      </c>
      <c r="I685" s="86">
        <f t="shared" si="62"/>
        <v>310</v>
      </c>
      <c r="J685" s="56">
        <f t="shared" si="61"/>
        <v>1051830</v>
      </c>
      <c r="K685" s="5">
        <f>IFERROR(#REF!/E685,0)</f>
        <v>0</v>
      </c>
    </row>
    <row r="686" spans="1:11">
      <c r="A686" s="114">
        <v>8.3000000000000007</v>
      </c>
      <c r="B686" s="75" t="s">
        <v>525</v>
      </c>
      <c r="C686" s="79"/>
      <c r="D686" s="79">
        <v>0</v>
      </c>
      <c r="E686" s="55">
        <v>0</v>
      </c>
      <c r="F686" s="56">
        <f t="shared" si="64"/>
        <v>0</v>
      </c>
      <c r="G686" s="86">
        <v>0</v>
      </c>
      <c r="H686" s="56">
        <f t="shared" si="63"/>
        <v>0</v>
      </c>
      <c r="I686" s="86">
        <f t="shared" si="62"/>
        <v>0</v>
      </c>
      <c r="J686" s="56">
        <f t="shared" ref="J686:J705" si="65">I686*D686</f>
        <v>0</v>
      </c>
      <c r="K686" s="5">
        <f>IFERROR(#REF!/E686,0)</f>
        <v>0</v>
      </c>
    </row>
    <row r="687" spans="1:11">
      <c r="A687" s="115"/>
      <c r="B687" s="77"/>
      <c r="C687" s="79"/>
      <c r="D687" s="79">
        <v>0</v>
      </c>
      <c r="E687" s="55">
        <v>0</v>
      </c>
      <c r="F687" s="56">
        <f t="shared" si="64"/>
        <v>0</v>
      </c>
      <c r="G687" s="86">
        <v>0</v>
      </c>
      <c r="H687" s="56">
        <f t="shared" si="63"/>
        <v>0</v>
      </c>
      <c r="I687" s="86">
        <f t="shared" si="62"/>
        <v>0</v>
      </c>
      <c r="J687" s="56">
        <f t="shared" si="65"/>
        <v>0</v>
      </c>
      <c r="K687" s="5">
        <f>IFERROR(#REF!/E687,0)</f>
        <v>0</v>
      </c>
    </row>
    <row r="688" spans="1:11" ht="45">
      <c r="A688" s="115" t="s">
        <v>105</v>
      </c>
      <c r="B688" s="77" t="s">
        <v>518</v>
      </c>
      <c r="C688" s="79"/>
      <c r="D688" s="79">
        <v>0</v>
      </c>
      <c r="E688" s="55">
        <v>0</v>
      </c>
      <c r="F688" s="56">
        <f t="shared" si="64"/>
        <v>0</v>
      </c>
      <c r="G688" s="86">
        <v>0</v>
      </c>
      <c r="H688" s="56">
        <f t="shared" si="63"/>
        <v>0</v>
      </c>
      <c r="I688" s="86">
        <f t="shared" si="62"/>
        <v>0</v>
      </c>
      <c r="J688" s="56">
        <f t="shared" si="65"/>
        <v>0</v>
      </c>
      <c r="K688" s="5">
        <f>IFERROR(#REF!/E688,0)</f>
        <v>0</v>
      </c>
    </row>
    <row r="689" spans="1:11">
      <c r="A689" s="115"/>
      <c r="B689" s="77"/>
      <c r="C689" s="79"/>
      <c r="D689" s="79">
        <v>0</v>
      </c>
      <c r="E689" s="55">
        <v>0</v>
      </c>
      <c r="F689" s="56">
        <f t="shared" si="64"/>
        <v>0</v>
      </c>
      <c r="G689" s="86">
        <v>0</v>
      </c>
      <c r="H689" s="56">
        <f t="shared" si="63"/>
        <v>0</v>
      </c>
      <c r="I689" s="86">
        <f t="shared" si="62"/>
        <v>0</v>
      </c>
      <c r="J689" s="56">
        <f t="shared" si="65"/>
        <v>0</v>
      </c>
      <c r="K689" s="5">
        <f>IFERROR(#REF!/E689,0)</f>
        <v>0</v>
      </c>
    </row>
    <row r="690" spans="1:11" ht="195">
      <c r="A690" s="115"/>
      <c r="B690" s="77" t="s">
        <v>519</v>
      </c>
      <c r="C690" s="79"/>
      <c r="D690" s="79">
        <v>0</v>
      </c>
      <c r="E690" s="55">
        <v>0</v>
      </c>
      <c r="F690" s="56">
        <f t="shared" si="64"/>
        <v>0</v>
      </c>
      <c r="G690" s="86">
        <v>0</v>
      </c>
      <c r="H690" s="56">
        <f t="shared" si="63"/>
        <v>0</v>
      </c>
      <c r="I690" s="86">
        <f t="shared" si="62"/>
        <v>0</v>
      </c>
      <c r="J690" s="56">
        <f t="shared" si="65"/>
        <v>0</v>
      </c>
      <c r="K690" s="5">
        <f>IFERROR(#REF!/E690,0)</f>
        <v>0</v>
      </c>
    </row>
    <row r="691" spans="1:11">
      <c r="A691" s="115" t="s">
        <v>77</v>
      </c>
      <c r="B691" s="77" t="s">
        <v>520</v>
      </c>
      <c r="C691" s="79" t="s">
        <v>378</v>
      </c>
      <c r="D691" s="79">
        <v>1725</v>
      </c>
      <c r="E691" s="55">
        <v>136</v>
      </c>
      <c r="F691" s="56">
        <f t="shared" si="64"/>
        <v>234600</v>
      </c>
      <c r="G691" s="86">
        <v>0</v>
      </c>
      <c r="H691" s="56">
        <f t="shared" si="63"/>
        <v>0</v>
      </c>
      <c r="I691" s="86">
        <f t="shared" si="62"/>
        <v>136</v>
      </c>
      <c r="J691" s="56">
        <f t="shared" si="65"/>
        <v>234600</v>
      </c>
      <c r="K691" s="5">
        <f>IFERROR(#REF!/E691,0)</f>
        <v>0</v>
      </c>
    </row>
    <row r="692" spans="1:11">
      <c r="A692" s="115" t="s">
        <v>150</v>
      </c>
      <c r="B692" s="77" t="s">
        <v>522</v>
      </c>
      <c r="C692" s="79" t="s">
        <v>378</v>
      </c>
      <c r="D692" s="79">
        <v>2070</v>
      </c>
      <c r="E692" s="55">
        <v>136</v>
      </c>
      <c r="F692" s="56">
        <f t="shared" si="64"/>
        <v>281520</v>
      </c>
      <c r="G692" s="86">
        <v>0</v>
      </c>
      <c r="H692" s="56">
        <f t="shared" si="63"/>
        <v>0</v>
      </c>
      <c r="I692" s="86">
        <f t="shared" si="62"/>
        <v>136</v>
      </c>
      <c r="J692" s="56">
        <f t="shared" si="65"/>
        <v>281520</v>
      </c>
      <c r="K692" s="5">
        <f>IFERROR(#REF!/E692,0)</f>
        <v>0</v>
      </c>
    </row>
    <row r="693" spans="1:11" ht="60">
      <c r="A693" s="115" t="s">
        <v>152</v>
      </c>
      <c r="B693" s="77" t="s">
        <v>523</v>
      </c>
      <c r="C693" s="79"/>
      <c r="D693" s="79">
        <v>0</v>
      </c>
      <c r="E693" s="55">
        <v>0</v>
      </c>
      <c r="F693" s="56">
        <f t="shared" si="64"/>
        <v>0</v>
      </c>
      <c r="G693" s="86">
        <v>0</v>
      </c>
      <c r="H693" s="56">
        <f t="shared" si="63"/>
        <v>0</v>
      </c>
      <c r="I693" s="86">
        <f t="shared" si="62"/>
        <v>0</v>
      </c>
      <c r="J693" s="56">
        <f t="shared" si="65"/>
        <v>0</v>
      </c>
      <c r="K693" s="5">
        <f>IFERROR(#REF!/E693,0)</f>
        <v>0</v>
      </c>
    </row>
    <row r="694" spans="1:11">
      <c r="A694" s="115" t="s">
        <v>77</v>
      </c>
      <c r="B694" s="77" t="s">
        <v>524</v>
      </c>
      <c r="C694" s="79" t="s">
        <v>378</v>
      </c>
      <c r="D694" s="79">
        <v>3393</v>
      </c>
      <c r="E694" s="55">
        <v>310</v>
      </c>
      <c r="F694" s="56">
        <f t="shared" si="64"/>
        <v>1051830</v>
      </c>
      <c r="G694" s="86">
        <v>0</v>
      </c>
      <c r="H694" s="56">
        <f t="shared" si="63"/>
        <v>0</v>
      </c>
      <c r="I694" s="86">
        <f t="shared" si="62"/>
        <v>310</v>
      </c>
      <c r="J694" s="56">
        <f t="shared" si="65"/>
        <v>1051830</v>
      </c>
      <c r="K694" s="5">
        <f>IFERROR(#REF!/E694,0)</f>
        <v>0</v>
      </c>
    </row>
    <row r="695" spans="1:11">
      <c r="A695" s="114">
        <v>8.4</v>
      </c>
      <c r="B695" s="75" t="s">
        <v>526</v>
      </c>
      <c r="C695" s="79"/>
      <c r="D695" s="79">
        <v>0</v>
      </c>
      <c r="E695" s="55">
        <v>0</v>
      </c>
      <c r="F695" s="56">
        <f t="shared" si="64"/>
        <v>0</v>
      </c>
      <c r="G695" s="86">
        <v>0</v>
      </c>
      <c r="H695" s="56">
        <f t="shared" si="63"/>
        <v>0</v>
      </c>
      <c r="I695" s="86">
        <f t="shared" si="62"/>
        <v>0</v>
      </c>
      <c r="J695" s="56">
        <f t="shared" si="65"/>
        <v>0</v>
      </c>
      <c r="K695" s="5">
        <f>IFERROR(#REF!/E695,0)</f>
        <v>0</v>
      </c>
    </row>
    <row r="696" spans="1:11" ht="118.5" customHeight="1">
      <c r="A696" s="115"/>
      <c r="B696" s="75"/>
      <c r="C696" s="79"/>
      <c r="D696" s="79">
        <v>0</v>
      </c>
      <c r="E696" s="55">
        <v>0</v>
      </c>
      <c r="F696" s="56">
        <f t="shared" si="64"/>
        <v>0</v>
      </c>
      <c r="G696" s="86">
        <v>0</v>
      </c>
      <c r="H696" s="56">
        <f t="shared" si="63"/>
        <v>0</v>
      </c>
      <c r="I696" s="86">
        <f t="shared" si="62"/>
        <v>0</v>
      </c>
      <c r="J696" s="56">
        <f t="shared" si="65"/>
        <v>0</v>
      </c>
      <c r="K696" s="5">
        <f>IFERROR(#REF!/E696,0)</f>
        <v>0</v>
      </c>
    </row>
    <row r="697" spans="1:11" ht="30">
      <c r="A697" s="115"/>
      <c r="B697" s="77" t="s">
        <v>527</v>
      </c>
      <c r="C697" s="79"/>
      <c r="D697" s="79">
        <v>0</v>
      </c>
      <c r="E697" s="55">
        <v>0</v>
      </c>
      <c r="F697" s="56">
        <f t="shared" si="64"/>
        <v>0</v>
      </c>
      <c r="G697" s="86">
        <v>0</v>
      </c>
      <c r="H697" s="56">
        <f t="shared" si="63"/>
        <v>0</v>
      </c>
      <c r="I697" s="86">
        <f t="shared" si="62"/>
        <v>0</v>
      </c>
      <c r="J697" s="56">
        <f t="shared" si="65"/>
        <v>0</v>
      </c>
      <c r="K697" s="5">
        <f>IFERROR(#REF!/E697,0)</f>
        <v>0</v>
      </c>
    </row>
    <row r="698" spans="1:11">
      <c r="A698" s="115" t="s">
        <v>105</v>
      </c>
      <c r="B698" s="77" t="s">
        <v>528</v>
      </c>
      <c r="C698" s="79" t="s">
        <v>378</v>
      </c>
      <c r="D698" s="79">
        <v>2645</v>
      </c>
      <c r="E698" s="55">
        <v>1022</v>
      </c>
      <c r="F698" s="56">
        <f t="shared" si="64"/>
        <v>2703190</v>
      </c>
      <c r="G698" s="86">
        <v>0</v>
      </c>
      <c r="H698" s="56">
        <f t="shared" si="63"/>
        <v>0</v>
      </c>
      <c r="I698" s="86">
        <f t="shared" si="62"/>
        <v>1022</v>
      </c>
      <c r="J698" s="56">
        <f t="shared" si="65"/>
        <v>2703190</v>
      </c>
      <c r="K698" s="5">
        <f>IFERROR(#REF!/E698,0)</f>
        <v>0</v>
      </c>
    </row>
    <row r="699" spans="1:11">
      <c r="A699" s="114">
        <v>8.5</v>
      </c>
      <c r="B699" s="75" t="s">
        <v>529</v>
      </c>
      <c r="C699" s="79"/>
      <c r="D699" s="79">
        <v>0</v>
      </c>
      <c r="E699" s="55">
        <v>0</v>
      </c>
      <c r="F699" s="56">
        <f t="shared" si="64"/>
        <v>0</v>
      </c>
      <c r="G699" s="86">
        <v>0</v>
      </c>
      <c r="H699" s="56">
        <f t="shared" si="63"/>
        <v>0</v>
      </c>
      <c r="I699" s="86">
        <f t="shared" si="62"/>
        <v>0</v>
      </c>
      <c r="J699" s="56">
        <f t="shared" si="65"/>
        <v>0</v>
      </c>
      <c r="K699" s="5">
        <f>IFERROR(#REF!/E699,0)</f>
        <v>0</v>
      </c>
    </row>
    <row r="700" spans="1:11" ht="75">
      <c r="A700" s="115" t="s">
        <v>77</v>
      </c>
      <c r="B700" s="77" t="s">
        <v>530</v>
      </c>
      <c r="C700" s="79"/>
      <c r="D700" s="79">
        <v>0</v>
      </c>
      <c r="E700" s="55">
        <v>0</v>
      </c>
      <c r="F700" s="56">
        <f t="shared" si="64"/>
        <v>0</v>
      </c>
      <c r="G700" s="86">
        <v>0</v>
      </c>
      <c r="H700" s="56">
        <f t="shared" si="63"/>
        <v>0</v>
      </c>
      <c r="I700" s="86">
        <f t="shared" si="62"/>
        <v>0</v>
      </c>
      <c r="J700" s="56">
        <f t="shared" si="65"/>
        <v>0</v>
      </c>
      <c r="K700" s="5">
        <f>IFERROR(#REF!/E700,0)</f>
        <v>0</v>
      </c>
    </row>
    <row r="701" spans="1:11">
      <c r="A701" s="115"/>
      <c r="B701" s="77" t="s">
        <v>531</v>
      </c>
      <c r="C701" s="79"/>
      <c r="D701" s="79">
        <v>0</v>
      </c>
      <c r="E701" s="55">
        <v>0</v>
      </c>
      <c r="F701" s="56">
        <f t="shared" si="64"/>
        <v>0</v>
      </c>
      <c r="G701" s="86">
        <v>0</v>
      </c>
      <c r="H701" s="56">
        <f t="shared" si="63"/>
        <v>0</v>
      </c>
      <c r="I701" s="86">
        <f t="shared" si="62"/>
        <v>0</v>
      </c>
      <c r="J701" s="56">
        <f t="shared" si="65"/>
        <v>0</v>
      </c>
      <c r="K701" s="5">
        <f>IFERROR(#REF!/E701,0)</f>
        <v>0</v>
      </c>
    </row>
    <row r="702" spans="1:11" ht="75.75" customHeight="1">
      <c r="A702" s="115"/>
      <c r="B702" s="75"/>
      <c r="C702" s="79"/>
      <c r="D702" s="79">
        <v>0</v>
      </c>
      <c r="E702" s="55">
        <v>0</v>
      </c>
      <c r="F702" s="56">
        <f t="shared" si="64"/>
        <v>0</v>
      </c>
      <c r="G702" s="86">
        <v>0</v>
      </c>
      <c r="H702" s="56">
        <f t="shared" si="63"/>
        <v>0</v>
      </c>
      <c r="I702" s="86">
        <f t="shared" si="62"/>
        <v>0</v>
      </c>
      <c r="J702" s="56">
        <f t="shared" si="65"/>
        <v>0</v>
      </c>
      <c r="K702" s="5">
        <f>IFERROR(#REF!/E702,0)</f>
        <v>0</v>
      </c>
    </row>
    <row r="703" spans="1:11" ht="63" customHeight="1">
      <c r="A703" s="115"/>
      <c r="B703" s="75"/>
      <c r="C703" s="79"/>
      <c r="D703" s="79">
        <v>0</v>
      </c>
      <c r="E703" s="55">
        <v>0</v>
      </c>
      <c r="F703" s="56">
        <f t="shared" si="64"/>
        <v>0</v>
      </c>
      <c r="G703" s="86">
        <v>0</v>
      </c>
      <c r="H703" s="56">
        <f t="shared" si="63"/>
        <v>0</v>
      </c>
      <c r="I703" s="86">
        <f t="shared" si="62"/>
        <v>0</v>
      </c>
      <c r="J703" s="56">
        <f t="shared" si="65"/>
        <v>0</v>
      </c>
      <c r="K703" s="5">
        <f>IFERROR(#REF!/E703,0)</f>
        <v>0</v>
      </c>
    </row>
    <row r="704" spans="1:11" ht="30">
      <c r="A704" s="115"/>
      <c r="B704" s="77" t="s">
        <v>532</v>
      </c>
      <c r="C704" s="79"/>
      <c r="D704" s="79">
        <v>0</v>
      </c>
      <c r="E704" s="55">
        <v>0</v>
      </c>
      <c r="F704" s="56">
        <f t="shared" si="64"/>
        <v>0</v>
      </c>
      <c r="G704" s="86">
        <v>0</v>
      </c>
      <c r="H704" s="56">
        <f t="shared" si="63"/>
        <v>0</v>
      </c>
      <c r="I704" s="86">
        <f t="shared" si="62"/>
        <v>0</v>
      </c>
      <c r="J704" s="56">
        <f t="shared" si="65"/>
        <v>0</v>
      </c>
      <c r="K704" s="5">
        <f>IFERROR(#REF!/E704,0)</f>
        <v>0</v>
      </c>
    </row>
    <row r="705" spans="1:11">
      <c r="A705" s="115" t="s">
        <v>105</v>
      </c>
      <c r="B705" s="77" t="s">
        <v>533</v>
      </c>
      <c r="C705" s="79" t="s">
        <v>378</v>
      </c>
      <c r="D705" s="79">
        <v>3680</v>
      </c>
      <c r="E705" s="55">
        <v>4229</v>
      </c>
      <c r="F705" s="56">
        <f t="shared" si="64"/>
        <v>15562720</v>
      </c>
      <c r="G705" s="86">
        <v>0</v>
      </c>
      <c r="H705" s="56">
        <f t="shared" si="63"/>
        <v>0</v>
      </c>
      <c r="I705" s="86">
        <f t="shared" si="62"/>
        <v>4229</v>
      </c>
      <c r="J705" s="56">
        <f t="shared" si="65"/>
        <v>15562720</v>
      </c>
      <c r="K705" s="5">
        <f>IFERROR(#REF!/E705,0)</f>
        <v>0</v>
      </c>
    </row>
    <row r="706" spans="1:11">
      <c r="A706" s="53"/>
      <c r="B706" s="65" t="s">
        <v>22</v>
      </c>
      <c r="C706" s="53"/>
      <c r="D706" s="53"/>
      <c r="E706" s="66"/>
      <c r="F706" s="87">
        <f t="shared" ref="F706:J706" si="66">SUM(F654:F705)</f>
        <v>25833910</v>
      </c>
      <c r="G706" s="260">
        <v>0</v>
      </c>
      <c r="H706" s="87">
        <f t="shared" si="66"/>
        <v>0</v>
      </c>
      <c r="I706" s="86">
        <f t="shared" si="62"/>
        <v>0</v>
      </c>
      <c r="J706" s="87">
        <f t="shared" si="66"/>
        <v>25833910</v>
      </c>
      <c r="K706" s="51">
        <f>IFERROR(#REF!/E706,0)</f>
        <v>0</v>
      </c>
    </row>
    <row r="707" spans="1:11" s="3" customFormat="1">
      <c r="A707" s="68">
        <v>9</v>
      </c>
      <c r="B707" s="58" t="s">
        <v>534</v>
      </c>
      <c r="C707" s="117"/>
      <c r="D707" s="117">
        <v>0</v>
      </c>
      <c r="E707" s="60">
        <v>0</v>
      </c>
      <c r="F707" s="60">
        <f t="shared" ref="F707:F738" si="67">ROUND(E707*D707,0)</f>
        <v>0</v>
      </c>
      <c r="G707" s="258">
        <v>0</v>
      </c>
      <c r="H707" s="60"/>
      <c r="I707" s="86">
        <f t="shared" si="62"/>
        <v>0</v>
      </c>
      <c r="J707" s="60">
        <f t="shared" ref="J707:J738" si="68">I707*D707</f>
        <v>0</v>
      </c>
      <c r="K707" s="52">
        <f>IFERROR(#REF!/E707,0)</f>
        <v>0</v>
      </c>
    </row>
    <row r="708" spans="1:11" s="3" customFormat="1" ht="30">
      <c r="A708" s="70"/>
      <c r="B708" s="118" t="s">
        <v>535</v>
      </c>
      <c r="C708" s="89"/>
      <c r="D708" s="89">
        <v>0</v>
      </c>
      <c r="E708" s="55">
        <v>0</v>
      </c>
      <c r="F708" s="56">
        <f t="shared" si="67"/>
        <v>0</v>
      </c>
      <c r="G708" s="86">
        <v>0</v>
      </c>
      <c r="H708" s="56">
        <f t="shared" ref="H708:H771" si="69">G708*$D708</f>
        <v>0</v>
      </c>
      <c r="I708" s="86">
        <f t="shared" si="62"/>
        <v>0</v>
      </c>
      <c r="J708" s="56">
        <f t="shared" si="68"/>
        <v>0</v>
      </c>
      <c r="K708" s="5">
        <f>IFERROR(#REF!/E708,0)</f>
        <v>0</v>
      </c>
    </row>
    <row r="709" spans="1:11" s="3" customFormat="1" ht="30">
      <c r="A709" s="70"/>
      <c r="B709" s="113" t="s">
        <v>109</v>
      </c>
      <c r="C709" s="89"/>
      <c r="D709" s="89">
        <v>0</v>
      </c>
      <c r="E709" s="55">
        <v>0</v>
      </c>
      <c r="F709" s="56">
        <f t="shared" si="67"/>
        <v>0</v>
      </c>
      <c r="G709" s="86">
        <v>0</v>
      </c>
      <c r="H709" s="56">
        <f t="shared" si="69"/>
        <v>0</v>
      </c>
      <c r="I709" s="86">
        <f t="shared" si="62"/>
        <v>0</v>
      </c>
      <c r="J709" s="56">
        <f t="shared" si="68"/>
        <v>0</v>
      </c>
      <c r="K709" s="5">
        <f>IFERROR(#REF!/E709,0)</f>
        <v>0</v>
      </c>
    </row>
    <row r="710" spans="1:11" s="3" customFormat="1">
      <c r="A710" s="70"/>
      <c r="B710" s="54" t="s">
        <v>536</v>
      </c>
      <c r="C710" s="89"/>
      <c r="D710" s="89">
        <v>0</v>
      </c>
      <c r="E710" s="55">
        <v>0</v>
      </c>
      <c r="F710" s="56">
        <f t="shared" si="67"/>
        <v>0</v>
      </c>
      <c r="G710" s="86">
        <v>0</v>
      </c>
      <c r="H710" s="56">
        <f t="shared" si="69"/>
        <v>0</v>
      </c>
      <c r="I710" s="86">
        <f t="shared" si="62"/>
        <v>0</v>
      </c>
      <c r="J710" s="56">
        <f t="shared" si="68"/>
        <v>0</v>
      </c>
      <c r="K710" s="5">
        <f>IFERROR(#REF!/E710,0)</f>
        <v>0</v>
      </c>
    </row>
    <row r="711" spans="1:11" s="3" customFormat="1" ht="45">
      <c r="A711" s="70"/>
      <c r="B711" s="54" t="s">
        <v>537</v>
      </c>
      <c r="C711" s="89"/>
      <c r="D711" s="89">
        <v>0</v>
      </c>
      <c r="E711" s="55">
        <v>0</v>
      </c>
      <c r="F711" s="56">
        <f t="shared" si="67"/>
        <v>0</v>
      </c>
      <c r="G711" s="86">
        <v>0</v>
      </c>
      <c r="H711" s="56">
        <f t="shared" si="69"/>
        <v>0</v>
      </c>
      <c r="I711" s="86">
        <f t="shared" si="62"/>
        <v>0</v>
      </c>
      <c r="J711" s="56">
        <f t="shared" si="68"/>
        <v>0</v>
      </c>
      <c r="K711" s="5">
        <f>IFERROR(#REF!/E711,0)</f>
        <v>0</v>
      </c>
    </row>
    <row r="712" spans="1:11" s="3" customFormat="1" ht="30">
      <c r="A712" s="70"/>
      <c r="B712" s="54" t="s">
        <v>384</v>
      </c>
      <c r="C712" s="89"/>
      <c r="D712" s="89">
        <v>0</v>
      </c>
      <c r="E712" s="55">
        <v>0</v>
      </c>
      <c r="F712" s="56">
        <f t="shared" si="67"/>
        <v>0</v>
      </c>
      <c r="G712" s="86">
        <v>0</v>
      </c>
      <c r="H712" s="56">
        <f t="shared" si="69"/>
        <v>0</v>
      </c>
      <c r="I712" s="86">
        <f t="shared" si="62"/>
        <v>0</v>
      </c>
      <c r="J712" s="56">
        <f t="shared" si="68"/>
        <v>0</v>
      </c>
      <c r="K712" s="5">
        <f>IFERROR(#REF!/E712,0)</f>
        <v>0</v>
      </c>
    </row>
    <row r="713" spans="1:11" s="3" customFormat="1" ht="45">
      <c r="A713" s="70"/>
      <c r="B713" s="54" t="s">
        <v>538</v>
      </c>
      <c r="C713" s="89"/>
      <c r="D713" s="89">
        <v>0</v>
      </c>
      <c r="E713" s="55">
        <v>0</v>
      </c>
      <c r="F713" s="56">
        <f t="shared" si="67"/>
        <v>0</v>
      </c>
      <c r="G713" s="86">
        <v>0</v>
      </c>
      <c r="H713" s="56">
        <f t="shared" si="69"/>
        <v>0</v>
      </c>
      <c r="I713" s="86">
        <f t="shared" si="62"/>
        <v>0</v>
      </c>
      <c r="J713" s="56">
        <f t="shared" si="68"/>
        <v>0</v>
      </c>
      <c r="K713" s="5">
        <f>IFERROR(#REF!/E713,0)</f>
        <v>0</v>
      </c>
    </row>
    <row r="714" spans="1:11" s="3" customFormat="1">
      <c r="A714" s="70"/>
      <c r="B714" s="54" t="s">
        <v>539</v>
      </c>
      <c r="C714" s="89"/>
      <c r="D714" s="89">
        <v>0</v>
      </c>
      <c r="E714" s="55">
        <v>0</v>
      </c>
      <c r="F714" s="56">
        <f t="shared" si="67"/>
        <v>0</v>
      </c>
      <c r="G714" s="86">
        <v>0</v>
      </c>
      <c r="H714" s="56">
        <f t="shared" si="69"/>
        <v>0</v>
      </c>
      <c r="I714" s="86">
        <f t="shared" si="62"/>
        <v>0</v>
      </c>
      <c r="J714" s="56">
        <f t="shared" si="68"/>
        <v>0</v>
      </c>
      <c r="K714" s="5">
        <f>IFERROR(#REF!/E714,0)</f>
        <v>0</v>
      </c>
    </row>
    <row r="715" spans="1:11" s="3" customFormat="1" ht="60">
      <c r="A715" s="119" t="s">
        <v>540</v>
      </c>
      <c r="B715" s="120" t="s">
        <v>541</v>
      </c>
      <c r="C715" s="89"/>
      <c r="D715" s="89">
        <v>0</v>
      </c>
      <c r="E715" s="55">
        <v>0</v>
      </c>
      <c r="F715" s="56">
        <f t="shared" si="67"/>
        <v>0</v>
      </c>
      <c r="G715" s="86">
        <v>0</v>
      </c>
      <c r="H715" s="56">
        <f t="shared" si="69"/>
        <v>0</v>
      </c>
      <c r="I715" s="86">
        <f t="shared" si="62"/>
        <v>0</v>
      </c>
      <c r="J715" s="56">
        <f t="shared" si="68"/>
        <v>0</v>
      </c>
      <c r="K715" s="5">
        <f>IFERROR(#REF!/E715,0)</f>
        <v>0</v>
      </c>
    </row>
    <row r="716" spans="1:11" s="3" customFormat="1">
      <c r="A716" s="121" t="s">
        <v>105</v>
      </c>
      <c r="B716" s="122" t="s">
        <v>542</v>
      </c>
      <c r="C716" s="89" t="s">
        <v>378</v>
      </c>
      <c r="D716" s="89">
        <v>743</v>
      </c>
      <c r="E716" s="55">
        <v>400</v>
      </c>
      <c r="F716" s="56">
        <f t="shared" si="67"/>
        <v>297200</v>
      </c>
      <c r="G716" s="86">
        <v>0</v>
      </c>
      <c r="H716" s="56">
        <f t="shared" si="69"/>
        <v>0</v>
      </c>
      <c r="I716" s="86">
        <f t="shared" si="62"/>
        <v>400</v>
      </c>
      <c r="J716" s="56">
        <f t="shared" si="68"/>
        <v>297200</v>
      </c>
      <c r="K716" s="5">
        <f>IFERROR(#REF!/E716,0)</f>
        <v>0</v>
      </c>
    </row>
    <row r="717" spans="1:11" s="3" customFormat="1" ht="45">
      <c r="A717" s="119" t="s">
        <v>543</v>
      </c>
      <c r="B717" s="91" t="s">
        <v>544</v>
      </c>
      <c r="C717" s="89" t="s">
        <v>362</v>
      </c>
      <c r="D717" s="89">
        <v>533</v>
      </c>
      <c r="E717" s="55">
        <v>603</v>
      </c>
      <c r="F717" s="56">
        <f t="shared" si="67"/>
        <v>321399</v>
      </c>
      <c r="G717" s="86">
        <v>0</v>
      </c>
      <c r="H717" s="56">
        <f t="shared" si="69"/>
        <v>0</v>
      </c>
      <c r="I717" s="86">
        <f t="shared" si="62"/>
        <v>603</v>
      </c>
      <c r="J717" s="56">
        <f t="shared" si="68"/>
        <v>321399</v>
      </c>
      <c r="K717" s="5">
        <f>IFERROR(#REF!/E717,0)</f>
        <v>0</v>
      </c>
    </row>
    <row r="718" spans="1:11" s="3" customFormat="1">
      <c r="A718" s="123">
        <v>9.3000000000000007</v>
      </c>
      <c r="B718" s="65" t="s">
        <v>545</v>
      </c>
      <c r="C718" s="89"/>
      <c r="D718" s="89">
        <v>0</v>
      </c>
      <c r="E718" s="55">
        <v>0</v>
      </c>
      <c r="F718" s="56">
        <f t="shared" si="67"/>
        <v>0</v>
      </c>
      <c r="G718" s="86">
        <v>0</v>
      </c>
      <c r="H718" s="56">
        <f t="shared" si="69"/>
        <v>0</v>
      </c>
      <c r="I718" s="86">
        <f t="shared" si="62"/>
        <v>0</v>
      </c>
      <c r="J718" s="56">
        <f t="shared" si="68"/>
        <v>0</v>
      </c>
      <c r="K718" s="5">
        <f>IFERROR(#REF!/E718,0)</f>
        <v>0</v>
      </c>
    </row>
    <row r="719" spans="1:11" s="3" customFormat="1" ht="105">
      <c r="A719" s="70" t="s">
        <v>546</v>
      </c>
      <c r="B719" s="54" t="s">
        <v>547</v>
      </c>
      <c r="C719" s="89" t="s">
        <v>73</v>
      </c>
      <c r="D719" s="89">
        <v>400</v>
      </c>
      <c r="E719" s="55">
        <v>250</v>
      </c>
      <c r="F719" s="56">
        <f t="shared" si="67"/>
        <v>100000</v>
      </c>
      <c r="G719" s="86">
        <v>0</v>
      </c>
      <c r="H719" s="56">
        <f t="shared" si="69"/>
        <v>0</v>
      </c>
      <c r="I719" s="86">
        <f t="shared" si="62"/>
        <v>250</v>
      </c>
      <c r="J719" s="56">
        <f t="shared" si="68"/>
        <v>100000</v>
      </c>
      <c r="K719" s="5">
        <f>IFERROR(#REF!/E719,0)</f>
        <v>0</v>
      </c>
    </row>
    <row r="720" spans="1:11" s="3" customFormat="1" ht="105">
      <c r="A720" s="70" t="s">
        <v>548</v>
      </c>
      <c r="B720" s="54" t="s">
        <v>549</v>
      </c>
      <c r="C720" s="89" t="s">
        <v>73</v>
      </c>
      <c r="D720" s="89">
        <v>5759</v>
      </c>
      <c r="E720" s="55">
        <v>50</v>
      </c>
      <c r="F720" s="56">
        <f t="shared" si="67"/>
        <v>287950</v>
      </c>
      <c r="G720" s="86">
        <v>0</v>
      </c>
      <c r="H720" s="56">
        <f t="shared" si="69"/>
        <v>0</v>
      </c>
      <c r="I720" s="86">
        <f t="shared" si="62"/>
        <v>50</v>
      </c>
      <c r="J720" s="56">
        <f t="shared" si="68"/>
        <v>287950</v>
      </c>
      <c r="K720" s="5">
        <f>IFERROR(#REF!/E720,0)</f>
        <v>0</v>
      </c>
    </row>
    <row r="721" spans="1:11" s="3" customFormat="1" ht="60">
      <c r="A721" s="70" t="s">
        <v>550</v>
      </c>
      <c r="B721" s="54" t="s">
        <v>551</v>
      </c>
      <c r="C721" s="89" t="s">
        <v>73</v>
      </c>
      <c r="D721" s="89">
        <v>2292</v>
      </c>
      <c r="E721" s="55">
        <v>140</v>
      </c>
      <c r="F721" s="56">
        <f t="shared" si="67"/>
        <v>320880</v>
      </c>
      <c r="G721" s="86">
        <v>0</v>
      </c>
      <c r="H721" s="56">
        <f t="shared" si="69"/>
        <v>0</v>
      </c>
      <c r="I721" s="86">
        <f t="shared" si="62"/>
        <v>140</v>
      </c>
      <c r="J721" s="56">
        <f t="shared" si="68"/>
        <v>320880</v>
      </c>
      <c r="K721" s="5">
        <f>IFERROR(#REF!/E721,0)</f>
        <v>0</v>
      </c>
    </row>
    <row r="722" spans="1:11" s="3" customFormat="1" ht="45">
      <c r="A722" s="70" t="s">
        <v>552</v>
      </c>
      <c r="B722" s="54" t="s">
        <v>553</v>
      </c>
      <c r="C722" s="89" t="s">
        <v>73</v>
      </c>
      <c r="D722" s="89">
        <v>2292</v>
      </c>
      <c r="E722" s="55">
        <v>110</v>
      </c>
      <c r="F722" s="56">
        <f t="shared" si="67"/>
        <v>252120</v>
      </c>
      <c r="G722" s="86">
        <v>0</v>
      </c>
      <c r="H722" s="56">
        <f t="shared" si="69"/>
        <v>0</v>
      </c>
      <c r="I722" s="86">
        <f t="shared" si="62"/>
        <v>110</v>
      </c>
      <c r="J722" s="56">
        <f t="shared" si="68"/>
        <v>252120</v>
      </c>
      <c r="K722" s="5">
        <f>IFERROR(#REF!/E722,0)</f>
        <v>0</v>
      </c>
    </row>
    <row r="723" spans="1:11" s="3" customFormat="1" ht="120">
      <c r="A723" s="70" t="s">
        <v>554</v>
      </c>
      <c r="B723" s="54" t="s">
        <v>555</v>
      </c>
      <c r="C723" s="89"/>
      <c r="D723" s="89">
        <v>0</v>
      </c>
      <c r="E723" s="55">
        <v>0</v>
      </c>
      <c r="F723" s="56">
        <f t="shared" si="67"/>
        <v>0</v>
      </c>
      <c r="G723" s="86">
        <v>0</v>
      </c>
      <c r="H723" s="56">
        <f t="shared" si="69"/>
        <v>0</v>
      </c>
      <c r="I723" s="86">
        <f t="shared" si="62"/>
        <v>0</v>
      </c>
      <c r="J723" s="56">
        <f t="shared" si="68"/>
        <v>0</v>
      </c>
      <c r="K723" s="5">
        <f>IFERROR(#REF!/E723,0)</f>
        <v>0</v>
      </c>
    </row>
    <row r="724" spans="1:11" s="3" customFormat="1">
      <c r="A724" s="124" t="s">
        <v>77</v>
      </c>
      <c r="B724" s="54" t="s">
        <v>556</v>
      </c>
      <c r="C724" s="89" t="s">
        <v>378</v>
      </c>
      <c r="D724" s="89">
        <v>1350</v>
      </c>
      <c r="E724" s="55">
        <v>585</v>
      </c>
      <c r="F724" s="56">
        <f t="shared" si="67"/>
        <v>789750</v>
      </c>
      <c r="G724" s="86">
        <v>0</v>
      </c>
      <c r="H724" s="56">
        <f t="shared" si="69"/>
        <v>0</v>
      </c>
      <c r="I724" s="86">
        <f t="shared" si="62"/>
        <v>585</v>
      </c>
      <c r="J724" s="56">
        <f t="shared" si="68"/>
        <v>789750</v>
      </c>
      <c r="K724" s="5">
        <f>IFERROR(#REF!/E724,0)</f>
        <v>0</v>
      </c>
    </row>
    <row r="725" spans="1:11" s="3" customFormat="1" ht="75">
      <c r="A725" s="70" t="s">
        <v>557</v>
      </c>
      <c r="B725" s="54" t="s">
        <v>558</v>
      </c>
      <c r="C725" s="89"/>
      <c r="D725" s="89">
        <v>0</v>
      </c>
      <c r="E725" s="55">
        <v>0</v>
      </c>
      <c r="F725" s="56">
        <f t="shared" si="67"/>
        <v>0</v>
      </c>
      <c r="G725" s="86">
        <v>0</v>
      </c>
      <c r="H725" s="56">
        <f t="shared" si="69"/>
        <v>0</v>
      </c>
      <c r="I725" s="86">
        <f t="shared" si="62"/>
        <v>0</v>
      </c>
      <c r="J725" s="56">
        <f t="shared" si="68"/>
        <v>0</v>
      </c>
      <c r="K725" s="5">
        <f>IFERROR(#REF!/E725,0)</f>
        <v>0</v>
      </c>
    </row>
    <row r="726" spans="1:11" s="3" customFormat="1">
      <c r="A726" s="70" t="s">
        <v>77</v>
      </c>
      <c r="B726" s="54" t="s">
        <v>559</v>
      </c>
      <c r="C726" s="89" t="s">
        <v>84</v>
      </c>
      <c r="D726" s="89">
        <v>270</v>
      </c>
      <c r="E726" s="55">
        <v>1994</v>
      </c>
      <c r="F726" s="56">
        <f t="shared" si="67"/>
        <v>538380</v>
      </c>
      <c r="G726" s="86">
        <v>0</v>
      </c>
      <c r="H726" s="56">
        <f t="shared" si="69"/>
        <v>0</v>
      </c>
      <c r="I726" s="86">
        <f t="shared" si="62"/>
        <v>1994</v>
      </c>
      <c r="J726" s="56">
        <f t="shared" si="68"/>
        <v>538380</v>
      </c>
      <c r="K726" s="5">
        <f>IFERROR(#REF!/E726,0)</f>
        <v>0</v>
      </c>
    </row>
    <row r="727" spans="1:11" s="3" customFormat="1">
      <c r="A727" s="70" t="s">
        <v>79</v>
      </c>
      <c r="B727" s="54" t="s">
        <v>560</v>
      </c>
      <c r="C727" s="89" t="s">
        <v>84</v>
      </c>
      <c r="D727" s="89">
        <v>270</v>
      </c>
      <c r="E727" s="55">
        <v>1135</v>
      </c>
      <c r="F727" s="56">
        <f t="shared" si="67"/>
        <v>306450</v>
      </c>
      <c r="G727" s="86">
        <v>0</v>
      </c>
      <c r="H727" s="56">
        <f t="shared" si="69"/>
        <v>0</v>
      </c>
      <c r="I727" s="86">
        <f t="shared" si="62"/>
        <v>1135</v>
      </c>
      <c r="J727" s="56">
        <f t="shared" si="68"/>
        <v>306450</v>
      </c>
      <c r="K727" s="5">
        <f>IFERROR(#REF!/E727,0)</f>
        <v>0</v>
      </c>
    </row>
    <row r="728" spans="1:11" s="8" customFormat="1">
      <c r="A728" s="125">
        <v>9.4</v>
      </c>
      <c r="B728" s="65" t="s">
        <v>561</v>
      </c>
      <c r="C728" s="92"/>
      <c r="D728" s="92">
        <v>0</v>
      </c>
      <c r="E728" s="55">
        <v>0</v>
      </c>
      <c r="F728" s="56">
        <f t="shared" si="67"/>
        <v>0</v>
      </c>
      <c r="G728" s="86">
        <v>0</v>
      </c>
      <c r="H728" s="56">
        <f t="shared" si="69"/>
        <v>0</v>
      </c>
      <c r="I728" s="86">
        <f t="shared" si="62"/>
        <v>0</v>
      </c>
      <c r="J728" s="56">
        <f t="shared" si="68"/>
        <v>0</v>
      </c>
      <c r="K728" s="5">
        <f>IFERROR(#REF!/E728,0)</f>
        <v>0</v>
      </c>
    </row>
    <row r="729" spans="1:11" s="9" customFormat="1" ht="30">
      <c r="A729" s="108" t="s">
        <v>562</v>
      </c>
      <c r="B729" s="126" t="s">
        <v>563</v>
      </c>
      <c r="C729" s="107" t="s">
        <v>73</v>
      </c>
      <c r="D729" s="107">
        <v>6974</v>
      </c>
      <c r="E729" s="55">
        <v>90</v>
      </c>
      <c r="F729" s="56">
        <f t="shared" si="67"/>
        <v>627660</v>
      </c>
      <c r="G729" s="86">
        <v>0</v>
      </c>
      <c r="H729" s="56">
        <f t="shared" si="69"/>
        <v>0</v>
      </c>
      <c r="I729" s="86">
        <f t="shared" si="62"/>
        <v>90</v>
      </c>
      <c r="J729" s="56">
        <f t="shared" si="68"/>
        <v>627660</v>
      </c>
      <c r="K729" s="5">
        <f>IFERROR(#REF!/E729,0)</f>
        <v>0</v>
      </c>
    </row>
    <row r="730" spans="1:11" s="9" customFormat="1" ht="45">
      <c r="A730" s="108" t="s">
        <v>564</v>
      </c>
      <c r="B730" s="126" t="s">
        <v>565</v>
      </c>
      <c r="C730" s="107"/>
      <c r="D730" s="107">
        <v>0</v>
      </c>
      <c r="E730" s="55">
        <v>0</v>
      </c>
      <c r="F730" s="56">
        <f t="shared" si="67"/>
        <v>0</v>
      </c>
      <c r="G730" s="86">
        <v>0</v>
      </c>
      <c r="H730" s="56">
        <f t="shared" si="69"/>
        <v>0</v>
      </c>
      <c r="I730" s="86">
        <f t="shared" si="62"/>
        <v>0</v>
      </c>
      <c r="J730" s="56">
        <f t="shared" si="68"/>
        <v>0</v>
      </c>
      <c r="K730" s="5">
        <f>IFERROR(#REF!/E730,0)</f>
        <v>0</v>
      </c>
    </row>
    <row r="731" spans="1:11" s="9" customFormat="1">
      <c r="A731" s="105" t="s">
        <v>77</v>
      </c>
      <c r="B731" s="127" t="s">
        <v>566</v>
      </c>
      <c r="C731" s="107"/>
      <c r="D731" s="107">
        <v>0</v>
      </c>
      <c r="E731" s="55">
        <v>0</v>
      </c>
      <c r="F731" s="56">
        <f t="shared" si="67"/>
        <v>0</v>
      </c>
      <c r="G731" s="86">
        <v>0</v>
      </c>
      <c r="H731" s="56">
        <f t="shared" si="69"/>
        <v>0</v>
      </c>
      <c r="I731" s="86">
        <f t="shared" si="62"/>
        <v>0</v>
      </c>
      <c r="J731" s="56">
        <f t="shared" si="68"/>
        <v>0</v>
      </c>
      <c r="K731" s="5">
        <f>IFERROR(#REF!/E731,0)</f>
        <v>0</v>
      </c>
    </row>
    <row r="732" spans="1:11" s="9" customFormat="1">
      <c r="A732" s="128" t="s">
        <v>105</v>
      </c>
      <c r="B732" s="126" t="s">
        <v>567</v>
      </c>
      <c r="C732" s="128" t="s">
        <v>362</v>
      </c>
      <c r="D732" s="128">
        <v>4435</v>
      </c>
      <c r="E732" s="55">
        <v>9</v>
      </c>
      <c r="F732" s="56">
        <f t="shared" si="67"/>
        <v>39915</v>
      </c>
      <c r="G732" s="86">
        <v>0</v>
      </c>
      <c r="H732" s="56">
        <f t="shared" si="69"/>
        <v>0</v>
      </c>
      <c r="I732" s="86">
        <f t="shared" ref="I732:I795" si="70">G732+E732</f>
        <v>9</v>
      </c>
      <c r="J732" s="56">
        <f t="shared" si="68"/>
        <v>39915</v>
      </c>
      <c r="K732" s="5">
        <f>IFERROR(#REF!/E732,0)</f>
        <v>0</v>
      </c>
    </row>
    <row r="733" spans="1:11" s="9" customFormat="1">
      <c r="A733" s="128" t="s">
        <v>150</v>
      </c>
      <c r="B733" s="126" t="s">
        <v>568</v>
      </c>
      <c r="C733" s="128" t="s">
        <v>569</v>
      </c>
      <c r="D733" s="128">
        <v>6491</v>
      </c>
      <c r="E733" s="55">
        <v>18</v>
      </c>
      <c r="F733" s="56">
        <f t="shared" si="67"/>
        <v>116838</v>
      </c>
      <c r="G733" s="86">
        <v>0</v>
      </c>
      <c r="H733" s="56">
        <f t="shared" si="69"/>
        <v>0</v>
      </c>
      <c r="I733" s="86">
        <f t="shared" si="70"/>
        <v>18</v>
      </c>
      <c r="J733" s="56">
        <f t="shared" si="68"/>
        <v>116838</v>
      </c>
      <c r="K733" s="5">
        <f>IFERROR(#REF!/E733,0)</f>
        <v>0</v>
      </c>
    </row>
    <row r="734" spans="1:11" s="9" customFormat="1">
      <c r="A734" s="128" t="s">
        <v>152</v>
      </c>
      <c r="B734" s="126" t="s">
        <v>570</v>
      </c>
      <c r="C734" s="128" t="s">
        <v>362</v>
      </c>
      <c r="D734" s="128">
        <v>2886</v>
      </c>
      <c r="E734" s="55">
        <v>18</v>
      </c>
      <c r="F734" s="56">
        <f t="shared" si="67"/>
        <v>51948</v>
      </c>
      <c r="G734" s="86">
        <v>0</v>
      </c>
      <c r="H734" s="56">
        <f t="shared" si="69"/>
        <v>0</v>
      </c>
      <c r="I734" s="86">
        <f t="shared" si="70"/>
        <v>18</v>
      </c>
      <c r="J734" s="56">
        <f t="shared" si="68"/>
        <v>51948</v>
      </c>
      <c r="K734" s="5">
        <f>IFERROR(#REF!/E734,0)</f>
        <v>0</v>
      </c>
    </row>
    <row r="735" spans="1:11" s="9" customFormat="1">
      <c r="A735" s="128" t="s">
        <v>154</v>
      </c>
      <c r="B735" s="126" t="s">
        <v>571</v>
      </c>
      <c r="C735" s="128" t="s">
        <v>362</v>
      </c>
      <c r="D735" s="128">
        <v>3274</v>
      </c>
      <c r="E735" s="55">
        <v>18</v>
      </c>
      <c r="F735" s="56">
        <f t="shared" si="67"/>
        <v>58932</v>
      </c>
      <c r="G735" s="86">
        <v>0</v>
      </c>
      <c r="H735" s="56">
        <f t="shared" si="69"/>
        <v>0</v>
      </c>
      <c r="I735" s="86">
        <f t="shared" si="70"/>
        <v>18</v>
      </c>
      <c r="J735" s="56">
        <f t="shared" si="68"/>
        <v>58932</v>
      </c>
      <c r="K735" s="5">
        <f>IFERROR(#REF!/E735,0)</f>
        <v>0</v>
      </c>
    </row>
    <row r="736" spans="1:11" s="9" customFormat="1">
      <c r="A736" s="128" t="s">
        <v>156</v>
      </c>
      <c r="B736" s="126" t="s">
        <v>572</v>
      </c>
      <c r="C736" s="128" t="s">
        <v>362</v>
      </c>
      <c r="D736" s="128">
        <v>3776</v>
      </c>
      <c r="E736" s="55">
        <v>36</v>
      </c>
      <c r="F736" s="56">
        <f t="shared" si="67"/>
        <v>135936</v>
      </c>
      <c r="G736" s="86">
        <v>0</v>
      </c>
      <c r="H736" s="56">
        <f t="shared" si="69"/>
        <v>0</v>
      </c>
      <c r="I736" s="86">
        <f t="shared" si="70"/>
        <v>36</v>
      </c>
      <c r="J736" s="56">
        <f t="shared" si="68"/>
        <v>135936</v>
      </c>
      <c r="K736" s="5">
        <f>IFERROR(#REF!/E736,0)</f>
        <v>0</v>
      </c>
    </row>
    <row r="737" spans="1:11" s="9" customFormat="1">
      <c r="A737" s="128" t="s">
        <v>158</v>
      </c>
      <c r="B737" s="126" t="s">
        <v>573</v>
      </c>
      <c r="C737" s="128" t="s">
        <v>362</v>
      </c>
      <c r="D737" s="128">
        <v>4435</v>
      </c>
      <c r="E737" s="55">
        <v>36</v>
      </c>
      <c r="F737" s="56">
        <f t="shared" si="67"/>
        <v>159660</v>
      </c>
      <c r="G737" s="86">
        <v>0</v>
      </c>
      <c r="H737" s="56">
        <f t="shared" si="69"/>
        <v>0</v>
      </c>
      <c r="I737" s="86">
        <f t="shared" si="70"/>
        <v>36</v>
      </c>
      <c r="J737" s="56">
        <f t="shared" si="68"/>
        <v>159660</v>
      </c>
      <c r="K737" s="5">
        <f>IFERROR(#REF!/E737,0)</f>
        <v>0</v>
      </c>
    </row>
    <row r="738" spans="1:11" s="9" customFormat="1">
      <c r="A738" s="128" t="s">
        <v>160</v>
      </c>
      <c r="B738" s="126" t="s">
        <v>574</v>
      </c>
      <c r="C738" s="128" t="s">
        <v>362</v>
      </c>
      <c r="D738" s="128">
        <v>4435</v>
      </c>
      <c r="E738" s="55">
        <v>72</v>
      </c>
      <c r="F738" s="56">
        <f t="shared" si="67"/>
        <v>319320</v>
      </c>
      <c r="G738" s="86">
        <v>0</v>
      </c>
      <c r="H738" s="56">
        <f t="shared" si="69"/>
        <v>0</v>
      </c>
      <c r="I738" s="86">
        <f t="shared" si="70"/>
        <v>72</v>
      </c>
      <c r="J738" s="56">
        <f t="shared" si="68"/>
        <v>319320</v>
      </c>
      <c r="K738" s="5">
        <f>IFERROR(#REF!/E738,0)</f>
        <v>0</v>
      </c>
    </row>
    <row r="739" spans="1:11" s="9" customFormat="1">
      <c r="A739" s="128" t="s">
        <v>77</v>
      </c>
      <c r="B739" s="126" t="s">
        <v>575</v>
      </c>
      <c r="C739" s="128" t="s">
        <v>362</v>
      </c>
      <c r="D739" s="128">
        <v>6491</v>
      </c>
      <c r="E739" s="55">
        <v>9</v>
      </c>
      <c r="F739" s="56">
        <f t="shared" ref="F739:F770" si="71">ROUND(E739*D739,0)</f>
        <v>58419</v>
      </c>
      <c r="G739" s="86">
        <v>0</v>
      </c>
      <c r="H739" s="56">
        <f t="shared" si="69"/>
        <v>0</v>
      </c>
      <c r="I739" s="86">
        <f t="shared" si="70"/>
        <v>9</v>
      </c>
      <c r="J739" s="56">
        <f t="shared" ref="J739:J770" si="72">I739*D739</f>
        <v>58419</v>
      </c>
      <c r="K739" s="5">
        <f>IFERROR(#REF!/E739,0)</f>
        <v>0</v>
      </c>
    </row>
    <row r="740" spans="1:11" s="9" customFormat="1">
      <c r="A740" s="128" t="s">
        <v>165</v>
      </c>
      <c r="B740" s="126" t="s">
        <v>576</v>
      </c>
      <c r="C740" s="128" t="s">
        <v>362</v>
      </c>
      <c r="D740" s="128">
        <v>2304</v>
      </c>
      <c r="E740" s="55">
        <v>9</v>
      </c>
      <c r="F740" s="56">
        <f t="shared" si="71"/>
        <v>20736</v>
      </c>
      <c r="G740" s="86">
        <v>0</v>
      </c>
      <c r="H740" s="56">
        <f t="shared" si="69"/>
        <v>0</v>
      </c>
      <c r="I740" s="86">
        <f t="shared" si="70"/>
        <v>9</v>
      </c>
      <c r="J740" s="56">
        <f t="shared" si="72"/>
        <v>20736</v>
      </c>
      <c r="K740" s="5">
        <f>IFERROR(#REF!/E740,0)</f>
        <v>0</v>
      </c>
    </row>
    <row r="741" spans="1:11" s="9" customFormat="1">
      <c r="A741" s="128" t="s">
        <v>167</v>
      </c>
      <c r="B741" s="126" t="s">
        <v>577</v>
      </c>
      <c r="C741" s="128" t="s">
        <v>362</v>
      </c>
      <c r="D741" s="128">
        <v>3274</v>
      </c>
      <c r="E741" s="55">
        <v>9</v>
      </c>
      <c r="F741" s="56">
        <f t="shared" si="71"/>
        <v>29466</v>
      </c>
      <c r="G741" s="86">
        <v>0</v>
      </c>
      <c r="H741" s="56">
        <f t="shared" si="69"/>
        <v>0</v>
      </c>
      <c r="I741" s="86">
        <f t="shared" si="70"/>
        <v>9</v>
      </c>
      <c r="J741" s="56">
        <f t="shared" si="72"/>
        <v>29466</v>
      </c>
      <c r="K741" s="5">
        <f>IFERROR(#REF!/E741,0)</f>
        <v>0</v>
      </c>
    </row>
    <row r="742" spans="1:11" s="9" customFormat="1">
      <c r="A742" s="128" t="s">
        <v>197</v>
      </c>
      <c r="B742" s="126" t="s">
        <v>578</v>
      </c>
      <c r="C742" s="128" t="s">
        <v>362</v>
      </c>
      <c r="D742" s="128">
        <v>2886</v>
      </c>
      <c r="E742" s="55">
        <v>18</v>
      </c>
      <c r="F742" s="56">
        <f t="shared" si="71"/>
        <v>51948</v>
      </c>
      <c r="G742" s="86">
        <v>0</v>
      </c>
      <c r="H742" s="56">
        <f t="shared" si="69"/>
        <v>0</v>
      </c>
      <c r="I742" s="86">
        <f t="shared" si="70"/>
        <v>18</v>
      </c>
      <c r="J742" s="56">
        <f t="shared" si="72"/>
        <v>51948</v>
      </c>
      <c r="K742" s="5">
        <f>IFERROR(#REF!/E742,0)</f>
        <v>0</v>
      </c>
    </row>
    <row r="743" spans="1:11" s="9" customFormat="1">
      <c r="A743" s="128" t="s">
        <v>199</v>
      </c>
      <c r="B743" s="126" t="s">
        <v>579</v>
      </c>
      <c r="C743" s="128" t="s">
        <v>362</v>
      </c>
      <c r="D743" s="128">
        <v>2886</v>
      </c>
      <c r="E743" s="55">
        <v>36</v>
      </c>
      <c r="F743" s="56">
        <f t="shared" si="71"/>
        <v>103896</v>
      </c>
      <c r="G743" s="86">
        <v>0</v>
      </c>
      <c r="H743" s="56">
        <f t="shared" si="69"/>
        <v>0</v>
      </c>
      <c r="I743" s="86">
        <f t="shared" si="70"/>
        <v>36</v>
      </c>
      <c r="J743" s="56">
        <f t="shared" si="72"/>
        <v>103896</v>
      </c>
      <c r="K743" s="5">
        <f>IFERROR(#REF!/E743,0)</f>
        <v>0</v>
      </c>
    </row>
    <row r="744" spans="1:11" s="9" customFormat="1">
      <c r="A744" s="128" t="s">
        <v>201</v>
      </c>
      <c r="B744" s="126" t="s">
        <v>580</v>
      </c>
      <c r="C744" s="128" t="s">
        <v>362</v>
      </c>
      <c r="D744" s="128">
        <v>7987</v>
      </c>
      <c r="E744" s="55">
        <v>36</v>
      </c>
      <c r="F744" s="56">
        <f t="shared" si="71"/>
        <v>287532</v>
      </c>
      <c r="G744" s="86">
        <v>0</v>
      </c>
      <c r="H744" s="56">
        <f t="shared" si="69"/>
        <v>0</v>
      </c>
      <c r="I744" s="86">
        <f t="shared" si="70"/>
        <v>36</v>
      </c>
      <c r="J744" s="56">
        <f t="shared" si="72"/>
        <v>287532</v>
      </c>
      <c r="K744" s="5">
        <f>IFERROR(#REF!/E744,0)</f>
        <v>0</v>
      </c>
    </row>
    <row r="745" spans="1:11" s="9" customFormat="1">
      <c r="A745" s="128" t="s">
        <v>203</v>
      </c>
      <c r="B745" s="126" t="s">
        <v>581</v>
      </c>
      <c r="C745" s="128" t="s">
        <v>362</v>
      </c>
      <c r="D745" s="128">
        <v>3776</v>
      </c>
      <c r="E745" s="55">
        <v>9</v>
      </c>
      <c r="F745" s="56">
        <f t="shared" si="71"/>
        <v>33984</v>
      </c>
      <c r="G745" s="86">
        <v>0</v>
      </c>
      <c r="H745" s="56">
        <f t="shared" si="69"/>
        <v>0</v>
      </c>
      <c r="I745" s="86">
        <f t="shared" si="70"/>
        <v>9</v>
      </c>
      <c r="J745" s="56">
        <f t="shared" si="72"/>
        <v>33984</v>
      </c>
      <c r="K745" s="5">
        <f>IFERROR(#REF!/E745,0)</f>
        <v>0</v>
      </c>
    </row>
    <row r="746" spans="1:11" s="9" customFormat="1">
      <c r="A746" s="128" t="s">
        <v>205</v>
      </c>
      <c r="B746" s="111" t="s">
        <v>582</v>
      </c>
      <c r="C746" s="128" t="s">
        <v>362</v>
      </c>
      <c r="D746" s="128">
        <v>2304</v>
      </c>
      <c r="E746" s="55">
        <v>9</v>
      </c>
      <c r="F746" s="56">
        <f t="shared" si="71"/>
        <v>20736</v>
      </c>
      <c r="G746" s="86">
        <v>0</v>
      </c>
      <c r="H746" s="56">
        <f t="shared" si="69"/>
        <v>0</v>
      </c>
      <c r="I746" s="86">
        <f t="shared" si="70"/>
        <v>9</v>
      </c>
      <c r="J746" s="56">
        <f t="shared" si="72"/>
        <v>20736</v>
      </c>
      <c r="K746" s="5">
        <f>IFERROR(#REF!/E746,0)</f>
        <v>0</v>
      </c>
    </row>
    <row r="747" spans="1:11" s="9" customFormat="1">
      <c r="A747" s="105" t="s">
        <v>79</v>
      </c>
      <c r="B747" s="127" t="s">
        <v>583</v>
      </c>
      <c r="C747" s="107"/>
      <c r="D747" s="107">
        <v>0</v>
      </c>
      <c r="E747" s="55">
        <v>0</v>
      </c>
      <c r="F747" s="56">
        <f t="shared" si="71"/>
        <v>0</v>
      </c>
      <c r="G747" s="86">
        <v>0</v>
      </c>
      <c r="H747" s="56">
        <f t="shared" si="69"/>
        <v>0</v>
      </c>
      <c r="I747" s="86">
        <f t="shared" si="70"/>
        <v>0</v>
      </c>
      <c r="J747" s="56">
        <f t="shared" si="72"/>
        <v>0</v>
      </c>
      <c r="K747" s="5">
        <f>IFERROR(#REF!/E747,0)</f>
        <v>0</v>
      </c>
    </row>
    <row r="748" spans="1:11" s="3" customFormat="1">
      <c r="A748" s="79" t="s">
        <v>105</v>
      </c>
      <c r="B748" s="129" t="s">
        <v>584</v>
      </c>
      <c r="C748" s="79" t="s">
        <v>362</v>
      </c>
      <c r="D748" s="79">
        <v>17121</v>
      </c>
      <c r="E748" s="55">
        <v>108</v>
      </c>
      <c r="F748" s="56">
        <f t="shared" si="71"/>
        <v>1849068</v>
      </c>
      <c r="G748" s="86">
        <v>0</v>
      </c>
      <c r="H748" s="56">
        <f t="shared" si="69"/>
        <v>0</v>
      </c>
      <c r="I748" s="86">
        <f t="shared" si="70"/>
        <v>108</v>
      </c>
      <c r="J748" s="56">
        <f t="shared" si="72"/>
        <v>1849068</v>
      </c>
      <c r="K748" s="5">
        <f>IFERROR(#REF!/E748,0)</f>
        <v>0</v>
      </c>
    </row>
    <row r="749" spans="1:11" s="9" customFormat="1">
      <c r="A749" s="128"/>
      <c r="B749" s="130" t="s">
        <v>585</v>
      </c>
      <c r="C749" s="128"/>
      <c r="D749" s="128">
        <v>0</v>
      </c>
      <c r="E749" s="55">
        <v>0</v>
      </c>
      <c r="F749" s="56">
        <f t="shared" si="71"/>
        <v>0</v>
      </c>
      <c r="G749" s="86">
        <v>0</v>
      </c>
      <c r="H749" s="56">
        <f t="shared" si="69"/>
        <v>0</v>
      </c>
      <c r="I749" s="86">
        <f t="shared" si="70"/>
        <v>0</v>
      </c>
      <c r="J749" s="56">
        <f t="shared" si="72"/>
        <v>0</v>
      </c>
      <c r="K749" s="5">
        <f>IFERROR(#REF!/E749,0)</f>
        <v>0</v>
      </c>
    </row>
    <row r="750" spans="1:11" s="9" customFormat="1">
      <c r="A750" s="128"/>
      <c r="B750" s="111" t="s">
        <v>586</v>
      </c>
      <c r="C750" s="128"/>
      <c r="D750" s="128">
        <v>0</v>
      </c>
      <c r="E750" s="55">
        <v>0</v>
      </c>
      <c r="F750" s="56">
        <f t="shared" si="71"/>
        <v>0</v>
      </c>
      <c r="G750" s="86">
        <v>0</v>
      </c>
      <c r="H750" s="56">
        <f t="shared" si="69"/>
        <v>0</v>
      </c>
      <c r="I750" s="86">
        <f t="shared" si="70"/>
        <v>0</v>
      </c>
      <c r="J750" s="56">
        <f t="shared" si="72"/>
        <v>0</v>
      </c>
      <c r="K750" s="5">
        <f>IFERROR(#REF!/E750,0)</f>
        <v>0</v>
      </c>
    </row>
    <row r="751" spans="1:11" s="9" customFormat="1">
      <c r="A751" s="128"/>
      <c r="B751" s="111" t="s">
        <v>587</v>
      </c>
      <c r="C751" s="128"/>
      <c r="D751" s="128">
        <v>0</v>
      </c>
      <c r="E751" s="55">
        <v>0</v>
      </c>
      <c r="F751" s="56">
        <f t="shared" si="71"/>
        <v>0</v>
      </c>
      <c r="G751" s="86">
        <v>0</v>
      </c>
      <c r="H751" s="56">
        <f t="shared" si="69"/>
        <v>0</v>
      </c>
      <c r="I751" s="86">
        <f t="shared" si="70"/>
        <v>0</v>
      </c>
      <c r="J751" s="56">
        <f t="shared" si="72"/>
        <v>0</v>
      </c>
      <c r="K751" s="5">
        <f>IFERROR(#REF!/E751,0)</f>
        <v>0</v>
      </c>
    </row>
    <row r="752" spans="1:11" s="9" customFormat="1">
      <c r="A752" s="128"/>
      <c r="B752" s="111" t="s">
        <v>588</v>
      </c>
      <c r="C752" s="128"/>
      <c r="D752" s="128">
        <v>0</v>
      </c>
      <c r="E752" s="55">
        <v>0</v>
      </c>
      <c r="F752" s="56">
        <f t="shared" si="71"/>
        <v>0</v>
      </c>
      <c r="G752" s="86">
        <v>0</v>
      </c>
      <c r="H752" s="56">
        <f t="shared" si="69"/>
        <v>0</v>
      </c>
      <c r="I752" s="86">
        <f t="shared" si="70"/>
        <v>0</v>
      </c>
      <c r="J752" s="56">
        <f t="shared" si="72"/>
        <v>0</v>
      </c>
      <c r="K752" s="5">
        <f>IFERROR(#REF!/E752,0)</f>
        <v>0</v>
      </c>
    </row>
    <row r="753" spans="1:11" s="9" customFormat="1" ht="135">
      <c r="A753" s="108" t="s">
        <v>589</v>
      </c>
      <c r="B753" s="111" t="s">
        <v>590</v>
      </c>
      <c r="C753" s="128" t="s">
        <v>362</v>
      </c>
      <c r="D753" s="128">
        <v>21605</v>
      </c>
      <c r="E753" s="55">
        <v>20</v>
      </c>
      <c r="F753" s="56">
        <f t="shared" si="71"/>
        <v>432100</v>
      </c>
      <c r="G753" s="86">
        <v>0</v>
      </c>
      <c r="H753" s="56">
        <f t="shared" si="69"/>
        <v>0</v>
      </c>
      <c r="I753" s="86">
        <f t="shared" si="70"/>
        <v>20</v>
      </c>
      <c r="J753" s="56">
        <f t="shared" si="72"/>
        <v>432100</v>
      </c>
      <c r="K753" s="5">
        <f>IFERROR(#REF!/E753,0)</f>
        <v>0</v>
      </c>
    </row>
    <row r="754" spans="1:11" s="9" customFormat="1" ht="90">
      <c r="A754" s="108" t="s">
        <v>591</v>
      </c>
      <c r="B754" s="111" t="s">
        <v>592</v>
      </c>
      <c r="C754" s="83" t="s">
        <v>378</v>
      </c>
      <c r="D754" s="83">
        <v>5198</v>
      </c>
      <c r="E754" s="55">
        <v>10</v>
      </c>
      <c r="F754" s="56">
        <f t="shared" si="71"/>
        <v>51980</v>
      </c>
      <c r="G754" s="86">
        <v>0</v>
      </c>
      <c r="H754" s="56">
        <f t="shared" si="69"/>
        <v>0</v>
      </c>
      <c r="I754" s="86">
        <f t="shared" si="70"/>
        <v>10</v>
      </c>
      <c r="J754" s="56">
        <f t="shared" si="72"/>
        <v>51980</v>
      </c>
      <c r="K754" s="5">
        <f>IFERROR(#REF!/E754,0)</f>
        <v>0</v>
      </c>
    </row>
    <row r="755" spans="1:11" s="3" customFormat="1" ht="90">
      <c r="A755" s="70" t="s">
        <v>593</v>
      </c>
      <c r="B755" s="77" t="s">
        <v>594</v>
      </c>
      <c r="C755" s="79" t="s">
        <v>362</v>
      </c>
      <c r="D755" s="79">
        <v>37125</v>
      </c>
      <c r="E755" s="55">
        <v>4</v>
      </c>
      <c r="F755" s="56">
        <f t="shared" si="71"/>
        <v>148500</v>
      </c>
      <c r="G755" s="86">
        <v>0</v>
      </c>
      <c r="H755" s="56">
        <f t="shared" si="69"/>
        <v>0</v>
      </c>
      <c r="I755" s="86">
        <f t="shared" si="70"/>
        <v>4</v>
      </c>
      <c r="J755" s="56">
        <f t="shared" si="72"/>
        <v>148500</v>
      </c>
      <c r="K755" s="5">
        <f>IFERROR(#REF!/E755,0)</f>
        <v>0</v>
      </c>
    </row>
    <row r="756" spans="1:11" s="9" customFormat="1" ht="45">
      <c r="A756" s="108" t="s">
        <v>595</v>
      </c>
      <c r="B756" s="111" t="s">
        <v>596</v>
      </c>
      <c r="C756" s="128" t="s">
        <v>378</v>
      </c>
      <c r="D756" s="128">
        <v>1215</v>
      </c>
      <c r="E756" s="55">
        <v>60</v>
      </c>
      <c r="F756" s="56">
        <f t="shared" si="71"/>
        <v>72900</v>
      </c>
      <c r="G756" s="86">
        <v>0</v>
      </c>
      <c r="H756" s="56">
        <f t="shared" si="69"/>
        <v>0</v>
      </c>
      <c r="I756" s="86">
        <f t="shared" si="70"/>
        <v>60</v>
      </c>
      <c r="J756" s="56">
        <f t="shared" si="72"/>
        <v>72900</v>
      </c>
      <c r="K756" s="5">
        <f>IFERROR(#REF!/E756,0)</f>
        <v>0</v>
      </c>
    </row>
    <row r="757" spans="1:11" s="9" customFormat="1">
      <c r="A757" s="131">
        <v>9.5</v>
      </c>
      <c r="B757" s="82" t="s">
        <v>597</v>
      </c>
      <c r="C757" s="107"/>
      <c r="D757" s="107">
        <v>0</v>
      </c>
      <c r="E757" s="55">
        <v>0</v>
      </c>
      <c r="F757" s="56">
        <f t="shared" si="71"/>
        <v>0</v>
      </c>
      <c r="G757" s="86">
        <v>0</v>
      </c>
      <c r="H757" s="56">
        <f t="shared" si="69"/>
        <v>0</v>
      </c>
      <c r="I757" s="86">
        <f t="shared" si="70"/>
        <v>0</v>
      </c>
      <c r="J757" s="56">
        <f t="shared" si="72"/>
        <v>0</v>
      </c>
      <c r="K757" s="5">
        <f>IFERROR(#REF!/E757,0)</f>
        <v>0</v>
      </c>
    </row>
    <row r="758" spans="1:11" s="9" customFormat="1">
      <c r="A758" s="132" t="s">
        <v>105</v>
      </c>
      <c r="B758" s="126" t="s">
        <v>598</v>
      </c>
      <c r="C758" s="128" t="s">
        <v>362</v>
      </c>
      <c r="D758" s="128">
        <v>17145</v>
      </c>
      <c r="E758" s="55">
        <v>2</v>
      </c>
      <c r="F758" s="56">
        <f t="shared" si="71"/>
        <v>34290</v>
      </c>
      <c r="G758" s="86">
        <v>0</v>
      </c>
      <c r="H758" s="56">
        <f t="shared" si="69"/>
        <v>0</v>
      </c>
      <c r="I758" s="86">
        <f t="shared" si="70"/>
        <v>2</v>
      </c>
      <c r="J758" s="56">
        <f t="shared" si="72"/>
        <v>34290</v>
      </c>
      <c r="K758" s="5">
        <f>IFERROR(#REF!/E758,0)</f>
        <v>0</v>
      </c>
    </row>
    <row r="759" spans="1:11" s="9" customFormat="1">
      <c r="A759" s="132"/>
      <c r="B759" s="127" t="s">
        <v>566</v>
      </c>
      <c r="C759" s="128"/>
      <c r="D759" s="128">
        <v>0</v>
      </c>
      <c r="E759" s="55">
        <v>0</v>
      </c>
      <c r="F759" s="56">
        <f t="shared" si="71"/>
        <v>0</v>
      </c>
      <c r="G759" s="86">
        <v>0</v>
      </c>
      <c r="H759" s="56">
        <f t="shared" si="69"/>
        <v>0</v>
      </c>
      <c r="I759" s="86">
        <f t="shared" si="70"/>
        <v>0</v>
      </c>
      <c r="J759" s="56">
        <f t="shared" si="72"/>
        <v>0</v>
      </c>
      <c r="K759" s="5">
        <f>IFERROR(#REF!/E759,0)</f>
        <v>0</v>
      </c>
    </row>
    <row r="760" spans="1:11" s="9" customFormat="1">
      <c r="A760" s="133" t="s">
        <v>150</v>
      </c>
      <c r="B760" s="82" t="s">
        <v>599</v>
      </c>
      <c r="C760" s="83"/>
      <c r="D760" s="83">
        <v>0</v>
      </c>
      <c r="E760" s="55">
        <v>0</v>
      </c>
      <c r="F760" s="56">
        <f t="shared" si="71"/>
        <v>0</v>
      </c>
      <c r="G760" s="86">
        <v>0</v>
      </c>
      <c r="H760" s="56">
        <f t="shared" si="69"/>
        <v>0</v>
      </c>
      <c r="I760" s="86">
        <f t="shared" si="70"/>
        <v>0</v>
      </c>
      <c r="J760" s="56">
        <f t="shared" si="72"/>
        <v>0</v>
      </c>
      <c r="K760" s="5">
        <f>IFERROR(#REF!/E760,0)</f>
        <v>0</v>
      </c>
    </row>
    <row r="761" spans="1:11" s="3" customFormat="1">
      <c r="A761" s="134" t="s">
        <v>77</v>
      </c>
      <c r="B761" s="77" t="s">
        <v>600</v>
      </c>
      <c r="C761" s="76" t="s">
        <v>569</v>
      </c>
      <c r="D761" s="76">
        <v>6491</v>
      </c>
      <c r="E761" s="55">
        <v>4</v>
      </c>
      <c r="F761" s="56">
        <f t="shared" si="71"/>
        <v>25964</v>
      </c>
      <c r="G761" s="86">
        <v>0</v>
      </c>
      <c r="H761" s="56">
        <f t="shared" si="69"/>
        <v>0</v>
      </c>
      <c r="I761" s="86">
        <f t="shared" si="70"/>
        <v>4</v>
      </c>
      <c r="J761" s="56">
        <f t="shared" si="72"/>
        <v>25964</v>
      </c>
      <c r="K761" s="5">
        <f>IFERROR(#REF!/E761,0)</f>
        <v>0</v>
      </c>
    </row>
    <row r="762" spans="1:11" s="3" customFormat="1">
      <c r="A762" s="134" t="s">
        <v>79</v>
      </c>
      <c r="B762" s="77" t="s">
        <v>601</v>
      </c>
      <c r="C762" s="76" t="s">
        <v>569</v>
      </c>
      <c r="D762" s="76">
        <v>4435</v>
      </c>
      <c r="E762" s="55">
        <v>8</v>
      </c>
      <c r="F762" s="56">
        <f t="shared" si="71"/>
        <v>35480</v>
      </c>
      <c r="G762" s="86">
        <v>0</v>
      </c>
      <c r="H762" s="56">
        <f t="shared" si="69"/>
        <v>0</v>
      </c>
      <c r="I762" s="86">
        <f t="shared" si="70"/>
        <v>8</v>
      </c>
      <c r="J762" s="56">
        <f t="shared" si="72"/>
        <v>35480</v>
      </c>
      <c r="K762" s="5">
        <f>IFERROR(#REF!/E762,0)</f>
        <v>0</v>
      </c>
    </row>
    <row r="763" spans="1:11" s="3" customFormat="1">
      <c r="A763" s="134" t="s">
        <v>433</v>
      </c>
      <c r="B763" s="77" t="s">
        <v>602</v>
      </c>
      <c r="C763" s="76" t="s">
        <v>569</v>
      </c>
      <c r="D763" s="76">
        <v>4435</v>
      </c>
      <c r="E763" s="55">
        <v>12</v>
      </c>
      <c r="F763" s="56">
        <f t="shared" si="71"/>
        <v>53220</v>
      </c>
      <c r="G763" s="86">
        <v>0</v>
      </c>
      <c r="H763" s="56">
        <f t="shared" si="69"/>
        <v>0</v>
      </c>
      <c r="I763" s="86">
        <f t="shared" si="70"/>
        <v>12</v>
      </c>
      <c r="J763" s="56">
        <f t="shared" si="72"/>
        <v>53220</v>
      </c>
      <c r="K763" s="5">
        <f>IFERROR(#REF!/E763,0)</f>
        <v>0</v>
      </c>
    </row>
    <row r="764" spans="1:11" s="3" customFormat="1">
      <c r="A764" s="134" t="s">
        <v>435</v>
      </c>
      <c r="B764" s="77" t="s">
        <v>603</v>
      </c>
      <c r="C764" s="76" t="s">
        <v>569</v>
      </c>
      <c r="D764" s="76">
        <v>4435</v>
      </c>
      <c r="E764" s="55">
        <v>2</v>
      </c>
      <c r="F764" s="56">
        <f t="shared" si="71"/>
        <v>8870</v>
      </c>
      <c r="G764" s="86">
        <v>0</v>
      </c>
      <c r="H764" s="56">
        <f t="shared" si="69"/>
        <v>0</v>
      </c>
      <c r="I764" s="86">
        <f t="shared" si="70"/>
        <v>2</v>
      </c>
      <c r="J764" s="56">
        <f t="shared" si="72"/>
        <v>8870</v>
      </c>
      <c r="K764" s="5">
        <f>IFERROR(#REF!/E764,0)</f>
        <v>0</v>
      </c>
    </row>
    <row r="765" spans="1:11" s="9" customFormat="1">
      <c r="A765" s="132" t="s">
        <v>152</v>
      </c>
      <c r="B765" s="111" t="s">
        <v>604</v>
      </c>
      <c r="C765" s="83" t="s">
        <v>569</v>
      </c>
      <c r="D765" s="83">
        <v>4435</v>
      </c>
      <c r="E765" s="55">
        <v>6</v>
      </c>
      <c r="F765" s="56">
        <f t="shared" si="71"/>
        <v>26610</v>
      </c>
      <c r="G765" s="86">
        <v>0</v>
      </c>
      <c r="H765" s="56">
        <f t="shared" si="69"/>
        <v>0</v>
      </c>
      <c r="I765" s="86">
        <f t="shared" si="70"/>
        <v>6</v>
      </c>
      <c r="J765" s="56">
        <f t="shared" si="72"/>
        <v>26610</v>
      </c>
      <c r="K765" s="5">
        <f>IFERROR(#REF!/E765,0)</f>
        <v>0</v>
      </c>
    </row>
    <row r="766" spans="1:11" s="9" customFormat="1">
      <c r="A766" s="132" t="s">
        <v>154</v>
      </c>
      <c r="B766" s="111" t="s">
        <v>605</v>
      </c>
      <c r="C766" s="83" t="s">
        <v>569</v>
      </c>
      <c r="D766" s="83">
        <v>4435</v>
      </c>
      <c r="E766" s="55">
        <v>6</v>
      </c>
      <c r="F766" s="56">
        <f t="shared" si="71"/>
        <v>26610</v>
      </c>
      <c r="G766" s="86">
        <v>0</v>
      </c>
      <c r="H766" s="56">
        <f t="shared" si="69"/>
        <v>0</v>
      </c>
      <c r="I766" s="86">
        <f t="shared" si="70"/>
        <v>6</v>
      </c>
      <c r="J766" s="56">
        <f t="shared" si="72"/>
        <v>26610</v>
      </c>
      <c r="K766" s="5">
        <f>IFERROR(#REF!/E766,0)</f>
        <v>0</v>
      </c>
    </row>
    <row r="767" spans="1:11" s="9" customFormat="1">
      <c r="A767" s="132" t="s">
        <v>156</v>
      </c>
      <c r="B767" s="77" t="s">
        <v>606</v>
      </c>
      <c r="C767" s="83"/>
      <c r="D767" s="83">
        <v>0</v>
      </c>
      <c r="E767" s="55">
        <v>0</v>
      </c>
      <c r="F767" s="56">
        <f t="shared" si="71"/>
        <v>0</v>
      </c>
      <c r="G767" s="86">
        <v>0</v>
      </c>
      <c r="H767" s="56">
        <f t="shared" si="69"/>
        <v>0</v>
      </c>
      <c r="I767" s="86">
        <f t="shared" si="70"/>
        <v>0</v>
      </c>
      <c r="J767" s="56">
        <f t="shared" si="72"/>
        <v>0</v>
      </c>
      <c r="K767" s="5">
        <f>IFERROR(#REF!/E767,0)</f>
        <v>0</v>
      </c>
    </row>
    <row r="768" spans="1:11" s="9" customFormat="1">
      <c r="A768" s="132" t="s">
        <v>77</v>
      </c>
      <c r="B768" s="77" t="s">
        <v>607</v>
      </c>
      <c r="C768" s="83" t="s">
        <v>569</v>
      </c>
      <c r="D768" s="83">
        <v>9322</v>
      </c>
      <c r="E768" s="55">
        <v>8</v>
      </c>
      <c r="F768" s="56">
        <f t="shared" si="71"/>
        <v>74576</v>
      </c>
      <c r="G768" s="86">
        <v>0</v>
      </c>
      <c r="H768" s="56">
        <f t="shared" si="69"/>
        <v>0</v>
      </c>
      <c r="I768" s="86">
        <f t="shared" si="70"/>
        <v>8</v>
      </c>
      <c r="J768" s="56">
        <f t="shared" si="72"/>
        <v>74576</v>
      </c>
      <c r="K768" s="5">
        <f>IFERROR(#REF!/E768,0)</f>
        <v>0</v>
      </c>
    </row>
    <row r="769" spans="1:11" s="9" customFormat="1">
      <c r="A769" s="132" t="s">
        <v>79</v>
      </c>
      <c r="B769" s="77" t="s">
        <v>608</v>
      </c>
      <c r="C769" s="83" t="s">
        <v>569</v>
      </c>
      <c r="D769" s="83">
        <v>10920</v>
      </c>
      <c r="E769" s="55">
        <v>8</v>
      </c>
      <c r="F769" s="56">
        <f t="shared" si="71"/>
        <v>87360</v>
      </c>
      <c r="G769" s="86">
        <v>0</v>
      </c>
      <c r="H769" s="56">
        <f t="shared" si="69"/>
        <v>0</v>
      </c>
      <c r="I769" s="86">
        <f t="shared" si="70"/>
        <v>8</v>
      </c>
      <c r="J769" s="56">
        <f t="shared" si="72"/>
        <v>87360</v>
      </c>
      <c r="K769" s="5">
        <f>IFERROR(#REF!/E769,0)</f>
        <v>0</v>
      </c>
    </row>
    <row r="770" spans="1:11" s="9" customFormat="1">
      <c r="A770" s="132" t="s">
        <v>158</v>
      </c>
      <c r="B770" s="77" t="s">
        <v>609</v>
      </c>
      <c r="C770" s="83" t="s">
        <v>569</v>
      </c>
      <c r="D770" s="83">
        <v>2886</v>
      </c>
      <c r="E770" s="55">
        <v>12</v>
      </c>
      <c r="F770" s="56">
        <f t="shared" si="71"/>
        <v>34632</v>
      </c>
      <c r="G770" s="86">
        <v>0</v>
      </c>
      <c r="H770" s="56">
        <f t="shared" si="69"/>
        <v>0</v>
      </c>
      <c r="I770" s="86">
        <f t="shared" si="70"/>
        <v>12</v>
      </c>
      <c r="J770" s="56">
        <f t="shared" si="72"/>
        <v>34632</v>
      </c>
      <c r="K770" s="5">
        <f>IFERROR(#REF!/E770,0)</f>
        <v>0</v>
      </c>
    </row>
    <row r="771" spans="1:11" s="9" customFormat="1" ht="30">
      <c r="A771" s="132" t="s">
        <v>160</v>
      </c>
      <c r="B771" s="77" t="s">
        <v>610</v>
      </c>
      <c r="C771" s="83" t="s">
        <v>569</v>
      </c>
      <c r="D771" s="83">
        <v>7987</v>
      </c>
      <c r="E771" s="55">
        <v>24</v>
      </c>
      <c r="F771" s="56">
        <f t="shared" ref="F771:F783" si="73">ROUND(E771*D771,0)</f>
        <v>191688</v>
      </c>
      <c r="G771" s="86">
        <v>0</v>
      </c>
      <c r="H771" s="56">
        <f t="shared" si="69"/>
        <v>0</v>
      </c>
      <c r="I771" s="86">
        <f t="shared" si="70"/>
        <v>24</v>
      </c>
      <c r="J771" s="56">
        <f t="shared" ref="J771:J783" si="74">I771*D771</f>
        <v>191688</v>
      </c>
      <c r="K771" s="5">
        <f>IFERROR(#REF!/E771,0)</f>
        <v>0</v>
      </c>
    </row>
    <row r="772" spans="1:11" s="9" customFormat="1" ht="30">
      <c r="A772" s="132" t="s">
        <v>162</v>
      </c>
      <c r="B772" s="77" t="s">
        <v>611</v>
      </c>
      <c r="C772" s="83" t="s">
        <v>569</v>
      </c>
      <c r="D772" s="83">
        <v>2304</v>
      </c>
      <c r="E772" s="55">
        <v>10</v>
      </c>
      <c r="F772" s="56">
        <f t="shared" si="73"/>
        <v>23040</v>
      </c>
      <c r="G772" s="86">
        <v>0</v>
      </c>
      <c r="H772" s="56">
        <f t="shared" ref="H772:H783" si="75">G772*$D772</f>
        <v>0</v>
      </c>
      <c r="I772" s="86">
        <f t="shared" si="70"/>
        <v>10</v>
      </c>
      <c r="J772" s="56">
        <f t="shared" si="74"/>
        <v>23040</v>
      </c>
      <c r="K772" s="5">
        <f>IFERROR(#REF!/E772,0)</f>
        <v>0</v>
      </c>
    </row>
    <row r="773" spans="1:11" s="9" customFormat="1">
      <c r="A773" s="132" t="s">
        <v>77</v>
      </c>
      <c r="B773" s="77" t="s">
        <v>612</v>
      </c>
      <c r="C773" s="83" t="s">
        <v>569</v>
      </c>
      <c r="D773" s="83">
        <v>4435</v>
      </c>
      <c r="E773" s="55">
        <v>16</v>
      </c>
      <c r="F773" s="56">
        <f t="shared" si="73"/>
        <v>70960</v>
      </c>
      <c r="G773" s="86">
        <v>0</v>
      </c>
      <c r="H773" s="56">
        <f t="shared" si="75"/>
        <v>0</v>
      </c>
      <c r="I773" s="86">
        <f t="shared" si="70"/>
        <v>16</v>
      </c>
      <c r="J773" s="56">
        <f t="shared" si="74"/>
        <v>70960</v>
      </c>
      <c r="K773" s="5">
        <f>IFERROR(#REF!/E773,0)</f>
        <v>0</v>
      </c>
    </row>
    <row r="774" spans="1:11" s="9" customFormat="1">
      <c r="A774" s="132" t="s">
        <v>165</v>
      </c>
      <c r="B774" s="77" t="s">
        <v>613</v>
      </c>
      <c r="C774" s="83" t="s">
        <v>569</v>
      </c>
      <c r="D774" s="83">
        <v>6491</v>
      </c>
      <c r="E774" s="55">
        <v>8</v>
      </c>
      <c r="F774" s="56">
        <f t="shared" si="73"/>
        <v>51928</v>
      </c>
      <c r="G774" s="86">
        <v>0</v>
      </c>
      <c r="H774" s="56">
        <f t="shared" si="75"/>
        <v>0</v>
      </c>
      <c r="I774" s="86">
        <f t="shared" si="70"/>
        <v>8</v>
      </c>
      <c r="J774" s="56">
        <f t="shared" si="74"/>
        <v>51928</v>
      </c>
      <c r="K774" s="5">
        <f>IFERROR(#REF!/E774,0)</f>
        <v>0</v>
      </c>
    </row>
    <row r="775" spans="1:11" s="9" customFormat="1">
      <c r="A775" s="132" t="s">
        <v>167</v>
      </c>
      <c r="B775" s="77" t="s">
        <v>614</v>
      </c>
      <c r="C775" s="83" t="s">
        <v>569</v>
      </c>
      <c r="D775" s="83">
        <v>6491</v>
      </c>
      <c r="E775" s="55">
        <v>24</v>
      </c>
      <c r="F775" s="56">
        <f t="shared" si="73"/>
        <v>155784</v>
      </c>
      <c r="G775" s="86">
        <v>0</v>
      </c>
      <c r="H775" s="56">
        <f t="shared" si="75"/>
        <v>0</v>
      </c>
      <c r="I775" s="86">
        <f t="shared" si="70"/>
        <v>24</v>
      </c>
      <c r="J775" s="56">
        <f t="shared" si="74"/>
        <v>155784</v>
      </c>
      <c r="K775" s="5">
        <f>IFERROR(#REF!/E775,0)</f>
        <v>0</v>
      </c>
    </row>
    <row r="776" spans="1:11" s="9" customFormat="1">
      <c r="A776" s="132" t="s">
        <v>197</v>
      </c>
      <c r="B776" s="77" t="s">
        <v>615</v>
      </c>
      <c r="C776" s="83" t="s">
        <v>569</v>
      </c>
      <c r="D776" s="83">
        <v>4435</v>
      </c>
      <c r="E776" s="55">
        <v>4</v>
      </c>
      <c r="F776" s="56">
        <f t="shared" si="73"/>
        <v>17740</v>
      </c>
      <c r="G776" s="86">
        <v>0</v>
      </c>
      <c r="H776" s="56">
        <f t="shared" si="75"/>
        <v>0</v>
      </c>
      <c r="I776" s="86">
        <f t="shared" si="70"/>
        <v>4</v>
      </c>
      <c r="J776" s="56">
        <f t="shared" si="74"/>
        <v>17740</v>
      </c>
      <c r="K776" s="5">
        <f>IFERROR(#REF!/E776,0)</f>
        <v>0</v>
      </c>
    </row>
    <row r="777" spans="1:11" s="9" customFormat="1" ht="30">
      <c r="A777" s="132"/>
      <c r="B777" s="111" t="s">
        <v>616</v>
      </c>
      <c r="C777" s="83"/>
      <c r="D777" s="83">
        <v>0</v>
      </c>
      <c r="E777" s="55">
        <v>0</v>
      </c>
      <c r="F777" s="56">
        <f t="shared" si="73"/>
        <v>0</v>
      </c>
      <c r="G777" s="86">
        <v>0</v>
      </c>
      <c r="H777" s="56">
        <f t="shared" si="75"/>
        <v>0</v>
      </c>
      <c r="I777" s="86">
        <f t="shared" si="70"/>
        <v>0</v>
      </c>
      <c r="J777" s="56">
        <f t="shared" si="74"/>
        <v>0</v>
      </c>
      <c r="K777" s="5">
        <f>IFERROR(#REF!/E777,0)</f>
        <v>0</v>
      </c>
    </row>
    <row r="778" spans="1:11" s="9" customFormat="1">
      <c r="A778" s="132"/>
      <c r="B778" s="111" t="s">
        <v>617</v>
      </c>
      <c r="C778" s="83"/>
      <c r="D778" s="83">
        <v>0</v>
      </c>
      <c r="E778" s="55">
        <v>0</v>
      </c>
      <c r="F778" s="56">
        <f t="shared" si="73"/>
        <v>0</v>
      </c>
      <c r="G778" s="86">
        <v>0</v>
      </c>
      <c r="H778" s="56">
        <f t="shared" si="75"/>
        <v>0</v>
      </c>
      <c r="I778" s="86">
        <f t="shared" si="70"/>
        <v>0</v>
      </c>
      <c r="J778" s="56">
        <f t="shared" si="74"/>
        <v>0</v>
      </c>
      <c r="K778" s="5">
        <f>IFERROR(#REF!/E778,0)</f>
        <v>0</v>
      </c>
    </row>
    <row r="779" spans="1:11" s="9" customFormat="1">
      <c r="A779" s="132"/>
      <c r="B779" s="111" t="s">
        <v>618</v>
      </c>
      <c r="C779" s="83"/>
      <c r="D779" s="83">
        <v>0</v>
      </c>
      <c r="E779" s="55">
        <v>0</v>
      </c>
      <c r="F779" s="56">
        <f t="shared" si="73"/>
        <v>0</v>
      </c>
      <c r="G779" s="86">
        <v>0</v>
      </c>
      <c r="H779" s="56">
        <f t="shared" si="75"/>
        <v>0</v>
      </c>
      <c r="I779" s="86">
        <f t="shared" si="70"/>
        <v>0</v>
      </c>
      <c r="J779" s="56">
        <f t="shared" si="74"/>
        <v>0</v>
      </c>
      <c r="K779" s="5">
        <f>IFERROR(#REF!/E779,0)</f>
        <v>0</v>
      </c>
    </row>
    <row r="780" spans="1:11" s="9" customFormat="1">
      <c r="A780" s="135">
        <v>9.6</v>
      </c>
      <c r="B780" s="82" t="s">
        <v>619</v>
      </c>
      <c r="C780" s="83"/>
      <c r="D780" s="83">
        <v>0</v>
      </c>
      <c r="E780" s="55">
        <v>0</v>
      </c>
      <c r="F780" s="56">
        <f t="shared" si="73"/>
        <v>0</v>
      </c>
      <c r="G780" s="86">
        <v>0</v>
      </c>
      <c r="H780" s="56">
        <f t="shared" si="75"/>
        <v>0</v>
      </c>
      <c r="I780" s="86">
        <f t="shared" si="70"/>
        <v>0</v>
      </c>
      <c r="J780" s="56">
        <f t="shared" si="74"/>
        <v>0</v>
      </c>
      <c r="K780" s="5">
        <f>IFERROR(#REF!/E780,0)</f>
        <v>0</v>
      </c>
    </row>
    <row r="781" spans="1:11" s="3" customFormat="1">
      <c r="A781" s="134" t="s">
        <v>105</v>
      </c>
      <c r="B781" s="77" t="s">
        <v>620</v>
      </c>
      <c r="C781" s="76" t="s">
        <v>569</v>
      </c>
      <c r="D781" s="76">
        <v>6302</v>
      </c>
      <c r="E781" s="55">
        <v>20</v>
      </c>
      <c r="F781" s="56">
        <f t="shared" si="73"/>
        <v>126040</v>
      </c>
      <c r="G781" s="86">
        <v>0</v>
      </c>
      <c r="H781" s="56">
        <f t="shared" si="75"/>
        <v>0</v>
      </c>
      <c r="I781" s="86">
        <f t="shared" si="70"/>
        <v>20</v>
      </c>
      <c r="J781" s="56">
        <f t="shared" si="74"/>
        <v>126040</v>
      </c>
      <c r="K781" s="5">
        <f>IFERROR(#REF!/E781,0)</f>
        <v>0</v>
      </c>
    </row>
    <row r="782" spans="1:11" s="3" customFormat="1">
      <c r="A782" s="134" t="s">
        <v>150</v>
      </c>
      <c r="B782" s="77" t="s">
        <v>621</v>
      </c>
      <c r="C782" s="76" t="s">
        <v>569</v>
      </c>
      <c r="D782" s="76">
        <v>4305</v>
      </c>
      <c r="E782" s="55">
        <v>8</v>
      </c>
      <c r="F782" s="56">
        <f t="shared" si="73"/>
        <v>34440</v>
      </c>
      <c r="G782" s="86">
        <v>0</v>
      </c>
      <c r="H782" s="56">
        <f t="shared" si="75"/>
        <v>0</v>
      </c>
      <c r="I782" s="86">
        <f t="shared" si="70"/>
        <v>8</v>
      </c>
      <c r="J782" s="56">
        <f t="shared" si="74"/>
        <v>34440</v>
      </c>
      <c r="K782" s="5">
        <f>IFERROR(#REF!/E782,0)</f>
        <v>0</v>
      </c>
    </row>
    <row r="783" spans="1:11" s="3" customFormat="1">
      <c r="A783" s="134" t="s">
        <v>152</v>
      </c>
      <c r="B783" s="77" t="s">
        <v>622</v>
      </c>
      <c r="C783" s="76" t="s">
        <v>569</v>
      </c>
      <c r="D783" s="76">
        <v>4305</v>
      </c>
      <c r="E783" s="55">
        <v>4</v>
      </c>
      <c r="F783" s="56">
        <f t="shared" si="73"/>
        <v>17220</v>
      </c>
      <c r="G783" s="86">
        <v>0</v>
      </c>
      <c r="H783" s="56">
        <f t="shared" si="75"/>
        <v>0</v>
      </c>
      <c r="I783" s="86">
        <f t="shared" si="70"/>
        <v>4</v>
      </c>
      <c r="J783" s="56">
        <f t="shared" si="74"/>
        <v>17220</v>
      </c>
      <c r="K783" s="5">
        <f>IFERROR(#REF!/E783,0)</f>
        <v>0</v>
      </c>
    </row>
    <row r="784" spans="1:11">
      <c r="A784" s="53"/>
      <c r="B784" s="65" t="s">
        <v>22</v>
      </c>
      <c r="C784" s="53"/>
      <c r="D784" s="53"/>
      <c r="E784" s="53"/>
      <c r="F784" s="87">
        <f t="shared" ref="F784:J784" si="76">SUM(F708:F783)</f>
        <v>8982055</v>
      </c>
      <c r="G784" s="260">
        <v>0</v>
      </c>
      <c r="H784" s="87">
        <f t="shared" si="76"/>
        <v>0</v>
      </c>
      <c r="I784" s="86">
        <f t="shared" si="70"/>
        <v>0</v>
      </c>
      <c r="J784" s="87">
        <f t="shared" si="76"/>
        <v>8982055</v>
      </c>
      <c r="K784" s="51">
        <f>IFERROR(#REF!/E784,0)</f>
        <v>0</v>
      </c>
    </row>
    <row r="785" spans="1:11" s="3" customFormat="1">
      <c r="A785" s="68">
        <v>10</v>
      </c>
      <c r="B785" s="58" t="s">
        <v>623</v>
      </c>
      <c r="C785" s="59"/>
      <c r="D785" s="59">
        <v>0</v>
      </c>
      <c r="E785" s="60"/>
      <c r="F785" s="60">
        <f>ROUND(E785*D785,0)</f>
        <v>0</v>
      </c>
      <c r="G785" s="258">
        <v>0</v>
      </c>
      <c r="H785" s="60"/>
      <c r="I785" s="60"/>
      <c r="J785" s="60"/>
      <c r="K785" s="52">
        <f>IFERROR(#REF!/E785,0)</f>
        <v>0</v>
      </c>
    </row>
    <row r="786" spans="1:11" s="9" customFormat="1" ht="93.75" customHeight="1">
      <c r="A786" s="132">
        <v>1</v>
      </c>
      <c r="B786" s="77" t="s">
        <v>624</v>
      </c>
      <c r="C786" s="83" t="s">
        <v>378</v>
      </c>
      <c r="D786" s="83">
        <v>67</v>
      </c>
      <c r="E786" s="55">
        <v>141500</v>
      </c>
      <c r="F786" s="56">
        <f>ROUND(E786*D786,0)</f>
        <v>9480500</v>
      </c>
      <c r="G786" s="86">
        <v>0</v>
      </c>
      <c r="H786" s="56">
        <f t="shared" ref="H786:H830" si="77">G786*$D786</f>
        <v>0</v>
      </c>
      <c r="I786" s="86">
        <f t="shared" si="70"/>
        <v>141500</v>
      </c>
      <c r="J786" s="56">
        <f t="shared" ref="J786:J830" si="78">I786*D786</f>
        <v>9480500</v>
      </c>
      <c r="K786" s="5">
        <f>IFERROR(#REF!/E786,0)</f>
        <v>0</v>
      </c>
    </row>
    <row r="787" spans="1:11" s="9" customFormat="1">
      <c r="A787" s="132"/>
      <c r="B787" s="136" t="s">
        <v>625</v>
      </c>
      <c r="C787" s="83" t="s">
        <v>378</v>
      </c>
      <c r="D787" s="83">
        <v>46.9</v>
      </c>
      <c r="E787" s="55">
        <v>0</v>
      </c>
      <c r="F787" s="56"/>
      <c r="G787" s="86">
        <v>0</v>
      </c>
      <c r="H787" s="56">
        <f t="shared" si="77"/>
        <v>0</v>
      </c>
      <c r="I787" s="86">
        <f t="shared" si="70"/>
        <v>0</v>
      </c>
      <c r="J787" s="56">
        <f t="shared" si="78"/>
        <v>0</v>
      </c>
      <c r="K787" s="5"/>
    </row>
    <row r="788" spans="1:11" s="9" customFormat="1">
      <c r="A788" s="132"/>
      <c r="B788" s="136" t="s">
        <v>626</v>
      </c>
      <c r="C788" s="83" t="s">
        <v>378</v>
      </c>
      <c r="D788" s="83">
        <v>13.4</v>
      </c>
      <c r="E788" s="55">
        <v>0</v>
      </c>
      <c r="F788" s="56"/>
      <c r="G788" s="86">
        <v>0</v>
      </c>
      <c r="H788" s="56">
        <f t="shared" si="77"/>
        <v>0</v>
      </c>
      <c r="I788" s="86">
        <f t="shared" si="70"/>
        <v>0</v>
      </c>
      <c r="J788" s="56">
        <f t="shared" si="78"/>
        <v>0</v>
      </c>
      <c r="K788" s="5"/>
    </row>
    <row r="789" spans="1:11" s="9" customFormat="1">
      <c r="A789" s="132"/>
      <c r="B789" s="136" t="s">
        <v>627</v>
      </c>
      <c r="C789" s="83" t="s">
        <v>378</v>
      </c>
      <c r="D789" s="83">
        <v>6.7</v>
      </c>
      <c r="E789" s="55">
        <v>0</v>
      </c>
      <c r="F789" s="56"/>
      <c r="G789" s="86">
        <v>0</v>
      </c>
      <c r="H789" s="56">
        <f t="shared" si="77"/>
        <v>0</v>
      </c>
      <c r="I789" s="86">
        <f t="shared" si="70"/>
        <v>0</v>
      </c>
      <c r="J789" s="56">
        <f t="shared" si="78"/>
        <v>0</v>
      </c>
      <c r="K789" s="5"/>
    </row>
    <row r="790" spans="1:11" s="9" customFormat="1" ht="90">
      <c r="A790" s="132">
        <v>2</v>
      </c>
      <c r="B790" s="77" t="s">
        <v>628</v>
      </c>
      <c r="C790" s="83" t="s">
        <v>378</v>
      </c>
      <c r="D790" s="83">
        <v>81</v>
      </c>
      <c r="E790" s="55">
        <v>64500</v>
      </c>
      <c r="F790" s="56">
        <f>ROUND(E790*D790,0)</f>
        <v>5224500</v>
      </c>
      <c r="G790" s="86">
        <v>0</v>
      </c>
      <c r="H790" s="56">
        <f t="shared" si="77"/>
        <v>0</v>
      </c>
      <c r="I790" s="86">
        <f t="shared" si="70"/>
        <v>64500</v>
      </c>
      <c r="J790" s="56">
        <f t="shared" si="78"/>
        <v>5224500</v>
      </c>
      <c r="K790" s="5">
        <f>IFERROR(#REF!/E790,0)</f>
        <v>0</v>
      </c>
    </row>
    <row r="791" spans="1:11" s="9" customFormat="1">
      <c r="A791" s="132"/>
      <c r="B791" s="136" t="s">
        <v>629</v>
      </c>
      <c r="C791" s="83" t="s">
        <v>378</v>
      </c>
      <c r="D791" s="83">
        <v>56.699999999999996</v>
      </c>
      <c r="E791" s="55">
        <v>0</v>
      </c>
      <c r="F791" s="56"/>
      <c r="G791" s="86">
        <v>0</v>
      </c>
      <c r="H791" s="56">
        <f t="shared" si="77"/>
        <v>0</v>
      </c>
      <c r="I791" s="86">
        <f t="shared" si="70"/>
        <v>0</v>
      </c>
      <c r="J791" s="56">
        <f t="shared" si="78"/>
        <v>0</v>
      </c>
      <c r="K791" s="5"/>
    </row>
    <row r="792" spans="1:11" s="9" customFormat="1">
      <c r="A792" s="132"/>
      <c r="B792" s="136" t="s">
        <v>626</v>
      </c>
      <c r="C792" s="83" t="s">
        <v>378</v>
      </c>
      <c r="D792" s="83">
        <v>16.2</v>
      </c>
      <c r="E792" s="55">
        <v>0</v>
      </c>
      <c r="F792" s="56"/>
      <c r="G792" s="86">
        <v>0</v>
      </c>
      <c r="H792" s="56">
        <f t="shared" si="77"/>
        <v>0</v>
      </c>
      <c r="I792" s="86">
        <f t="shared" si="70"/>
        <v>0</v>
      </c>
      <c r="J792" s="56">
        <f t="shared" si="78"/>
        <v>0</v>
      </c>
      <c r="K792" s="5"/>
    </row>
    <row r="793" spans="1:11" s="9" customFormat="1">
      <c r="A793" s="132"/>
      <c r="B793" s="136" t="s">
        <v>627</v>
      </c>
      <c r="C793" s="83" t="s">
        <v>378</v>
      </c>
      <c r="D793" s="83">
        <v>8.1</v>
      </c>
      <c r="E793" s="55">
        <v>0</v>
      </c>
      <c r="F793" s="56"/>
      <c r="G793" s="86">
        <v>0</v>
      </c>
      <c r="H793" s="56">
        <f t="shared" si="77"/>
        <v>0</v>
      </c>
      <c r="I793" s="86">
        <f t="shared" si="70"/>
        <v>0</v>
      </c>
      <c r="J793" s="56">
        <f t="shared" si="78"/>
        <v>0</v>
      </c>
      <c r="K793" s="5"/>
    </row>
    <row r="794" spans="1:11" s="9" customFormat="1" ht="45">
      <c r="A794" s="132">
        <v>3</v>
      </c>
      <c r="B794" s="111" t="s">
        <v>630</v>
      </c>
      <c r="C794" s="83" t="s">
        <v>362</v>
      </c>
      <c r="D794" s="83">
        <v>110</v>
      </c>
      <c r="E794" s="55">
        <v>5950</v>
      </c>
      <c r="F794" s="56">
        <f>ROUND(E794*D794,0)</f>
        <v>654500</v>
      </c>
      <c r="G794" s="86">
        <v>0</v>
      </c>
      <c r="H794" s="56">
        <f t="shared" si="77"/>
        <v>0</v>
      </c>
      <c r="I794" s="86">
        <f t="shared" si="70"/>
        <v>5950</v>
      </c>
      <c r="J794" s="56">
        <f t="shared" si="78"/>
        <v>654500</v>
      </c>
      <c r="K794" s="5">
        <f>IFERROR(#REF!/E794,0)</f>
        <v>0</v>
      </c>
    </row>
    <row r="795" spans="1:11" s="9" customFormat="1">
      <c r="A795" s="132"/>
      <c r="B795" s="136" t="s">
        <v>629</v>
      </c>
      <c r="C795" s="83" t="s">
        <v>362</v>
      </c>
      <c r="D795" s="83">
        <v>77</v>
      </c>
      <c r="E795" s="55">
        <v>0</v>
      </c>
      <c r="F795" s="56"/>
      <c r="G795" s="86">
        <v>0</v>
      </c>
      <c r="H795" s="56">
        <f t="shared" si="77"/>
        <v>0</v>
      </c>
      <c r="I795" s="86">
        <f t="shared" si="70"/>
        <v>0</v>
      </c>
      <c r="J795" s="56">
        <f t="shared" si="78"/>
        <v>0</v>
      </c>
      <c r="K795" s="5"/>
    </row>
    <row r="796" spans="1:11" s="9" customFormat="1">
      <c r="A796" s="132"/>
      <c r="B796" s="136" t="s">
        <v>626</v>
      </c>
      <c r="C796" s="83" t="s">
        <v>362</v>
      </c>
      <c r="D796" s="83">
        <v>22</v>
      </c>
      <c r="E796" s="55">
        <v>0</v>
      </c>
      <c r="F796" s="56"/>
      <c r="G796" s="86">
        <v>0</v>
      </c>
      <c r="H796" s="56">
        <f t="shared" si="77"/>
        <v>0</v>
      </c>
      <c r="I796" s="86">
        <f t="shared" ref="I796:I859" si="79">G796+E796</f>
        <v>0</v>
      </c>
      <c r="J796" s="56">
        <f t="shared" si="78"/>
        <v>0</v>
      </c>
      <c r="K796" s="5"/>
    </row>
    <row r="797" spans="1:11" s="9" customFormat="1">
      <c r="A797" s="132"/>
      <c r="B797" s="136" t="s">
        <v>627</v>
      </c>
      <c r="C797" s="83" t="s">
        <v>362</v>
      </c>
      <c r="D797" s="83">
        <v>11</v>
      </c>
      <c r="E797" s="55">
        <v>0</v>
      </c>
      <c r="F797" s="56"/>
      <c r="G797" s="86">
        <v>0</v>
      </c>
      <c r="H797" s="56">
        <f t="shared" si="77"/>
        <v>0</v>
      </c>
      <c r="I797" s="86">
        <f t="shared" si="79"/>
        <v>0</v>
      </c>
      <c r="J797" s="56">
        <f t="shared" si="78"/>
        <v>0</v>
      </c>
      <c r="K797" s="5"/>
    </row>
    <row r="798" spans="1:11" s="9" customFormat="1" ht="60">
      <c r="A798" s="132">
        <v>4</v>
      </c>
      <c r="B798" s="77" t="s">
        <v>631</v>
      </c>
      <c r="C798" s="83" t="s">
        <v>362</v>
      </c>
      <c r="D798" s="83">
        <v>2960</v>
      </c>
      <c r="E798" s="55">
        <v>1275</v>
      </c>
      <c r="F798" s="56">
        <f>ROUND(E798*D798,0)</f>
        <v>3774000</v>
      </c>
      <c r="G798" s="86">
        <v>0</v>
      </c>
      <c r="H798" s="56">
        <f t="shared" si="77"/>
        <v>0</v>
      </c>
      <c r="I798" s="86">
        <f t="shared" si="79"/>
        <v>1275</v>
      </c>
      <c r="J798" s="56">
        <f t="shared" si="78"/>
        <v>3774000</v>
      </c>
      <c r="K798" s="5">
        <f>IFERROR(#REF!/E798,0)</f>
        <v>0</v>
      </c>
    </row>
    <row r="799" spans="1:11" s="9" customFormat="1">
      <c r="A799" s="132"/>
      <c r="B799" s="136" t="s">
        <v>629</v>
      </c>
      <c r="C799" s="83" t="s">
        <v>362</v>
      </c>
      <c r="D799" s="83">
        <v>2072</v>
      </c>
      <c r="E799" s="55">
        <v>0</v>
      </c>
      <c r="F799" s="56"/>
      <c r="G799" s="86">
        <v>0</v>
      </c>
      <c r="H799" s="56">
        <f t="shared" si="77"/>
        <v>0</v>
      </c>
      <c r="I799" s="86">
        <f t="shared" si="79"/>
        <v>0</v>
      </c>
      <c r="J799" s="56">
        <f t="shared" si="78"/>
        <v>0</v>
      </c>
      <c r="K799" s="5"/>
    </row>
    <row r="800" spans="1:11" s="9" customFormat="1">
      <c r="A800" s="132"/>
      <c r="B800" s="136" t="s">
        <v>626</v>
      </c>
      <c r="C800" s="83" t="s">
        <v>362</v>
      </c>
      <c r="D800" s="83">
        <v>592</v>
      </c>
      <c r="E800" s="55">
        <v>0</v>
      </c>
      <c r="F800" s="56"/>
      <c r="G800" s="86">
        <v>0</v>
      </c>
      <c r="H800" s="56">
        <f t="shared" si="77"/>
        <v>0</v>
      </c>
      <c r="I800" s="86">
        <f t="shared" si="79"/>
        <v>0</v>
      </c>
      <c r="J800" s="56">
        <f t="shared" si="78"/>
        <v>0</v>
      </c>
      <c r="K800" s="5"/>
    </row>
    <row r="801" spans="1:11" s="9" customFormat="1">
      <c r="A801" s="132"/>
      <c r="B801" s="136" t="s">
        <v>627</v>
      </c>
      <c r="C801" s="83" t="s">
        <v>362</v>
      </c>
      <c r="D801" s="83">
        <v>296</v>
      </c>
      <c r="E801" s="55">
        <v>0</v>
      </c>
      <c r="F801" s="56"/>
      <c r="G801" s="86">
        <v>0</v>
      </c>
      <c r="H801" s="56">
        <f t="shared" si="77"/>
        <v>0</v>
      </c>
      <c r="I801" s="86">
        <f t="shared" si="79"/>
        <v>0</v>
      </c>
      <c r="J801" s="56">
        <f t="shared" si="78"/>
        <v>0</v>
      </c>
      <c r="K801" s="5"/>
    </row>
    <row r="802" spans="1:11" s="9" customFormat="1" ht="60">
      <c r="A802" s="132">
        <v>5</v>
      </c>
      <c r="B802" s="77" t="s">
        <v>632</v>
      </c>
      <c r="C802" s="83" t="s">
        <v>362</v>
      </c>
      <c r="D802" s="83">
        <v>2324</v>
      </c>
      <c r="E802" s="55">
        <v>135</v>
      </c>
      <c r="F802" s="56">
        <f>ROUND(E802*D802,0)</f>
        <v>313740</v>
      </c>
      <c r="G802" s="86">
        <v>0</v>
      </c>
      <c r="H802" s="56">
        <f t="shared" si="77"/>
        <v>0</v>
      </c>
      <c r="I802" s="86">
        <f t="shared" si="79"/>
        <v>135</v>
      </c>
      <c r="J802" s="56">
        <f t="shared" si="78"/>
        <v>313740</v>
      </c>
      <c r="K802" s="5">
        <f>IFERROR(#REF!/E802,0)</f>
        <v>0</v>
      </c>
    </row>
    <row r="803" spans="1:11" s="9" customFormat="1">
      <c r="A803" s="132"/>
      <c r="B803" s="136" t="s">
        <v>629</v>
      </c>
      <c r="C803" s="83" t="s">
        <v>362</v>
      </c>
      <c r="D803" s="83">
        <v>1626.8</v>
      </c>
      <c r="E803" s="55">
        <v>0</v>
      </c>
      <c r="F803" s="56"/>
      <c r="G803" s="86">
        <v>0</v>
      </c>
      <c r="H803" s="56">
        <f t="shared" si="77"/>
        <v>0</v>
      </c>
      <c r="I803" s="86">
        <f t="shared" si="79"/>
        <v>0</v>
      </c>
      <c r="J803" s="56">
        <f t="shared" si="78"/>
        <v>0</v>
      </c>
      <c r="K803" s="5"/>
    </row>
    <row r="804" spans="1:11" s="9" customFormat="1">
      <c r="A804" s="132"/>
      <c r="B804" s="136" t="s">
        <v>626</v>
      </c>
      <c r="C804" s="83" t="s">
        <v>362</v>
      </c>
      <c r="D804" s="83">
        <v>464.8</v>
      </c>
      <c r="E804" s="55">
        <v>0</v>
      </c>
      <c r="F804" s="56"/>
      <c r="G804" s="86">
        <v>0</v>
      </c>
      <c r="H804" s="56">
        <f t="shared" si="77"/>
        <v>0</v>
      </c>
      <c r="I804" s="86">
        <f t="shared" si="79"/>
        <v>0</v>
      </c>
      <c r="J804" s="56">
        <f t="shared" si="78"/>
        <v>0</v>
      </c>
      <c r="K804" s="5"/>
    </row>
    <row r="805" spans="1:11" s="9" customFormat="1">
      <c r="A805" s="132"/>
      <c r="B805" s="136" t="s">
        <v>627</v>
      </c>
      <c r="C805" s="83" t="s">
        <v>362</v>
      </c>
      <c r="D805" s="83">
        <v>232.4</v>
      </c>
      <c r="E805" s="55">
        <v>0</v>
      </c>
      <c r="F805" s="56"/>
      <c r="G805" s="86">
        <v>0</v>
      </c>
      <c r="H805" s="56">
        <f t="shared" si="77"/>
        <v>0</v>
      </c>
      <c r="I805" s="86">
        <f t="shared" si="79"/>
        <v>0</v>
      </c>
      <c r="J805" s="56">
        <f t="shared" si="78"/>
        <v>0</v>
      </c>
      <c r="K805" s="5"/>
    </row>
    <row r="806" spans="1:11" s="9" customFormat="1" ht="60">
      <c r="A806" s="132">
        <v>6</v>
      </c>
      <c r="B806" s="77" t="s">
        <v>633</v>
      </c>
      <c r="C806" s="83"/>
      <c r="D806" s="83">
        <v>0</v>
      </c>
      <c r="E806" s="55">
        <v>0</v>
      </c>
      <c r="F806" s="56">
        <f>ROUND(E806*D806,0)</f>
        <v>0</v>
      </c>
      <c r="G806" s="86">
        <v>0</v>
      </c>
      <c r="H806" s="56">
        <f t="shared" si="77"/>
        <v>0</v>
      </c>
      <c r="I806" s="86">
        <f t="shared" si="79"/>
        <v>0</v>
      </c>
      <c r="J806" s="56">
        <f t="shared" si="78"/>
        <v>0</v>
      </c>
      <c r="K806" s="5">
        <f>IFERROR(#REF!/E806,0)</f>
        <v>0</v>
      </c>
    </row>
    <row r="807" spans="1:11" s="9" customFormat="1">
      <c r="A807" s="132" t="s">
        <v>105</v>
      </c>
      <c r="B807" s="77" t="s">
        <v>634</v>
      </c>
      <c r="C807" s="83" t="s">
        <v>362</v>
      </c>
      <c r="D807" s="83">
        <v>134</v>
      </c>
      <c r="E807" s="55">
        <v>6940</v>
      </c>
      <c r="F807" s="56">
        <f>ROUND(E807*D807,0)</f>
        <v>929960</v>
      </c>
      <c r="G807" s="86">
        <v>0</v>
      </c>
      <c r="H807" s="56">
        <f t="shared" si="77"/>
        <v>0</v>
      </c>
      <c r="I807" s="86">
        <f t="shared" si="79"/>
        <v>6940</v>
      </c>
      <c r="J807" s="56">
        <f t="shared" si="78"/>
        <v>929960</v>
      </c>
      <c r="K807" s="5">
        <f>IFERROR(#REF!/E807,0)</f>
        <v>0</v>
      </c>
    </row>
    <row r="808" spans="1:11" s="9" customFormat="1">
      <c r="A808" s="132"/>
      <c r="B808" s="136" t="s">
        <v>629</v>
      </c>
      <c r="C808" s="83"/>
      <c r="D808" s="83">
        <v>93.8</v>
      </c>
      <c r="E808" s="55">
        <v>0</v>
      </c>
      <c r="F808" s="56"/>
      <c r="G808" s="86">
        <v>0</v>
      </c>
      <c r="H808" s="56">
        <f t="shared" si="77"/>
        <v>0</v>
      </c>
      <c r="I808" s="86">
        <f t="shared" si="79"/>
        <v>0</v>
      </c>
      <c r="J808" s="56">
        <f t="shared" si="78"/>
        <v>0</v>
      </c>
      <c r="K808" s="5"/>
    </row>
    <row r="809" spans="1:11" s="9" customFormat="1">
      <c r="A809" s="132"/>
      <c r="B809" s="136" t="s">
        <v>626</v>
      </c>
      <c r="C809" s="83"/>
      <c r="D809" s="83">
        <v>26.8</v>
      </c>
      <c r="E809" s="55">
        <v>0</v>
      </c>
      <c r="F809" s="56"/>
      <c r="G809" s="86">
        <v>0</v>
      </c>
      <c r="H809" s="56">
        <f t="shared" si="77"/>
        <v>0</v>
      </c>
      <c r="I809" s="86">
        <f t="shared" si="79"/>
        <v>0</v>
      </c>
      <c r="J809" s="56">
        <f t="shared" si="78"/>
        <v>0</v>
      </c>
      <c r="K809" s="5"/>
    </row>
    <row r="810" spans="1:11" s="9" customFormat="1">
      <c r="A810" s="132"/>
      <c r="B810" s="136" t="s">
        <v>627</v>
      </c>
      <c r="C810" s="83"/>
      <c r="D810" s="83">
        <v>13.4</v>
      </c>
      <c r="E810" s="55">
        <v>0</v>
      </c>
      <c r="F810" s="56"/>
      <c r="G810" s="86">
        <v>0</v>
      </c>
      <c r="H810" s="56">
        <f t="shared" si="77"/>
        <v>0</v>
      </c>
      <c r="I810" s="86">
        <f t="shared" si="79"/>
        <v>0</v>
      </c>
      <c r="J810" s="56">
        <f t="shared" si="78"/>
        <v>0</v>
      </c>
      <c r="K810" s="5"/>
    </row>
    <row r="811" spans="1:11" s="9" customFormat="1">
      <c r="A811" s="132" t="s">
        <v>150</v>
      </c>
      <c r="B811" s="77" t="s">
        <v>635</v>
      </c>
      <c r="C811" s="83" t="s">
        <v>362</v>
      </c>
      <c r="D811" s="83">
        <v>197</v>
      </c>
      <c r="E811" s="55">
        <v>4250</v>
      </c>
      <c r="F811" s="56">
        <f>ROUND(E811*D811,0)</f>
        <v>837250</v>
      </c>
      <c r="G811" s="86">
        <v>0</v>
      </c>
      <c r="H811" s="56">
        <f t="shared" si="77"/>
        <v>0</v>
      </c>
      <c r="I811" s="86">
        <f t="shared" si="79"/>
        <v>4250</v>
      </c>
      <c r="J811" s="56">
        <f t="shared" si="78"/>
        <v>837250</v>
      </c>
      <c r="K811" s="5">
        <f>IFERROR(#REF!/E811,0)</f>
        <v>0</v>
      </c>
    </row>
    <row r="812" spans="1:11" s="9" customFormat="1">
      <c r="A812" s="132"/>
      <c r="B812" s="136" t="s">
        <v>629</v>
      </c>
      <c r="C812" s="83"/>
      <c r="D812" s="83">
        <v>137.89999999999998</v>
      </c>
      <c r="E812" s="55">
        <v>0</v>
      </c>
      <c r="F812" s="56"/>
      <c r="G812" s="86">
        <v>0</v>
      </c>
      <c r="H812" s="56">
        <f t="shared" si="77"/>
        <v>0</v>
      </c>
      <c r="I812" s="86">
        <f t="shared" si="79"/>
        <v>0</v>
      </c>
      <c r="J812" s="56">
        <f t="shared" si="78"/>
        <v>0</v>
      </c>
      <c r="K812" s="5"/>
    </row>
    <row r="813" spans="1:11" s="9" customFormat="1">
      <c r="A813" s="132"/>
      <c r="B813" s="136" t="s">
        <v>626</v>
      </c>
      <c r="C813" s="83"/>
      <c r="D813" s="83">
        <v>39.400000000000006</v>
      </c>
      <c r="E813" s="55">
        <v>0</v>
      </c>
      <c r="F813" s="56"/>
      <c r="G813" s="86">
        <v>0</v>
      </c>
      <c r="H813" s="56">
        <f t="shared" si="77"/>
        <v>0</v>
      </c>
      <c r="I813" s="86">
        <f t="shared" si="79"/>
        <v>0</v>
      </c>
      <c r="J813" s="56">
        <f t="shared" si="78"/>
        <v>0</v>
      </c>
      <c r="K813" s="5"/>
    </row>
    <row r="814" spans="1:11" s="9" customFormat="1">
      <c r="A814" s="132"/>
      <c r="B814" s="136" t="s">
        <v>627</v>
      </c>
      <c r="C814" s="83"/>
      <c r="D814" s="83">
        <v>19.700000000000003</v>
      </c>
      <c r="E814" s="55">
        <v>0</v>
      </c>
      <c r="F814" s="56"/>
      <c r="G814" s="86">
        <v>0</v>
      </c>
      <c r="H814" s="56">
        <f t="shared" si="77"/>
        <v>0</v>
      </c>
      <c r="I814" s="86">
        <f t="shared" si="79"/>
        <v>0</v>
      </c>
      <c r="J814" s="56">
        <f t="shared" si="78"/>
        <v>0</v>
      </c>
      <c r="K814" s="5"/>
    </row>
    <row r="815" spans="1:11" s="9" customFormat="1">
      <c r="A815" s="132" t="s">
        <v>152</v>
      </c>
      <c r="B815" s="77" t="s">
        <v>636</v>
      </c>
      <c r="C815" s="83" t="s">
        <v>362</v>
      </c>
      <c r="D815" s="83">
        <v>255</v>
      </c>
      <c r="E815" s="55">
        <v>4250</v>
      </c>
      <c r="F815" s="56">
        <f>ROUND(E815*D815,0)</f>
        <v>1083750</v>
      </c>
      <c r="G815" s="86">
        <v>0</v>
      </c>
      <c r="H815" s="56">
        <f t="shared" si="77"/>
        <v>0</v>
      </c>
      <c r="I815" s="86">
        <f t="shared" si="79"/>
        <v>4250</v>
      </c>
      <c r="J815" s="56">
        <f t="shared" si="78"/>
        <v>1083750</v>
      </c>
      <c r="K815" s="5">
        <f>IFERROR(#REF!/E815,0)</f>
        <v>0</v>
      </c>
    </row>
    <row r="816" spans="1:11" s="9" customFormat="1">
      <c r="A816" s="132"/>
      <c r="B816" s="136" t="s">
        <v>629</v>
      </c>
      <c r="C816" s="83"/>
      <c r="D816" s="83">
        <v>178.5</v>
      </c>
      <c r="E816" s="55">
        <v>0</v>
      </c>
      <c r="F816" s="56"/>
      <c r="G816" s="86">
        <v>0</v>
      </c>
      <c r="H816" s="56">
        <f t="shared" si="77"/>
        <v>0</v>
      </c>
      <c r="I816" s="86">
        <f t="shared" si="79"/>
        <v>0</v>
      </c>
      <c r="J816" s="56">
        <f t="shared" si="78"/>
        <v>0</v>
      </c>
      <c r="K816" s="5"/>
    </row>
    <row r="817" spans="1:11" s="9" customFormat="1">
      <c r="A817" s="132"/>
      <c r="B817" s="136" t="s">
        <v>626</v>
      </c>
      <c r="C817" s="83"/>
      <c r="D817" s="83">
        <v>51</v>
      </c>
      <c r="E817" s="55">
        <v>0</v>
      </c>
      <c r="F817" s="56"/>
      <c r="G817" s="86">
        <v>0</v>
      </c>
      <c r="H817" s="56">
        <f t="shared" si="77"/>
        <v>0</v>
      </c>
      <c r="I817" s="86">
        <f t="shared" si="79"/>
        <v>0</v>
      </c>
      <c r="J817" s="56">
        <f t="shared" si="78"/>
        <v>0</v>
      </c>
      <c r="K817" s="5"/>
    </row>
    <row r="818" spans="1:11" s="9" customFormat="1">
      <c r="A818" s="132"/>
      <c r="B818" s="136" t="s">
        <v>627</v>
      </c>
      <c r="C818" s="83"/>
      <c r="D818" s="83">
        <v>25.5</v>
      </c>
      <c r="E818" s="55">
        <v>0</v>
      </c>
      <c r="F818" s="56"/>
      <c r="G818" s="86">
        <v>0</v>
      </c>
      <c r="H818" s="56">
        <f t="shared" si="77"/>
        <v>0</v>
      </c>
      <c r="I818" s="86">
        <f t="shared" si="79"/>
        <v>0</v>
      </c>
      <c r="J818" s="56">
        <f t="shared" si="78"/>
        <v>0</v>
      </c>
      <c r="K818" s="5"/>
    </row>
    <row r="819" spans="1:11" s="9" customFormat="1">
      <c r="A819" s="132" t="s">
        <v>154</v>
      </c>
      <c r="B819" s="77" t="s">
        <v>637</v>
      </c>
      <c r="C819" s="83" t="s">
        <v>362</v>
      </c>
      <c r="D819" s="83">
        <v>280</v>
      </c>
      <c r="E819" s="55">
        <v>4250</v>
      </c>
      <c r="F819" s="56">
        <f>ROUND(E819*D819,0)</f>
        <v>1190000</v>
      </c>
      <c r="G819" s="86">
        <v>0</v>
      </c>
      <c r="H819" s="56">
        <f t="shared" si="77"/>
        <v>0</v>
      </c>
      <c r="I819" s="86">
        <f t="shared" si="79"/>
        <v>4250</v>
      </c>
      <c r="J819" s="56">
        <f t="shared" si="78"/>
        <v>1190000</v>
      </c>
      <c r="K819" s="5">
        <f>IFERROR(#REF!/E819,0)</f>
        <v>0</v>
      </c>
    </row>
    <row r="820" spans="1:11" s="9" customFormat="1">
      <c r="A820" s="132"/>
      <c r="B820" s="136" t="s">
        <v>629</v>
      </c>
      <c r="C820" s="83"/>
      <c r="D820" s="83">
        <v>196</v>
      </c>
      <c r="E820" s="55">
        <v>0</v>
      </c>
      <c r="F820" s="56"/>
      <c r="G820" s="86">
        <v>0</v>
      </c>
      <c r="H820" s="56">
        <f t="shared" si="77"/>
        <v>0</v>
      </c>
      <c r="I820" s="86">
        <f t="shared" si="79"/>
        <v>0</v>
      </c>
      <c r="J820" s="56">
        <f t="shared" si="78"/>
        <v>0</v>
      </c>
      <c r="K820" s="5"/>
    </row>
    <row r="821" spans="1:11" s="9" customFormat="1">
      <c r="A821" s="132"/>
      <c r="B821" s="136" t="s">
        <v>626</v>
      </c>
      <c r="C821" s="83"/>
      <c r="D821" s="83">
        <v>56</v>
      </c>
      <c r="E821" s="55">
        <v>0</v>
      </c>
      <c r="F821" s="56"/>
      <c r="G821" s="86">
        <v>0</v>
      </c>
      <c r="H821" s="56">
        <f t="shared" si="77"/>
        <v>0</v>
      </c>
      <c r="I821" s="86">
        <f t="shared" si="79"/>
        <v>0</v>
      </c>
      <c r="J821" s="56">
        <f t="shared" si="78"/>
        <v>0</v>
      </c>
      <c r="K821" s="5"/>
    </row>
    <row r="822" spans="1:11" s="9" customFormat="1">
      <c r="A822" s="132"/>
      <c r="B822" s="136" t="s">
        <v>627</v>
      </c>
      <c r="C822" s="83"/>
      <c r="D822" s="83">
        <v>28</v>
      </c>
      <c r="E822" s="55">
        <v>0</v>
      </c>
      <c r="F822" s="56"/>
      <c r="G822" s="86">
        <v>0</v>
      </c>
      <c r="H822" s="56">
        <f t="shared" si="77"/>
        <v>0</v>
      </c>
      <c r="I822" s="86">
        <f t="shared" si="79"/>
        <v>0</v>
      </c>
      <c r="J822" s="56">
        <f t="shared" si="78"/>
        <v>0</v>
      </c>
      <c r="K822" s="5"/>
    </row>
    <row r="823" spans="1:11" s="9" customFormat="1">
      <c r="A823" s="137" t="s">
        <v>156</v>
      </c>
      <c r="B823" s="77" t="s">
        <v>638</v>
      </c>
      <c r="C823" s="83" t="s">
        <v>362</v>
      </c>
      <c r="D823" s="83">
        <v>362</v>
      </c>
      <c r="E823" s="55">
        <v>1275</v>
      </c>
      <c r="F823" s="56">
        <f>ROUND(E823*D823,0)</f>
        <v>461550</v>
      </c>
      <c r="G823" s="86">
        <v>0</v>
      </c>
      <c r="H823" s="56">
        <f t="shared" si="77"/>
        <v>0</v>
      </c>
      <c r="I823" s="86">
        <f t="shared" si="79"/>
        <v>1275</v>
      </c>
      <c r="J823" s="56">
        <f t="shared" si="78"/>
        <v>461550</v>
      </c>
      <c r="K823" s="5">
        <f>IFERROR(#REF!/E823,0)</f>
        <v>0</v>
      </c>
    </row>
    <row r="824" spans="1:11" s="9" customFormat="1">
      <c r="A824" s="132"/>
      <c r="B824" s="136" t="s">
        <v>629</v>
      </c>
      <c r="C824" s="83"/>
      <c r="D824" s="83">
        <v>253.39999999999998</v>
      </c>
      <c r="E824" s="55">
        <v>0</v>
      </c>
      <c r="F824" s="56"/>
      <c r="G824" s="86">
        <v>0</v>
      </c>
      <c r="H824" s="56">
        <f t="shared" si="77"/>
        <v>0</v>
      </c>
      <c r="I824" s="86">
        <f t="shared" si="79"/>
        <v>0</v>
      </c>
      <c r="J824" s="56">
        <f t="shared" si="78"/>
        <v>0</v>
      </c>
      <c r="K824" s="5"/>
    </row>
    <row r="825" spans="1:11" s="9" customFormat="1">
      <c r="A825" s="132"/>
      <c r="B825" s="136" t="s">
        <v>626</v>
      </c>
      <c r="C825" s="83"/>
      <c r="D825" s="83">
        <v>72.400000000000006</v>
      </c>
      <c r="E825" s="55">
        <v>0</v>
      </c>
      <c r="F825" s="56"/>
      <c r="G825" s="86">
        <v>0</v>
      </c>
      <c r="H825" s="56">
        <f t="shared" si="77"/>
        <v>0</v>
      </c>
      <c r="I825" s="86">
        <f t="shared" si="79"/>
        <v>0</v>
      </c>
      <c r="J825" s="56">
        <f t="shared" si="78"/>
        <v>0</v>
      </c>
      <c r="K825" s="5"/>
    </row>
    <row r="826" spans="1:11" s="9" customFormat="1">
      <c r="A826" s="132"/>
      <c r="B826" s="136" t="s">
        <v>627</v>
      </c>
      <c r="C826" s="83"/>
      <c r="D826" s="83">
        <v>36.200000000000003</v>
      </c>
      <c r="E826" s="55">
        <v>0</v>
      </c>
      <c r="F826" s="56"/>
      <c r="G826" s="86">
        <v>0</v>
      </c>
      <c r="H826" s="56">
        <f t="shared" si="77"/>
        <v>0</v>
      </c>
      <c r="I826" s="86">
        <f t="shared" si="79"/>
        <v>0</v>
      </c>
      <c r="J826" s="56">
        <f t="shared" si="78"/>
        <v>0</v>
      </c>
      <c r="K826" s="5"/>
    </row>
    <row r="827" spans="1:11" s="9" customFormat="1">
      <c r="A827" s="132" t="s">
        <v>158</v>
      </c>
      <c r="B827" s="77" t="s">
        <v>639</v>
      </c>
      <c r="C827" s="83" t="s">
        <v>362</v>
      </c>
      <c r="D827" s="83">
        <v>397</v>
      </c>
      <c r="E827" s="55">
        <v>1040</v>
      </c>
      <c r="F827" s="56">
        <f>ROUND(E827*D827,0)</f>
        <v>412880</v>
      </c>
      <c r="G827" s="86">
        <v>0</v>
      </c>
      <c r="H827" s="56">
        <f t="shared" si="77"/>
        <v>0</v>
      </c>
      <c r="I827" s="86">
        <f t="shared" si="79"/>
        <v>1040</v>
      </c>
      <c r="J827" s="56">
        <f t="shared" si="78"/>
        <v>412880</v>
      </c>
      <c r="K827" s="5">
        <f>IFERROR(#REF!/E827,0)</f>
        <v>0</v>
      </c>
    </row>
    <row r="828" spans="1:11" s="9" customFormat="1">
      <c r="A828" s="132"/>
      <c r="B828" s="136" t="s">
        <v>629</v>
      </c>
      <c r="C828" s="83"/>
      <c r="D828" s="83">
        <v>277.89999999999998</v>
      </c>
      <c r="E828" s="55">
        <v>0</v>
      </c>
      <c r="F828" s="56"/>
      <c r="G828" s="86">
        <v>0</v>
      </c>
      <c r="H828" s="56">
        <f t="shared" si="77"/>
        <v>0</v>
      </c>
      <c r="I828" s="86">
        <f t="shared" si="79"/>
        <v>0</v>
      </c>
      <c r="J828" s="56">
        <f t="shared" si="78"/>
        <v>0</v>
      </c>
      <c r="K828" s="5"/>
    </row>
    <row r="829" spans="1:11" s="9" customFormat="1">
      <c r="A829" s="132"/>
      <c r="B829" s="136" t="s">
        <v>626</v>
      </c>
      <c r="C829" s="83"/>
      <c r="D829" s="83">
        <v>79.400000000000006</v>
      </c>
      <c r="E829" s="55">
        <v>0</v>
      </c>
      <c r="F829" s="56"/>
      <c r="G829" s="86">
        <v>0</v>
      </c>
      <c r="H829" s="56">
        <f t="shared" si="77"/>
        <v>0</v>
      </c>
      <c r="I829" s="86">
        <f t="shared" si="79"/>
        <v>0</v>
      </c>
      <c r="J829" s="56">
        <f t="shared" si="78"/>
        <v>0</v>
      </c>
      <c r="K829" s="5"/>
    </row>
    <row r="830" spans="1:11" s="9" customFormat="1">
      <c r="A830" s="132"/>
      <c r="B830" s="136" t="s">
        <v>627</v>
      </c>
      <c r="C830" s="83"/>
      <c r="D830" s="83">
        <v>39.700000000000003</v>
      </c>
      <c r="E830" s="55">
        <v>0</v>
      </c>
      <c r="F830" s="56"/>
      <c r="G830" s="86">
        <v>0</v>
      </c>
      <c r="H830" s="56">
        <f t="shared" si="77"/>
        <v>0</v>
      </c>
      <c r="I830" s="86">
        <f t="shared" si="79"/>
        <v>0</v>
      </c>
      <c r="J830" s="56">
        <f t="shared" si="78"/>
        <v>0</v>
      </c>
      <c r="K830" s="5"/>
    </row>
    <row r="831" spans="1:11">
      <c r="A831" s="53"/>
      <c r="B831" s="65" t="s">
        <v>22</v>
      </c>
      <c r="C831" s="53"/>
      <c r="D831" s="53"/>
      <c r="E831" s="66"/>
      <c r="F831" s="87">
        <f t="shared" ref="F831" si="80">SUM(F786:F827)</f>
        <v>24362630</v>
      </c>
      <c r="G831" s="260">
        <v>0</v>
      </c>
      <c r="H831" s="87">
        <f t="shared" ref="H831:J831" si="81">SUM(H786:H827)</f>
        <v>0</v>
      </c>
      <c r="I831" s="86">
        <f t="shared" si="79"/>
        <v>0</v>
      </c>
      <c r="J831" s="87">
        <f t="shared" si="81"/>
        <v>24362630</v>
      </c>
      <c r="K831" s="51">
        <f>IFERROR(#REF!/E831,0)</f>
        <v>0</v>
      </c>
    </row>
    <row r="832" spans="1:11" s="3" customFormat="1">
      <c r="A832" s="68">
        <v>11</v>
      </c>
      <c r="B832" s="58" t="s">
        <v>640</v>
      </c>
      <c r="C832" s="138"/>
      <c r="D832" s="138">
        <v>0</v>
      </c>
      <c r="E832" s="60">
        <v>0</v>
      </c>
      <c r="F832" s="60">
        <f t="shared" ref="F832:F863" si="82">ROUND(E832*D832,0)</f>
        <v>0</v>
      </c>
      <c r="G832" s="258">
        <v>0</v>
      </c>
      <c r="H832" s="60"/>
      <c r="I832" s="60"/>
      <c r="J832" s="60">
        <f t="shared" ref="J832:J863" si="83">I832*D832</f>
        <v>0</v>
      </c>
      <c r="K832" s="52">
        <f>IFERROR(#REF!/E832,0)</f>
        <v>0</v>
      </c>
    </row>
    <row r="833" spans="1:11" s="3" customFormat="1" ht="30">
      <c r="A833" s="139"/>
      <c r="B833" s="100" t="s">
        <v>641</v>
      </c>
      <c r="C833" s="140"/>
      <c r="D833" s="140">
        <v>0</v>
      </c>
      <c r="E833" s="55">
        <v>0</v>
      </c>
      <c r="F833" s="56">
        <f t="shared" si="82"/>
        <v>0</v>
      </c>
      <c r="G833" s="86">
        <v>0</v>
      </c>
      <c r="H833" s="56">
        <f t="shared" ref="H833:H896" si="84">G833*$D833</f>
        <v>0</v>
      </c>
      <c r="I833" s="86">
        <f t="shared" si="79"/>
        <v>0</v>
      </c>
      <c r="J833" s="56">
        <f t="shared" si="83"/>
        <v>0</v>
      </c>
      <c r="K833" s="5">
        <f>IFERROR(#REF!/E833,0)</f>
        <v>0</v>
      </c>
    </row>
    <row r="834" spans="1:11" s="3" customFormat="1">
      <c r="A834" s="141"/>
      <c r="B834" s="142" t="s">
        <v>642</v>
      </c>
      <c r="C834" s="140"/>
      <c r="D834" s="140">
        <v>0</v>
      </c>
      <c r="E834" s="55">
        <v>0</v>
      </c>
      <c r="F834" s="56">
        <f t="shared" si="82"/>
        <v>0</v>
      </c>
      <c r="G834" s="86">
        <v>0</v>
      </c>
      <c r="H834" s="56">
        <f t="shared" si="84"/>
        <v>0</v>
      </c>
      <c r="I834" s="86">
        <f t="shared" si="79"/>
        <v>0</v>
      </c>
      <c r="J834" s="56">
        <f t="shared" si="83"/>
        <v>0</v>
      </c>
      <c r="K834" s="5">
        <f>IFERROR(#REF!/E834,0)</f>
        <v>0</v>
      </c>
    </row>
    <row r="835" spans="1:11" s="3" customFormat="1" ht="30">
      <c r="A835" s="141"/>
      <c r="B835" s="100" t="s">
        <v>643</v>
      </c>
      <c r="C835" s="140"/>
      <c r="D835" s="140">
        <v>0</v>
      </c>
      <c r="E835" s="55">
        <v>0</v>
      </c>
      <c r="F835" s="56">
        <f t="shared" si="82"/>
        <v>0</v>
      </c>
      <c r="G835" s="86">
        <v>0</v>
      </c>
      <c r="H835" s="56">
        <f t="shared" si="84"/>
        <v>0</v>
      </c>
      <c r="I835" s="86">
        <f t="shared" si="79"/>
        <v>0</v>
      </c>
      <c r="J835" s="56">
        <f t="shared" si="83"/>
        <v>0</v>
      </c>
      <c r="K835" s="5">
        <f>IFERROR(#REF!/E835,0)</f>
        <v>0</v>
      </c>
    </row>
    <row r="836" spans="1:11" s="3" customFormat="1">
      <c r="A836" s="141"/>
      <c r="B836" s="100" t="s">
        <v>644</v>
      </c>
      <c r="C836" s="140"/>
      <c r="D836" s="140">
        <v>0</v>
      </c>
      <c r="E836" s="55">
        <v>0</v>
      </c>
      <c r="F836" s="56">
        <f t="shared" si="82"/>
        <v>0</v>
      </c>
      <c r="G836" s="86">
        <v>0</v>
      </c>
      <c r="H836" s="56">
        <f t="shared" si="84"/>
        <v>0</v>
      </c>
      <c r="I836" s="86">
        <f t="shared" si="79"/>
        <v>0</v>
      </c>
      <c r="J836" s="56">
        <f t="shared" si="83"/>
        <v>0</v>
      </c>
      <c r="K836" s="5">
        <f>IFERROR(#REF!/E836,0)</f>
        <v>0</v>
      </c>
    </row>
    <row r="837" spans="1:11" s="3" customFormat="1" ht="45">
      <c r="A837" s="141"/>
      <c r="B837" s="100" t="s">
        <v>645</v>
      </c>
      <c r="C837" s="140"/>
      <c r="D837" s="140">
        <v>0</v>
      </c>
      <c r="E837" s="55">
        <v>0</v>
      </c>
      <c r="F837" s="56">
        <f t="shared" si="82"/>
        <v>0</v>
      </c>
      <c r="G837" s="86">
        <v>0</v>
      </c>
      <c r="H837" s="56">
        <f t="shared" si="84"/>
        <v>0</v>
      </c>
      <c r="I837" s="86">
        <f t="shared" si="79"/>
        <v>0</v>
      </c>
      <c r="J837" s="56">
        <f t="shared" si="83"/>
        <v>0</v>
      </c>
      <c r="K837" s="5">
        <f>IFERROR(#REF!/E837,0)</f>
        <v>0</v>
      </c>
    </row>
    <row r="838" spans="1:11" s="3" customFormat="1">
      <c r="A838" s="141"/>
      <c r="B838" s="100" t="s">
        <v>646</v>
      </c>
      <c r="C838" s="140"/>
      <c r="D838" s="140">
        <v>0</v>
      </c>
      <c r="E838" s="55">
        <v>0</v>
      </c>
      <c r="F838" s="56">
        <f t="shared" si="82"/>
        <v>0</v>
      </c>
      <c r="G838" s="86">
        <v>0</v>
      </c>
      <c r="H838" s="56">
        <f t="shared" si="84"/>
        <v>0</v>
      </c>
      <c r="I838" s="86">
        <f t="shared" si="79"/>
        <v>0</v>
      </c>
      <c r="J838" s="56">
        <f t="shared" si="83"/>
        <v>0</v>
      </c>
      <c r="K838" s="5">
        <f>IFERROR(#REF!/E838,0)</f>
        <v>0</v>
      </c>
    </row>
    <row r="839" spans="1:11" s="3" customFormat="1">
      <c r="A839" s="141"/>
      <c r="B839" s="100" t="s">
        <v>647</v>
      </c>
      <c r="C839" s="140"/>
      <c r="D839" s="140">
        <v>0</v>
      </c>
      <c r="E839" s="55">
        <v>0</v>
      </c>
      <c r="F839" s="56">
        <f t="shared" si="82"/>
        <v>0</v>
      </c>
      <c r="G839" s="86">
        <v>0</v>
      </c>
      <c r="H839" s="56">
        <f t="shared" si="84"/>
        <v>0</v>
      </c>
      <c r="I839" s="86">
        <f t="shared" si="79"/>
        <v>0</v>
      </c>
      <c r="J839" s="56">
        <f t="shared" si="83"/>
        <v>0</v>
      </c>
      <c r="K839" s="5">
        <f>IFERROR(#REF!/E839,0)</f>
        <v>0</v>
      </c>
    </row>
    <row r="840" spans="1:11">
      <c r="A840" s="141"/>
      <c r="B840" s="100" t="s">
        <v>648</v>
      </c>
      <c r="C840" s="140"/>
      <c r="D840" s="140">
        <v>0</v>
      </c>
      <c r="E840" s="55">
        <v>0</v>
      </c>
      <c r="F840" s="56">
        <f t="shared" si="82"/>
        <v>0</v>
      </c>
      <c r="G840" s="86">
        <v>0</v>
      </c>
      <c r="H840" s="56">
        <f t="shared" si="84"/>
        <v>0</v>
      </c>
      <c r="I840" s="86">
        <f t="shared" si="79"/>
        <v>0</v>
      </c>
      <c r="J840" s="56">
        <f t="shared" si="83"/>
        <v>0</v>
      </c>
      <c r="K840" s="5">
        <f>IFERROR(#REF!/E840,0)</f>
        <v>0</v>
      </c>
    </row>
    <row r="841" spans="1:11">
      <c r="A841" s="141"/>
      <c r="B841" s="100" t="s">
        <v>649</v>
      </c>
      <c r="C841" s="140"/>
      <c r="D841" s="140">
        <v>0</v>
      </c>
      <c r="E841" s="55">
        <v>0</v>
      </c>
      <c r="F841" s="56">
        <f t="shared" si="82"/>
        <v>0</v>
      </c>
      <c r="G841" s="86">
        <v>0</v>
      </c>
      <c r="H841" s="56">
        <f t="shared" si="84"/>
        <v>0</v>
      </c>
      <c r="I841" s="86">
        <f t="shared" si="79"/>
        <v>0</v>
      </c>
      <c r="J841" s="56">
        <f t="shared" si="83"/>
        <v>0</v>
      </c>
      <c r="K841" s="5">
        <f>IFERROR(#REF!/E841,0)</f>
        <v>0</v>
      </c>
    </row>
    <row r="842" spans="1:11">
      <c r="A842" s="141"/>
      <c r="B842" s="100" t="s">
        <v>650</v>
      </c>
      <c r="C842" s="140"/>
      <c r="D842" s="140">
        <v>0</v>
      </c>
      <c r="E842" s="55">
        <v>0</v>
      </c>
      <c r="F842" s="56">
        <f t="shared" si="82"/>
        <v>0</v>
      </c>
      <c r="G842" s="86">
        <v>0</v>
      </c>
      <c r="H842" s="56">
        <f t="shared" si="84"/>
        <v>0</v>
      </c>
      <c r="I842" s="86">
        <f t="shared" si="79"/>
        <v>0</v>
      </c>
      <c r="J842" s="56">
        <f t="shared" si="83"/>
        <v>0</v>
      </c>
      <c r="K842" s="5">
        <f>IFERROR(#REF!/E842,0)</f>
        <v>0</v>
      </c>
    </row>
    <row r="843" spans="1:11" ht="45">
      <c r="A843" s="141"/>
      <c r="B843" s="100" t="s">
        <v>651</v>
      </c>
      <c r="C843" s="140"/>
      <c r="D843" s="140">
        <v>0</v>
      </c>
      <c r="E843" s="55">
        <v>0</v>
      </c>
      <c r="F843" s="56">
        <f t="shared" si="82"/>
        <v>0</v>
      </c>
      <c r="G843" s="86">
        <v>0</v>
      </c>
      <c r="H843" s="56">
        <f t="shared" si="84"/>
        <v>0</v>
      </c>
      <c r="I843" s="86">
        <f t="shared" si="79"/>
        <v>0</v>
      </c>
      <c r="J843" s="56">
        <f t="shared" si="83"/>
        <v>0</v>
      </c>
      <c r="K843" s="5">
        <f>IFERROR(#REF!/E843,0)</f>
        <v>0</v>
      </c>
    </row>
    <row r="844" spans="1:11" ht="45">
      <c r="A844" s="141"/>
      <c r="B844" s="100" t="s">
        <v>652</v>
      </c>
      <c r="C844" s="140"/>
      <c r="D844" s="140">
        <v>0</v>
      </c>
      <c r="E844" s="55">
        <v>0</v>
      </c>
      <c r="F844" s="56">
        <f t="shared" si="82"/>
        <v>0</v>
      </c>
      <c r="G844" s="86">
        <v>0</v>
      </c>
      <c r="H844" s="56">
        <f t="shared" si="84"/>
        <v>0</v>
      </c>
      <c r="I844" s="86">
        <f t="shared" si="79"/>
        <v>0</v>
      </c>
      <c r="J844" s="56">
        <f t="shared" si="83"/>
        <v>0</v>
      </c>
      <c r="K844" s="5">
        <f>IFERROR(#REF!/E844,0)</f>
        <v>0</v>
      </c>
    </row>
    <row r="845" spans="1:11" ht="45">
      <c r="A845" s="141"/>
      <c r="B845" s="101" t="s">
        <v>653</v>
      </c>
      <c r="C845" s="140"/>
      <c r="D845" s="140">
        <v>0</v>
      </c>
      <c r="E845" s="55">
        <v>0</v>
      </c>
      <c r="F845" s="56">
        <f t="shared" si="82"/>
        <v>0</v>
      </c>
      <c r="G845" s="86">
        <v>0</v>
      </c>
      <c r="H845" s="56">
        <f t="shared" si="84"/>
        <v>0</v>
      </c>
      <c r="I845" s="86">
        <f t="shared" si="79"/>
        <v>0</v>
      </c>
      <c r="J845" s="56">
        <f t="shared" si="83"/>
        <v>0</v>
      </c>
      <c r="K845" s="5">
        <f>IFERROR(#REF!/E845,0)</f>
        <v>0</v>
      </c>
    </row>
    <row r="846" spans="1:11" ht="60">
      <c r="A846" s="141"/>
      <c r="B846" s="101" t="s">
        <v>654</v>
      </c>
      <c r="C846" s="140"/>
      <c r="D846" s="140">
        <v>0</v>
      </c>
      <c r="E846" s="55">
        <v>0</v>
      </c>
      <c r="F846" s="56">
        <f t="shared" si="82"/>
        <v>0</v>
      </c>
      <c r="G846" s="86">
        <v>0</v>
      </c>
      <c r="H846" s="56">
        <f t="shared" si="84"/>
        <v>0</v>
      </c>
      <c r="I846" s="86">
        <f t="shared" si="79"/>
        <v>0</v>
      </c>
      <c r="J846" s="56">
        <f t="shared" si="83"/>
        <v>0</v>
      </c>
      <c r="K846" s="5">
        <f>IFERROR(#REF!/E846,0)</f>
        <v>0</v>
      </c>
    </row>
    <row r="847" spans="1:11" ht="30">
      <c r="A847" s="141"/>
      <c r="B847" s="101" t="s">
        <v>655</v>
      </c>
      <c r="C847" s="140"/>
      <c r="D847" s="140">
        <v>0</v>
      </c>
      <c r="E847" s="55">
        <v>0</v>
      </c>
      <c r="F847" s="56">
        <f t="shared" si="82"/>
        <v>0</v>
      </c>
      <c r="G847" s="86">
        <v>0</v>
      </c>
      <c r="H847" s="56">
        <f t="shared" si="84"/>
        <v>0</v>
      </c>
      <c r="I847" s="86">
        <f t="shared" si="79"/>
        <v>0</v>
      </c>
      <c r="J847" s="56">
        <f t="shared" si="83"/>
        <v>0</v>
      </c>
      <c r="K847" s="5">
        <f>IFERROR(#REF!/E847,0)</f>
        <v>0</v>
      </c>
    </row>
    <row r="848" spans="1:11" ht="30">
      <c r="A848" s="141"/>
      <c r="B848" s="101" t="s">
        <v>656</v>
      </c>
      <c r="C848" s="140"/>
      <c r="D848" s="140">
        <v>0</v>
      </c>
      <c r="E848" s="55">
        <v>0</v>
      </c>
      <c r="F848" s="56">
        <f t="shared" si="82"/>
        <v>0</v>
      </c>
      <c r="G848" s="86">
        <v>0</v>
      </c>
      <c r="H848" s="56">
        <f t="shared" si="84"/>
        <v>0</v>
      </c>
      <c r="I848" s="86">
        <f t="shared" si="79"/>
        <v>0</v>
      </c>
      <c r="J848" s="56">
        <f t="shared" si="83"/>
        <v>0</v>
      </c>
      <c r="K848" s="5">
        <f>IFERROR(#REF!/E848,0)</f>
        <v>0</v>
      </c>
    </row>
    <row r="849" spans="1:11" ht="135">
      <c r="A849" s="99">
        <v>11.01</v>
      </c>
      <c r="B849" s="77" t="s">
        <v>657</v>
      </c>
      <c r="C849" s="143"/>
      <c r="D849" s="143">
        <v>0</v>
      </c>
      <c r="E849" s="55">
        <v>0</v>
      </c>
      <c r="F849" s="56">
        <f t="shared" si="82"/>
        <v>0</v>
      </c>
      <c r="G849" s="86">
        <v>0</v>
      </c>
      <c r="H849" s="56">
        <f t="shared" si="84"/>
        <v>0</v>
      </c>
      <c r="I849" s="86">
        <f t="shared" si="79"/>
        <v>0</v>
      </c>
      <c r="J849" s="56">
        <f t="shared" si="83"/>
        <v>0</v>
      </c>
      <c r="K849" s="5">
        <f>IFERROR(#REF!/E849,0)</f>
        <v>0</v>
      </c>
    </row>
    <row r="850" spans="1:11">
      <c r="A850" s="99"/>
      <c r="B850" s="75" t="s">
        <v>658</v>
      </c>
      <c r="C850" s="143"/>
      <c r="D850" s="143">
        <v>0</v>
      </c>
      <c r="E850" s="55">
        <v>0</v>
      </c>
      <c r="F850" s="56">
        <f t="shared" si="82"/>
        <v>0</v>
      </c>
      <c r="G850" s="86">
        <v>0</v>
      </c>
      <c r="H850" s="56">
        <f t="shared" si="84"/>
        <v>0</v>
      </c>
      <c r="I850" s="86">
        <f t="shared" si="79"/>
        <v>0</v>
      </c>
      <c r="J850" s="56">
        <f t="shared" si="83"/>
        <v>0</v>
      </c>
      <c r="K850" s="5">
        <f>IFERROR(#REF!/E850,0)</f>
        <v>0</v>
      </c>
    </row>
    <row r="851" spans="1:11">
      <c r="A851" s="99" t="s">
        <v>105</v>
      </c>
      <c r="B851" s="100" t="s">
        <v>186</v>
      </c>
      <c r="C851" s="96" t="s">
        <v>84</v>
      </c>
      <c r="D851" s="96">
        <v>1469</v>
      </c>
      <c r="E851" s="55">
        <v>36</v>
      </c>
      <c r="F851" s="56">
        <f t="shared" si="82"/>
        <v>52884</v>
      </c>
      <c r="G851" s="86">
        <v>0</v>
      </c>
      <c r="H851" s="56">
        <f t="shared" si="84"/>
        <v>0</v>
      </c>
      <c r="I851" s="86">
        <f t="shared" si="79"/>
        <v>36</v>
      </c>
      <c r="J851" s="56">
        <f t="shared" si="83"/>
        <v>52884</v>
      </c>
      <c r="K851" s="5">
        <f>IFERROR(#REF!/E851,0)</f>
        <v>0</v>
      </c>
    </row>
    <row r="852" spans="1:11">
      <c r="A852" s="99" t="s">
        <v>150</v>
      </c>
      <c r="B852" s="100" t="s">
        <v>270</v>
      </c>
      <c r="C852" s="96" t="s">
        <v>84</v>
      </c>
      <c r="D852" s="96">
        <v>1469</v>
      </c>
      <c r="E852" s="55">
        <v>899</v>
      </c>
      <c r="F852" s="56">
        <f t="shared" si="82"/>
        <v>1320631</v>
      </c>
      <c r="G852" s="86">
        <v>0</v>
      </c>
      <c r="H852" s="56">
        <f t="shared" si="84"/>
        <v>0</v>
      </c>
      <c r="I852" s="86">
        <f t="shared" si="79"/>
        <v>899</v>
      </c>
      <c r="J852" s="56">
        <f t="shared" si="83"/>
        <v>1320631</v>
      </c>
      <c r="K852" s="5">
        <f>IFERROR(#REF!/E852,0)</f>
        <v>0</v>
      </c>
    </row>
    <row r="853" spans="1:11">
      <c r="A853" s="99" t="s">
        <v>152</v>
      </c>
      <c r="B853" s="100" t="s">
        <v>402</v>
      </c>
      <c r="C853" s="96" t="s">
        <v>84</v>
      </c>
      <c r="D853" s="96">
        <v>1469</v>
      </c>
      <c r="E853" s="55">
        <v>699</v>
      </c>
      <c r="F853" s="56">
        <f t="shared" si="82"/>
        <v>1026831</v>
      </c>
      <c r="G853" s="86">
        <v>0</v>
      </c>
      <c r="H853" s="56">
        <f t="shared" si="84"/>
        <v>0</v>
      </c>
      <c r="I853" s="86">
        <f t="shared" si="79"/>
        <v>699</v>
      </c>
      <c r="J853" s="56">
        <f t="shared" si="83"/>
        <v>1026831</v>
      </c>
      <c r="K853" s="5">
        <f>IFERROR(#REF!/E853,0)</f>
        <v>0</v>
      </c>
    </row>
    <row r="854" spans="1:11">
      <c r="A854" s="99" t="s">
        <v>154</v>
      </c>
      <c r="B854" s="100" t="s">
        <v>403</v>
      </c>
      <c r="C854" s="96" t="s">
        <v>84</v>
      </c>
      <c r="D854" s="96">
        <v>1469</v>
      </c>
      <c r="E854" s="55">
        <v>699</v>
      </c>
      <c r="F854" s="56">
        <f t="shared" si="82"/>
        <v>1026831</v>
      </c>
      <c r="G854" s="86">
        <v>0</v>
      </c>
      <c r="H854" s="56">
        <f t="shared" si="84"/>
        <v>0</v>
      </c>
      <c r="I854" s="86">
        <f t="shared" si="79"/>
        <v>699</v>
      </c>
      <c r="J854" s="56">
        <f t="shared" si="83"/>
        <v>1026831</v>
      </c>
      <c r="K854" s="5">
        <f>IFERROR(#REF!/E854,0)</f>
        <v>0</v>
      </c>
    </row>
    <row r="855" spans="1:11">
      <c r="A855" s="99" t="s">
        <v>156</v>
      </c>
      <c r="B855" s="100" t="s">
        <v>404</v>
      </c>
      <c r="C855" s="96" t="s">
        <v>84</v>
      </c>
      <c r="D855" s="96">
        <v>1469</v>
      </c>
      <c r="E855" s="55">
        <v>699</v>
      </c>
      <c r="F855" s="56">
        <f t="shared" si="82"/>
        <v>1026831</v>
      </c>
      <c r="G855" s="86">
        <v>0</v>
      </c>
      <c r="H855" s="56">
        <f t="shared" si="84"/>
        <v>0</v>
      </c>
      <c r="I855" s="86">
        <f t="shared" si="79"/>
        <v>699</v>
      </c>
      <c r="J855" s="56">
        <f t="shared" si="83"/>
        <v>1026831</v>
      </c>
      <c r="K855" s="5">
        <f>IFERROR(#REF!/E855,0)</f>
        <v>0</v>
      </c>
    </row>
    <row r="856" spans="1:11">
      <c r="A856" s="99" t="s">
        <v>158</v>
      </c>
      <c r="B856" s="100" t="s">
        <v>405</v>
      </c>
      <c r="C856" s="96" t="s">
        <v>84</v>
      </c>
      <c r="D856" s="96">
        <v>1469</v>
      </c>
      <c r="E856" s="55">
        <v>699</v>
      </c>
      <c r="F856" s="56">
        <f t="shared" si="82"/>
        <v>1026831</v>
      </c>
      <c r="G856" s="86">
        <v>0</v>
      </c>
      <c r="H856" s="56">
        <f t="shared" si="84"/>
        <v>0</v>
      </c>
      <c r="I856" s="86">
        <f t="shared" si="79"/>
        <v>699</v>
      </c>
      <c r="J856" s="56">
        <f t="shared" si="83"/>
        <v>1026831</v>
      </c>
      <c r="K856" s="5">
        <f>IFERROR(#REF!/E856,0)</f>
        <v>0</v>
      </c>
    </row>
    <row r="857" spans="1:11">
      <c r="A857" s="99" t="s">
        <v>160</v>
      </c>
      <c r="B857" s="100" t="s">
        <v>406</v>
      </c>
      <c r="C857" s="96" t="s">
        <v>84</v>
      </c>
      <c r="D857" s="96">
        <v>1469</v>
      </c>
      <c r="E857" s="55">
        <v>699</v>
      </c>
      <c r="F857" s="56">
        <f t="shared" si="82"/>
        <v>1026831</v>
      </c>
      <c r="G857" s="86">
        <v>0</v>
      </c>
      <c r="H857" s="56">
        <f t="shared" si="84"/>
        <v>0</v>
      </c>
      <c r="I857" s="86">
        <f t="shared" si="79"/>
        <v>699</v>
      </c>
      <c r="J857" s="56">
        <f t="shared" si="83"/>
        <v>1026831</v>
      </c>
      <c r="K857" s="5">
        <f>IFERROR(#REF!/E857,0)</f>
        <v>0</v>
      </c>
    </row>
    <row r="858" spans="1:11">
      <c r="A858" s="99" t="s">
        <v>162</v>
      </c>
      <c r="B858" s="100" t="s">
        <v>407</v>
      </c>
      <c r="C858" s="96" t="s">
        <v>84</v>
      </c>
      <c r="D858" s="96">
        <v>1469</v>
      </c>
      <c r="E858" s="55">
        <v>81</v>
      </c>
      <c r="F858" s="56">
        <f t="shared" si="82"/>
        <v>118989</v>
      </c>
      <c r="G858" s="86">
        <v>0</v>
      </c>
      <c r="H858" s="56">
        <f t="shared" si="84"/>
        <v>0</v>
      </c>
      <c r="I858" s="86">
        <f t="shared" si="79"/>
        <v>81</v>
      </c>
      <c r="J858" s="56">
        <f t="shared" si="83"/>
        <v>118989</v>
      </c>
      <c r="K858" s="5">
        <f>IFERROR(#REF!/E858,0)</f>
        <v>0</v>
      </c>
    </row>
    <row r="859" spans="1:11">
      <c r="A859" s="99" t="s">
        <v>77</v>
      </c>
      <c r="B859" s="100" t="s">
        <v>408</v>
      </c>
      <c r="C859" s="96" t="s">
        <v>84</v>
      </c>
      <c r="D859" s="96">
        <v>1469</v>
      </c>
      <c r="E859" s="55">
        <v>81</v>
      </c>
      <c r="F859" s="56">
        <f t="shared" si="82"/>
        <v>118989</v>
      </c>
      <c r="G859" s="86">
        <v>0</v>
      </c>
      <c r="H859" s="56">
        <f t="shared" si="84"/>
        <v>0</v>
      </c>
      <c r="I859" s="86">
        <f t="shared" si="79"/>
        <v>81</v>
      </c>
      <c r="J859" s="56">
        <f t="shared" si="83"/>
        <v>118989</v>
      </c>
      <c r="K859" s="5">
        <f>IFERROR(#REF!/E859,0)</f>
        <v>0</v>
      </c>
    </row>
    <row r="860" spans="1:11">
      <c r="A860" s="99" t="s">
        <v>165</v>
      </c>
      <c r="B860" s="100" t="s">
        <v>409</v>
      </c>
      <c r="C860" s="96" t="s">
        <v>84</v>
      </c>
      <c r="D860" s="96">
        <v>1469</v>
      </c>
      <c r="E860" s="55">
        <v>81</v>
      </c>
      <c r="F860" s="56">
        <f t="shared" si="82"/>
        <v>118989</v>
      </c>
      <c r="G860" s="86">
        <v>0</v>
      </c>
      <c r="H860" s="56">
        <f t="shared" si="84"/>
        <v>0</v>
      </c>
      <c r="I860" s="86">
        <f t="shared" ref="I860:I923" si="85">G860+E860</f>
        <v>81</v>
      </c>
      <c r="J860" s="56">
        <f t="shared" si="83"/>
        <v>118989</v>
      </c>
      <c r="K860" s="5">
        <f>IFERROR(#REF!/E860,0)</f>
        <v>0</v>
      </c>
    </row>
    <row r="861" spans="1:11">
      <c r="A861" s="99" t="s">
        <v>167</v>
      </c>
      <c r="B861" s="100" t="s">
        <v>410</v>
      </c>
      <c r="C861" s="96" t="s">
        <v>84</v>
      </c>
      <c r="D861" s="96">
        <v>1469</v>
      </c>
      <c r="E861" s="55">
        <v>81</v>
      </c>
      <c r="F861" s="56">
        <f t="shared" si="82"/>
        <v>118989</v>
      </c>
      <c r="G861" s="86">
        <v>0</v>
      </c>
      <c r="H861" s="56">
        <f t="shared" si="84"/>
        <v>0</v>
      </c>
      <c r="I861" s="86">
        <f t="shared" si="85"/>
        <v>81</v>
      </c>
      <c r="J861" s="56">
        <f t="shared" si="83"/>
        <v>118989</v>
      </c>
      <c r="K861" s="5">
        <f>IFERROR(#REF!/E861,0)</f>
        <v>0</v>
      </c>
    </row>
    <row r="862" spans="1:11">
      <c r="A862" s="99" t="s">
        <v>197</v>
      </c>
      <c r="B862" s="100" t="s">
        <v>411</v>
      </c>
      <c r="C862" s="96" t="s">
        <v>84</v>
      </c>
      <c r="D862" s="96">
        <v>1469</v>
      </c>
      <c r="E862" s="55">
        <v>81</v>
      </c>
      <c r="F862" s="56">
        <f t="shared" si="82"/>
        <v>118989</v>
      </c>
      <c r="G862" s="86">
        <v>0</v>
      </c>
      <c r="H862" s="56">
        <f t="shared" si="84"/>
        <v>0</v>
      </c>
      <c r="I862" s="86">
        <f t="shared" si="85"/>
        <v>81</v>
      </c>
      <c r="J862" s="56">
        <f t="shared" si="83"/>
        <v>118989</v>
      </c>
      <c r="K862" s="5">
        <f>IFERROR(#REF!/E862,0)</f>
        <v>0</v>
      </c>
    </row>
    <row r="863" spans="1:11">
      <c r="A863" s="99" t="s">
        <v>199</v>
      </c>
      <c r="B863" s="100" t="s">
        <v>412</v>
      </c>
      <c r="C863" s="96" t="s">
        <v>84</v>
      </c>
      <c r="D863" s="96">
        <v>1469</v>
      </c>
      <c r="E863" s="55">
        <v>81</v>
      </c>
      <c r="F863" s="56">
        <f t="shared" si="82"/>
        <v>118989</v>
      </c>
      <c r="G863" s="86">
        <v>0</v>
      </c>
      <c r="H863" s="56">
        <f t="shared" si="84"/>
        <v>0</v>
      </c>
      <c r="I863" s="86">
        <f t="shared" si="85"/>
        <v>81</v>
      </c>
      <c r="J863" s="56">
        <f t="shared" si="83"/>
        <v>118989</v>
      </c>
      <c r="K863" s="5">
        <f>IFERROR(#REF!/E863,0)</f>
        <v>0</v>
      </c>
    </row>
    <row r="864" spans="1:11">
      <c r="A864" s="99" t="s">
        <v>201</v>
      </c>
      <c r="B864" s="100" t="s">
        <v>413</v>
      </c>
      <c r="C864" s="96" t="s">
        <v>84</v>
      </c>
      <c r="D864" s="96">
        <v>1469</v>
      </c>
      <c r="E864" s="55">
        <v>81</v>
      </c>
      <c r="F864" s="56">
        <f t="shared" ref="F864:F895" si="86">ROUND(E864*D864,0)</f>
        <v>118989</v>
      </c>
      <c r="G864" s="86">
        <v>0</v>
      </c>
      <c r="H864" s="56">
        <f t="shared" si="84"/>
        <v>0</v>
      </c>
      <c r="I864" s="86">
        <f t="shared" si="85"/>
        <v>81</v>
      </c>
      <c r="J864" s="56">
        <f t="shared" ref="J864:J895" si="87">I864*D864</f>
        <v>118989</v>
      </c>
      <c r="K864" s="5">
        <f>IFERROR(#REF!/E864,0)</f>
        <v>0</v>
      </c>
    </row>
    <row r="865" spans="1:11">
      <c r="A865" s="99" t="s">
        <v>203</v>
      </c>
      <c r="B865" s="100" t="s">
        <v>414</v>
      </c>
      <c r="C865" s="96" t="s">
        <v>84</v>
      </c>
      <c r="D865" s="96">
        <v>1469</v>
      </c>
      <c r="E865" s="55">
        <v>81</v>
      </c>
      <c r="F865" s="56">
        <f t="shared" si="86"/>
        <v>118989</v>
      </c>
      <c r="G865" s="86">
        <v>0</v>
      </c>
      <c r="H865" s="56">
        <f t="shared" si="84"/>
        <v>0</v>
      </c>
      <c r="I865" s="86">
        <f t="shared" si="85"/>
        <v>81</v>
      </c>
      <c r="J865" s="56">
        <f t="shared" si="87"/>
        <v>118989</v>
      </c>
      <c r="K865" s="5">
        <f>IFERROR(#REF!/E865,0)</f>
        <v>0</v>
      </c>
    </row>
    <row r="866" spans="1:11">
      <c r="A866" s="99" t="s">
        <v>205</v>
      </c>
      <c r="B866" s="100" t="s">
        <v>415</v>
      </c>
      <c r="C866" s="96" t="s">
        <v>84</v>
      </c>
      <c r="D866" s="96">
        <v>1469</v>
      </c>
      <c r="E866" s="55">
        <v>81</v>
      </c>
      <c r="F866" s="56">
        <f t="shared" si="86"/>
        <v>118989</v>
      </c>
      <c r="G866" s="86">
        <v>0</v>
      </c>
      <c r="H866" s="56">
        <f t="shared" si="84"/>
        <v>0</v>
      </c>
      <c r="I866" s="86">
        <f t="shared" si="85"/>
        <v>81</v>
      </c>
      <c r="J866" s="56">
        <f t="shared" si="87"/>
        <v>118989</v>
      </c>
      <c r="K866" s="5">
        <f>IFERROR(#REF!/E866,0)</f>
        <v>0</v>
      </c>
    </row>
    <row r="867" spans="1:11">
      <c r="A867" s="99" t="s">
        <v>207</v>
      </c>
      <c r="B867" s="100" t="s">
        <v>416</v>
      </c>
      <c r="C867" s="96" t="s">
        <v>84</v>
      </c>
      <c r="D867" s="96">
        <v>1469</v>
      </c>
      <c r="E867" s="55">
        <v>81</v>
      </c>
      <c r="F867" s="56">
        <f t="shared" si="86"/>
        <v>118989</v>
      </c>
      <c r="G867" s="86">
        <v>0</v>
      </c>
      <c r="H867" s="56">
        <f t="shared" si="84"/>
        <v>0</v>
      </c>
      <c r="I867" s="86">
        <f t="shared" si="85"/>
        <v>81</v>
      </c>
      <c r="J867" s="56">
        <f t="shared" si="87"/>
        <v>118989</v>
      </c>
      <c r="K867" s="5">
        <f>IFERROR(#REF!/E867,0)</f>
        <v>0</v>
      </c>
    </row>
    <row r="868" spans="1:11">
      <c r="A868" s="99" t="s">
        <v>209</v>
      </c>
      <c r="B868" s="100" t="s">
        <v>417</v>
      </c>
      <c r="C868" s="96" t="s">
        <v>84</v>
      </c>
      <c r="D868" s="96">
        <v>1469</v>
      </c>
      <c r="E868" s="55">
        <v>81</v>
      </c>
      <c r="F868" s="56">
        <f t="shared" si="86"/>
        <v>118989</v>
      </c>
      <c r="G868" s="86">
        <v>0</v>
      </c>
      <c r="H868" s="56">
        <f t="shared" si="84"/>
        <v>0</v>
      </c>
      <c r="I868" s="86">
        <f t="shared" si="85"/>
        <v>81</v>
      </c>
      <c r="J868" s="56">
        <f t="shared" si="87"/>
        <v>118989</v>
      </c>
      <c r="K868" s="5">
        <f>IFERROR(#REF!/E868,0)</f>
        <v>0</v>
      </c>
    </row>
    <row r="869" spans="1:11">
      <c r="A869" s="99" t="s">
        <v>211</v>
      </c>
      <c r="B869" s="100" t="s">
        <v>418</v>
      </c>
      <c r="C869" s="96" t="s">
        <v>84</v>
      </c>
      <c r="D869" s="96">
        <v>1469</v>
      </c>
      <c r="E869" s="55">
        <v>81</v>
      </c>
      <c r="F869" s="56">
        <f t="shared" si="86"/>
        <v>118989</v>
      </c>
      <c r="G869" s="86">
        <v>0</v>
      </c>
      <c r="H869" s="56">
        <f t="shared" si="84"/>
        <v>0</v>
      </c>
      <c r="I869" s="86">
        <f t="shared" si="85"/>
        <v>81</v>
      </c>
      <c r="J869" s="56">
        <f t="shared" si="87"/>
        <v>118989</v>
      </c>
      <c r="K869" s="5">
        <f>IFERROR(#REF!/E869,0)</f>
        <v>0</v>
      </c>
    </row>
    <row r="870" spans="1:11">
      <c r="A870" s="99" t="s">
        <v>213</v>
      </c>
      <c r="B870" s="100" t="s">
        <v>419</v>
      </c>
      <c r="C870" s="96" t="s">
        <v>84</v>
      </c>
      <c r="D870" s="96">
        <v>1469</v>
      </c>
      <c r="E870" s="55">
        <v>81</v>
      </c>
      <c r="F870" s="56">
        <f t="shared" si="86"/>
        <v>118989</v>
      </c>
      <c r="G870" s="86">
        <v>0</v>
      </c>
      <c r="H870" s="56">
        <f t="shared" si="84"/>
        <v>0</v>
      </c>
      <c r="I870" s="86">
        <f t="shared" si="85"/>
        <v>81</v>
      </c>
      <c r="J870" s="56">
        <f t="shared" si="87"/>
        <v>118989</v>
      </c>
      <c r="K870" s="5">
        <f>IFERROR(#REF!/E870,0)</f>
        <v>0</v>
      </c>
    </row>
    <row r="871" spans="1:11">
      <c r="A871" s="99" t="s">
        <v>215</v>
      </c>
      <c r="B871" s="100" t="s">
        <v>420</v>
      </c>
      <c r="C871" s="96" t="s">
        <v>84</v>
      </c>
      <c r="D871" s="96">
        <v>1469</v>
      </c>
      <c r="E871" s="55">
        <v>18</v>
      </c>
      <c r="F871" s="56">
        <f t="shared" si="86"/>
        <v>26442</v>
      </c>
      <c r="G871" s="86">
        <v>0</v>
      </c>
      <c r="H871" s="56">
        <f t="shared" si="84"/>
        <v>0</v>
      </c>
      <c r="I871" s="86">
        <f t="shared" si="85"/>
        <v>18</v>
      </c>
      <c r="J871" s="56">
        <f t="shared" si="87"/>
        <v>26442</v>
      </c>
      <c r="K871" s="5">
        <f>IFERROR(#REF!/E871,0)</f>
        <v>0</v>
      </c>
    </row>
    <row r="872" spans="1:11">
      <c r="A872" s="99" t="s">
        <v>217</v>
      </c>
      <c r="B872" s="100" t="s">
        <v>421</v>
      </c>
      <c r="C872" s="96" t="s">
        <v>84</v>
      </c>
      <c r="D872" s="96">
        <v>1469</v>
      </c>
      <c r="E872" s="55">
        <v>18</v>
      </c>
      <c r="F872" s="56">
        <f t="shared" si="86"/>
        <v>26442</v>
      </c>
      <c r="G872" s="86">
        <v>0</v>
      </c>
      <c r="H872" s="56">
        <f t="shared" si="84"/>
        <v>0</v>
      </c>
      <c r="I872" s="86">
        <f t="shared" si="85"/>
        <v>18</v>
      </c>
      <c r="J872" s="56">
        <f t="shared" si="87"/>
        <v>26442</v>
      </c>
      <c r="K872" s="5">
        <f>IFERROR(#REF!/E872,0)</f>
        <v>0</v>
      </c>
    </row>
    <row r="873" spans="1:11">
      <c r="A873" s="99" t="s">
        <v>219</v>
      </c>
      <c r="B873" s="100" t="s">
        <v>422</v>
      </c>
      <c r="C873" s="96" t="s">
        <v>84</v>
      </c>
      <c r="D873" s="96">
        <v>1469</v>
      </c>
      <c r="E873" s="55">
        <v>18</v>
      </c>
      <c r="F873" s="56">
        <f t="shared" si="86"/>
        <v>26442</v>
      </c>
      <c r="G873" s="86">
        <v>0</v>
      </c>
      <c r="H873" s="56">
        <f t="shared" si="84"/>
        <v>0</v>
      </c>
      <c r="I873" s="86">
        <f t="shared" si="85"/>
        <v>18</v>
      </c>
      <c r="J873" s="56">
        <f t="shared" si="87"/>
        <v>26442</v>
      </c>
      <c r="K873" s="5">
        <f>IFERROR(#REF!/E873,0)</f>
        <v>0</v>
      </c>
    </row>
    <row r="874" spans="1:11">
      <c r="A874" s="99" t="s">
        <v>221</v>
      </c>
      <c r="B874" s="100" t="s">
        <v>423</v>
      </c>
      <c r="C874" s="96" t="s">
        <v>84</v>
      </c>
      <c r="D874" s="96">
        <v>1469</v>
      </c>
      <c r="E874" s="55">
        <v>18</v>
      </c>
      <c r="F874" s="56">
        <f t="shared" si="86"/>
        <v>26442</v>
      </c>
      <c r="G874" s="86">
        <v>0</v>
      </c>
      <c r="H874" s="56">
        <f t="shared" si="84"/>
        <v>0</v>
      </c>
      <c r="I874" s="86">
        <f t="shared" si="85"/>
        <v>18</v>
      </c>
      <c r="J874" s="56">
        <f t="shared" si="87"/>
        <v>26442</v>
      </c>
      <c r="K874" s="5">
        <f>IFERROR(#REF!/E874,0)</f>
        <v>0</v>
      </c>
    </row>
    <row r="875" spans="1:11" s="3" customFormat="1">
      <c r="A875" s="81" t="s">
        <v>223</v>
      </c>
      <c r="B875" s="100" t="s">
        <v>659</v>
      </c>
      <c r="C875" s="96" t="s">
        <v>84</v>
      </c>
      <c r="D875" s="96">
        <v>1469</v>
      </c>
      <c r="E875" s="55">
        <v>18</v>
      </c>
      <c r="F875" s="56">
        <f t="shared" si="86"/>
        <v>26442</v>
      </c>
      <c r="G875" s="86">
        <v>0</v>
      </c>
      <c r="H875" s="56">
        <f t="shared" si="84"/>
        <v>0</v>
      </c>
      <c r="I875" s="86">
        <f t="shared" si="85"/>
        <v>18</v>
      </c>
      <c r="J875" s="56">
        <f t="shared" si="87"/>
        <v>26442</v>
      </c>
      <c r="K875" s="5">
        <f>IFERROR(#REF!/E875,0)</f>
        <v>0</v>
      </c>
    </row>
    <row r="876" spans="1:11" s="3" customFormat="1">
      <c r="A876" s="81" t="s">
        <v>225</v>
      </c>
      <c r="B876" s="100" t="s">
        <v>660</v>
      </c>
      <c r="C876" s="96" t="s">
        <v>84</v>
      </c>
      <c r="D876" s="96">
        <v>1469</v>
      </c>
      <c r="E876" s="55">
        <v>18</v>
      </c>
      <c r="F876" s="56">
        <f t="shared" si="86"/>
        <v>26442</v>
      </c>
      <c r="G876" s="86">
        <v>0</v>
      </c>
      <c r="H876" s="56">
        <f t="shared" si="84"/>
        <v>0</v>
      </c>
      <c r="I876" s="86">
        <f t="shared" si="85"/>
        <v>18</v>
      </c>
      <c r="J876" s="56">
        <f t="shared" si="87"/>
        <v>26442</v>
      </c>
      <c r="K876" s="5">
        <f>IFERROR(#REF!/E876,0)</f>
        <v>0</v>
      </c>
    </row>
    <row r="877" spans="1:11">
      <c r="A877" s="99" t="s">
        <v>227</v>
      </c>
      <c r="B877" s="101" t="s">
        <v>424</v>
      </c>
      <c r="C877" s="96" t="s">
        <v>84</v>
      </c>
      <c r="D877" s="96">
        <v>1469</v>
      </c>
      <c r="E877" s="55">
        <v>0</v>
      </c>
      <c r="F877" s="56">
        <f t="shared" si="86"/>
        <v>0</v>
      </c>
      <c r="G877" s="86">
        <v>0</v>
      </c>
      <c r="H877" s="56">
        <f t="shared" si="84"/>
        <v>0</v>
      </c>
      <c r="I877" s="86">
        <f t="shared" si="85"/>
        <v>0</v>
      </c>
      <c r="J877" s="56">
        <f t="shared" si="87"/>
        <v>0</v>
      </c>
      <c r="K877" s="5">
        <f>IFERROR(#REF!/E877,0)</f>
        <v>0</v>
      </c>
    </row>
    <row r="878" spans="1:11" ht="135">
      <c r="A878" s="99">
        <v>11.02</v>
      </c>
      <c r="B878" s="77" t="s">
        <v>661</v>
      </c>
      <c r="C878" s="143"/>
      <c r="D878" s="143">
        <v>0</v>
      </c>
      <c r="E878" s="55">
        <v>0</v>
      </c>
      <c r="F878" s="56">
        <f t="shared" si="86"/>
        <v>0</v>
      </c>
      <c r="G878" s="86">
        <v>0</v>
      </c>
      <c r="H878" s="56">
        <f t="shared" si="84"/>
        <v>0</v>
      </c>
      <c r="I878" s="86">
        <f t="shared" si="85"/>
        <v>0</v>
      </c>
      <c r="J878" s="56">
        <f t="shared" si="87"/>
        <v>0</v>
      </c>
      <c r="K878" s="5">
        <f>IFERROR(#REF!/E878,0)</f>
        <v>0</v>
      </c>
    </row>
    <row r="879" spans="1:11">
      <c r="A879" s="144"/>
      <c r="B879" s="142" t="s">
        <v>662</v>
      </c>
      <c r="C879" s="96"/>
      <c r="D879" s="96">
        <v>0</v>
      </c>
      <c r="E879" s="55">
        <v>0</v>
      </c>
      <c r="F879" s="56">
        <f t="shared" si="86"/>
        <v>0</v>
      </c>
      <c r="G879" s="86">
        <v>0</v>
      </c>
      <c r="H879" s="56">
        <f t="shared" si="84"/>
        <v>0</v>
      </c>
      <c r="I879" s="86">
        <f t="shared" si="85"/>
        <v>0</v>
      </c>
      <c r="J879" s="56">
        <f t="shared" si="87"/>
        <v>0</v>
      </c>
      <c r="K879" s="5">
        <f>IFERROR(#REF!/E879,0)</f>
        <v>0</v>
      </c>
    </row>
    <row r="880" spans="1:11">
      <c r="A880" s="99" t="s">
        <v>105</v>
      </c>
      <c r="B880" s="100" t="s">
        <v>186</v>
      </c>
      <c r="C880" s="96" t="s">
        <v>84</v>
      </c>
      <c r="D880" s="96">
        <v>1260</v>
      </c>
      <c r="E880" s="55">
        <v>231</v>
      </c>
      <c r="F880" s="56">
        <f t="shared" si="86"/>
        <v>291060</v>
      </c>
      <c r="G880" s="86">
        <v>0</v>
      </c>
      <c r="H880" s="56">
        <f t="shared" si="84"/>
        <v>0</v>
      </c>
      <c r="I880" s="86">
        <f t="shared" si="85"/>
        <v>231</v>
      </c>
      <c r="J880" s="56">
        <f t="shared" si="87"/>
        <v>291060</v>
      </c>
      <c r="K880" s="5">
        <f>IFERROR(#REF!/E880,0)</f>
        <v>0</v>
      </c>
    </row>
    <row r="881" spans="1:11">
      <c r="A881" s="99" t="s">
        <v>150</v>
      </c>
      <c r="B881" s="100" t="s">
        <v>270</v>
      </c>
      <c r="C881" s="96" t="s">
        <v>84</v>
      </c>
      <c r="D881" s="96">
        <v>1260</v>
      </c>
      <c r="E881" s="55">
        <v>2945</v>
      </c>
      <c r="F881" s="56">
        <f t="shared" si="86"/>
        <v>3710700</v>
      </c>
      <c r="G881" s="86">
        <v>0</v>
      </c>
      <c r="H881" s="56">
        <f t="shared" si="84"/>
        <v>0</v>
      </c>
      <c r="I881" s="86">
        <f t="shared" si="85"/>
        <v>2945</v>
      </c>
      <c r="J881" s="56">
        <f t="shared" si="87"/>
        <v>3710700</v>
      </c>
      <c r="K881" s="5">
        <f>IFERROR(#REF!/E881,0)</f>
        <v>0</v>
      </c>
    </row>
    <row r="882" spans="1:11">
      <c r="A882" s="99" t="s">
        <v>152</v>
      </c>
      <c r="B882" s="100" t="s">
        <v>402</v>
      </c>
      <c r="C882" s="96" t="s">
        <v>84</v>
      </c>
      <c r="D882" s="96">
        <v>1260</v>
      </c>
      <c r="E882" s="55">
        <v>1536</v>
      </c>
      <c r="F882" s="56">
        <f t="shared" si="86"/>
        <v>1935360</v>
      </c>
      <c r="G882" s="86">
        <v>0</v>
      </c>
      <c r="H882" s="56">
        <f t="shared" si="84"/>
        <v>0</v>
      </c>
      <c r="I882" s="86">
        <f t="shared" si="85"/>
        <v>1536</v>
      </c>
      <c r="J882" s="56">
        <f t="shared" si="87"/>
        <v>1935360</v>
      </c>
      <c r="K882" s="5">
        <f>IFERROR(#REF!/E882,0)</f>
        <v>0</v>
      </c>
    </row>
    <row r="883" spans="1:11">
      <c r="A883" s="99" t="s">
        <v>154</v>
      </c>
      <c r="B883" s="100" t="s">
        <v>403</v>
      </c>
      <c r="C883" s="96" t="s">
        <v>84</v>
      </c>
      <c r="D883" s="96">
        <v>1260</v>
      </c>
      <c r="E883" s="55">
        <v>1280</v>
      </c>
      <c r="F883" s="56">
        <f t="shared" si="86"/>
        <v>1612800</v>
      </c>
      <c r="G883" s="86">
        <v>0</v>
      </c>
      <c r="H883" s="56">
        <f t="shared" si="84"/>
        <v>0</v>
      </c>
      <c r="I883" s="86">
        <f t="shared" si="85"/>
        <v>1280</v>
      </c>
      <c r="J883" s="56">
        <f t="shared" si="87"/>
        <v>1612800</v>
      </c>
      <c r="K883" s="5">
        <f>IFERROR(#REF!/E883,0)</f>
        <v>0</v>
      </c>
    </row>
    <row r="884" spans="1:11">
      <c r="A884" s="99" t="s">
        <v>156</v>
      </c>
      <c r="B884" s="100" t="s">
        <v>404</v>
      </c>
      <c r="C884" s="96" t="s">
        <v>84</v>
      </c>
      <c r="D884" s="96">
        <v>1260</v>
      </c>
      <c r="E884" s="55">
        <v>427</v>
      </c>
      <c r="F884" s="56">
        <f t="shared" si="86"/>
        <v>538020</v>
      </c>
      <c r="G884" s="86">
        <v>0</v>
      </c>
      <c r="H884" s="56">
        <f t="shared" si="84"/>
        <v>0</v>
      </c>
      <c r="I884" s="86">
        <f t="shared" si="85"/>
        <v>427</v>
      </c>
      <c r="J884" s="56">
        <f t="shared" si="87"/>
        <v>538020</v>
      </c>
      <c r="K884" s="5">
        <f>IFERROR(#REF!/E884,0)</f>
        <v>0</v>
      </c>
    </row>
    <row r="885" spans="1:11">
      <c r="A885" s="99" t="s">
        <v>158</v>
      </c>
      <c r="B885" s="100" t="s">
        <v>405</v>
      </c>
      <c r="C885" s="96" t="s">
        <v>84</v>
      </c>
      <c r="D885" s="96">
        <v>1260</v>
      </c>
      <c r="E885" s="55">
        <v>427</v>
      </c>
      <c r="F885" s="56">
        <f t="shared" si="86"/>
        <v>538020</v>
      </c>
      <c r="G885" s="86">
        <v>0</v>
      </c>
      <c r="H885" s="56">
        <f t="shared" si="84"/>
        <v>0</v>
      </c>
      <c r="I885" s="86">
        <f t="shared" si="85"/>
        <v>427</v>
      </c>
      <c r="J885" s="56">
        <f t="shared" si="87"/>
        <v>538020</v>
      </c>
      <c r="K885" s="5">
        <f>IFERROR(#REF!/E885,0)</f>
        <v>0</v>
      </c>
    </row>
    <row r="886" spans="1:11">
      <c r="A886" s="99" t="s">
        <v>160</v>
      </c>
      <c r="B886" s="100" t="s">
        <v>406</v>
      </c>
      <c r="C886" s="96" t="s">
        <v>84</v>
      </c>
      <c r="D886" s="96">
        <v>1260</v>
      </c>
      <c r="E886" s="55">
        <v>427</v>
      </c>
      <c r="F886" s="56">
        <f t="shared" si="86"/>
        <v>538020</v>
      </c>
      <c r="G886" s="86">
        <v>0</v>
      </c>
      <c r="H886" s="56">
        <f t="shared" si="84"/>
        <v>0</v>
      </c>
      <c r="I886" s="86">
        <f t="shared" si="85"/>
        <v>427</v>
      </c>
      <c r="J886" s="56">
        <f t="shared" si="87"/>
        <v>538020</v>
      </c>
      <c r="K886" s="5">
        <f>IFERROR(#REF!/E886,0)</f>
        <v>0</v>
      </c>
    </row>
    <row r="887" spans="1:11">
      <c r="A887" s="99" t="s">
        <v>162</v>
      </c>
      <c r="B887" s="100" t="s">
        <v>407</v>
      </c>
      <c r="C887" s="96" t="s">
        <v>84</v>
      </c>
      <c r="D887" s="96">
        <v>1260</v>
      </c>
      <c r="E887" s="55">
        <v>106</v>
      </c>
      <c r="F887" s="56">
        <f t="shared" si="86"/>
        <v>133560</v>
      </c>
      <c r="G887" s="86">
        <v>0</v>
      </c>
      <c r="H887" s="56">
        <f t="shared" si="84"/>
        <v>0</v>
      </c>
      <c r="I887" s="86">
        <f t="shared" si="85"/>
        <v>106</v>
      </c>
      <c r="J887" s="56">
        <f t="shared" si="87"/>
        <v>133560</v>
      </c>
      <c r="K887" s="5">
        <f>IFERROR(#REF!/E887,0)</f>
        <v>0</v>
      </c>
    </row>
    <row r="888" spans="1:11">
      <c r="A888" s="99" t="s">
        <v>77</v>
      </c>
      <c r="B888" s="100" t="s">
        <v>408</v>
      </c>
      <c r="C888" s="96" t="s">
        <v>84</v>
      </c>
      <c r="D888" s="96">
        <v>1260</v>
      </c>
      <c r="E888" s="55">
        <v>106</v>
      </c>
      <c r="F888" s="56">
        <f t="shared" si="86"/>
        <v>133560</v>
      </c>
      <c r="G888" s="86">
        <v>0</v>
      </c>
      <c r="H888" s="56">
        <f t="shared" si="84"/>
        <v>0</v>
      </c>
      <c r="I888" s="86">
        <f t="shared" si="85"/>
        <v>106</v>
      </c>
      <c r="J888" s="56">
        <f t="shared" si="87"/>
        <v>133560</v>
      </c>
      <c r="K888" s="5">
        <f>IFERROR(#REF!/E888,0)</f>
        <v>0</v>
      </c>
    </row>
    <row r="889" spans="1:11">
      <c r="A889" s="99" t="s">
        <v>165</v>
      </c>
      <c r="B889" s="100" t="s">
        <v>409</v>
      </c>
      <c r="C889" s="96" t="s">
        <v>84</v>
      </c>
      <c r="D889" s="96">
        <v>1260</v>
      </c>
      <c r="E889" s="55">
        <v>106</v>
      </c>
      <c r="F889" s="56">
        <f t="shared" si="86"/>
        <v>133560</v>
      </c>
      <c r="G889" s="86">
        <v>0</v>
      </c>
      <c r="H889" s="56">
        <f t="shared" si="84"/>
        <v>0</v>
      </c>
      <c r="I889" s="86">
        <f t="shared" si="85"/>
        <v>106</v>
      </c>
      <c r="J889" s="56">
        <f t="shared" si="87"/>
        <v>133560</v>
      </c>
      <c r="K889" s="5">
        <f>IFERROR(#REF!/E889,0)</f>
        <v>0</v>
      </c>
    </row>
    <row r="890" spans="1:11">
      <c r="A890" s="99" t="s">
        <v>167</v>
      </c>
      <c r="B890" s="100" t="s">
        <v>410</v>
      </c>
      <c r="C890" s="96" t="s">
        <v>84</v>
      </c>
      <c r="D890" s="96">
        <v>1260</v>
      </c>
      <c r="E890" s="55">
        <v>106</v>
      </c>
      <c r="F890" s="56">
        <f t="shared" si="86"/>
        <v>133560</v>
      </c>
      <c r="G890" s="86">
        <v>0</v>
      </c>
      <c r="H890" s="56">
        <f t="shared" si="84"/>
        <v>0</v>
      </c>
      <c r="I890" s="86">
        <f t="shared" si="85"/>
        <v>106</v>
      </c>
      <c r="J890" s="56">
        <f t="shared" si="87"/>
        <v>133560</v>
      </c>
      <c r="K890" s="5">
        <f>IFERROR(#REF!/E890,0)</f>
        <v>0</v>
      </c>
    </row>
    <row r="891" spans="1:11">
      <c r="A891" s="99" t="s">
        <v>197</v>
      </c>
      <c r="B891" s="100" t="s">
        <v>411</v>
      </c>
      <c r="C891" s="96" t="s">
        <v>84</v>
      </c>
      <c r="D891" s="96">
        <v>1260</v>
      </c>
      <c r="E891" s="55">
        <v>106</v>
      </c>
      <c r="F891" s="56">
        <f t="shared" si="86"/>
        <v>133560</v>
      </c>
      <c r="G891" s="86">
        <v>0</v>
      </c>
      <c r="H891" s="56">
        <f t="shared" si="84"/>
        <v>0</v>
      </c>
      <c r="I891" s="86">
        <f t="shared" si="85"/>
        <v>106</v>
      </c>
      <c r="J891" s="56">
        <f t="shared" si="87"/>
        <v>133560</v>
      </c>
      <c r="K891" s="5">
        <f>IFERROR(#REF!/E891,0)</f>
        <v>0</v>
      </c>
    </row>
    <row r="892" spans="1:11">
      <c r="A892" s="99" t="s">
        <v>199</v>
      </c>
      <c r="B892" s="100" t="s">
        <v>412</v>
      </c>
      <c r="C892" s="96" t="s">
        <v>84</v>
      </c>
      <c r="D892" s="96">
        <v>1260</v>
      </c>
      <c r="E892" s="55">
        <v>106</v>
      </c>
      <c r="F892" s="56">
        <f t="shared" si="86"/>
        <v>133560</v>
      </c>
      <c r="G892" s="86">
        <v>0</v>
      </c>
      <c r="H892" s="56">
        <f t="shared" si="84"/>
        <v>0</v>
      </c>
      <c r="I892" s="86">
        <f t="shared" si="85"/>
        <v>106</v>
      </c>
      <c r="J892" s="56">
        <f t="shared" si="87"/>
        <v>133560</v>
      </c>
      <c r="K892" s="5">
        <f>IFERROR(#REF!/E892,0)</f>
        <v>0</v>
      </c>
    </row>
    <row r="893" spans="1:11">
      <c r="A893" s="99" t="s">
        <v>201</v>
      </c>
      <c r="B893" s="100" t="s">
        <v>413</v>
      </c>
      <c r="C893" s="96" t="s">
        <v>84</v>
      </c>
      <c r="D893" s="96">
        <v>1260</v>
      </c>
      <c r="E893" s="55">
        <v>106</v>
      </c>
      <c r="F893" s="56">
        <f t="shared" si="86"/>
        <v>133560</v>
      </c>
      <c r="G893" s="86">
        <v>0</v>
      </c>
      <c r="H893" s="56">
        <f t="shared" si="84"/>
        <v>0</v>
      </c>
      <c r="I893" s="86">
        <f t="shared" si="85"/>
        <v>106</v>
      </c>
      <c r="J893" s="56">
        <f t="shared" si="87"/>
        <v>133560</v>
      </c>
      <c r="K893" s="5">
        <f>IFERROR(#REF!/E893,0)</f>
        <v>0</v>
      </c>
    </row>
    <row r="894" spans="1:11">
      <c r="A894" s="99" t="s">
        <v>203</v>
      </c>
      <c r="B894" s="100" t="s">
        <v>414</v>
      </c>
      <c r="C894" s="96" t="s">
        <v>84</v>
      </c>
      <c r="D894" s="96">
        <v>1260</v>
      </c>
      <c r="E894" s="55">
        <v>106</v>
      </c>
      <c r="F894" s="56">
        <f t="shared" si="86"/>
        <v>133560</v>
      </c>
      <c r="G894" s="86">
        <v>0</v>
      </c>
      <c r="H894" s="56">
        <f t="shared" si="84"/>
        <v>0</v>
      </c>
      <c r="I894" s="86">
        <f t="shared" si="85"/>
        <v>106</v>
      </c>
      <c r="J894" s="56">
        <f t="shared" si="87"/>
        <v>133560</v>
      </c>
      <c r="K894" s="5">
        <f>IFERROR(#REF!/E894,0)</f>
        <v>0</v>
      </c>
    </row>
    <row r="895" spans="1:11">
      <c r="A895" s="99" t="s">
        <v>205</v>
      </c>
      <c r="B895" s="100" t="s">
        <v>415</v>
      </c>
      <c r="C895" s="96" t="s">
        <v>84</v>
      </c>
      <c r="D895" s="96">
        <v>1260</v>
      </c>
      <c r="E895" s="55">
        <v>106</v>
      </c>
      <c r="F895" s="56">
        <f t="shared" si="86"/>
        <v>133560</v>
      </c>
      <c r="G895" s="86">
        <v>0</v>
      </c>
      <c r="H895" s="56">
        <f t="shared" si="84"/>
        <v>0</v>
      </c>
      <c r="I895" s="86">
        <f t="shared" si="85"/>
        <v>106</v>
      </c>
      <c r="J895" s="56">
        <f t="shared" si="87"/>
        <v>133560</v>
      </c>
      <c r="K895" s="5">
        <f>IFERROR(#REF!/E895,0)</f>
        <v>0</v>
      </c>
    </row>
    <row r="896" spans="1:11">
      <c r="A896" s="99" t="s">
        <v>207</v>
      </c>
      <c r="B896" s="100" t="s">
        <v>416</v>
      </c>
      <c r="C896" s="96" t="s">
        <v>84</v>
      </c>
      <c r="D896" s="96">
        <v>1260</v>
      </c>
      <c r="E896" s="55">
        <v>106</v>
      </c>
      <c r="F896" s="56">
        <f t="shared" ref="F896:F915" si="88">ROUND(E896*D896,0)</f>
        <v>133560</v>
      </c>
      <c r="G896" s="86">
        <v>0</v>
      </c>
      <c r="H896" s="56">
        <f t="shared" si="84"/>
        <v>0</v>
      </c>
      <c r="I896" s="86">
        <f t="shared" si="85"/>
        <v>106</v>
      </c>
      <c r="J896" s="56">
        <f t="shared" ref="J896:J915" si="89">I896*D896</f>
        <v>133560</v>
      </c>
      <c r="K896" s="5">
        <f>IFERROR(#REF!/E896,0)</f>
        <v>0</v>
      </c>
    </row>
    <row r="897" spans="1:11">
      <c r="A897" s="99" t="s">
        <v>209</v>
      </c>
      <c r="B897" s="100" t="s">
        <v>417</v>
      </c>
      <c r="C897" s="96" t="s">
        <v>84</v>
      </c>
      <c r="D897" s="96">
        <v>1260</v>
      </c>
      <c r="E897" s="55">
        <v>106</v>
      </c>
      <c r="F897" s="56">
        <f t="shared" si="88"/>
        <v>133560</v>
      </c>
      <c r="G897" s="86">
        <v>0</v>
      </c>
      <c r="H897" s="56">
        <f t="shared" ref="H897:H915" si="90">G897*$D897</f>
        <v>0</v>
      </c>
      <c r="I897" s="86">
        <f t="shared" si="85"/>
        <v>106</v>
      </c>
      <c r="J897" s="56">
        <f t="shared" si="89"/>
        <v>133560</v>
      </c>
      <c r="K897" s="5">
        <f>IFERROR(#REF!/E897,0)</f>
        <v>0</v>
      </c>
    </row>
    <row r="898" spans="1:11">
      <c r="A898" s="99" t="s">
        <v>211</v>
      </c>
      <c r="B898" s="100" t="s">
        <v>418</v>
      </c>
      <c r="C898" s="96" t="s">
        <v>84</v>
      </c>
      <c r="D898" s="96">
        <v>1260</v>
      </c>
      <c r="E898" s="55">
        <v>106</v>
      </c>
      <c r="F898" s="56">
        <f t="shared" si="88"/>
        <v>133560</v>
      </c>
      <c r="G898" s="86">
        <v>0</v>
      </c>
      <c r="H898" s="56">
        <f t="shared" si="90"/>
        <v>0</v>
      </c>
      <c r="I898" s="86">
        <f t="shared" si="85"/>
        <v>106</v>
      </c>
      <c r="J898" s="56">
        <f t="shared" si="89"/>
        <v>133560</v>
      </c>
      <c r="K898" s="5">
        <f>IFERROR(#REF!/E898,0)</f>
        <v>0</v>
      </c>
    </row>
    <row r="899" spans="1:11">
      <c r="A899" s="99" t="s">
        <v>213</v>
      </c>
      <c r="B899" s="100" t="s">
        <v>419</v>
      </c>
      <c r="C899" s="96" t="s">
        <v>84</v>
      </c>
      <c r="D899" s="96">
        <v>1260</v>
      </c>
      <c r="E899" s="55">
        <v>106</v>
      </c>
      <c r="F899" s="56">
        <f t="shared" si="88"/>
        <v>133560</v>
      </c>
      <c r="G899" s="86">
        <v>0</v>
      </c>
      <c r="H899" s="56">
        <f t="shared" si="90"/>
        <v>0</v>
      </c>
      <c r="I899" s="86">
        <f t="shared" si="85"/>
        <v>106</v>
      </c>
      <c r="J899" s="56">
        <f t="shared" si="89"/>
        <v>133560</v>
      </c>
      <c r="K899" s="5">
        <f>IFERROR(#REF!/E899,0)</f>
        <v>0</v>
      </c>
    </row>
    <row r="900" spans="1:11">
      <c r="A900" s="99" t="s">
        <v>215</v>
      </c>
      <c r="B900" s="100" t="s">
        <v>420</v>
      </c>
      <c r="C900" s="96" t="s">
        <v>84</v>
      </c>
      <c r="D900" s="96">
        <v>1260</v>
      </c>
      <c r="E900" s="55">
        <v>18</v>
      </c>
      <c r="F900" s="56">
        <f t="shared" si="88"/>
        <v>22680</v>
      </c>
      <c r="G900" s="86">
        <v>0</v>
      </c>
      <c r="H900" s="56">
        <f t="shared" si="90"/>
        <v>0</v>
      </c>
      <c r="I900" s="86">
        <f t="shared" si="85"/>
        <v>18</v>
      </c>
      <c r="J900" s="56">
        <f t="shared" si="89"/>
        <v>22680</v>
      </c>
      <c r="K900" s="5">
        <f>IFERROR(#REF!/E900,0)</f>
        <v>0</v>
      </c>
    </row>
    <row r="901" spans="1:11">
      <c r="A901" s="99" t="s">
        <v>217</v>
      </c>
      <c r="B901" s="100" t="s">
        <v>421</v>
      </c>
      <c r="C901" s="96" t="s">
        <v>84</v>
      </c>
      <c r="D901" s="96">
        <v>1260</v>
      </c>
      <c r="E901" s="55">
        <v>18</v>
      </c>
      <c r="F901" s="56">
        <f t="shared" si="88"/>
        <v>22680</v>
      </c>
      <c r="G901" s="86">
        <v>0</v>
      </c>
      <c r="H901" s="56">
        <f t="shared" si="90"/>
        <v>0</v>
      </c>
      <c r="I901" s="86">
        <f t="shared" si="85"/>
        <v>18</v>
      </c>
      <c r="J901" s="56">
        <f t="shared" si="89"/>
        <v>22680</v>
      </c>
      <c r="K901" s="5">
        <f>IFERROR(#REF!/E901,0)</f>
        <v>0</v>
      </c>
    </row>
    <row r="902" spans="1:11">
      <c r="A902" s="99" t="s">
        <v>219</v>
      </c>
      <c r="B902" s="100" t="s">
        <v>422</v>
      </c>
      <c r="C902" s="96" t="s">
        <v>84</v>
      </c>
      <c r="D902" s="96">
        <v>1260</v>
      </c>
      <c r="E902" s="55">
        <v>18</v>
      </c>
      <c r="F902" s="56">
        <f t="shared" si="88"/>
        <v>22680</v>
      </c>
      <c r="G902" s="86">
        <v>0</v>
      </c>
      <c r="H902" s="56">
        <f t="shared" si="90"/>
        <v>0</v>
      </c>
      <c r="I902" s="86">
        <f t="shared" si="85"/>
        <v>18</v>
      </c>
      <c r="J902" s="56">
        <f t="shared" si="89"/>
        <v>22680</v>
      </c>
      <c r="K902" s="5">
        <f>IFERROR(#REF!/E902,0)</f>
        <v>0</v>
      </c>
    </row>
    <row r="903" spans="1:11">
      <c r="A903" s="99" t="s">
        <v>221</v>
      </c>
      <c r="B903" s="100" t="s">
        <v>423</v>
      </c>
      <c r="C903" s="96" t="s">
        <v>84</v>
      </c>
      <c r="D903" s="96">
        <v>1260</v>
      </c>
      <c r="E903" s="55">
        <v>18</v>
      </c>
      <c r="F903" s="56">
        <f t="shared" si="88"/>
        <v>22680</v>
      </c>
      <c r="G903" s="86">
        <v>0</v>
      </c>
      <c r="H903" s="56">
        <f t="shared" si="90"/>
        <v>0</v>
      </c>
      <c r="I903" s="86">
        <f t="shared" si="85"/>
        <v>18</v>
      </c>
      <c r="J903" s="56">
        <f t="shared" si="89"/>
        <v>22680</v>
      </c>
      <c r="K903" s="5">
        <f>IFERROR(#REF!/E903,0)</f>
        <v>0</v>
      </c>
    </row>
    <row r="904" spans="1:11" s="3" customFormat="1">
      <c r="A904" s="81" t="s">
        <v>223</v>
      </c>
      <c r="B904" s="100" t="s">
        <v>659</v>
      </c>
      <c r="C904" s="96" t="s">
        <v>84</v>
      </c>
      <c r="D904" s="96">
        <v>1260</v>
      </c>
      <c r="E904" s="55">
        <v>18</v>
      </c>
      <c r="F904" s="56">
        <f t="shared" si="88"/>
        <v>22680</v>
      </c>
      <c r="G904" s="86">
        <v>0</v>
      </c>
      <c r="H904" s="56">
        <f t="shared" si="90"/>
        <v>0</v>
      </c>
      <c r="I904" s="86">
        <f t="shared" si="85"/>
        <v>18</v>
      </c>
      <c r="J904" s="56">
        <f t="shared" si="89"/>
        <v>22680</v>
      </c>
      <c r="K904" s="5">
        <f>IFERROR(#REF!/E904,0)</f>
        <v>0</v>
      </c>
    </row>
    <row r="905" spans="1:11" s="3" customFormat="1">
      <c r="A905" s="81" t="s">
        <v>225</v>
      </c>
      <c r="B905" s="100" t="s">
        <v>660</v>
      </c>
      <c r="C905" s="96" t="s">
        <v>84</v>
      </c>
      <c r="D905" s="96">
        <v>1260</v>
      </c>
      <c r="E905" s="55">
        <v>18</v>
      </c>
      <c r="F905" s="56">
        <f t="shared" si="88"/>
        <v>22680</v>
      </c>
      <c r="G905" s="86">
        <v>0</v>
      </c>
      <c r="H905" s="56">
        <f t="shared" si="90"/>
        <v>0</v>
      </c>
      <c r="I905" s="86">
        <f t="shared" si="85"/>
        <v>18</v>
      </c>
      <c r="J905" s="56">
        <f t="shared" si="89"/>
        <v>22680</v>
      </c>
      <c r="K905" s="5">
        <f>IFERROR(#REF!/E905,0)</f>
        <v>0</v>
      </c>
    </row>
    <row r="906" spans="1:11">
      <c r="A906" s="99" t="s">
        <v>227</v>
      </c>
      <c r="B906" s="101" t="s">
        <v>424</v>
      </c>
      <c r="C906" s="96" t="s">
        <v>84</v>
      </c>
      <c r="D906" s="96">
        <v>1260</v>
      </c>
      <c r="E906" s="55">
        <v>119</v>
      </c>
      <c r="F906" s="56">
        <f t="shared" si="88"/>
        <v>149940</v>
      </c>
      <c r="G906" s="86">
        <v>0</v>
      </c>
      <c r="H906" s="56">
        <f t="shared" si="90"/>
        <v>0</v>
      </c>
      <c r="I906" s="86">
        <f t="shared" si="85"/>
        <v>119</v>
      </c>
      <c r="J906" s="56">
        <f t="shared" si="89"/>
        <v>149940</v>
      </c>
      <c r="K906" s="5">
        <f>IFERROR(#REF!/E906,0)</f>
        <v>0</v>
      </c>
    </row>
    <row r="907" spans="1:11" ht="150">
      <c r="A907" s="143">
        <v>11.03</v>
      </c>
      <c r="B907" s="77" t="s">
        <v>663</v>
      </c>
      <c r="C907" s="143"/>
      <c r="D907" s="143">
        <v>0</v>
      </c>
      <c r="E907" s="55">
        <v>0</v>
      </c>
      <c r="F907" s="56">
        <f t="shared" si="88"/>
        <v>0</v>
      </c>
      <c r="G907" s="86">
        <v>0</v>
      </c>
      <c r="H907" s="56">
        <f t="shared" si="90"/>
        <v>0</v>
      </c>
      <c r="I907" s="86">
        <f t="shared" si="85"/>
        <v>0</v>
      </c>
      <c r="J907" s="56">
        <f t="shared" si="89"/>
        <v>0</v>
      </c>
      <c r="K907" s="5">
        <f>IFERROR(#REF!/E907,0)</f>
        <v>0</v>
      </c>
    </row>
    <row r="908" spans="1:11">
      <c r="A908" s="99"/>
      <c r="B908" s="75" t="s">
        <v>664</v>
      </c>
      <c r="C908" s="143"/>
      <c r="D908" s="143">
        <v>0</v>
      </c>
      <c r="E908" s="55">
        <v>0</v>
      </c>
      <c r="F908" s="56">
        <f t="shared" si="88"/>
        <v>0</v>
      </c>
      <c r="G908" s="86">
        <v>0</v>
      </c>
      <c r="H908" s="56">
        <f t="shared" si="90"/>
        <v>0</v>
      </c>
      <c r="I908" s="86">
        <f t="shared" si="85"/>
        <v>0</v>
      </c>
      <c r="J908" s="56">
        <f t="shared" si="89"/>
        <v>0</v>
      </c>
      <c r="K908" s="5">
        <f>IFERROR(#REF!/E908,0)</f>
        <v>0</v>
      </c>
    </row>
    <row r="909" spans="1:11">
      <c r="A909" s="99" t="s">
        <v>105</v>
      </c>
      <c r="B909" s="100" t="s">
        <v>186</v>
      </c>
      <c r="C909" s="143" t="s">
        <v>84</v>
      </c>
      <c r="D909" s="143">
        <v>1186</v>
      </c>
      <c r="E909" s="55">
        <v>37</v>
      </c>
      <c r="F909" s="56">
        <f t="shared" si="88"/>
        <v>43882</v>
      </c>
      <c r="G909" s="86">
        <v>0</v>
      </c>
      <c r="H909" s="56">
        <f t="shared" si="90"/>
        <v>0</v>
      </c>
      <c r="I909" s="86">
        <f t="shared" si="85"/>
        <v>37</v>
      </c>
      <c r="J909" s="56">
        <f t="shared" si="89"/>
        <v>43882</v>
      </c>
      <c r="K909" s="5">
        <f>IFERROR(#REF!/E909,0)</f>
        <v>0</v>
      </c>
    </row>
    <row r="910" spans="1:11">
      <c r="A910" s="99" t="s">
        <v>150</v>
      </c>
      <c r="B910" s="100" t="s">
        <v>270</v>
      </c>
      <c r="C910" s="143" t="s">
        <v>84</v>
      </c>
      <c r="D910" s="143">
        <v>1186</v>
      </c>
      <c r="E910" s="55">
        <v>0</v>
      </c>
      <c r="F910" s="56">
        <f t="shared" si="88"/>
        <v>0</v>
      </c>
      <c r="G910" s="86">
        <v>0</v>
      </c>
      <c r="H910" s="56">
        <f t="shared" si="90"/>
        <v>0</v>
      </c>
      <c r="I910" s="86">
        <f t="shared" si="85"/>
        <v>0</v>
      </c>
      <c r="J910" s="56">
        <f t="shared" si="89"/>
        <v>0</v>
      </c>
      <c r="K910" s="5">
        <f>IFERROR(#REF!/E910,0)</f>
        <v>0</v>
      </c>
    </row>
    <row r="911" spans="1:11">
      <c r="A911" s="99" t="s">
        <v>152</v>
      </c>
      <c r="B911" s="100" t="s">
        <v>402</v>
      </c>
      <c r="C911" s="143" t="s">
        <v>84</v>
      </c>
      <c r="D911" s="143">
        <v>1186</v>
      </c>
      <c r="E911" s="55">
        <v>0</v>
      </c>
      <c r="F911" s="56">
        <f t="shared" si="88"/>
        <v>0</v>
      </c>
      <c r="G911" s="86">
        <v>0</v>
      </c>
      <c r="H911" s="56">
        <f t="shared" si="90"/>
        <v>0</v>
      </c>
      <c r="I911" s="86">
        <f t="shared" si="85"/>
        <v>0</v>
      </c>
      <c r="J911" s="56">
        <f t="shared" si="89"/>
        <v>0</v>
      </c>
      <c r="K911" s="5">
        <f>IFERROR(#REF!/E911,0)</f>
        <v>0</v>
      </c>
    </row>
    <row r="912" spans="1:11">
      <c r="A912" s="99" t="s">
        <v>154</v>
      </c>
      <c r="B912" s="100" t="s">
        <v>403</v>
      </c>
      <c r="C912" s="143" t="s">
        <v>84</v>
      </c>
      <c r="D912" s="143">
        <v>1186</v>
      </c>
      <c r="E912" s="55">
        <v>0</v>
      </c>
      <c r="F912" s="56">
        <f t="shared" si="88"/>
        <v>0</v>
      </c>
      <c r="G912" s="86">
        <v>0</v>
      </c>
      <c r="H912" s="56">
        <f t="shared" si="90"/>
        <v>0</v>
      </c>
      <c r="I912" s="86">
        <f t="shared" si="85"/>
        <v>0</v>
      </c>
      <c r="J912" s="56">
        <f t="shared" si="89"/>
        <v>0</v>
      </c>
      <c r="K912" s="5">
        <f>IFERROR(#REF!/E912,0)</f>
        <v>0</v>
      </c>
    </row>
    <row r="913" spans="1:11">
      <c r="A913" s="99" t="s">
        <v>156</v>
      </c>
      <c r="B913" s="100" t="s">
        <v>404</v>
      </c>
      <c r="C913" s="143" t="s">
        <v>84</v>
      </c>
      <c r="D913" s="143">
        <v>1186</v>
      </c>
      <c r="E913" s="55">
        <v>29</v>
      </c>
      <c r="F913" s="56">
        <f t="shared" si="88"/>
        <v>34394</v>
      </c>
      <c r="G913" s="86">
        <v>0</v>
      </c>
      <c r="H913" s="56">
        <f t="shared" si="90"/>
        <v>0</v>
      </c>
      <c r="I913" s="86">
        <f t="shared" si="85"/>
        <v>29</v>
      </c>
      <c r="J913" s="56">
        <f t="shared" si="89"/>
        <v>34394</v>
      </c>
      <c r="K913" s="5">
        <f>IFERROR(#REF!/E913,0)</f>
        <v>0</v>
      </c>
    </row>
    <row r="914" spans="1:11">
      <c r="A914" s="99" t="s">
        <v>158</v>
      </c>
      <c r="B914" s="100" t="s">
        <v>405</v>
      </c>
      <c r="C914" s="143" t="s">
        <v>84</v>
      </c>
      <c r="D914" s="143">
        <v>1186</v>
      </c>
      <c r="E914" s="55">
        <v>0</v>
      </c>
      <c r="F914" s="56">
        <f t="shared" si="88"/>
        <v>0</v>
      </c>
      <c r="G914" s="86">
        <v>0</v>
      </c>
      <c r="H914" s="56">
        <f t="shared" si="90"/>
        <v>0</v>
      </c>
      <c r="I914" s="86">
        <f t="shared" si="85"/>
        <v>0</v>
      </c>
      <c r="J914" s="56">
        <f t="shared" si="89"/>
        <v>0</v>
      </c>
      <c r="K914" s="5">
        <f>IFERROR(#REF!/E914,0)</f>
        <v>0</v>
      </c>
    </row>
    <row r="915" spans="1:11">
      <c r="A915" s="99" t="s">
        <v>160</v>
      </c>
      <c r="B915" s="100" t="s">
        <v>406</v>
      </c>
      <c r="C915" s="143" t="s">
        <v>84</v>
      </c>
      <c r="D915" s="143">
        <v>1186</v>
      </c>
      <c r="E915" s="55">
        <v>0</v>
      </c>
      <c r="F915" s="56">
        <f t="shared" si="88"/>
        <v>0</v>
      </c>
      <c r="G915" s="86">
        <v>0</v>
      </c>
      <c r="H915" s="56">
        <f t="shared" si="90"/>
        <v>0</v>
      </c>
      <c r="I915" s="86">
        <f t="shared" si="85"/>
        <v>0</v>
      </c>
      <c r="J915" s="56">
        <f t="shared" si="89"/>
        <v>0</v>
      </c>
      <c r="K915" s="5">
        <f>IFERROR(#REF!/E915,0)</f>
        <v>0</v>
      </c>
    </row>
    <row r="916" spans="1:11">
      <c r="A916" s="53"/>
      <c r="B916" s="65" t="s">
        <v>22</v>
      </c>
      <c r="C916" s="53"/>
      <c r="D916" s="53"/>
      <c r="E916" s="53"/>
      <c r="F916" s="87">
        <f t="shared" ref="F916:J916" si="91">SUM(F833:F915)</f>
        <v>19477735</v>
      </c>
      <c r="G916" s="260">
        <v>0</v>
      </c>
      <c r="H916" s="87">
        <f t="shared" si="91"/>
        <v>0</v>
      </c>
      <c r="I916" s="86">
        <f t="shared" si="85"/>
        <v>0</v>
      </c>
      <c r="J916" s="87">
        <f t="shared" si="91"/>
        <v>19477735</v>
      </c>
      <c r="K916" s="51">
        <f>IFERROR(#REF!/E916,0)</f>
        <v>0</v>
      </c>
    </row>
    <row r="917" spans="1:11">
      <c r="A917" s="68">
        <v>12</v>
      </c>
      <c r="B917" s="58" t="s">
        <v>665</v>
      </c>
      <c r="C917" s="138"/>
      <c r="D917" s="138">
        <v>0</v>
      </c>
      <c r="E917" s="60">
        <v>0</v>
      </c>
      <c r="F917" s="60">
        <f t="shared" ref="F917:F948" si="92">ROUND(E917*D917,0)</f>
        <v>0</v>
      </c>
      <c r="G917" s="258">
        <v>0</v>
      </c>
      <c r="H917" s="60"/>
      <c r="I917" s="60"/>
      <c r="J917" s="60">
        <f t="shared" ref="J917:J948" si="93">I917*D917</f>
        <v>0</v>
      </c>
      <c r="K917" s="52">
        <f>IFERROR(#REF!/E917,0)</f>
        <v>0</v>
      </c>
    </row>
    <row r="918" spans="1:11" ht="75">
      <c r="A918" s="141"/>
      <c r="B918" s="100" t="s">
        <v>666</v>
      </c>
      <c r="C918" s="140"/>
      <c r="D918" s="140">
        <v>0</v>
      </c>
      <c r="E918" s="55">
        <v>0</v>
      </c>
      <c r="F918" s="56">
        <f t="shared" si="92"/>
        <v>0</v>
      </c>
      <c r="G918" s="86">
        <v>0</v>
      </c>
      <c r="H918" s="56">
        <f t="shared" ref="H918:H949" si="94">G918*$D918</f>
        <v>0</v>
      </c>
      <c r="I918" s="86">
        <f t="shared" si="85"/>
        <v>0</v>
      </c>
      <c r="J918" s="56">
        <f t="shared" si="93"/>
        <v>0</v>
      </c>
      <c r="K918" s="5">
        <f>IFERROR(#REF!/E918,0)</f>
        <v>0</v>
      </c>
    </row>
    <row r="919" spans="1:11" ht="45">
      <c r="A919" s="141"/>
      <c r="B919" s="100" t="s">
        <v>667</v>
      </c>
      <c r="C919" s="140"/>
      <c r="D919" s="140">
        <v>0</v>
      </c>
      <c r="E919" s="55">
        <v>0</v>
      </c>
      <c r="F919" s="56">
        <f t="shared" si="92"/>
        <v>0</v>
      </c>
      <c r="G919" s="86">
        <v>0</v>
      </c>
      <c r="H919" s="56">
        <f t="shared" si="94"/>
        <v>0</v>
      </c>
      <c r="I919" s="86">
        <f t="shared" si="85"/>
        <v>0</v>
      </c>
      <c r="J919" s="56">
        <f t="shared" si="93"/>
        <v>0</v>
      </c>
      <c r="K919" s="5">
        <f>IFERROR(#REF!/E919,0)</f>
        <v>0</v>
      </c>
    </row>
    <row r="920" spans="1:11">
      <c r="A920" s="141"/>
      <c r="B920" s="142" t="s">
        <v>668</v>
      </c>
      <c r="C920" s="145"/>
      <c r="D920" s="145">
        <v>0</v>
      </c>
      <c r="E920" s="55">
        <v>0</v>
      </c>
      <c r="F920" s="56">
        <f t="shared" si="92"/>
        <v>0</v>
      </c>
      <c r="G920" s="86">
        <v>0</v>
      </c>
      <c r="H920" s="56">
        <f t="shared" si="94"/>
        <v>0</v>
      </c>
      <c r="I920" s="86">
        <f t="shared" si="85"/>
        <v>0</v>
      </c>
      <c r="J920" s="56">
        <f t="shared" si="93"/>
        <v>0</v>
      </c>
      <c r="K920" s="5">
        <f>IFERROR(#REF!/E920,0)</f>
        <v>0</v>
      </c>
    </row>
    <row r="921" spans="1:11" ht="30">
      <c r="A921" s="141"/>
      <c r="B921" s="100" t="s">
        <v>669</v>
      </c>
      <c r="C921" s="140"/>
      <c r="D921" s="140">
        <v>0</v>
      </c>
      <c r="E921" s="55">
        <v>0</v>
      </c>
      <c r="F921" s="56">
        <f t="shared" si="92"/>
        <v>0</v>
      </c>
      <c r="G921" s="86">
        <v>0</v>
      </c>
      <c r="H921" s="56">
        <f t="shared" si="94"/>
        <v>0</v>
      </c>
      <c r="I921" s="86">
        <f t="shared" si="85"/>
        <v>0</v>
      </c>
      <c r="J921" s="56">
        <f t="shared" si="93"/>
        <v>0</v>
      </c>
      <c r="K921" s="5">
        <f>IFERROR(#REF!/E921,0)</f>
        <v>0</v>
      </c>
    </row>
    <row r="922" spans="1:11" ht="30">
      <c r="A922" s="141"/>
      <c r="B922" s="100" t="s">
        <v>670</v>
      </c>
      <c r="C922" s="140"/>
      <c r="D922" s="140">
        <v>0</v>
      </c>
      <c r="E922" s="55">
        <v>0</v>
      </c>
      <c r="F922" s="56">
        <f t="shared" si="92"/>
        <v>0</v>
      </c>
      <c r="G922" s="86">
        <v>0</v>
      </c>
      <c r="H922" s="56">
        <f t="shared" si="94"/>
        <v>0</v>
      </c>
      <c r="I922" s="86">
        <f t="shared" si="85"/>
        <v>0</v>
      </c>
      <c r="J922" s="56">
        <f t="shared" si="93"/>
        <v>0</v>
      </c>
      <c r="K922" s="5">
        <f>IFERROR(#REF!/E922,0)</f>
        <v>0</v>
      </c>
    </row>
    <row r="923" spans="1:11" ht="45">
      <c r="A923" s="141"/>
      <c r="B923" s="100" t="s">
        <v>671</v>
      </c>
      <c r="C923" s="140"/>
      <c r="D923" s="140">
        <v>0</v>
      </c>
      <c r="E923" s="55">
        <v>0</v>
      </c>
      <c r="F923" s="56">
        <f t="shared" si="92"/>
        <v>0</v>
      </c>
      <c r="G923" s="86">
        <v>0</v>
      </c>
      <c r="H923" s="56">
        <f t="shared" si="94"/>
        <v>0</v>
      </c>
      <c r="I923" s="86">
        <f t="shared" si="85"/>
        <v>0</v>
      </c>
      <c r="J923" s="56">
        <f t="shared" si="93"/>
        <v>0</v>
      </c>
      <c r="K923" s="5">
        <f>IFERROR(#REF!/E923,0)</f>
        <v>0</v>
      </c>
    </row>
    <row r="924" spans="1:11">
      <c r="A924" s="141"/>
      <c r="B924" s="100" t="s">
        <v>672</v>
      </c>
      <c r="C924" s="140"/>
      <c r="D924" s="140">
        <v>0</v>
      </c>
      <c r="E924" s="55">
        <v>0</v>
      </c>
      <c r="F924" s="56">
        <f t="shared" si="92"/>
        <v>0</v>
      </c>
      <c r="G924" s="86">
        <v>0</v>
      </c>
      <c r="H924" s="56">
        <f t="shared" si="94"/>
        <v>0</v>
      </c>
      <c r="I924" s="86">
        <f t="shared" ref="I924:I987" si="95">G924+E924</f>
        <v>0</v>
      </c>
      <c r="J924" s="56">
        <f t="shared" si="93"/>
        <v>0</v>
      </c>
      <c r="K924" s="5">
        <f>IFERROR(#REF!/E924,0)</f>
        <v>0</v>
      </c>
    </row>
    <row r="925" spans="1:11">
      <c r="A925" s="141"/>
      <c r="B925" s="100" t="s">
        <v>673</v>
      </c>
      <c r="C925" s="140"/>
      <c r="D925" s="140">
        <v>0</v>
      </c>
      <c r="E925" s="55">
        <v>0</v>
      </c>
      <c r="F925" s="56">
        <f t="shared" si="92"/>
        <v>0</v>
      </c>
      <c r="G925" s="86">
        <v>0</v>
      </c>
      <c r="H925" s="56">
        <f t="shared" si="94"/>
        <v>0</v>
      </c>
      <c r="I925" s="86">
        <f t="shared" si="95"/>
        <v>0</v>
      </c>
      <c r="J925" s="56">
        <f t="shared" si="93"/>
        <v>0</v>
      </c>
      <c r="K925" s="5">
        <f>IFERROR(#REF!/E925,0)</f>
        <v>0</v>
      </c>
    </row>
    <row r="926" spans="1:11">
      <c r="A926" s="141"/>
      <c r="B926" s="100" t="s">
        <v>674</v>
      </c>
      <c r="C926" s="140"/>
      <c r="D926" s="140">
        <v>0</v>
      </c>
      <c r="E926" s="55">
        <v>0</v>
      </c>
      <c r="F926" s="56">
        <f t="shared" si="92"/>
        <v>0</v>
      </c>
      <c r="G926" s="86">
        <v>0</v>
      </c>
      <c r="H926" s="56">
        <f t="shared" si="94"/>
        <v>0</v>
      </c>
      <c r="I926" s="86">
        <f t="shared" si="95"/>
        <v>0</v>
      </c>
      <c r="J926" s="56">
        <f t="shared" si="93"/>
        <v>0</v>
      </c>
      <c r="K926" s="5">
        <f>IFERROR(#REF!/E926,0)</f>
        <v>0</v>
      </c>
    </row>
    <row r="927" spans="1:11" ht="30">
      <c r="A927" s="141"/>
      <c r="B927" s="100" t="s">
        <v>675</v>
      </c>
      <c r="C927" s="140"/>
      <c r="D927" s="140">
        <v>0</v>
      </c>
      <c r="E927" s="55">
        <v>0</v>
      </c>
      <c r="F927" s="56">
        <f t="shared" si="92"/>
        <v>0</v>
      </c>
      <c r="G927" s="86">
        <v>0</v>
      </c>
      <c r="H927" s="56">
        <f t="shared" si="94"/>
        <v>0</v>
      </c>
      <c r="I927" s="86">
        <f t="shared" si="95"/>
        <v>0</v>
      </c>
      <c r="J927" s="56">
        <f t="shared" si="93"/>
        <v>0</v>
      </c>
      <c r="K927" s="5">
        <f>IFERROR(#REF!/E927,0)</f>
        <v>0</v>
      </c>
    </row>
    <row r="928" spans="1:11">
      <c r="A928" s="141">
        <v>12.01</v>
      </c>
      <c r="B928" s="142" t="s">
        <v>676</v>
      </c>
      <c r="C928" s="145"/>
      <c r="D928" s="145">
        <v>0</v>
      </c>
      <c r="E928" s="55">
        <v>0</v>
      </c>
      <c r="F928" s="56">
        <f t="shared" si="92"/>
        <v>0</v>
      </c>
      <c r="G928" s="86">
        <v>0</v>
      </c>
      <c r="H928" s="56">
        <f t="shared" si="94"/>
        <v>0</v>
      </c>
      <c r="I928" s="86">
        <f t="shared" si="95"/>
        <v>0</v>
      </c>
      <c r="J928" s="56">
        <f t="shared" si="93"/>
        <v>0</v>
      </c>
      <c r="K928" s="5">
        <f>IFERROR(#REF!/E928,0)</f>
        <v>0</v>
      </c>
    </row>
    <row r="929" spans="1:11" ht="105">
      <c r="A929" s="141"/>
      <c r="B929" s="77" t="s">
        <v>677</v>
      </c>
      <c r="C929" s="96"/>
      <c r="D929" s="96">
        <v>0</v>
      </c>
      <c r="E929" s="55">
        <v>0</v>
      </c>
      <c r="F929" s="56">
        <f t="shared" si="92"/>
        <v>0</v>
      </c>
      <c r="G929" s="86">
        <v>0</v>
      </c>
      <c r="H929" s="56">
        <f t="shared" si="94"/>
        <v>0</v>
      </c>
      <c r="I929" s="86">
        <f t="shared" si="95"/>
        <v>0</v>
      </c>
      <c r="J929" s="56">
        <f t="shared" si="93"/>
        <v>0</v>
      </c>
      <c r="K929" s="5">
        <f>IFERROR(#REF!/E929,0)</f>
        <v>0</v>
      </c>
    </row>
    <row r="930" spans="1:11">
      <c r="A930" s="141"/>
      <c r="B930" s="75" t="s">
        <v>678</v>
      </c>
      <c r="C930" s="96"/>
      <c r="D930" s="96">
        <v>0</v>
      </c>
      <c r="E930" s="55">
        <v>0</v>
      </c>
      <c r="F930" s="56">
        <f t="shared" si="92"/>
        <v>0</v>
      </c>
      <c r="G930" s="86">
        <v>0</v>
      </c>
      <c r="H930" s="56">
        <f t="shared" si="94"/>
        <v>0</v>
      </c>
      <c r="I930" s="86">
        <f t="shared" si="95"/>
        <v>0</v>
      </c>
      <c r="J930" s="56">
        <f t="shared" si="93"/>
        <v>0</v>
      </c>
      <c r="K930" s="5">
        <f>IFERROR(#REF!/E930,0)</f>
        <v>0</v>
      </c>
    </row>
    <row r="931" spans="1:11">
      <c r="A931" s="99" t="s">
        <v>105</v>
      </c>
      <c r="B931" s="100" t="s">
        <v>186</v>
      </c>
      <c r="C931" s="143" t="s">
        <v>84</v>
      </c>
      <c r="D931" s="143">
        <v>377</v>
      </c>
      <c r="E931" s="55">
        <v>0</v>
      </c>
      <c r="F931" s="56">
        <f t="shared" si="92"/>
        <v>0</v>
      </c>
      <c r="G931" s="86">
        <v>0</v>
      </c>
      <c r="H931" s="56">
        <f t="shared" si="94"/>
        <v>0</v>
      </c>
      <c r="I931" s="86">
        <f t="shared" si="95"/>
        <v>0</v>
      </c>
      <c r="J931" s="56">
        <f t="shared" si="93"/>
        <v>0</v>
      </c>
      <c r="K931" s="5">
        <f>IFERROR(#REF!/E931,0)</f>
        <v>0</v>
      </c>
    </row>
    <row r="932" spans="1:11">
      <c r="A932" s="99" t="s">
        <v>150</v>
      </c>
      <c r="B932" s="100" t="s">
        <v>270</v>
      </c>
      <c r="C932" s="143" t="s">
        <v>84</v>
      </c>
      <c r="D932" s="143">
        <v>377</v>
      </c>
      <c r="E932" s="55">
        <v>1124</v>
      </c>
      <c r="F932" s="56">
        <f t="shared" si="92"/>
        <v>423748</v>
      </c>
      <c r="G932" s="86">
        <v>0</v>
      </c>
      <c r="H932" s="56">
        <f t="shared" si="94"/>
        <v>0</v>
      </c>
      <c r="I932" s="86">
        <f t="shared" si="95"/>
        <v>1124</v>
      </c>
      <c r="J932" s="56">
        <f t="shared" si="93"/>
        <v>423748</v>
      </c>
      <c r="K932" s="5">
        <f>IFERROR(#REF!/E932,0)</f>
        <v>0</v>
      </c>
    </row>
    <row r="933" spans="1:11">
      <c r="A933" s="99" t="s">
        <v>152</v>
      </c>
      <c r="B933" s="100" t="s">
        <v>402</v>
      </c>
      <c r="C933" s="143" t="s">
        <v>84</v>
      </c>
      <c r="D933" s="143">
        <v>377</v>
      </c>
      <c r="E933" s="55">
        <v>575</v>
      </c>
      <c r="F933" s="56">
        <f t="shared" si="92"/>
        <v>216775</v>
      </c>
      <c r="G933" s="86">
        <v>0</v>
      </c>
      <c r="H933" s="56">
        <f t="shared" si="94"/>
        <v>0</v>
      </c>
      <c r="I933" s="86">
        <f t="shared" si="95"/>
        <v>575</v>
      </c>
      <c r="J933" s="56">
        <f t="shared" si="93"/>
        <v>216775</v>
      </c>
      <c r="K933" s="5">
        <f>IFERROR(#REF!/E933,0)</f>
        <v>0</v>
      </c>
    </row>
    <row r="934" spans="1:11">
      <c r="A934" s="99" t="s">
        <v>154</v>
      </c>
      <c r="B934" s="100" t="s">
        <v>403</v>
      </c>
      <c r="C934" s="143" t="s">
        <v>84</v>
      </c>
      <c r="D934" s="143">
        <v>377</v>
      </c>
      <c r="E934" s="55">
        <v>575</v>
      </c>
      <c r="F934" s="56">
        <f t="shared" si="92"/>
        <v>216775</v>
      </c>
      <c r="G934" s="86">
        <v>0</v>
      </c>
      <c r="H934" s="56">
        <f t="shared" si="94"/>
        <v>0</v>
      </c>
      <c r="I934" s="86">
        <f t="shared" si="95"/>
        <v>575</v>
      </c>
      <c r="J934" s="56">
        <f t="shared" si="93"/>
        <v>216775</v>
      </c>
      <c r="K934" s="5">
        <f>IFERROR(#REF!/E934,0)</f>
        <v>0</v>
      </c>
    </row>
    <row r="935" spans="1:11">
      <c r="A935" s="99" t="s">
        <v>156</v>
      </c>
      <c r="B935" s="100" t="s">
        <v>404</v>
      </c>
      <c r="C935" s="143" t="s">
        <v>84</v>
      </c>
      <c r="D935" s="143">
        <v>377</v>
      </c>
      <c r="E935" s="55">
        <v>575</v>
      </c>
      <c r="F935" s="56">
        <f t="shared" si="92"/>
        <v>216775</v>
      </c>
      <c r="G935" s="86">
        <v>0</v>
      </c>
      <c r="H935" s="56">
        <f t="shared" si="94"/>
        <v>0</v>
      </c>
      <c r="I935" s="86">
        <f t="shared" si="95"/>
        <v>575</v>
      </c>
      <c r="J935" s="56">
        <f t="shared" si="93"/>
        <v>216775</v>
      </c>
      <c r="K935" s="5">
        <f>IFERROR(#REF!/E935,0)</f>
        <v>0</v>
      </c>
    </row>
    <row r="936" spans="1:11">
      <c r="A936" s="99" t="s">
        <v>158</v>
      </c>
      <c r="B936" s="100" t="s">
        <v>405</v>
      </c>
      <c r="C936" s="143" t="s">
        <v>84</v>
      </c>
      <c r="D936" s="143">
        <v>377</v>
      </c>
      <c r="E936" s="55">
        <v>575</v>
      </c>
      <c r="F936" s="56">
        <f t="shared" si="92"/>
        <v>216775</v>
      </c>
      <c r="G936" s="86">
        <v>0</v>
      </c>
      <c r="H936" s="56">
        <f t="shared" si="94"/>
        <v>0</v>
      </c>
      <c r="I936" s="86">
        <f t="shared" si="95"/>
        <v>575</v>
      </c>
      <c r="J936" s="56">
        <f t="shared" si="93"/>
        <v>216775</v>
      </c>
      <c r="K936" s="5">
        <f>IFERROR(#REF!/E936,0)</f>
        <v>0</v>
      </c>
    </row>
    <row r="937" spans="1:11">
      <c r="A937" s="141">
        <v>12.02</v>
      </c>
      <c r="B937" s="142" t="s">
        <v>679</v>
      </c>
      <c r="C937" s="145"/>
      <c r="D937" s="145">
        <v>0</v>
      </c>
      <c r="E937" s="55">
        <v>0</v>
      </c>
      <c r="F937" s="56">
        <f t="shared" si="92"/>
        <v>0</v>
      </c>
      <c r="G937" s="86">
        <v>0</v>
      </c>
      <c r="H937" s="56">
        <f t="shared" si="94"/>
        <v>0</v>
      </c>
      <c r="I937" s="86">
        <f t="shared" si="95"/>
        <v>0</v>
      </c>
      <c r="J937" s="56">
        <f t="shared" si="93"/>
        <v>0</v>
      </c>
      <c r="K937" s="5">
        <f>IFERROR(#REF!/E937,0)</f>
        <v>0</v>
      </c>
    </row>
    <row r="938" spans="1:11" ht="225">
      <c r="A938" s="97"/>
      <c r="B938" s="77" t="s">
        <v>680</v>
      </c>
      <c r="C938" s="96"/>
      <c r="D938" s="96">
        <v>0</v>
      </c>
      <c r="E938" s="55">
        <v>0</v>
      </c>
      <c r="F938" s="56">
        <f t="shared" si="92"/>
        <v>0</v>
      </c>
      <c r="G938" s="86">
        <v>0</v>
      </c>
      <c r="H938" s="56">
        <f t="shared" si="94"/>
        <v>0</v>
      </c>
      <c r="I938" s="86">
        <f t="shared" si="95"/>
        <v>0</v>
      </c>
      <c r="J938" s="56">
        <f t="shared" si="93"/>
        <v>0</v>
      </c>
      <c r="K938" s="5">
        <f>IFERROR(#REF!/E938,0)</f>
        <v>0</v>
      </c>
    </row>
    <row r="939" spans="1:11">
      <c r="A939" s="146"/>
      <c r="B939" s="75" t="s">
        <v>678</v>
      </c>
      <c r="C939" s="147"/>
      <c r="D939" s="147">
        <v>0</v>
      </c>
      <c r="E939" s="55">
        <v>0</v>
      </c>
      <c r="F939" s="56">
        <f t="shared" si="92"/>
        <v>0</v>
      </c>
      <c r="G939" s="86">
        <v>0</v>
      </c>
      <c r="H939" s="56">
        <f t="shared" si="94"/>
        <v>0</v>
      </c>
      <c r="I939" s="86">
        <f t="shared" si="95"/>
        <v>0</v>
      </c>
      <c r="J939" s="56">
        <f t="shared" si="93"/>
        <v>0</v>
      </c>
      <c r="K939" s="5">
        <f>IFERROR(#REF!/E939,0)</f>
        <v>0</v>
      </c>
    </row>
    <row r="940" spans="1:11">
      <c r="A940" s="99" t="s">
        <v>105</v>
      </c>
      <c r="B940" s="100" t="s">
        <v>186</v>
      </c>
      <c r="C940" s="96" t="s">
        <v>84</v>
      </c>
      <c r="D940" s="96">
        <v>442</v>
      </c>
      <c r="E940" s="55">
        <v>180</v>
      </c>
      <c r="F940" s="56">
        <f t="shared" si="92"/>
        <v>79560</v>
      </c>
      <c r="G940" s="86">
        <v>0</v>
      </c>
      <c r="H940" s="56">
        <f t="shared" si="94"/>
        <v>0</v>
      </c>
      <c r="I940" s="86">
        <f t="shared" si="95"/>
        <v>180</v>
      </c>
      <c r="J940" s="56">
        <f t="shared" si="93"/>
        <v>79560</v>
      </c>
      <c r="K940" s="5">
        <f>IFERROR(#REF!/E940,0)</f>
        <v>0</v>
      </c>
    </row>
    <row r="941" spans="1:11">
      <c r="A941" s="99" t="s">
        <v>150</v>
      </c>
      <c r="B941" s="100" t="s">
        <v>270</v>
      </c>
      <c r="C941" s="96" t="s">
        <v>84</v>
      </c>
      <c r="D941" s="96">
        <v>442</v>
      </c>
      <c r="E941" s="55">
        <v>3537</v>
      </c>
      <c r="F941" s="56">
        <f t="shared" si="92"/>
        <v>1563354</v>
      </c>
      <c r="G941" s="86">
        <v>0</v>
      </c>
      <c r="H941" s="56">
        <f t="shared" si="94"/>
        <v>0</v>
      </c>
      <c r="I941" s="86">
        <f t="shared" si="95"/>
        <v>3537</v>
      </c>
      <c r="J941" s="56">
        <f t="shared" si="93"/>
        <v>1563354</v>
      </c>
      <c r="K941" s="5">
        <f>IFERROR(#REF!/E941,0)</f>
        <v>0</v>
      </c>
    </row>
    <row r="942" spans="1:11">
      <c r="A942" s="99" t="s">
        <v>152</v>
      </c>
      <c r="B942" s="100" t="s">
        <v>402</v>
      </c>
      <c r="C942" s="96" t="s">
        <v>84</v>
      </c>
      <c r="D942" s="96">
        <v>442</v>
      </c>
      <c r="E942" s="55">
        <v>2083</v>
      </c>
      <c r="F942" s="56">
        <f t="shared" si="92"/>
        <v>920686</v>
      </c>
      <c r="G942" s="86">
        <v>0</v>
      </c>
      <c r="H942" s="56">
        <f t="shared" si="94"/>
        <v>0</v>
      </c>
      <c r="I942" s="86">
        <f t="shared" si="95"/>
        <v>2083</v>
      </c>
      <c r="J942" s="56">
        <f t="shared" si="93"/>
        <v>920686</v>
      </c>
      <c r="K942" s="5">
        <f>IFERROR(#REF!/E942,0)</f>
        <v>0</v>
      </c>
    </row>
    <row r="943" spans="1:11">
      <c r="A943" s="99" t="s">
        <v>154</v>
      </c>
      <c r="B943" s="100" t="s">
        <v>403</v>
      </c>
      <c r="C943" s="96" t="s">
        <v>84</v>
      </c>
      <c r="D943" s="96">
        <v>442</v>
      </c>
      <c r="E943" s="55">
        <v>2107</v>
      </c>
      <c r="F943" s="56">
        <f t="shared" si="92"/>
        <v>931294</v>
      </c>
      <c r="G943" s="86">
        <v>0</v>
      </c>
      <c r="H943" s="56">
        <f t="shared" si="94"/>
        <v>0</v>
      </c>
      <c r="I943" s="86">
        <f t="shared" si="95"/>
        <v>2107</v>
      </c>
      <c r="J943" s="56">
        <f t="shared" si="93"/>
        <v>931294</v>
      </c>
      <c r="K943" s="5">
        <f>IFERROR(#REF!/E943,0)</f>
        <v>0</v>
      </c>
    </row>
    <row r="944" spans="1:11">
      <c r="A944" s="99" t="s">
        <v>156</v>
      </c>
      <c r="B944" s="100" t="s">
        <v>404</v>
      </c>
      <c r="C944" s="96" t="s">
        <v>84</v>
      </c>
      <c r="D944" s="96">
        <v>442</v>
      </c>
      <c r="E944" s="55">
        <v>409</v>
      </c>
      <c r="F944" s="56">
        <f t="shared" si="92"/>
        <v>180778</v>
      </c>
      <c r="G944" s="86">
        <v>0</v>
      </c>
      <c r="H944" s="56">
        <f t="shared" si="94"/>
        <v>0</v>
      </c>
      <c r="I944" s="86">
        <f t="shared" si="95"/>
        <v>409</v>
      </c>
      <c r="J944" s="56">
        <f t="shared" si="93"/>
        <v>180778</v>
      </c>
      <c r="K944" s="5">
        <f>IFERROR(#REF!/E944,0)</f>
        <v>0</v>
      </c>
    </row>
    <row r="945" spans="1:11">
      <c r="A945" s="99" t="s">
        <v>158</v>
      </c>
      <c r="B945" s="100" t="s">
        <v>405</v>
      </c>
      <c r="C945" s="96" t="s">
        <v>84</v>
      </c>
      <c r="D945" s="96">
        <v>442</v>
      </c>
      <c r="E945" s="55">
        <v>409</v>
      </c>
      <c r="F945" s="56">
        <f t="shared" si="92"/>
        <v>180778</v>
      </c>
      <c r="G945" s="86">
        <v>0</v>
      </c>
      <c r="H945" s="56">
        <f t="shared" si="94"/>
        <v>0</v>
      </c>
      <c r="I945" s="86">
        <f t="shared" si="95"/>
        <v>409</v>
      </c>
      <c r="J945" s="56">
        <f t="shared" si="93"/>
        <v>180778</v>
      </c>
      <c r="K945" s="5">
        <f>IFERROR(#REF!/E945,0)</f>
        <v>0</v>
      </c>
    </row>
    <row r="946" spans="1:11">
      <c r="A946" s="99" t="s">
        <v>160</v>
      </c>
      <c r="B946" s="100" t="s">
        <v>406</v>
      </c>
      <c r="C946" s="96" t="s">
        <v>84</v>
      </c>
      <c r="D946" s="96">
        <v>442</v>
      </c>
      <c r="E946" s="55">
        <v>409</v>
      </c>
      <c r="F946" s="56">
        <f t="shared" si="92"/>
        <v>180778</v>
      </c>
      <c r="G946" s="86">
        <v>0</v>
      </c>
      <c r="H946" s="56">
        <f t="shared" si="94"/>
        <v>0</v>
      </c>
      <c r="I946" s="86">
        <f t="shared" si="95"/>
        <v>409</v>
      </c>
      <c r="J946" s="56">
        <f t="shared" si="93"/>
        <v>180778</v>
      </c>
      <c r="K946" s="5">
        <f>IFERROR(#REF!/E946,0)</f>
        <v>0</v>
      </c>
    </row>
    <row r="947" spans="1:11">
      <c r="A947" s="99" t="s">
        <v>162</v>
      </c>
      <c r="B947" s="100" t="s">
        <v>407</v>
      </c>
      <c r="C947" s="96" t="s">
        <v>84</v>
      </c>
      <c r="D947" s="96">
        <v>442</v>
      </c>
      <c r="E947" s="55">
        <v>72</v>
      </c>
      <c r="F947" s="56">
        <f t="shared" si="92"/>
        <v>31824</v>
      </c>
      <c r="G947" s="86">
        <v>0</v>
      </c>
      <c r="H947" s="56">
        <f t="shared" si="94"/>
        <v>0</v>
      </c>
      <c r="I947" s="86">
        <f t="shared" si="95"/>
        <v>72</v>
      </c>
      <c r="J947" s="56">
        <f t="shared" si="93"/>
        <v>31824</v>
      </c>
      <c r="K947" s="5">
        <f>IFERROR(#REF!/E947,0)</f>
        <v>0</v>
      </c>
    </row>
    <row r="948" spans="1:11">
      <c r="A948" s="99" t="s">
        <v>77</v>
      </c>
      <c r="B948" s="100" t="s">
        <v>408</v>
      </c>
      <c r="C948" s="96" t="s">
        <v>84</v>
      </c>
      <c r="D948" s="96">
        <v>442</v>
      </c>
      <c r="E948" s="55">
        <v>72</v>
      </c>
      <c r="F948" s="56">
        <f t="shared" si="92"/>
        <v>31824</v>
      </c>
      <c r="G948" s="86">
        <v>0</v>
      </c>
      <c r="H948" s="56">
        <f t="shared" si="94"/>
        <v>0</v>
      </c>
      <c r="I948" s="86">
        <f t="shared" si="95"/>
        <v>72</v>
      </c>
      <c r="J948" s="56">
        <f t="shared" si="93"/>
        <v>31824</v>
      </c>
      <c r="K948" s="5">
        <f>IFERROR(#REF!/E948,0)</f>
        <v>0</v>
      </c>
    </row>
    <row r="949" spans="1:11">
      <c r="A949" s="99" t="s">
        <v>165</v>
      </c>
      <c r="B949" s="100" t="s">
        <v>409</v>
      </c>
      <c r="C949" s="96" t="s">
        <v>84</v>
      </c>
      <c r="D949" s="96">
        <v>442</v>
      </c>
      <c r="E949" s="55">
        <v>72</v>
      </c>
      <c r="F949" s="56">
        <f t="shared" ref="F949:F980" si="96">ROUND(E949*D949,0)</f>
        <v>31824</v>
      </c>
      <c r="G949" s="86">
        <v>0</v>
      </c>
      <c r="H949" s="56">
        <f t="shared" si="94"/>
        <v>0</v>
      </c>
      <c r="I949" s="86">
        <f t="shared" si="95"/>
        <v>72</v>
      </c>
      <c r="J949" s="56">
        <f t="shared" ref="J949:J980" si="97">I949*D949</f>
        <v>31824</v>
      </c>
      <c r="K949" s="5">
        <f>IFERROR(#REF!/E949,0)</f>
        <v>0</v>
      </c>
    </row>
    <row r="950" spans="1:11">
      <c r="A950" s="99" t="s">
        <v>167</v>
      </c>
      <c r="B950" s="100" t="s">
        <v>410</v>
      </c>
      <c r="C950" s="96" t="s">
        <v>84</v>
      </c>
      <c r="D950" s="96">
        <v>442</v>
      </c>
      <c r="E950" s="55">
        <v>72</v>
      </c>
      <c r="F950" s="56">
        <f t="shared" si="96"/>
        <v>31824</v>
      </c>
      <c r="G950" s="86">
        <v>0</v>
      </c>
      <c r="H950" s="56">
        <f t="shared" ref="H950:H981" si="98">G950*$D950</f>
        <v>0</v>
      </c>
      <c r="I950" s="86">
        <f t="shared" si="95"/>
        <v>72</v>
      </c>
      <c r="J950" s="56">
        <f t="shared" si="97"/>
        <v>31824</v>
      </c>
      <c r="K950" s="5">
        <f>IFERROR(#REF!/E950,0)</f>
        <v>0</v>
      </c>
    </row>
    <row r="951" spans="1:11">
      <c r="A951" s="99" t="s">
        <v>197</v>
      </c>
      <c r="B951" s="100" t="s">
        <v>411</v>
      </c>
      <c r="C951" s="96" t="s">
        <v>84</v>
      </c>
      <c r="D951" s="96">
        <v>442</v>
      </c>
      <c r="E951" s="55">
        <v>72</v>
      </c>
      <c r="F951" s="56">
        <f t="shared" si="96"/>
        <v>31824</v>
      </c>
      <c r="G951" s="86">
        <v>0</v>
      </c>
      <c r="H951" s="56">
        <f t="shared" si="98"/>
        <v>0</v>
      </c>
      <c r="I951" s="86">
        <f t="shared" si="95"/>
        <v>72</v>
      </c>
      <c r="J951" s="56">
        <f t="shared" si="97"/>
        <v>31824</v>
      </c>
      <c r="K951" s="5">
        <f>IFERROR(#REF!/E951,0)</f>
        <v>0</v>
      </c>
    </row>
    <row r="952" spans="1:11">
      <c r="A952" s="99" t="s">
        <v>199</v>
      </c>
      <c r="B952" s="100" t="s">
        <v>412</v>
      </c>
      <c r="C952" s="96" t="s">
        <v>84</v>
      </c>
      <c r="D952" s="96">
        <v>442</v>
      </c>
      <c r="E952" s="55">
        <v>72</v>
      </c>
      <c r="F952" s="56">
        <f t="shared" si="96"/>
        <v>31824</v>
      </c>
      <c r="G952" s="86">
        <v>0</v>
      </c>
      <c r="H952" s="56">
        <f t="shared" si="98"/>
        <v>0</v>
      </c>
      <c r="I952" s="86">
        <f t="shared" si="95"/>
        <v>72</v>
      </c>
      <c r="J952" s="56">
        <f t="shared" si="97"/>
        <v>31824</v>
      </c>
      <c r="K952" s="5">
        <f>IFERROR(#REF!/E952,0)</f>
        <v>0</v>
      </c>
    </row>
    <row r="953" spans="1:11">
      <c r="A953" s="99" t="s">
        <v>201</v>
      </c>
      <c r="B953" s="100" t="s">
        <v>413</v>
      </c>
      <c r="C953" s="96" t="s">
        <v>84</v>
      </c>
      <c r="D953" s="96">
        <v>442</v>
      </c>
      <c r="E953" s="55">
        <v>72</v>
      </c>
      <c r="F953" s="56">
        <f t="shared" si="96"/>
        <v>31824</v>
      </c>
      <c r="G953" s="86">
        <v>0</v>
      </c>
      <c r="H953" s="56">
        <f t="shared" si="98"/>
        <v>0</v>
      </c>
      <c r="I953" s="86">
        <f t="shared" si="95"/>
        <v>72</v>
      </c>
      <c r="J953" s="56">
        <f t="shared" si="97"/>
        <v>31824</v>
      </c>
      <c r="K953" s="5">
        <f>IFERROR(#REF!/E953,0)</f>
        <v>0</v>
      </c>
    </row>
    <row r="954" spans="1:11">
      <c r="A954" s="99" t="s">
        <v>203</v>
      </c>
      <c r="B954" s="100" t="s">
        <v>414</v>
      </c>
      <c r="C954" s="96" t="s">
        <v>84</v>
      </c>
      <c r="D954" s="96">
        <v>442</v>
      </c>
      <c r="E954" s="55">
        <v>72</v>
      </c>
      <c r="F954" s="56">
        <f t="shared" si="96"/>
        <v>31824</v>
      </c>
      <c r="G954" s="86">
        <v>0</v>
      </c>
      <c r="H954" s="56">
        <f t="shared" si="98"/>
        <v>0</v>
      </c>
      <c r="I954" s="86">
        <f t="shared" si="95"/>
        <v>72</v>
      </c>
      <c r="J954" s="56">
        <f t="shared" si="97"/>
        <v>31824</v>
      </c>
      <c r="K954" s="5">
        <f>IFERROR(#REF!/E954,0)</f>
        <v>0</v>
      </c>
    </row>
    <row r="955" spans="1:11">
      <c r="A955" s="99" t="s">
        <v>205</v>
      </c>
      <c r="B955" s="100" t="s">
        <v>415</v>
      </c>
      <c r="C955" s="96" t="s">
        <v>84</v>
      </c>
      <c r="D955" s="96">
        <v>442</v>
      </c>
      <c r="E955" s="55">
        <v>72</v>
      </c>
      <c r="F955" s="56">
        <f t="shared" si="96"/>
        <v>31824</v>
      </c>
      <c r="G955" s="86">
        <v>0</v>
      </c>
      <c r="H955" s="56">
        <f t="shared" si="98"/>
        <v>0</v>
      </c>
      <c r="I955" s="86">
        <f t="shared" si="95"/>
        <v>72</v>
      </c>
      <c r="J955" s="56">
        <f t="shared" si="97"/>
        <v>31824</v>
      </c>
      <c r="K955" s="5">
        <f>IFERROR(#REF!/E955,0)</f>
        <v>0</v>
      </c>
    </row>
    <row r="956" spans="1:11">
      <c r="A956" s="99" t="s">
        <v>207</v>
      </c>
      <c r="B956" s="100" t="s">
        <v>416</v>
      </c>
      <c r="C956" s="96" t="s">
        <v>84</v>
      </c>
      <c r="D956" s="96">
        <v>442</v>
      </c>
      <c r="E956" s="55">
        <v>72</v>
      </c>
      <c r="F956" s="56">
        <f t="shared" si="96"/>
        <v>31824</v>
      </c>
      <c r="G956" s="86">
        <v>0</v>
      </c>
      <c r="H956" s="56">
        <f t="shared" si="98"/>
        <v>0</v>
      </c>
      <c r="I956" s="86">
        <f t="shared" si="95"/>
        <v>72</v>
      </c>
      <c r="J956" s="56">
        <f t="shared" si="97"/>
        <v>31824</v>
      </c>
      <c r="K956" s="5">
        <f>IFERROR(#REF!/E956,0)</f>
        <v>0</v>
      </c>
    </row>
    <row r="957" spans="1:11">
      <c r="A957" s="99" t="s">
        <v>209</v>
      </c>
      <c r="B957" s="100" t="s">
        <v>417</v>
      </c>
      <c r="C957" s="96" t="s">
        <v>84</v>
      </c>
      <c r="D957" s="96">
        <v>442</v>
      </c>
      <c r="E957" s="55">
        <v>72</v>
      </c>
      <c r="F957" s="56">
        <f t="shared" si="96"/>
        <v>31824</v>
      </c>
      <c r="G957" s="86">
        <v>0</v>
      </c>
      <c r="H957" s="56">
        <f t="shared" si="98"/>
        <v>0</v>
      </c>
      <c r="I957" s="86">
        <f t="shared" si="95"/>
        <v>72</v>
      </c>
      <c r="J957" s="56">
        <f t="shared" si="97"/>
        <v>31824</v>
      </c>
      <c r="K957" s="5">
        <f>IFERROR(#REF!/E957,0)</f>
        <v>0</v>
      </c>
    </row>
    <row r="958" spans="1:11">
      <c r="A958" s="99" t="s">
        <v>211</v>
      </c>
      <c r="B958" s="100" t="s">
        <v>418</v>
      </c>
      <c r="C958" s="96" t="s">
        <v>84</v>
      </c>
      <c r="D958" s="96">
        <v>442</v>
      </c>
      <c r="E958" s="55">
        <v>72</v>
      </c>
      <c r="F958" s="56">
        <f t="shared" si="96"/>
        <v>31824</v>
      </c>
      <c r="G958" s="86">
        <v>0</v>
      </c>
      <c r="H958" s="56">
        <f t="shared" si="98"/>
        <v>0</v>
      </c>
      <c r="I958" s="86">
        <f t="shared" si="95"/>
        <v>72</v>
      </c>
      <c r="J958" s="56">
        <f t="shared" si="97"/>
        <v>31824</v>
      </c>
      <c r="K958" s="5">
        <f>IFERROR(#REF!/E958,0)</f>
        <v>0</v>
      </c>
    </row>
    <row r="959" spans="1:11">
      <c r="A959" s="99" t="s">
        <v>213</v>
      </c>
      <c r="B959" s="100" t="s">
        <v>419</v>
      </c>
      <c r="C959" s="96" t="s">
        <v>84</v>
      </c>
      <c r="D959" s="96">
        <v>442</v>
      </c>
      <c r="E959" s="55">
        <v>72</v>
      </c>
      <c r="F959" s="56">
        <f t="shared" si="96"/>
        <v>31824</v>
      </c>
      <c r="G959" s="86">
        <v>0</v>
      </c>
      <c r="H959" s="56">
        <f t="shared" si="98"/>
        <v>0</v>
      </c>
      <c r="I959" s="86">
        <f t="shared" si="95"/>
        <v>72</v>
      </c>
      <c r="J959" s="56">
        <f t="shared" si="97"/>
        <v>31824</v>
      </c>
      <c r="K959" s="5">
        <f>IFERROR(#REF!/E959,0)</f>
        <v>0</v>
      </c>
    </row>
    <row r="960" spans="1:11">
      <c r="A960" s="99" t="s">
        <v>215</v>
      </c>
      <c r="B960" s="100" t="s">
        <v>420</v>
      </c>
      <c r="C960" s="96" t="s">
        <v>84</v>
      </c>
      <c r="D960" s="96">
        <v>442</v>
      </c>
      <c r="E960" s="55">
        <v>16</v>
      </c>
      <c r="F960" s="56">
        <f t="shared" si="96"/>
        <v>7072</v>
      </c>
      <c r="G960" s="86">
        <v>0</v>
      </c>
      <c r="H960" s="56">
        <f t="shared" si="98"/>
        <v>0</v>
      </c>
      <c r="I960" s="86">
        <f t="shared" si="95"/>
        <v>16</v>
      </c>
      <c r="J960" s="56">
        <f t="shared" si="97"/>
        <v>7072</v>
      </c>
      <c r="K960" s="5">
        <f>IFERROR(#REF!/E960,0)</f>
        <v>0</v>
      </c>
    </row>
    <row r="961" spans="1:11">
      <c r="A961" s="99" t="s">
        <v>217</v>
      </c>
      <c r="B961" s="100" t="s">
        <v>421</v>
      </c>
      <c r="C961" s="96" t="s">
        <v>84</v>
      </c>
      <c r="D961" s="96">
        <v>442</v>
      </c>
      <c r="E961" s="55">
        <v>16</v>
      </c>
      <c r="F961" s="56">
        <f t="shared" si="96"/>
        <v>7072</v>
      </c>
      <c r="G961" s="86">
        <v>0</v>
      </c>
      <c r="H961" s="56">
        <f t="shared" si="98"/>
        <v>0</v>
      </c>
      <c r="I961" s="86">
        <f t="shared" si="95"/>
        <v>16</v>
      </c>
      <c r="J961" s="56">
        <f t="shared" si="97"/>
        <v>7072</v>
      </c>
      <c r="K961" s="5">
        <f>IFERROR(#REF!/E961,0)</f>
        <v>0</v>
      </c>
    </row>
    <row r="962" spans="1:11">
      <c r="A962" s="99" t="s">
        <v>219</v>
      </c>
      <c r="B962" s="100" t="s">
        <v>422</v>
      </c>
      <c r="C962" s="96" t="s">
        <v>84</v>
      </c>
      <c r="D962" s="96">
        <v>442</v>
      </c>
      <c r="E962" s="55">
        <v>16</v>
      </c>
      <c r="F962" s="56">
        <f t="shared" si="96"/>
        <v>7072</v>
      </c>
      <c r="G962" s="86">
        <v>0</v>
      </c>
      <c r="H962" s="56">
        <f t="shared" si="98"/>
        <v>0</v>
      </c>
      <c r="I962" s="86">
        <f t="shared" si="95"/>
        <v>16</v>
      </c>
      <c r="J962" s="56">
        <f t="shared" si="97"/>
        <v>7072</v>
      </c>
      <c r="K962" s="5">
        <f>IFERROR(#REF!/E962,0)</f>
        <v>0</v>
      </c>
    </row>
    <row r="963" spans="1:11">
      <c r="A963" s="99" t="s">
        <v>221</v>
      </c>
      <c r="B963" s="100" t="s">
        <v>423</v>
      </c>
      <c r="C963" s="96" t="s">
        <v>84</v>
      </c>
      <c r="D963" s="96">
        <v>442</v>
      </c>
      <c r="E963" s="55">
        <v>16</v>
      </c>
      <c r="F963" s="56">
        <f t="shared" si="96"/>
        <v>7072</v>
      </c>
      <c r="G963" s="86">
        <v>0</v>
      </c>
      <c r="H963" s="56">
        <f t="shared" si="98"/>
        <v>0</v>
      </c>
      <c r="I963" s="86">
        <f t="shared" si="95"/>
        <v>16</v>
      </c>
      <c r="J963" s="56">
        <f t="shared" si="97"/>
        <v>7072</v>
      </c>
      <c r="K963" s="5">
        <f>IFERROR(#REF!/E963,0)</f>
        <v>0</v>
      </c>
    </row>
    <row r="964" spans="1:11" s="3" customFormat="1">
      <c r="A964" s="81" t="s">
        <v>223</v>
      </c>
      <c r="B964" s="100" t="s">
        <v>659</v>
      </c>
      <c r="C964" s="96" t="s">
        <v>84</v>
      </c>
      <c r="D964" s="96">
        <v>442</v>
      </c>
      <c r="E964" s="55">
        <v>16</v>
      </c>
      <c r="F964" s="56">
        <f t="shared" si="96"/>
        <v>7072</v>
      </c>
      <c r="G964" s="86">
        <v>0</v>
      </c>
      <c r="H964" s="56">
        <f t="shared" si="98"/>
        <v>0</v>
      </c>
      <c r="I964" s="86">
        <f t="shared" si="95"/>
        <v>16</v>
      </c>
      <c r="J964" s="56">
        <f t="shared" si="97"/>
        <v>7072</v>
      </c>
      <c r="K964" s="5">
        <f>IFERROR(#REF!/E964,0)</f>
        <v>0</v>
      </c>
    </row>
    <row r="965" spans="1:11" s="3" customFormat="1">
      <c r="A965" s="81" t="s">
        <v>225</v>
      </c>
      <c r="B965" s="100" t="s">
        <v>660</v>
      </c>
      <c r="C965" s="96" t="s">
        <v>84</v>
      </c>
      <c r="D965" s="96">
        <v>442</v>
      </c>
      <c r="E965" s="55">
        <v>16</v>
      </c>
      <c r="F965" s="56">
        <f t="shared" si="96"/>
        <v>7072</v>
      </c>
      <c r="G965" s="86">
        <v>0</v>
      </c>
      <c r="H965" s="56">
        <f t="shared" si="98"/>
        <v>0</v>
      </c>
      <c r="I965" s="86">
        <f t="shared" si="95"/>
        <v>16</v>
      </c>
      <c r="J965" s="56">
        <f t="shared" si="97"/>
        <v>7072</v>
      </c>
      <c r="K965" s="5">
        <f>IFERROR(#REF!/E965,0)</f>
        <v>0</v>
      </c>
    </row>
    <row r="966" spans="1:11">
      <c r="A966" s="99" t="s">
        <v>227</v>
      </c>
      <c r="B966" s="148" t="s">
        <v>424</v>
      </c>
      <c r="C966" s="143" t="s">
        <v>84</v>
      </c>
      <c r="D966" s="143">
        <v>442</v>
      </c>
      <c r="E966" s="55">
        <v>0</v>
      </c>
      <c r="F966" s="56">
        <f t="shared" si="96"/>
        <v>0</v>
      </c>
      <c r="G966" s="86">
        <v>0</v>
      </c>
      <c r="H966" s="56">
        <f t="shared" si="98"/>
        <v>0</v>
      </c>
      <c r="I966" s="86">
        <f t="shared" si="95"/>
        <v>0</v>
      </c>
      <c r="J966" s="56">
        <f t="shared" si="97"/>
        <v>0</v>
      </c>
      <c r="K966" s="5">
        <f>IFERROR(#REF!/E966,0)</f>
        <v>0</v>
      </c>
    </row>
    <row r="967" spans="1:11">
      <c r="A967" s="144">
        <v>12.03</v>
      </c>
      <c r="B967" s="142" t="s">
        <v>681</v>
      </c>
      <c r="C967" s="96"/>
      <c r="D967" s="96">
        <v>0</v>
      </c>
      <c r="E967" s="55">
        <v>0</v>
      </c>
      <c r="F967" s="56">
        <f t="shared" si="96"/>
        <v>0</v>
      </c>
      <c r="G967" s="86">
        <v>0</v>
      </c>
      <c r="H967" s="56">
        <f t="shared" si="98"/>
        <v>0</v>
      </c>
      <c r="I967" s="86">
        <f t="shared" si="95"/>
        <v>0</v>
      </c>
      <c r="J967" s="56">
        <f t="shared" si="97"/>
        <v>0</v>
      </c>
      <c r="K967" s="5">
        <f>IFERROR(#REF!/E967,0)</f>
        <v>0</v>
      </c>
    </row>
    <row r="968" spans="1:11" ht="75">
      <c r="A968" s="97"/>
      <c r="B968" s="77" t="s">
        <v>682</v>
      </c>
      <c r="C968" s="96"/>
      <c r="D968" s="96">
        <v>0</v>
      </c>
      <c r="E968" s="55">
        <v>0</v>
      </c>
      <c r="F968" s="56">
        <f t="shared" si="96"/>
        <v>0</v>
      </c>
      <c r="G968" s="86">
        <v>0</v>
      </c>
      <c r="H968" s="56">
        <f t="shared" si="98"/>
        <v>0</v>
      </c>
      <c r="I968" s="86">
        <f t="shared" si="95"/>
        <v>0</v>
      </c>
      <c r="J968" s="56">
        <f t="shared" si="97"/>
        <v>0</v>
      </c>
      <c r="K968" s="5">
        <f>IFERROR(#REF!/E968,0)</f>
        <v>0</v>
      </c>
    </row>
    <row r="969" spans="1:11">
      <c r="A969" s="146" t="s">
        <v>77</v>
      </c>
      <c r="B969" s="149" t="s">
        <v>683</v>
      </c>
      <c r="C969" s="96"/>
      <c r="D969" s="96">
        <v>0</v>
      </c>
      <c r="E969" s="55">
        <v>0</v>
      </c>
      <c r="F969" s="56">
        <f t="shared" si="96"/>
        <v>0</v>
      </c>
      <c r="G969" s="86">
        <v>0</v>
      </c>
      <c r="H969" s="56">
        <f t="shared" si="98"/>
        <v>0</v>
      </c>
      <c r="I969" s="86">
        <f t="shared" si="95"/>
        <v>0</v>
      </c>
      <c r="J969" s="56">
        <f t="shared" si="97"/>
        <v>0</v>
      </c>
      <c r="K969" s="5">
        <f>IFERROR(#REF!/E969,0)</f>
        <v>0</v>
      </c>
    </row>
    <row r="970" spans="1:11">
      <c r="A970" s="99" t="s">
        <v>105</v>
      </c>
      <c r="B970" s="100" t="s">
        <v>186</v>
      </c>
      <c r="C970" s="96" t="s">
        <v>84</v>
      </c>
      <c r="D970" s="96">
        <v>341</v>
      </c>
      <c r="E970" s="55">
        <v>171</v>
      </c>
      <c r="F970" s="56">
        <f t="shared" si="96"/>
        <v>58311</v>
      </c>
      <c r="G970" s="86">
        <v>0</v>
      </c>
      <c r="H970" s="56">
        <f t="shared" si="98"/>
        <v>0</v>
      </c>
      <c r="I970" s="86">
        <f t="shared" si="95"/>
        <v>171</v>
      </c>
      <c r="J970" s="56">
        <f t="shared" si="97"/>
        <v>58311</v>
      </c>
      <c r="K970" s="5">
        <f>IFERROR(#REF!/E970,0)</f>
        <v>0</v>
      </c>
    </row>
    <row r="971" spans="1:11">
      <c r="A971" s="99" t="s">
        <v>150</v>
      </c>
      <c r="B971" s="100" t="s">
        <v>270</v>
      </c>
      <c r="C971" s="96" t="s">
        <v>84</v>
      </c>
      <c r="D971" s="96">
        <v>341</v>
      </c>
      <c r="E971" s="55">
        <v>1029</v>
      </c>
      <c r="F971" s="56">
        <f t="shared" si="96"/>
        <v>350889</v>
      </c>
      <c r="G971" s="86">
        <v>0</v>
      </c>
      <c r="H971" s="56">
        <f t="shared" si="98"/>
        <v>0</v>
      </c>
      <c r="I971" s="86">
        <f t="shared" si="95"/>
        <v>1029</v>
      </c>
      <c r="J971" s="56">
        <f t="shared" si="97"/>
        <v>350889</v>
      </c>
      <c r="K971" s="5">
        <f>IFERROR(#REF!/E971,0)</f>
        <v>0</v>
      </c>
    </row>
    <row r="972" spans="1:11">
      <c r="A972" s="99" t="s">
        <v>152</v>
      </c>
      <c r="B972" s="100" t="s">
        <v>402</v>
      </c>
      <c r="C972" s="96" t="s">
        <v>84</v>
      </c>
      <c r="D972" s="96">
        <v>341</v>
      </c>
      <c r="E972" s="55">
        <v>1887</v>
      </c>
      <c r="F972" s="56">
        <f t="shared" si="96"/>
        <v>643467</v>
      </c>
      <c r="G972" s="86">
        <v>0</v>
      </c>
      <c r="H972" s="56">
        <f t="shared" si="98"/>
        <v>0</v>
      </c>
      <c r="I972" s="86">
        <f t="shared" si="95"/>
        <v>1887</v>
      </c>
      <c r="J972" s="56">
        <f t="shared" si="97"/>
        <v>643467</v>
      </c>
      <c r="K972" s="5">
        <f>IFERROR(#REF!/E972,0)</f>
        <v>0</v>
      </c>
    </row>
    <row r="973" spans="1:11">
      <c r="A973" s="99" t="s">
        <v>154</v>
      </c>
      <c r="B973" s="100" t="s">
        <v>403</v>
      </c>
      <c r="C973" s="96" t="s">
        <v>84</v>
      </c>
      <c r="D973" s="96">
        <v>341</v>
      </c>
      <c r="E973" s="55">
        <v>2049</v>
      </c>
      <c r="F973" s="56">
        <f t="shared" si="96"/>
        <v>698709</v>
      </c>
      <c r="G973" s="86">
        <v>0</v>
      </c>
      <c r="H973" s="56">
        <f t="shared" si="98"/>
        <v>0</v>
      </c>
      <c r="I973" s="86">
        <f t="shared" si="95"/>
        <v>2049</v>
      </c>
      <c r="J973" s="56">
        <f t="shared" si="97"/>
        <v>698709</v>
      </c>
      <c r="K973" s="5">
        <f>IFERROR(#REF!/E973,0)</f>
        <v>0</v>
      </c>
    </row>
    <row r="974" spans="1:11">
      <c r="A974" s="99" t="s">
        <v>156</v>
      </c>
      <c r="B974" s="100" t="s">
        <v>404</v>
      </c>
      <c r="C974" s="96" t="s">
        <v>84</v>
      </c>
      <c r="D974" s="96">
        <v>341</v>
      </c>
      <c r="E974" s="55">
        <v>1887</v>
      </c>
      <c r="F974" s="56">
        <f t="shared" si="96"/>
        <v>643467</v>
      </c>
      <c r="G974" s="86">
        <v>0</v>
      </c>
      <c r="H974" s="56">
        <f t="shared" si="98"/>
        <v>0</v>
      </c>
      <c r="I974" s="86">
        <f t="shared" si="95"/>
        <v>1887</v>
      </c>
      <c r="J974" s="56">
        <f t="shared" si="97"/>
        <v>643467</v>
      </c>
      <c r="K974" s="5">
        <f>IFERROR(#REF!/E974,0)</f>
        <v>0</v>
      </c>
    </row>
    <row r="975" spans="1:11">
      <c r="A975" s="99" t="s">
        <v>158</v>
      </c>
      <c r="B975" s="100" t="s">
        <v>405</v>
      </c>
      <c r="C975" s="96" t="s">
        <v>84</v>
      </c>
      <c r="D975" s="96">
        <v>341</v>
      </c>
      <c r="E975" s="55">
        <v>1887</v>
      </c>
      <c r="F975" s="56">
        <f t="shared" si="96"/>
        <v>643467</v>
      </c>
      <c r="G975" s="86">
        <v>0</v>
      </c>
      <c r="H975" s="56">
        <f t="shared" si="98"/>
        <v>0</v>
      </c>
      <c r="I975" s="86">
        <f t="shared" si="95"/>
        <v>1887</v>
      </c>
      <c r="J975" s="56">
        <f t="shared" si="97"/>
        <v>643467</v>
      </c>
      <c r="K975" s="5">
        <f>IFERROR(#REF!/E975,0)</f>
        <v>0</v>
      </c>
    </row>
    <row r="976" spans="1:11">
      <c r="A976" s="99" t="s">
        <v>160</v>
      </c>
      <c r="B976" s="100" t="s">
        <v>406</v>
      </c>
      <c r="C976" s="96" t="s">
        <v>84</v>
      </c>
      <c r="D976" s="96">
        <v>341</v>
      </c>
      <c r="E976" s="55">
        <v>1887</v>
      </c>
      <c r="F976" s="56">
        <f t="shared" si="96"/>
        <v>643467</v>
      </c>
      <c r="G976" s="86">
        <v>0</v>
      </c>
      <c r="H976" s="56">
        <f t="shared" si="98"/>
        <v>0</v>
      </c>
      <c r="I976" s="86">
        <f t="shared" si="95"/>
        <v>1887</v>
      </c>
      <c r="J976" s="56">
        <f t="shared" si="97"/>
        <v>643467</v>
      </c>
      <c r="K976" s="5">
        <f>IFERROR(#REF!/E976,0)</f>
        <v>0</v>
      </c>
    </row>
    <row r="977" spans="1:11">
      <c r="A977" s="99" t="s">
        <v>162</v>
      </c>
      <c r="B977" s="100" t="s">
        <v>407</v>
      </c>
      <c r="C977" s="96" t="s">
        <v>84</v>
      </c>
      <c r="D977" s="96">
        <v>341</v>
      </c>
      <c r="E977" s="55">
        <v>2248</v>
      </c>
      <c r="F977" s="56">
        <f t="shared" si="96"/>
        <v>766568</v>
      </c>
      <c r="G977" s="86">
        <v>0</v>
      </c>
      <c r="H977" s="56">
        <f t="shared" si="98"/>
        <v>0</v>
      </c>
      <c r="I977" s="86">
        <f t="shared" si="95"/>
        <v>2248</v>
      </c>
      <c r="J977" s="56">
        <f t="shared" si="97"/>
        <v>766568</v>
      </c>
      <c r="K977" s="5">
        <f>IFERROR(#REF!/E977,0)</f>
        <v>0</v>
      </c>
    </row>
    <row r="978" spans="1:11">
      <c r="A978" s="99" t="s">
        <v>77</v>
      </c>
      <c r="B978" s="100" t="s">
        <v>408</v>
      </c>
      <c r="C978" s="96" t="s">
        <v>84</v>
      </c>
      <c r="D978" s="96">
        <v>341</v>
      </c>
      <c r="E978" s="55">
        <v>2248</v>
      </c>
      <c r="F978" s="56">
        <f t="shared" si="96"/>
        <v>766568</v>
      </c>
      <c r="G978" s="86">
        <v>0</v>
      </c>
      <c r="H978" s="56">
        <f t="shared" si="98"/>
        <v>0</v>
      </c>
      <c r="I978" s="86">
        <f t="shared" si="95"/>
        <v>2248</v>
      </c>
      <c r="J978" s="56">
        <f t="shared" si="97"/>
        <v>766568</v>
      </c>
      <c r="K978" s="5">
        <f>IFERROR(#REF!/E978,0)</f>
        <v>0</v>
      </c>
    </row>
    <row r="979" spans="1:11">
      <c r="A979" s="99" t="s">
        <v>165</v>
      </c>
      <c r="B979" s="100" t="s">
        <v>409</v>
      </c>
      <c r="C979" s="96" t="s">
        <v>84</v>
      </c>
      <c r="D979" s="96">
        <v>341</v>
      </c>
      <c r="E979" s="55">
        <v>2248</v>
      </c>
      <c r="F979" s="56">
        <f t="shared" si="96"/>
        <v>766568</v>
      </c>
      <c r="G979" s="86">
        <v>0</v>
      </c>
      <c r="H979" s="56">
        <f t="shared" si="98"/>
        <v>0</v>
      </c>
      <c r="I979" s="86">
        <f t="shared" si="95"/>
        <v>2248</v>
      </c>
      <c r="J979" s="56">
        <f t="shared" si="97"/>
        <v>766568</v>
      </c>
      <c r="K979" s="5">
        <f>IFERROR(#REF!/E979,0)</f>
        <v>0</v>
      </c>
    </row>
    <row r="980" spans="1:11">
      <c r="A980" s="99" t="s">
        <v>167</v>
      </c>
      <c r="B980" s="100" t="s">
        <v>410</v>
      </c>
      <c r="C980" s="96" t="s">
        <v>84</v>
      </c>
      <c r="D980" s="96">
        <v>341</v>
      </c>
      <c r="E980" s="55">
        <v>2248</v>
      </c>
      <c r="F980" s="56">
        <f t="shared" si="96"/>
        <v>766568</v>
      </c>
      <c r="G980" s="86">
        <v>0</v>
      </c>
      <c r="H980" s="56">
        <f t="shared" si="98"/>
        <v>0</v>
      </c>
      <c r="I980" s="86">
        <f t="shared" si="95"/>
        <v>2248</v>
      </c>
      <c r="J980" s="56">
        <f t="shared" si="97"/>
        <v>766568</v>
      </c>
      <c r="K980" s="5">
        <f>IFERROR(#REF!/E980,0)</f>
        <v>0</v>
      </c>
    </row>
    <row r="981" spans="1:11">
      <c r="A981" s="99" t="s">
        <v>197</v>
      </c>
      <c r="B981" s="100" t="s">
        <v>411</v>
      </c>
      <c r="C981" s="96" t="s">
        <v>84</v>
      </c>
      <c r="D981" s="96">
        <v>341</v>
      </c>
      <c r="E981" s="55">
        <v>2248</v>
      </c>
      <c r="F981" s="56">
        <f t="shared" ref="F981:F1012" si="99">ROUND(E981*D981,0)</f>
        <v>766568</v>
      </c>
      <c r="G981" s="86">
        <v>0</v>
      </c>
      <c r="H981" s="56">
        <f t="shared" si="98"/>
        <v>0</v>
      </c>
      <c r="I981" s="86">
        <f t="shared" si="95"/>
        <v>2248</v>
      </c>
      <c r="J981" s="56">
        <f t="shared" ref="J981:J1012" si="100">I981*D981</f>
        <v>766568</v>
      </c>
      <c r="K981" s="5">
        <f>IFERROR(#REF!/E981,0)</f>
        <v>0</v>
      </c>
    </row>
    <row r="982" spans="1:11">
      <c r="A982" s="99" t="s">
        <v>199</v>
      </c>
      <c r="B982" s="100" t="s">
        <v>412</v>
      </c>
      <c r="C982" s="96" t="s">
        <v>84</v>
      </c>
      <c r="D982" s="96">
        <v>341</v>
      </c>
      <c r="E982" s="55">
        <v>2248</v>
      </c>
      <c r="F982" s="56">
        <f t="shared" si="99"/>
        <v>766568</v>
      </c>
      <c r="G982" s="86">
        <v>0</v>
      </c>
      <c r="H982" s="56">
        <f t="shared" ref="H982:H1013" si="101">G982*$D982</f>
        <v>0</v>
      </c>
      <c r="I982" s="86">
        <f t="shared" si="95"/>
        <v>2248</v>
      </c>
      <c r="J982" s="56">
        <f t="shared" si="100"/>
        <v>766568</v>
      </c>
      <c r="K982" s="5">
        <f>IFERROR(#REF!/E982,0)</f>
        <v>0</v>
      </c>
    </row>
    <row r="983" spans="1:11">
      <c r="A983" s="99" t="s">
        <v>201</v>
      </c>
      <c r="B983" s="100" t="s">
        <v>413</v>
      </c>
      <c r="C983" s="96" t="s">
        <v>84</v>
      </c>
      <c r="D983" s="96">
        <v>341</v>
      </c>
      <c r="E983" s="55">
        <v>2248</v>
      </c>
      <c r="F983" s="56">
        <f t="shared" si="99"/>
        <v>766568</v>
      </c>
      <c r="G983" s="86">
        <v>0</v>
      </c>
      <c r="H983" s="56">
        <f t="shared" si="101"/>
        <v>0</v>
      </c>
      <c r="I983" s="86">
        <f t="shared" si="95"/>
        <v>2248</v>
      </c>
      <c r="J983" s="56">
        <f t="shared" si="100"/>
        <v>766568</v>
      </c>
      <c r="K983" s="5">
        <f>IFERROR(#REF!/E983,0)</f>
        <v>0</v>
      </c>
    </row>
    <row r="984" spans="1:11">
      <c r="A984" s="99" t="s">
        <v>203</v>
      </c>
      <c r="B984" s="100" t="s">
        <v>414</v>
      </c>
      <c r="C984" s="96" t="s">
        <v>84</v>
      </c>
      <c r="D984" s="96">
        <v>341</v>
      </c>
      <c r="E984" s="55">
        <v>2248</v>
      </c>
      <c r="F984" s="56">
        <f t="shared" si="99"/>
        <v>766568</v>
      </c>
      <c r="G984" s="86">
        <v>0</v>
      </c>
      <c r="H984" s="56">
        <f t="shared" si="101"/>
        <v>0</v>
      </c>
      <c r="I984" s="86">
        <f t="shared" si="95"/>
        <v>2248</v>
      </c>
      <c r="J984" s="56">
        <f t="shared" si="100"/>
        <v>766568</v>
      </c>
      <c r="K984" s="5">
        <f>IFERROR(#REF!/E984,0)</f>
        <v>0</v>
      </c>
    </row>
    <row r="985" spans="1:11">
      <c r="A985" s="99" t="s">
        <v>205</v>
      </c>
      <c r="B985" s="100" t="s">
        <v>415</v>
      </c>
      <c r="C985" s="96" t="s">
        <v>84</v>
      </c>
      <c r="D985" s="96">
        <v>341</v>
      </c>
      <c r="E985" s="55">
        <v>2248</v>
      </c>
      <c r="F985" s="56">
        <f t="shared" si="99"/>
        <v>766568</v>
      </c>
      <c r="G985" s="86">
        <v>0</v>
      </c>
      <c r="H985" s="56">
        <f t="shared" si="101"/>
        <v>0</v>
      </c>
      <c r="I985" s="86">
        <f t="shared" si="95"/>
        <v>2248</v>
      </c>
      <c r="J985" s="56">
        <f t="shared" si="100"/>
        <v>766568</v>
      </c>
      <c r="K985" s="5">
        <f>IFERROR(#REF!/E985,0)</f>
        <v>0</v>
      </c>
    </row>
    <row r="986" spans="1:11">
      <c r="A986" s="99" t="s">
        <v>207</v>
      </c>
      <c r="B986" s="100" t="s">
        <v>416</v>
      </c>
      <c r="C986" s="96" t="s">
        <v>84</v>
      </c>
      <c r="D986" s="96">
        <v>341</v>
      </c>
      <c r="E986" s="55">
        <v>2248</v>
      </c>
      <c r="F986" s="56">
        <f t="shared" si="99"/>
        <v>766568</v>
      </c>
      <c r="G986" s="86">
        <v>0</v>
      </c>
      <c r="H986" s="56">
        <f t="shared" si="101"/>
        <v>0</v>
      </c>
      <c r="I986" s="86">
        <f t="shared" si="95"/>
        <v>2248</v>
      </c>
      <c r="J986" s="56">
        <f t="shared" si="100"/>
        <v>766568</v>
      </c>
      <c r="K986" s="5">
        <f>IFERROR(#REF!/E986,0)</f>
        <v>0</v>
      </c>
    </row>
    <row r="987" spans="1:11">
      <c r="A987" s="99" t="s">
        <v>209</v>
      </c>
      <c r="B987" s="100" t="s">
        <v>417</v>
      </c>
      <c r="C987" s="96" t="s">
        <v>84</v>
      </c>
      <c r="D987" s="96">
        <v>341</v>
      </c>
      <c r="E987" s="55">
        <v>2248</v>
      </c>
      <c r="F987" s="56">
        <f t="shared" si="99"/>
        <v>766568</v>
      </c>
      <c r="G987" s="86">
        <v>0</v>
      </c>
      <c r="H987" s="56">
        <f t="shared" si="101"/>
        <v>0</v>
      </c>
      <c r="I987" s="86">
        <f t="shared" si="95"/>
        <v>2248</v>
      </c>
      <c r="J987" s="56">
        <f t="shared" si="100"/>
        <v>766568</v>
      </c>
      <c r="K987" s="5">
        <f>IFERROR(#REF!/E987,0)</f>
        <v>0</v>
      </c>
    </row>
    <row r="988" spans="1:11">
      <c r="A988" s="99" t="s">
        <v>211</v>
      </c>
      <c r="B988" s="100" t="s">
        <v>418</v>
      </c>
      <c r="C988" s="96" t="s">
        <v>84</v>
      </c>
      <c r="D988" s="96">
        <v>341</v>
      </c>
      <c r="E988" s="55">
        <v>2248</v>
      </c>
      <c r="F988" s="56">
        <f t="shared" si="99"/>
        <v>766568</v>
      </c>
      <c r="G988" s="86">
        <v>0</v>
      </c>
      <c r="H988" s="56">
        <f t="shared" si="101"/>
        <v>0</v>
      </c>
      <c r="I988" s="86">
        <f t="shared" ref="I988:I1051" si="102">G988+E988</f>
        <v>2248</v>
      </c>
      <c r="J988" s="56">
        <f t="shared" si="100"/>
        <v>766568</v>
      </c>
      <c r="K988" s="5">
        <f>IFERROR(#REF!/E988,0)</f>
        <v>0</v>
      </c>
    </row>
    <row r="989" spans="1:11">
      <c r="A989" s="99" t="s">
        <v>213</v>
      </c>
      <c r="B989" s="100" t="s">
        <v>419</v>
      </c>
      <c r="C989" s="96" t="s">
        <v>84</v>
      </c>
      <c r="D989" s="96">
        <v>341</v>
      </c>
      <c r="E989" s="55">
        <v>2248</v>
      </c>
      <c r="F989" s="56">
        <f t="shared" si="99"/>
        <v>766568</v>
      </c>
      <c r="G989" s="86">
        <v>0</v>
      </c>
      <c r="H989" s="56">
        <f t="shared" si="101"/>
        <v>0</v>
      </c>
      <c r="I989" s="86">
        <f t="shared" si="102"/>
        <v>2248</v>
      </c>
      <c r="J989" s="56">
        <f t="shared" si="100"/>
        <v>766568</v>
      </c>
      <c r="K989" s="5">
        <f>IFERROR(#REF!/E989,0)</f>
        <v>0</v>
      </c>
    </row>
    <row r="990" spans="1:11">
      <c r="A990" s="99" t="s">
        <v>215</v>
      </c>
      <c r="B990" s="100" t="s">
        <v>420</v>
      </c>
      <c r="C990" s="96" t="s">
        <v>84</v>
      </c>
      <c r="D990" s="96">
        <v>341</v>
      </c>
      <c r="E990" s="55">
        <v>390</v>
      </c>
      <c r="F990" s="56">
        <f t="shared" si="99"/>
        <v>132990</v>
      </c>
      <c r="G990" s="86">
        <v>0</v>
      </c>
      <c r="H990" s="56">
        <f t="shared" si="101"/>
        <v>0</v>
      </c>
      <c r="I990" s="86">
        <f t="shared" si="102"/>
        <v>390</v>
      </c>
      <c r="J990" s="56">
        <f t="shared" si="100"/>
        <v>132990</v>
      </c>
      <c r="K990" s="5">
        <f>IFERROR(#REF!/E990,0)</f>
        <v>0</v>
      </c>
    </row>
    <row r="991" spans="1:11">
      <c r="A991" s="99" t="s">
        <v>217</v>
      </c>
      <c r="B991" s="100" t="s">
        <v>421</v>
      </c>
      <c r="C991" s="96" t="s">
        <v>84</v>
      </c>
      <c r="D991" s="96">
        <v>341</v>
      </c>
      <c r="E991" s="55">
        <v>390</v>
      </c>
      <c r="F991" s="56">
        <f t="shared" si="99"/>
        <v>132990</v>
      </c>
      <c r="G991" s="86">
        <v>0</v>
      </c>
      <c r="H991" s="56">
        <f t="shared" si="101"/>
        <v>0</v>
      </c>
      <c r="I991" s="86">
        <f t="shared" si="102"/>
        <v>390</v>
      </c>
      <c r="J991" s="56">
        <f t="shared" si="100"/>
        <v>132990</v>
      </c>
      <c r="K991" s="5">
        <f>IFERROR(#REF!/E991,0)</f>
        <v>0</v>
      </c>
    </row>
    <row r="992" spans="1:11">
      <c r="A992" s="99" t="s">
        <v>219</v>
      </c>
      <c r="B992" s="100" t="s">
        <v>422</v>
      </c>
      <c r="C992" s="96" t="s">
        <v>84</v>
      </c>
      <c r="D992" s="96">
        <v>341</v>
      </c>
      <c r="E992" s="55">
        <v>390</v>
      </c>
      <c r="F992" s="56">
        <f t="shared" si="99"/>
        <v>132990</v>
      </c>
      <c r="G992" s="86">
        <v>0</v>
      </c>
      <c r="H992" s="56">
        <f t="shared" si="101"/>
        <v>0</v>
      </c>
      <c r="I992" s="86">
        <f t="shared" si="102"/>
        <v>390</v>
      </c>
      <c r="J992" s="56">
        <f t="shared" si="100"/>
        <v>132990</v>
      </c>
      <c r="K992" s="5">
        <f>IFERROR(#REF!/E992,0)</f>
        <v>0</v>
      </c>
    </row>
    <row r="993" spans="1:11">
      <c r="A993" s="99" t="s">
        <v>221</v>
      </c>
      <c r="B993" s="100" t="s">
        <v>423</v>
      </c>
      <c r="C993" s="96" t="s">
        <v>84</v>
      </c>
      <c r="D993" s="96">
        <v>341</v>
      </c>
      <c r="E993" s="55">
        <v>390</v>
      </c>
      <c r="F993" s="56">
        <f t="shared" si="99"/>
        <v>132990</v>
      </c>
      <c r="G993" s="86">
        <v>0</v>
      </c>
      <c r="H993" s="56">
        <f t="shared" si="101"/>
        <v>0</v>
      </c>
      <c r="I993" s="86">
        <f t="shared" si="102"/>
        <v>390</v>
      </c>
      <c r="J993" s="56">
        <f t="shared" si="100"/>
        <v>132990</v>
      </c>
      <c r="K993" s="5">
        <f>IFERROR(#REF!/E993,0)</f>
        <v>0</v>
      </c>
    </row>
    <row r="994" spans="1:11" s="3" customFormat="1">
      <c r="A994" s="81" t="s">
        <v>223</v>
      </c>
      <c r="B994" s="100" t="s">
        <v>659</v>
      </c>
      <c r="C994" s="96" t="s">
        <v>84</v>
      </c>
      <c r="D994" s="96">
        <v>341</v>
      </c>
      <c r="E994" s="55">
        <v>390</v>
      </c>
      <c r="F994" s="56">
        <f t="shared" si="99"/>
        <v>132990</v>
      </c>
      <c r="G994" s="86">
        <v>0</v>
      </c>
      <c r="H994" s="56">
        <f t="shared" si="101"/>
        <v>0</v>
      </c>
      <c r="I994" s="86">
        <f t="shared" si="102"/>
        <v>390</v>
      </c>
      <c r="J994" s="56">
        <f t="shared" si="100"/>
        <v>132990</v>
      </c>
      <c r="K994" s="5">
        <f>IFERROR(#REF!/E994,0)</f>
        <v>0</v>
      </c>
    </row>
    <row r="995" spans="1:11" s="3" customFormat="1">
      <c r="A995" s="81" t="s">
        <v>225</v>
      </c>
      <c r="B995" s="100" t="s">
        <v>660</v>
      </c>
      <c r="C995" s="96" t="s">
        <v>84</v>
      </c>
      <c r="D995" s="96">
        <v>341</v>
      </c>
      <c r="E995" s="55">
        <v>390</v>
      </c>
      <c r="F995" s="56">
        <f t="shared" si="99"/>
        <v>132990</v>
      </c>
      <c r="G995" s="86">
        <v>0</v>
      </c>
      <c r="H995" s="56">
        <f t="shared" si="101"/>
        <v>0</v>
      </c>
      <c r="I995" s="86">
        <f t="shared" si="102"/>
        <v>390</v>
      </c>
      <c r="J995" s="56">
        <f t="shared" si="100"/>
        <v>132990</v>
      </c>
      <c r="K995" s="5">
        <f>IFERROR(#REF!/E995,0)</f>
        <v>0</v>
      </c>
    </row>
    <row r="996" spans="1:11">
      <c r="A996" s="99" t="s">
        <v>227</v>
      </c>
      <c r="B996" s="148" t="s">
        <v>424</v>
      </c>
      <c r="C996" s="143" t="s">
        <v>84</v>
      </c>
      <c r="D996" s="143">
        <v>341</v>
      </c>
      <c r="E996" s="55">
        <v>0</v>
      </c>
      <c r="F996" s="56">
        <f t="shared" si="99"/>
        <v>0</v>
      </c>
      <c r="G996" s="86">
        <v>0</v>
      </c>
      <c r="H996" s="56">
        <f t="shared" si="101"/>
        <v>0</v>
      </c>
      <c r="I996" s="86">
        <f t="shared" si="102"/>
        <v>0</v>
      </c>
      <c r="J996" s="56">
        <f t="shared" si="100"/>
        <v>0</v>
      </c>
      <c r="K996" s="5">
        <f>IFERROR(#REF!/E996,0)</f>
        <v>0</v>
      </c>
    </row>
    <row r="997" spans="1:11">
      <c r="A997" s="146" t="s">
        <v>79</v>
      </c>
      <c r="B997" s="149" t="s">
        <v>684</v>
      </c>
      <c r="C997" s="96"/>
      <c r="D997" s="96">
        <v>0</v>
      </c>
      <c r="E997" s="55">
        <v>0</v>
      </c>
      <c r="F997" s="56">
        <f t="shared" si="99"/>
        <v>0</v>
      </c>
      <c r="G997" s="86">
        <v>0</v>
      </c>
      <c r="H997" s="56">
        <f t="shared" si="101"/>
        <v>0</v>
      </c>
      <c r="I997" s="86">
        <f t="shared" si="102"/>
        <v>0</v>
      </c>
      <c r="J997" s="56">
        <f t="shared" si="100"/>
        <v>0</v>
      </c>
      <c r="K997" s="5">
        <f>IFERROR(#REF!/E997,0)</f>
        <v>0</v>
      </c>
    </row>
    <row r="998" spans="1:11">
      <c r="A998" s="99" t="s">
        <v>105</v>
      </c>
      <c r="B998" s="100" t="s">
        <v>186</v>
      </c>
      <c r="C998" s="96" t="s">
        <v>84</v>
      </c>
      <c r="D998" s="96">
        <v>341</v>
      </c>
      <c r="E998" s="55">
        <v>0</v>
      </c>
      <c r="F998" s="56">
        <f t="shared" si="99"/>
        <v>0</v>
      </c>
      <c r="G998" s="86">
        <v>0</v>
      </c>
      <c r="H998" s="56">
        <f t="shared" si="101"/>
        <v>0</v>
      </c>
      <c r="I998" s="86">
        <f t="shared" si="102"/>
        <v>0</v>
      </c>
      <c r="J998" s="56">
        <f t="shared" si="100"/>
        <v>0</v>
      </c>
      <c r="K998" s="5">
        <f>IFERROR(#REF!/E998,0)</f>
        <v>0</v>
      </c>
    </row>
    <row r="999" spans="1:11">
      <c r="A999" s="99" t="s">
        <v>150</v>
      </c>
      <c r="B999" s="100" t="s">
        <v>270</v>
      </c>
      <c r="C999" s="96" t="s">
        <v>84</v>
      </c>
      <c r="D999" s="96">
        <v>341</v>
      </c>
      <c r="E999" s="55">
        <v>116</v>
      </c>
      <c r="F999" s="56">
        <f t="shared" si="99"/>
        <v>39556</v>
      </c>
      <c r="G999" s="86">
        <v>0</v>
      </c>
      <c r="H999" s="56">
        <f t="shared" si="101"/>
        <v>0</v>
      </c>
      <c r="I999" s="86">
        <f t="shared" si="102"/>
        <v>116</v>
      </c>
      <c r="J999" s="56">
        <f t="shared" si="100"/>
        <v>39556</v>
      </c>
      <c r="K999" s="5">
        <f>IFERROR(#REF!/E999,0)</f>
        <v>0</v>
      </c>
    </row>
    <row r="1000" spans="1:11">
      <c r="A1000" s="99" t="s">
        <v>152</v>
      </c>
      <c r="B1000" s="100" t="s">
        <v>402</v>
      </c>
      <c r="C1000" s="96" t="s">
        <v>84</v>
      </c>
      <c r="D1000" s="96">
        <v>341</v>
      </c>
      <c r="E1000" s="55">
        <v>373</v>
      </c>
      <c r="F1000" s="56">
        <f t="shared" si="99"/>
        <v>127193</v>
      </c>
      <c r="G1000" s="86">
        <v>0</v>
      </c>
      <c r="H1000" s="56">
        <f t="shared" si="101"/>
        <v>0</v>
      </c>
      <c r="I1000" s="86">
        <f t="shared" si="102"/>
        <v>373</v>
      </c>
      <c r="J1000" s="56">
        <f t="shared" si="100"/>
        <v>127193</v>
      </c>
      <c r="K1000" s="5">
        <f>IFERROR(#REF!/E1000,0)</f>
        <v>0</v>
      </c>
    </row>
    <row r="1001" spans="1:11">
      <c r="A1001" s="99" t="s">
        <v>154</v>
      </c>
      <c r="B1001" s="100" t="s">
        <v>403</v>
      </c>
      <c r="C1001" s="96" t="s">
        <v>84</v>
      </c>
      <c r="D1001" s="96">
        <v>341</v>
      </c>
      <c r="E1001" s="55">
        <v>373</v>
      </c>
      <c r="F1001" s="56">
        <f t="shared" si="99"/>
        <v>127193</v>
      </c>
      <c r="G1001" s="86">
        <v>0</v>
      </c>
      <c r="H1001" s="56">
        <f t="shared" si="101"/>
        <v>0</v>
      </c>
      <c r="I1001" s="86">
        <f t="shared" si="102"/>
        <v>373</v>
      </c>
      <c r="J1001" s="56">
        <f t="shared" si="100"/>
        <v>127193</v>
      </c>
      <c r="K1001" s="5">
        <f>IFERROR(#REF!/E1001,0)</f>
        <v>0</v>
      </c>
    </row>
    <row r="1002" spans="1:11">
      <c r="A1002" s="99" t="s">
        <v>156</v>
      </c>
      <c r="B1002" s="100" t="s">
        <v>404</v>
      </c>
      <c r="C1002" s="96" t="s">
        <v>84</v>
      </c>
      <c r="D1002" s="96">
        <v>341</v>
      </c>
      <c r="E1002" s="55">
        <v>373</v>
      </c>
      <c r="F1002" s="56">
        <f t="shared" si="99"/>
        <v>127193</v>
      </c>
      <c r="G1002" s="86">
        <v>0</v>
      </c>
      <c r="H1002" s="56">
        <f t="shared" si="101"/>
        <v>0</v>
      </c>
      <c r="I1002" s="86">
        <f t="shared" si="102"/>
        <v>373</v>
      </c>
      <c r="J1002" s="56">
        <f t="shared" si="100"/>
        <v>127193</v>
      </c>
      <c r="K1002" s="5">
        <f>IFERROR(#REF!/E1002,0)</f>
        <v>0</v>
      </c>
    </row>
    <row r="1003" spans="1:11">
      <c r="A1003" s="99" t="s">
        <v>158</v>
      </c>
      <c r="B1003" s="100" t="s">
        <v>405</v>
      </c>
      <c r="C1003" s="96" t="s">
        <v>84</v>
      </c>
      <c r="D1003" s="96">
        <v>341</v>
      </c>
      <c r="E1003" s="55">
        <v>373</v>
      </c>
      <c r="F1003" s="56">
        <f t="shared" si="99"/>
        <v>127193</v>
      </c>
      <c r="G1003" s="86">
        <v>0</v>
      </c>
      <c r="H1003" s="56">
        <f t="shared" si="101"/>
        <v>0</v>
      </c>
      <c r="I1003" s="86">
        <f t="shared" si="102"/>
        <v>373</v>
      </c>
      <c r="J1003" s="56">
        <f t="shared" si="100"/>
        <v>127193</v>
      </c>
      <c r="K1003" s="5">
        <f>IFERROR(#REF!/E1003,0)</f>
        <v>0</v>
      </c>
    </row>
    <row r="1004" spans="1:11">
      <c r="A1004" s="99" t="s">
        <v>160</v>
      </c>
      <c r="B1004" s="100" t="s">
        <v>406</v>
      </c>
      <c r="C1004" s="96" t="s">
        <v>84</v>
      </c>
      <c r="D1004" s="96">
        <v>341</v>
      </c>
      <c r="E1004" s="55">
        <v>373</v>
      </c>
      <c r="F1004" s="56">
        <f t="shared" si="99"/>
        <v>127193</v>
      </c>
      <c r="G1004" s="86">
        <v>0</v>
      </c>
      <c r="H1004" s="56">
        <f t="shared" si="101"/>
        <v>0</v>
      </c>
      <c r="I1004" s="86">
        <f t="shared" si="102"/>
        <v>373</v>
      </c>
      <c r="J1004" s="56">
        <f t="shared" si="100"/>
        <v>127193</v>
      </c>
      <c r="K1004" s="5">
        <f>IFERROR(#REF!/E1004,0)</f>
        <v>0</v>
      </c>
    </row>
    <row r="1005" spans="1:11">
      <c r="A1005" s="99" t="s">
        <v>162</v>
      </c>
      <c r="B1005" s="100" t="s">
        <v>407</v>
      </c>
      <c r="C1005" s="96" t="s">
        <v>84</v>
      </c>
      <c r="D1005" s="96">
        <v>341</v>
      </c>
      <c r="E1005" s="55">
        <v>373</v>
      </c>
      <c r="F1005" s="56">
        <f t="shared" si="99"/>
        <v>127193</v>
      </c>
      <c r="G1005" s="86">
        <v>0</v>
      </c>
      <c r="H1005" s="56">
        <f t="shared" si="101"/>
        <v>0</v>
      </c>
      <c r="I1005" s="86">
        <f t="shared" si="102"/>
        <v>373</v>
      </c>
      <c r="J1005" s="56">
        <f t="shared" si="100"/>
        <v>127193</v>
      </c>
      <c r="K1005" s="5">
        <f>IFERROR(#REF!/E1005,0)</f>
        <v>0</v>
      </c>
    </row>
    <row r="1006" spans="1:11">
      <c r="A1006" s="99" t="s">
        <v>77</v>
      </c>
      <c r="B1006" s="100" t="s">
        <v>408</v>
      </c>
      <c r="C1006" s="96" t="s">
        <v>84</v>
      </c>
      <c r="D1006" s="96">
        <v>341</v>
      </c>
      <c r="E1006" s="55">
        <v>373</v>
      </c>
      <c r="F1006" s="56">
        <f t="shared" si="99"/>
        <v>127193</v>
      </c>
      <c r="G1006" s="86">
        <v>0</v>
      </c>
      <c r="H1006" s="56">
        <f t="shared" si="101"/>
        <v>0</v>
      </c>
      <c r="I1006" s="86">
        <f t="shared" si="102"/>
        <v>373</v>
      </c>
      <c r="J1006" s="56">
        <f t="shared" si="100"/>
        <v>127193</v>
      </c>
      <c r="K1006" s="5">
        <f>IFERROR(#REF!/E1006,0)</f>
        <v>0</v>
      </c>
    </row>
    <row r="1007" spans="1:11">
      <c r="A1007" s="99" t="s">
        <v>165</v>
      </c>
      <c r="B1007" s="100" t="s">
        <v>409</v>
      </c>
      <c r="C1007" s="96" t="s">
        <v>84</v>
      </c>
      <c r="D1007" s="96">
        <v>341</v>
      </c>
      <c r="E1007" s="55">
        <v>373</v>
      </c>
      <c r="F1007" s="56">
        <f t="shared" si="99"/>
        <v>127193</v>
      </c>
      <c r="G1007" s="86">
        <v>0</v>
      </c>
      <c r="H1007" s="56">
        <f t="shared" si="101"/>
        <v>0</v>
      </c>
      <c r="I1007" s="86">
        <f t="shared" si="102"/>
        <v>373</v>
      </c>
      <c r="J1007" s="56">
        <f t="shared" si="100"/>
        <v>127193</v>
      </c>
      <c r="K1007" s="5">
        <f>IFERROR(#REF!/E1007,0)</f>
        <v>0</v>
      </c>
    </row>
    <row r="1008" spans="1:11">
      <c r="A1008" s="99" t="s">
        <v>167</v>
      </c>
      <c r="B1008" s="100" t="s">
        <v>410</v>
      </c>
      <c r="C1008" s="96" t="s">
        <v>84</v>
      </c>
      <c r="D1008" s="96">
        <v>341</v>
      </c>
      <c r="E1008" s="55">
        <v>373</v>
      </c>
      <c r="F1008" s="56">
        <f t="shared" si="99"/>
        <v>127193</v>
      </c>
      <c r="G1008" s="86">
        <v>0</v>
      </c>
      <c r="H1008" s="56">
        <f t="shared" si="101"/>
        <v>0</v>
      </c>
      <c r="I1008" s="86">
        <f t="shared" si="102"/>
        <v>373</v>
      </c>
      <c r="J1008" s="56">
        <f t="shared" si="100"/>
        <v>127193</v>
      </c>
      <c r="K1008" s="5">
        <f>IFERROR(#REF!/E1008,0)</f>
        <v>0</v>
      </c>
    </row>
    <row r="1009" spans="1:11">
      <c r="A1009" s="99" t="s">
        <v>197</v>
      </c>
      <c r="B1009" s="100" t="s">
        <v>411</v>
      </c>
      <c r="C1009" s="96" t="s">
        <v>84</v>
      </c>
      <c r="D1009" s="96">
        <v>341</v>
      </c>
      <c r="E1009" s="55">
        <v>373</v>
      </c>
      <c r="F1009" s="56">
        <f t="shared" si="99"/>
        <v>127193</v>
      </c>
      <c r="G1009" s="86">
        <v>0</v>
      </c>
      <c r="H1009" s="56">
        <f t="shared" si="101"/>
        <v>0</v>
      </c>
      <c r="I1009" s="86">
        <f t="shared" si="102"/>
        <v>373</v>
      </c>
      <c r="J1009" s="56">
        <f t="shared" si="100"/>
        <v>127193</v>
      </c>
      <c r="K1009" s="5">
        <f>IFERROR(#REF!/E1009,0)</f>
        <v>0</v>
      </c>
    </row>
    <row r="1010" spans="1:11">
      <c r="A1010" s="99" t="s">
        <v>199</v>
      </c>
      <c r="B1010" s="100" t="s">
        <v>412</v>
      </c>
      <c r="C1010" s="96" t="s">
        <v>84</v>
      </c>
      <c r="D1010" s="96">
        <v>341</v>
      </c>
      <c r="E1010" s="55">
        <v>373</v>
      </c>
      <c r="F1010" s="56">
        <f t="shared" si="99"/>
        <v>127193</v>
      </c>
      <c r="G1010" s="86">
        <v>0</v>
      </c>
      <c r="H1010" s="56">
        <f t="shared" si="101"/>
        <v>0</v>
      </c>
      <c r="I1010" s="86">
        <f t="shared" si="102"/>
        <v>373</v>
      </c>
      <c r="J1010" s="56">
        <f t="shared" si="100"/>
        <v>127193</v>
      </c>
      <c r="K1010" s="5">
        <f>IFERROR(#REF!/E1010,0)</f>
        <v>0</v>
      </c>
    </row>
    <row r="1011" spans="1:11">
      <c r="A1011" s="99" t="s">
        <v>201</v>
      </c>
      <c r="B1011" s="100" t="s">
        <v>413</v>
      </c>
      <c r="C1011" s="96" t="s">
        <v>84</v>
      </c>
      <c r="D1011" s="96">
        <v>341</v>
      </c>
      <c r="E1011" s="55">
        <v>373</v>
      </c>
      <c r="F1011" s="56">
        <f t="shared" si="99"/>
        <v>127193</v>
      </c>
      <c r="G1011" s="86">
        <v>0</v>
      </c>
      <c r="H1011" s="56">
        <f t="shared" si="101"/>
        <v>0</v>
      </c>
      <c r="I1011" s="86">
        <f t="shared" si="102"/>
        <v>373</v>
      </c>
      <c r="J1011" s="56">
        <f t="shared" si="100"/>
        <v>127193</v>
      </c>
      <c r="K1011" s="5">
        <f>IFERROR(#REF!/E1011,0)</f>
        <v>0</v>
      </c>
    </row>
    <row r="1012" spans="1:11">
      <c r="A1012" s="99" t="s">
        <v>203</v>
      </c>
      <c r="B1012" s="100" t="s">
        <v>414</v>
      </c>
      <c r="C1012" s="96" t="s">
        <v>84</v>
      </c>
      <c r="D1012" s="96">
        <v>341</v>
      </c>
      <c r="E1012" s="55">
        <v>373</v>
      </c>
      <c r="F1012" s="56">
        <f t="shared" si="99"/>
        <v>127193</v>
      </c>
      <c r="G1012" s="86">
        <v>0</v>
      </c>
      <c r="H1012" s="56">
        <f t="shared" si="101"/>
        <v>0</v>
      </c>
      <c r="I1012" s="86">
        <f t="shared" si="102"/>
        <v>373</v>
      </c>
      <c r="J1012" s="56">
        <f t="shared" si="100"/>
        <v>127193</v>
      </c>
      <c r="K1012" s="5">
        <f>IFERROR(#REF!/E1012,0)</f>
        <v>0</v>
      </c>
    </row>
    <row r="1013" spans="1:11">
      <c r="A1013" s="99" t="s">
        <v>205</v>
      </c>
      <c r="B1013" s="100" t="s">
        <v>415</v>
      </c>
      <c r="C1013" s="96" t="s">
        <v>84</v>
      </c>
      <c r="D1013" s="96">
        <v>341</v>
      </c>
      <c r="E1013" s="55">
        <v>373</v>
      </c>
      <c r="F1013" s="56">
        <f t="shared" ref="F1013:F1044" si="103">ROUND(E1013*D1013,0)</f>
        <v>127193</v>
      </c>
      <c r="G1013" s="86">
        <v>0</v>
      </c>
      <c r="H1013" s="56">
        <f t="shared" si="101"/>
        <v>0</v>
      </c>
      <c r="I1013" s="86">
        <f t="shared" si="102"/>
        <v>373</v>
      </c>
      <c r="J1013" s="56">
        <f t="shared" ref="J1013:J1044" si="104">I1013*D1013</f>
        <v>127193</v>
      </c>
      <c r="K1013" s="5">
        <f>IFERROR(#REF!/E1013,0)</f>
        <v>0</v>
      </c>
    </row>
    <row r="1014" spans="1:11">
      <c r="A1014" s="99" t="s">
        <v>207</v>
      </c>
      <c r="B1014" s="100" t="s">
        <v>416</v>
      </c>
      <c r="C1014" s="96" t="s">
        <v>84</v>
      </c>
      <c r="D1014" s="96">
        <v>341</v>
      </c>
      <c r="E1014" s="55">
        <v>373</v>
      </c>
      <c r="F1014" s="56">
        <f t="shared" si="103"/>
        <v>127193</v>
      </c>
      <c r="G1014" s="86">
        <v>0</v>
      </c>
      <c r="H1014" s="56">
        <f t="shared" ref="H1014:H1045" si="105">G1014*$D1014</f>
        <v>0</v>
      </c>
      <c r="I1014" s="86">
        <f t="shared" si="102"/>
        <v>373</v>
      </c>
      <c r="J1014" s="56">
        <f t="shared" si="104"/>
        <v>127193</v>
      </c>
      <c r="K1014" s="5">
        <f>IFERROR(#REF!/E1014,0)</f>
        <v>0</v>
      </c>
    </row>
    <row r="1015" spans="1:11">
      <c r="A1015" s="99" t="s">
        <v>209</v>
      </c>
      <c r="B1015" s="100" t="s">
        <v>417</v>
      </c>
      <c r="C1015" s="96" t="s">
        <v>84</v>
      </c>
      <c r="D1015" s="96">
        <v>341</v>
      </c>
      <c r="E1015" s="55">
        <v>373</v>
      </c>
      <c r="F1015" s="56">
        <f t="shared" si="103"/>
        <v>127193</v>
      </c>
      <c r="G1015" s="86">
        <v>0</v>
      </c>
      <c r="H1015" s="56">
        <f t="shared" si="105"/>
        <v>0</v>
      </c>
      <c r="I1015" s="86">
        <f t="shared" si="102"/>
        <v>373</v>
      </c>
      <c r="J1015" s="56">
        <f t="shared" si="104"/>
        <v>127193</v>
      </c>
      <c r="K1015" s="5">
        <f>IFERROR(#REF!/E1015,0)</f>
        <v>0</v>
      </c>
    </row>
    <row r="1016" spans="1:11">
      <c r="A1016" s="99" t="s">
        <v>211</v>
      </c>
      <c r="B1016" s="100" t="s">
        <v>418</v>
      </c>
      <c r="C1016" s="96" t="s">
        <v>84</v>
      </c>
      <c r="D1016" s="96">
        <v>341</v>
      </c>
      <c r="E1016" s="55">
        <v>373</v>
      </c>
      <c r="F1016" s="56">
        <f t="shared" si="103"/>
        <v>127193</v>
      </c>
      <c r="G1016" s="86">
        <v>0</v>
      </c>
      <c r="H1016" s="56">
        <f t="shared" si="105"/>
        <v>0</v>
      </c>
      <c r="I1016" s="86">
        <f t="shared" si="102"/>
        <v>373</v>
      </c>
      <c r="J1016" s="56">
        <f t="shared" si="104"/>
        <v>127193</v>
      </c>
      <c r="K1016" s="5">
        <f>IFERROR(#REF!/E1016,0)</f>
        <v>0</v>
      </c>
    </row>
    <row r="1017" spans="1:11">
      <c r="A1017" s="99" t="s">
        <v>213</v>
      </c>
      <c r="B1017" s="100" t="s">
        <v>419</v>
      </c>
      <c r="C1017" s="96" t="s">
        <v>84</v>
      </c>
      <c r="D1017" s="96">
        <v>341</v>
      </c>
      <c r="E1017" s="55">
        <v>373</v>
      </c>
      <c r="F1017" s="56">
        <f t="shared" si="103"/>
        <v>127193</v>
      </c>
      <c r="G1017" s="86">
        <v>0</v>
      </c>
      <c r="H1017" s="56">
        <f t="shared" si="105"/>
        <v>0</v>
      </c>
      <c r="I1017" s="86">
        <f t="shared" si="102"/>
        <v>373</v>
      </c>
      <c r="J1017" s="56">
        <f t="shared" si="104"/>
        <v>127193</v>
      </c>
      <c r="K1017" s="5">
        <f>IFERROR(#REF!/E1017,0)</f>
        <v>0</v>
      </c>
    </row>
    <row r="1018" spans="1:11">
      <c r="A1018" s="99" t="s">
        <v>215</v>
      </c>
      <c r="B1018" s="100" t="s">
        <v>420</v>
      </c>
      <c r="C1018" s="96" t="s">
        <v>84</v>
      </c>
      <c r="D1018" s="96">
        <v>341</v>
      </c>
      <c r="E1018" s="55">
        <v>72</v>
      </c>
      <c r="F1018" s="56">
        <f t="shared" si="103"/>
        <v>24552</v>
      </c>
      <c r="G1018" s="86">
        <v>0</v>
      </c>
      <c r="H1018" s="56">
        <f t="shared" si="105"/>
        <v>0</v>
      </c>
      <c r="I1018" s="86">
        <f t="shared" si="102"/>
        <v>72</v>
      </c>
      <c r="J1018" s="56">
        <f t="shared" si="104"/>
        <v>24552</v>
      </c>
      <c r="K1018" s="5">
        <f>IFERROR(#REF!/E1018,0)</f>
        <v>0</v>
      </c>
    </row>
    <row r="1019" spans="1:11">
      <c r="A1019" s="99" t="s">
        <v>217</v>
      </c>
      <c r="B1019" s="100" t="s">
        <v>421</v>
      </c>
      <c r="C1019" s="96" t="s">
        <v>84</v>
      </c>
      <c r="D1019" s="96">
        <v>341</v>
      </c>
      <c r="E1019" s="55">
        <v>72</v>
      </c>
      <c r="F1019" s="56">
        <f t="shared" si="103"/>
        <v>24552</v>
      </c>
      <c r="G1019" s="86">
        <v>0</v>
      </c>
      <c r="H1019" s="56">
        <f t="shared" si="105"/>
        <v>0</v>
      </c>
      <c r="I1019" s="86">
        <f t="shared" si="102"/>
        <v>72</v>
      </c>
      <c r="J1019" s="56">
        <f t="shared" si="104"/>
        <v>24552</v>
      </c>
      <c r="K1019" s="5">
        <f>IFERROR(#REF!/E1019,0)</f>
        <v>0</v>
      </c>
    </row>
    <row r="1020" spans="1:11">
      <c r="A1020" s="99" t="s">
        <v>219</v>
      </c>
      <c r="B1020" s="100" t="s">
        <v>422</v>
      </c>
      <c r="C1020" s="96" t="s">
        <v>84</v>
      </c>
      <c r="D1020" s="96">
        <v>341</v>
      </c>
      <c r="E1020" s="55">
        <v>72</v>
      </c>
      <c r="F1020" s="56">
        <f t="shared" si="103"/>
        <v>24552</v>
      </c>
      <c r="G1020" s="86">
        <v>0</v>
      </c>
      <c r="H1020" s="56">
        <f t="shared" si="105"/>
        <v>0</v>
      </c>
      <c r="I1020" s="86">
        <f t="shared" si="102"/>
        <v>72</v>
      </c>
      <c r="J1020" s="56">
        <f t="shared" si="104"/>
        <v>24552</v>
      </c>
      <c r="K1020" s="5">
        <f>IFERROR(#REF!/E1020,0)</f>
        <v>0</v>
      </c>
    </row>
    <row r="1021" spans="1:11">
      <c r="A1021" s="99" t="s">
        <v>221</v>
      </c>
      <c r="B1021" s="100" t="s">
        <v>423</v>
      </c>
      <c r="C1021" s="96" t="s">
        <v>84</v>
      </c>
      <c r="D1021" s="96">
        <v>341</v>
      </c>
      <c r="E1021" s="55">
        <v>72</v>
      </c>
      <c r="F1021" s="56">
        <f t="shared" si="103"/>
        <v>24552</v>
      </c>
      <c r="G1021" s="86">
        <v>0</v>
      </c>
      <c r="H1021" s="56">
        <f t="shared" si="105"/>
        <v>0</v>
      </c>
      <c r="I1021" s="86">
        <f t="shared" si="102"/>
        <v>72</v>
      </c>
      <c r="J1021" s="56">
        <f t="shared" si="104"/>
        <v>24552</v>
      </c>
      <c r="K1021" s="5">
        <f>IFERROR(#REF!/E1021,0)</f>
        <v>0</v>
      </c>
    </row>
    <row r="1022" spans="1:11" s="3" customFormat="1">
      <c r="A1022" s="81" t="s">
        <v>223</v>
      </c>
      <c r="B1022" s="100" t="s">
        <v>659</v>
      </c>
      <c r="C1022" s="96" t="s">
        <v>84</v>
      </c>
      <c r="D1022" s="96">
        <v>341</v>
      </c>
      <c r="E1022" s="55">
        <v>72</v>
      </c>
      <c r="F1022" s="56">
        <f t="shared" si="103"/>
        <v>24552</v>
      </c>
      <c r="G1022" s="86">
        <v>0</v>
      </c>
      <c r="H1022" s="56">
        <f t="shared" si="105"/>
        <v>0</v>
      </c>
      <c r="I1022" s="86">
        <f t="shared" si="102"/>
        <v>72</v>
      </c>
      <c r="J1022" s="56">
        <f t="shared" si="104"/>
        <v>24552</v>
      </c>
      <c r="K1022" s="5">
        <f>IFERROR(#REF!/E1022,0)</f>
        <v>0</v>
      </c>
    </row>
    <row r="1023" spans="1:11" s="3" customFormat="1">
      <c r="A1023" s="81" t="s">
        <v>225</v>
      </c>
      <c r="B1023" s="100" t="s">
        <v>660</v>
      </c>
      <c r="C1023" s="96" t="s">
        <v>84</v>
      </c>
      <c r="D1023" s="96">
        <v>341</v>
      </c>
      <c r="E1023" s="55">
        <v>72</v>
      </c>
      <c r="F1023" s="56">
        <f t="shared" si="103"/>
        <v>24552</v>
      </c>
      <c r="G1023" s="86">
        <v>0</v>
      </c>
      <c r="H1023" s="56">
        <f t="shared" si="105"/>
        <v>0</v>
      </c>
      <c r="I1023" s="86">
        <f t="shared" si="102"/>
        <v>72</v>
      </c>
      <c r="J1023" s="56">
        <f t="shared" si="104"/>
        <v>24552</v>
      </c>
      <c r="K1023" s="5">
        <f>IFERROR(#REF!/E1023,0)</f>
        <v>0</v>
      </c>
    </row>
    <row r="1024" spans="1:11">
      <c r="A1024" s="99" t="s">
        <v>227</v>
      </c>
      <c r="B1024" s="148" t="s">
        <v>424</v>
      </c>
      <c r="C1024" s="143" t="s">
        <v>84</v>
      </c>
      <c r="D1024" s="143">
        <v>341</v>
      </c>
      <c r="E1024" s="55">
        <v>0</v>
      </c>
      <c r="F1024" s="56">
        <f t="shared" si="103"/>
        <v>0</v>
      </c>
      <c r="G1024" s="86">
        <v>0</v>
      </c>
      <c r="H1024" s="56">
        <f t="shared" si="105"/>
        <v>0</v>
      </c>
      <c r="I1024" s="86">
        <f t="shared" si="102"/>
        <v>0</v>
      </c>
      <c r="J1024" s="56">
        <f t="shared" si="104"/>
        <v>0</v>
      </c>
      <c r="K1024" s="5">
        <f>IFERROR(#REF!/E1024,0)</f>
        <v>0</v>
      </c>
    </row>
    <row r="1025" spans="1:11">
      <c r="A1025" s="144">
        <v>12.04</v>
      </c>
      <c r="B1025" s="150" t="s">
        <v>685</v>
      </c>
      <c r="C1025" s="140"/>
      <c r="D1025" s="140">
        <v>0</v>
      </c>
      <c r="E1025" s="55">
        <v>0</v>
      </c>
      <c r="F1025" s="56">
        <f t="shared" si="103"/>
        <v>0</v>
      </c>
      <c r="G1025" s="86">
        <v>0</v>
      </c>
      <c r="H1025" s="56">
        <f t="shared" si="105"/>
        <v>0</v>
      </c>
      <c r="I1025" s="86">
        <f t="shared" si="102"/>
        <v>0</v>
      </c>
      <c r="J1025" s="56">
        <f t="shared" si="104"/>
        <v>0</v>
      </c>
      <c r="K1025" s="5">
        <f>IFERROR(#REF!/E1025,0)</f>
        <v>0</v>
      </c>
    </row>
    <row r="1026" spans="1:11" ht="225">
      <c r="A1026" s="96"/>
      <c r="B1026" s="77" t="s">
        <v>686</v>
      </c>
      <c r="C1026" s="96"/>
      <c r="D1026" s="96">
        <v>0</v>
      </c>
      <c r="E1026" s="55">
        <v>0</v>
      </c>
      <c r="F1026" s="56">
        <f t="shared" si="103"/>
        <v>0</v>
      </c>
      <c r="G1026" s="86">
        <v>0</v>
      </c>
      <c r="H1026" s="56">
        <f t="shared" si="105"/>
        <v>0</v>
      </c>
      <c r="I1026" s="86">
        <f t="shared" si="102"/>
        <v>0</v>
      </c>
      <c r="J1026" s="56">
        <f t="shared" si="104"/>
        <v>0</v>
      </c>
      <c r="K1026" s="5">
        <f>IFERROR(#REF!/E1026,0)</f>
        <v>0</v>
      </c>
    </row>
    <row r="1027" spans="1:11">
      <c r="A1027" s="146"/>
      <c r="B1027" s="149" t="s">
        <v>687</v>
      </c>
      <c r="C1027" s="147"/>
      <c r="D1027" s="147">
        <v>0</v>
      </c>
      <c r="E1027" s="55">
        <v>0</v>
      </c>
      <c r="F1027" s="56">
        <f t="shared" si="103"/>
        <v>0</v>
      </c>
      <c r="G1027" s="86">
        <v>0</v>
      </c>
      <c r="H1027" s="56">
        <f t="shared" si="105"/>
        <v>0</v>
      </c>
      <c r="I1027" s="86">
        <f t="shared" si="102"/>
        <v>0</v>
      </c>
      <c r="J1027" s="56">
        <f t="shared" si="104"/>
        <v>0</v>
      </c>
      <c r="K1027" s="5">
        <f>IFERROR(#REF!/E1027,0)</f>
        <v>0</v>
      </c>
    </row>
    <row r="1028" spans="1:11">
      <c r="A1028" s="99" t="s">
        <v>105</v>
      </c>
      <c r="B1028" s="100" t="s">
        <v>186</v>
      </c>
      <c r="C1028" s="143" t="s">
        <v>84</v>
      </c>
      <c r="D1028" s="143">
        <v>679</v>
      </c>
      <c r="E1028" s="55">
        <v>0</v>
      </c>
      <c r="F1028" s="56">
        <f t="shared" si="103"/>
        <v>0</v>
      </c>
      <c r="G1028" s="86">
        <v>0</v>
      </c>
      <c r="H1028" s="56">
        <f t="shared" si="105"/>
        <v>0</v>
      </c>
      <c r="I1028" s="86">
        <f t="shared" si="102"/>
        <v>0</v>
      </c>
      <c r="J1028" s="56">
        <f t="shared" si="104"/>
        <v>0</v>
      </c>
      <c r="K1028" s="5">
        <f>IFERROR(#REF!/E1028,0)</f>
        <v>0</v>
      </c>
    </row>
    <row r="1029" spans="1:11">
      <c r="A1029" s="99" t="s">
        <v>150</v>
      </c>
      <c r="B1029" s="100" t="s">
        <v>270</v>
      </c>
      <c r="C1029" s="143" t="s">
        <v>84</v>
      </c>
      <c r="D1029" s="143">
        <v>679</v>
      </c>
      <c r="E1029" s="55">
        <v>2628</v>
      </c>
      <c r="F1029" s="56">
        <f t="shared" si="103"/>
        <v>1784412</v>
      </c>
      <c r="G1029" s="86">
        <v>0</v>
      </c>
      <c r="H1029" s="56">
        <f t="shared" si="105"/>
        <v>0</v>
      </c>
      <c r="I1029" s="86">
        <f t="shared" si="102"/>
        <v>2628</v>
      </c>
      <c r="J1029" s="56">
        <f t="shared" si="104"/>
        <v>1784412</v>
      </c>
      <c r="K1029" s="5">
        <f>IFERROR(#REF!/E1029,0)</f>
        <v>0</v>
      </c>
    </row>
    <row r="1030" spans="1:11">
      <c r="A1030" s="99" t="s">
        <v>152</v>
      </c>
      <c r="B1030" s="100" t="s">
        <v>402</v>
      </c>
      <c r="C1030" s="143" t="s">
        <v>84</v>
      </c>
      <c r="D1030" s="143">
        <v>679</v>
      </c>
      <c r="E1030" s="55">
        <v>337</v>
      </c>
      <c r="F1030" s="56">
        <f t="shared" si="103"/>
        <v>228823</v>
      </c>
      <c r="G1030" s="86">
        <v>0</v>
      </c>
      <c r="H1030" s="56">
        <f t="shared" si="105"/>
        <v>0</v>
      </c>
      <c r="I1030" s="86">
        <f t="shared" si="102"/>
        <v>337</v>
      </c>
      <c r="J1030" s="56">
        <f t="shared" si="104"/>
        <v>228823</v>
      </c>
      <c r="K1030" s="5">
        <f>IFERROR(#REF!/E1030,0)</f>
        <v>0</v>
      </c>
    </row>
    <row r="1031" spans="1:11">
      <c r="A1031" s="99" t="s">
        <v>154</v>
      </c>
      <c r="B1031" s="100" t="s">
        <v>403</v>
      </c>
      <c r="C1031" s="143" t="s">
        <v>84</v>
      </c>
      <c r="D1031" s="143">
        <v>679</v>
      </c>
      <c r="E1031" s="55">
        <v>337</v>
      </c>
      <c r="F1031" s="56">
        <f t="shared" si="103"/>
        <v>228823</v>
      </c>
      <c r="G1031" s="86">
        <v>0</v>
      </c>
      <c r="H1031" s="56">
        <f t="shared" si="105"/>
        <v>0</v>
      </c>
      <c r="I1031" s="86">
        <f t="shared" si="102"/>
        <v>337</v>
      </c>
      <c r="J1031" s="56">
        <f t="shared" si="104"/>
        <v>228823</v>
      </c>
      <c r="K1031" s="5">
        <f>IFERROR(#REF!/E1031,0)</f>
        <v>0</v>
      </c>
    </row>
    <row r="1032" spans="1:11">
      <c r="A1032" s="99" t="s">
        <v>156</v>
      </c>
      <c r="B1032" s="100" t="s">
        <v>404</v>
      </c>
      <c r="C1032" s="143" t="s">
        <v>84</v>
      </c>
      <c r="D1032" s="143">
        <v>679</v>
      </c>
      <c r="E1032" s="55">
        <v>337</v>
      </c>
      <c r="F1032" s="56">
        <f t="shared" si="103"/>
        <v>228823</v>
      </c>
      <c r="G1032" s="86">
        <v>0</v>
      </c>
      <c r="H1032" s="56">
        <f t="shared" si="105"/>
        <v>0</v>
      </c>
      <c r="I1032" s="86">
        <f t="shared" si="102"/>
        <v>337</v>
      </c>
      <c r="J1032" s="56">
        <f t="shared" si="104"/>
        <v>228823</v>
      </c>
      <c r="K1032" s="5">
        <f>IFERROR(#REF!/E1032,0)</f>
        <v>0</v>
      </c>
    </row>
    <row r="1033" spans="1:11">
      <c r="A1033" s="99" t="s">
        <v>158</v>
      </c>
      <c r="B1033" s="100" t="s">
        <v>405</v>
      </c>
      <c r="C1033" s="143" t="s">
        <v>84</v>
      </c>
      <c r="D1033" s="143">
        <v>679</v>
      </c>
      <c r="E1033" s="55">
        <v>337</v>
      </c>
      <c r="F1033" s="56">
        <f t="shared" si="103"/>
        <v>228823</v>
      </c>
      <c r="G1033" s="86">
        <v>0</v>
      </c>
      <c r="H1033" s="56">
        <f t="shared" si="105"/>
        <v>0</v>
      </c>
      <c r="I1033" s="86">
        <f t="shared" si="102"/>
        <v>337</v>
      </c>
      <c r="J1033" s="56">
        <f t="shared" si="104"/>
        <v>228823</v>
      </c>
      <c r="K1033" s="5">
        <f>IFERROR(#REF!/E1033,0)</f>
        <v>0</v>
      </c>
    </row>
    <row r="1034" spans="1:11">
      <c r="A1034" s="99" t="s">
        <v>160</v>
      </c>
      <c r="B1034" s="100" t="s">
        <v>406</v>
      </c>
      <c r="C1034" s="143" t="s">
        <v>84</v>
      </c>
      <c r="D1034" s="143">
        <v>679</v>
      </c>
      <c r="E1034" s="55">
        <v>337</v>
      </c>
      <c r="F1034" s="56">
        <f t="shared" si="103"/>
        <v>228823</v>
      </c>
      <c r="G1034" s="86">
        <v>0</v>
      </c>
      <c r="H1034" s="56">
        <f t="shared" si="105"/>
        <v>0</v>
      </c>
      <c r="I1034" s="86">
        <f t="shared" si="102"/>
        <v>337</v>
      </c>
      <c r="J1034" s="56">
        <f t="shared" si="104"/>
        <v>228823</v>
      </c>
      <c r="K1034" s="5">
        <f>IFERROR(#REF!/E1034,0)</f>
        <v>0</v>
      </c>
    </row>
    <row r="1035" spans="1:11">
      <c r="A1035" s="144">
        <v>12.05</v>
      </c>
      <c r="B1035" s="150" t="s">
        <v>688</v>
      </c>
      <c r="C1035" s="143"/>
      <c r="D1035" s="143">
        <v>0</v>
      </c>
      <c r="E1035" s="55">
        <v>0</v>
      </c>
      <c r="F1035" s="56">
        <f t="shared" si="103"/>
        <v>0</v>
      </c>
      <c r="G1035" s="86">
        <v>0</v>
      </c>
      <c r="H1035" s="56">
        <f t="shared" si="105"/>
        <v>0</v>
      </c>
      <c r="I1035" s="86">
        <f t="shared" si="102"/>
        <v>0</v>
      </c>
      <c r="J1035" s="56">
        <f t="shared" si="104"/>
        <v>0</v>
      </c>
      <c r="K1035" s="5">
        <f>IFERROR(#REF!/E1035,0)</f>
        <v>0</v>
      </c>
    </row>
    <row r="1036" spans="1:11" ht="120">
      <c r="A1036" s="99"/>
      <c r="B1036" s="101" t="s">
        <v>689</v>
      </c>
      <c r="C1036" s="143"/>
      <c r="D1036" s="143">
        <v>0</v>
      </c>
      <c r="E1036" s="55">
        <v>0</v>
      </c>
      <c r="F1036" s="56">
        <f t="shared" si="103"/>
        <v>0</v>
      </c>
      <c r="G1036" s="86">
        <v>0</v>
      </c>
      <c r="H1036" s="56">
        <f t="shared" si="105"/>
        <v>0</v>
      </c>
      <c r="I1036" s="86">
        <f t="shared" si="102"/>
        <v>0</v>
      </c>
      <c r="J1036" s="56">
        <f t="shared" si="104"/>
        <v>0</v>
      </c>
      <c r="K1036" s="5">
        <f>IFERROR(#REF!/E1036,0)</f>
        <v>0</v>
      </c>
    </row>
    <row r="1037" spans="1:11">
      <c r="A1037" s="97"/>
      <c r="B1037" s="75" t="s">
        <v>690</v>
      </c>
      <c r="C1037" s="143"/>
      <c r="D1037" s="143">
        <v>0</v>
      </c>
      <c r="E1037" s="55">
        <v>0</v>
      </c>
      <c r="F1037" s="56">
        <f t="shared" si="103"/>
        <v>0</v>
      </c>
      <c r="G1037" s="86">
        <v>0</v>
      </c>
      <c r="H1037" s="56">
        <f t="shared" si="105"/>
        <v>0</v>
      </c>
      <c r="I1037" s="86">
        <f t="shared" si="102"/>
        <v>0</v>
      </c>
      <c r="J1037" s="56">
        <f t="shared" si="104"/>
        <v>0</v>
      </c>
      <c r="K1037" s="5">
        <f>IFERROR(#REF!/E1037,0)</f>
        <v>0</v>
      </c>
    </row>
    <row r="1038" spans="1:11">
      <c r="A1038" s="99" t="s">
        <v>105</v>
      </c>
      <c r="B1038" s="100" t="s">
        <v>186</v>
      </c>
      <c r="C1038" s="96" t="s">
        <v>84</v>
      </c>
      <c r="D1038" s="96">
        <v>481</v>
      </c>
      <c r="E1038" s="55">
        <v>144</v>
      </c>
      <c r="F1038" s="56">
        <f t="shared" si="103"/>
        <v>69264</v>
      </c>
      <c r="G1038" s="86">
        <v>0</v>
      </c>
      <c r="H1038" s="56">
        <f t="shared" si="105"/>
        <v>0</v>
      </c>
      <c r="I1038" s="86">
        <f t="shared" si="102"/>
        <v>144</v>
      </c>
      <c r="J1038" s="56">
        <f t="shared" si="104"/>
        <v>69264</v>
      </c>
      <c r="K1038" s="5">
        <f>IFERROR(#REF!/E1038,0)</f>
        <v>0</v>
      </c>
    </row>
    <row r="1039" spans="1:11">
      <c r="A1039" s="99" t="s">
        <v>150</v>
      </c>
      <c r="B1039" s="100" t="s">
        <v>270</v>
      </c>
      <c r="C1039" s="96" t="s">
        <v>84</v>
      </c>
      <c r="D1039" s="96">
        <v>481</v>
      </c>
      <c r="E1039" s="55">
        <v>144</v>
      </c>
      <c r="F1039" s="56">
        <f t="shared" si="103"/>
        <v>69264</v>
      </c>
      <c r="G1039" s="86">
        <v>0</v>
      </c>
      <c r="H1039" s="56">
        <f t="shared" si="105"/>
        <v>0</v>
      </c>
      <c r="I1039" s="86">
        <f t="shared" si="102"/>
        <v>144</v>
      </c>
      <c r="J1039" s="56">
        <f t="shared" si="104"/>
        <v>69264</v>
      </c>
      <c r="K1039" s="5">
        <f>IFERROR(#REF!/E1039,0)</f>
        <v>0</v>
      </c>
    </row>
    <row r="1040" spans="1:11">
      <c r="A1040" s="99" t="s">
        <v>152</v>
      </c>
      <c r="B1040" s="100" t="s">
        <v>402</v>
      </c>
      <c r="C1040" s="96" t="s">
        <v>84</v>
      </c>
      <c r="D1040" s="96">
        <v>481</v>
      </c>
      <c r="E1040" s="55">
        <v>144</v>
      </c>
      <c r="F1040" s="56">
        <f t="shared" si="103"/>
        <v>69264</v>
      </c>
      <c r="G1040" s="86">
        <v>0</v>
      </c>
      <c r="H1040" s="56">
        <f t="shared" si="105"/>
        <v>0</v>
      </c>
      <c r="I1040" s="86">
        <f t="shared" si="102"/>
        <v>144</v>
      </c>
      <c r="J1040" s="56">
        <f t="shared" si="104"/>
        <v>69264</v>
      </c>
      <c r="K1040" s="5">
        <f>IFERROR(#REF!/E1040,0)</f>
        <v>0</v>
      </c>
    </row>
    <row r="1041" spans="1:11">
      <c r="A1041" s="99" t="s">
        <v>154</v>
      </c>
      <c r="B1041" s="100" t="s">
        <v>403</v>
      </c>
      <c r="C1041" s="96" t="s">
        <v>84</v>
      </c>
      <c r="D1041" s="96">
        <v>481</v>
      </c>
      <c r="E1041" s="55">
        <v>144</v>
      </c>
      <c r="F1041" s="56">
        <f t="shared" si="103"/>
        <v>69264</v>
      </c>
      <c r="G1041" s="86">
        <v>0</v>
      </c>
      <c r="H1041" s="56">
        <f t="shared" si="105"/>
        <v>0</v>
      </c>
      <c r="I1041" s="86">
        <f t="shared" si="102"/>
        <v>144</v>
      </c>
      <c r="J1041" s="56">
        <f t="shared" si="104"/>
        <v>69264</v>
      </c>
      <c r="K1041" s="5">
        <f>IFERROR(#REF!/E1041,0)</f>
        <v>0</v>
      </c>
    </row>
    <row r="1042" spans="1:11">
      <c r="A1042" s="99" t="s">
        <v>156</v>
      </c>
      <c r="B1042" s="100" t="s">
        <v>404</v>
      </c>
      <c r="C1042" s="96" t="s">
        <v>84</v>
      </c>
      <c r="D1042" s="96">
        <v>481</v>
      </c>
      <c r="E1042" s="55">
        <v>144</v>
      </c>
      <c r="F1042" s="56">
        <f t="shared" si="103"/>
        <v>69264</v>
      </c>
      <c r="G1042" s="86">
        <v>0</v>
      </c>
      <c r="H1042" s="56">
        <f t="shared" si="105"/>
        <v>0</v>
      </c>
      <c r="I1042" s="86">
        <f t="shared" si="102"/>
        <v>144</v>
      </c>
      <c r="J1042" s="56">
        <f t="shared" si="104"/>
        <v>69264</v>
      </c>
      <c r="K1042" s="5">
        <f>IFERROR(#REF!/E1042,0)</f>
        <v>0</v>
      </c>
    </row>
    <row r="1043" spans="1:11">
      <c r="A1043" s="99" t="s">
        <v>158</v>
      </c>
      <c r="B1043" s="100" t="s">
        <v>405</v>
      </c>
      <c r="C1043" s="96" t="s">
        <v>84</v>
      </c>
      <c r="D1043" s="96">
        <v>481</v>
      </c>
      <c r="E1043" s="55">
        <v>144</v>
      </c>
      <c r="F1043" s="56">
        <f t="shared" si="103"/>
        <v>69264</v>
      </c>
      <c r="G1043" s="86">
        <v>0</v>
      </c>
      <c r="H1043" s="56">
        <f t="shared" si="105"/>
        <v>0</v>
      </c>
      <c r="I1043" s="86">
        <f t="shared" si="102"/>
        <v>144</v>
      </c>
      <c r="J1043" s="56">
        <f t="shared" si="104"/>
        <v>69264</v>
      </c>
      <c r="K1043" s="5">
        <f>IFERROR(#REF!/E1043,0)</f>
        <v>0</v>
      </c>
    </row>
    <row r="1044" spans="1:11">
      <c r="A1044" s="99" t="s">
        <v>160</v>
      </c>
      <c r="B1044" s="100" t="s">
        <v>406</v>
      </c>
      <c r="C1044" s="96" t="s">
        <v>84</v>
      </c>
      <c r="D1044" s="96">
        <v>481</v>
      </c>
      <c r="E1044" s="55">
        <v>144</v>
      </c>
      <c r="F1044" s="56">
        <f t="shared" si="103"/>
        <v>69264</v>
      </c>
      <c r="G1044" s="86">
        <v>0</v>
      </c>
      <c r="H1044" s="56">
        <f t="shared" si="105"/>
        <v>0</v>
      </c>
      <c r="I1044" s="86">
        <f t="shared" si="102"/>
        <v>144</v>
      </c>
      <c r="J1044" s="56">
        <f t="shared" si="104"/>
        <v>69264</v>
      </c>
      <c r="K1044" s="5">
        <f>IFERROR(#REF!/E1044,0)</f>
        <v>0</v>
      </c>
    </row>
    <row r="1045" spans="1:11">
      <c r="A1045" s="99" t="s">
        <v>162</v>
      </c>
      <c r="B1045" s="100" t="s">
        <v>407</v>
      </c>
      <c r="C1045" s="96" t="s">
        <v>84</v>
      </c>
      <c r="D1045" s="96">
        <v>481</v>
      </c>
      <c r="E1045" s="55">
        <v>144</v>
      </c>
      <c r="F1045" s="56">
        <f t="shared" ref="F1045:F1076" si="106">ROUND(E1045*D1045,0)</f>
        <v>69264</v>
      </c>
      <c r="G1045" s="86">
        <v>0</v>
      </c>
      <c r="H1045" s="56">
        <f t="shared" si="105"/>
        <v>0</v>
      </c>
      <c r="I1045" s="86">
        <f t="shared" si="102"/>
        <v>144</v>
      </c>
      <c r="J1045" s="56">
        <f t="shared" ref="J1045:J1076" si="107">I1045*D1045</f>
        <v>69264</v>
      </c>
      <c r="K1045" s="5">
        <f>IFERROR(#REF!/E1045,0)</f>
        <v>0</v>
      </c>
    </row>
    <row r="1046" spans="1:11">
      <c r="A1046" s="99" t="s">
        <v>77</v>
      </c>
      <c r="B1046" s="100" t="s">
        <v>408</v>
      </c>
      <c r="C1046" s="96" t="s">
        <v>84</v>
      </c>
      <c r="D1046" s="96">
        <v>481</v>
      </c>
      <c r="E1046" s="55">
        <v>144</v>
      </c>
      <c r="F1046" s="56">
        <f t="shared" si="106"/>
        <v>69264</v>
      </c>
      <c r="G1046" s="86">
        <v>0</v>
      </c>
      <c r="H1046" s="56">
        <f t="shared" ref="H1046:H1077" si="108">G1046*$D1046</f>
        <v>0</v>
      </c>
      <c r="I1046" s="86">
        <f t="shared" si="102"/>
        <v>144</v>
      </c>
      <c r="J1046" s="56">
        <f t="shared" si="107"/>
        <v>69264</v>
      </c>
      <c r="K1046" s="5">
        <f>IFERROR(#REF!/E1046,0)</f>
        <v>0</v>
      </c>
    </row>
    <row r="1047" spans="1:11">
      <c r="A1047" s="99" t="s">
        <v>165</v>
      </c>
      <c r="B1047" s="100" t="s">
        <v>409</v>
      </c>
      <c r="C1047" s="96" t="s">
        <v>84</v>
      </c>
      <c r="D1047" s="96">
        <v>481</v>
      </c>
      <c r="E1047" s="55">
        <v>144</v>
      </c>
      <c r="F1047" s="56">
        <f t="shared" si="106"/>
        <v>69264</v>
      </c>
      <c r="G1047" s="86">
        <v>0</v>
      </c>
      <c r="H1047" s="56">
        <f t="shared" si="108"/>
        <v>0</v>
      </c>
      <c r="I1047" s="86">
        <f t="shared" si="102"/>
        <v>144</v>
      </c>
      <c r="J1047" s="56">
        <f t="shared" si="107"/>
        <v>69264</v>
      </c>
      <c r="K1047" s="5">
        <f>IFERROR(#REF!/E1047,0)</f>
        <v>0</v>
      </c>
    </row>
    <row r="1048" spans="1:11">
      <c r="A1048" s="99" t="s">
        <v>167</v>
      </c>
      <c r="B1048" s="100" t="s">
        <v>410</v>
      </c>
      <c r="C1048" s="96" t="s">
        <v>84</v>
      </c>
      <c r="D1048" s="96">
        <v>481</v>
      </c>
      <c r="E1048" s="55">
        <v>144</v>
      </c>
      <c r="F1048" s="56">
        <f t="shared" si="106"/>
        <v>69264</v>
      </c>
      <c r="G1048" s="86">
        <v>0</v>
      </c>
      <c r="H1048" s="56">
        <f t="shared" si="108"/>
        <v>0</v>
      </c>
      <c r="I1048" s="86">
        <f t="shared" si="102"/>
        <v>144</v>
      </c>
      <c r="J1048" s="56">
        <f t="shared" si="107"/>
        <v>69264</v>
      </c>
      <c r="K1048" s="5">
        <f>IFERROR(#REF!/E1048,0)</f>
        <v>0</v>
      </c>
    </row>
    <row r="1049" spans="1:11">
      <c r="A1049" s="99" t="s">
        <v>197</v>
      </c>
      <c r="B1049" s="100" t="s">
        <v>411</v>
      </c>
      <c r="C1049" s="96" t="s">
        <v>84</v>
      </c>
      <c r="D1049" s="96">
        <v>481</v>
      </c>
      <c r="E1049" s="55">
        <v>144</v>
      </c>
      <c r="F1049" s="56">
        <f t="shared" si="106"/>
        <v>69264</v>
      </c>
      <c r="G1049" s="86">
        <v>0</v>
      </c>
      <c r="H1049" s="56">
        <f t="shared" si="108"/>
        <v>0</v>
      </c>
      <c r="I1049" s="86">
        <f t="shared" si="102"/>
        <v>144</v>
      </c>
      <c r="J1049" s="56">
        <f t="shared" si="107"/>
        <v>69264</v>
      </c>
      <c r="K1049" s="5">
        <f>IFERROR(#REF!/E1049,0)</f>
        <v>0</v>
      </c>
    </row>
    <row r="1050" spans="1:11">
      <c r="A1050" s="99" t="s">
        <v>199</v>
      </c>
      <c r="B1050" s="100" t="s">
        <v>412</v>
      </c>
      <c r="C1050" s="96" t="s">
        <v>84</v>
      </c>
      <c r="D1050" s="96">
        <v>481</v>
      </c>
      <c r="E1050" s="55">
        <v>144</v>
      </c>
      <c r="F1050" s="56">
        <f t="shared" si="106"/>
        <v>69264</v>
      </c>
      <c r="G1050" s="86">
        <v>0</v>
      </c>
      <c r="H1050" s="56">
        <f t="shared" si="108"/>
        <v>0</v>
      </c>
      <c r="I1050" s="86">
        <f t="shared" si="102"/>
        <v>144</v>
      </c>
      <c r="J1050" s="56">
        <f t="shared" si="107"/>
        <v>69264</v>
      </c>
      <c r="K1050" s="5">
        <f>IFERROR(#REF!/E1050,0)</f>
        <v>0</v>
      </c>
    </row>
    <row r="1051" spans="1:11">
      <c r="A1051" s="99" t="s">
        <v>201</v>
      </c>
      <c r="B1051" s="100" t="s">
        <v>413</v>
      </c>
      <c r="C1051" s="96" t="s">
        <v>84</v>
      </c>
      <c r="D1051" s="96">
        <v>481</v>
      </c>
      <c r="E1051" s="55">
        <v>144</v>
      </c>
      <c r="F1051" s="56">
        <f t="shared" si="106"/>
        <v>69264</v>
      </c>
      <c r="G1051" s="86">
        <v>0</v>
      </c>
      <c r="H1051" s="56">
        <f t="shared" si="108"/>
        <v>0</v>
      </c>
      <c r="I1051" s="86">
        <f t="shared" si="102"/>
        <v>144</v>
      </c>
      <c r="J1051" s="56">
        <f t="shared" si="107"/>
        <v>69264</v>
      </c>
      <c r="K1051" s="5">
        <f>IFERROR(#REF!/E1051,0)</f>
        <v>0</v>
      </c>
    </row>
    <row r="1052" spans="1:11">
      <c r="A1052" s="99" t="s">
        <v>203</v>
      </c>
      <c r="B1052" s="100" t="s">
        <v>414</v>
      </c>
      <c r="C1052" s="96" t="s">
        <v>84</v>
      </c>
      <c r="D1052" s="96">
        <v>481</v>
      </c>
      <c r="E1052" s="55">
        <v>144</v>
      </c>
      <c r="F1052" s="56">
        <f t="shared" si="106"/>
        <v>69264</v>
      </c>
      <c r="G1052" s="86">
        <v>0</v>
      </c>
      <c r="H1052" s="56">
        <f t="shared" si="108"/>
        <v>0</v>
      </c>
      <c r="I1052" s="86">
        <f t="shared" ref="I1052:I1115" si="109">G1052+E1052</f>
        <v>144</v>
      </c>
      <c r="J1052" s="56">
        <f t="shared" si="107"/>
        <v>69264</v>
      </c>
      <c r="K1052" s="5">
        <f>IFERROR(#REF!/E1052,0)</f>
        <v>0</v>
      </c>
    </row>
    <row r="1053" spans="1:11">
      <c r="A1053" s="99" t="s">
        <v>205</v>
      </c>
      <c r="B1053" s="100" t="s">
        <v>415</v>
      </c>
      <c r="C1053" s="96" t="s">
        <v>84</v>
      </c>
      <c r="D1053" s="96">
        <v>481</v>
      </c>
      <c r="E1053" s="55">
        <v>144</v>
      </c>
      <c r="F1053" s="56">
        <f t="shared" si="106"/>
        <v>69264</v>
      </c>
      <c r="G1053" s="86">
        <v>0</v>
      </c>
      <c r="H1053" s="56">
        <f t="shared" si="108"/>
        <v>0</v>
      </c>
      <c r="I1053" s="86">
        <f t="shared" si="109"/>
        <v>144</v>
      </c>
      <c r="J1053" s="56">
        <f t="shared" si="107"/>
        <v>69264</v>
      </c>
      <c r="K1053" s="5">
        <f>IFERROR(#REF!/E1053,0)</f>
        <v>0</v>
      </c>
    </row>
    <row r="1054" spans="1:11">
      <c r="A1054" s="99" t="s">
        <v>207</v>
      </c>
      <c r="B1054" s="100" t="s">
        <v>416</v>
      </c>
      <c r="C1054" s="96" t="s">
        <v>84</v>
      </c>
      <c r="D1054" s="96">
        <v>481</v>
      </c>
      <c r="E1054" s="55">
        <v>144</v>
      </c>
      <c r="F1054" s="56">
        <f t="shared" si="106"/>
        <v>69264</v>
      </c>
      <c r="G1054" s="86">
        <v>0</v>
      </c>
      <c r="H1054" s="56">
        <f t="shared" si="108"/>
        <v>0</v>
      </c>
      <c r="I1054" s="86">
        <f t="shared" si="109"/>
        <v>144</v>
      </c>
      <c r="J1054" s="56">
        <f t="shared" si="107"/>
        <v>69264</v>
      </c>
      <c r="K1054" s="5">
        <f>IFERROR(#REF!/E1054,0)</f>
        <v>0</v>
      </c>
    </row>
    <row r="1055" spans="1:11">
      <c r="A1055" s="99" t="s">
        <v>209</v>
      </c>
      <c r="B1055" s="100" t="s">
        <v>417</v>
      </c>
      <c r="C1055" s="96" t="s">
        <v>84</v>
      </c>
      <c r="D1055" s="96">
        <v>481</v>
      </c>
      <c r="E1055" s="55">
        <v>144</v>
      </c>
      <c r="F1055" s="56">
        <f t="shared" si="106"/>
        <v>69264</v>
      </c>
      <c r="G1055" s="86">
        <v>0</v>
      </c>
      <c r="H1055" s="56">
        <f t="shared" si="108"/>
        <v>0</v>
      </c>
      <c r="I1055" s="86">
        <f t="shared" si="109"/>
        <v>144</v>
      </c>
      <c r="J1055" s="56">
        <f t="shared" si="107"/>
        <v>69264</v>
      </c>
      <c r="K1055" s="5">
        <f>IFERROR(#REF!/E1055,0)</f>
        <v>0</v>
      </c>
    </row>
    <row r="1056" spans="1:11">
      <c r="A1056" s="99" t="s">
        <v>211</v>
      </c>
      <c r="B1056" s="100" t="s">
        <v>418</v>
      </c>
      <c r="C1056" s="96" t="s">
        <v>84</v>
      </c>
      <c r="D1056" s="96">
        <v>481</v>
      </c>
      <c r="E1056" s="55">
        <v>144</v>
      </c>
      <c r="F1056" s="56">
        <f t="shared" si="106"/>
        <v>69264</v>
      </c>
      <c r="G1056" s="86">
        <v>0</v>
      </c>
      <c r="H1056" s="56">
        <f t="shared" si="108"/>
        <v>0</v>
      </c>
      <c r="I1056" s="86">
        <f t="shared" si="109"/>
        <v>144</v>
      </c>
      <c r="J1056" s="56">
        <f t="shared" si="107"/>
        <v>69264</v>
      </c>
      <c r="K1056" s="5">
        <f>IFERROR(#REF!/E1056,0)</f>
        <v>0</v>
      </c>
    </row>
    <row r="1057" spans="1:11">
      <c r="A1057" s="99" t="s">
        <v>213</v>
      </c>
      <c r="B1057" s="100" t="s">
        <v>419</v>
      </c>
      <c r="C1057" s="96" t="s">
        <v>84</v>
      </c>
      <c r="D1057" s="96">
        <v>481</v>
      </c>
      <c r="E1057" s="55">
        <v>144</v>
      </c>
      <c r="F1057" s="56">
        <f t="shared" si="106"/>
        <v>69264</v>
      </c>
      <c r="G1057" s="86">
        <v>0</v>
      </c>
      <c r="H1057" s="56">
        <f t="shared" si="108"/>
        <v>0</v>
      </c>
      <c r="I1057" s="86">
        <f t="shared" si="109"/>
        <v>144</v>
      </c>
      <c r="J1057" s="56">
        <f t="shared" si="107"/>
        <v>69264</v>
      </c>
      <c r="K1057" s="5">
        <f>IFERROR(#REF!/E1057,0)</f>
        <v>0</v>
      </c>
    </row>
    <row r="1058" spans="1:11">
      <c r="A1058" s="99" t="s">
        <v>215</v>
      </c>
      <c r="B1058" s="100" t="s">
        <v>420</v>
      </c>
      <c r="C1058" s="96" t="s">
        <v>84</v>
      </c>
      <c r="D1058" s="96">
        <v>481</v>
      </c>
      <c r="E1058" s="55">
        <v>32</v>
      </c>
      <c r="F1058" s="56">
        <f t="shared" si="106"/>
        <v>15392</v>
      </c>
      <c r="G1058" s="86">
        <v>0</v>
      </c>
      <c r="H1058" s="56">
        <f t="shared" si="108"/>
        <v>0</v>
      </c>
      <c r="I1058" s="86">
        <f t="shared" si="109"/>
        <v>32</v>
      </c>
      <c r="J1058" s="56">
        <f t="shared" si="107"/>
        <v>15392</v>
      </c>
      <c r="K1058" s="5">
        <f>IFERROR(#REF!/E1058,0)</f>
        <v>0</v>
      </c>
    </row>
    <row r="1059" spans="1:11">
      <c r="A1059" s="99" t="s">
        <v>217</v>
      </c>
      <c r="B1059" s="100" t="s">
        <v>421</v>
      </c>
      <c r="C1059" s="96" t="s">
        <v>84</v>
      </c>
      <c r="D1059" s="96">
        <v>481</v>
      </c>
      <c r="E1059" s="55">
        <v>32</v>
      </c>
      <c r="F1059" s="56">
        <f t="shared" si="106"/>
        <v>15392</v>
      </c>
      <c r="G1059" s="86">
        <v>0</v>
      </c>
      <c r="H1059" s="56">
        <f t="shared" si="108"/>
        <v>0</v>
      </c>
      <c r="I1059" s="86">
        <f t="shared" si="109"/>
        <v>32</v>
      </c>
      <c r="J1059" s="56">
        <f t="shared" si="107"/>
        <v>15392</v>
      </c>
      <c r="K1059" s="5">
        <f>IFERROR(#REF!/E1059,0)</f>
        <v>0</v>
      </c>
    </row>
    <row r="1060" spans="1:11">
      <c r="A1060" s="99" t="s">
        <v>219</v>
      </c>
      <c r="B1060" s="100" t="s">
        <v>422</v>
      </c>
      <c r="C1060" s="96" t="s">
        <v>84</v>
      </c>
      <c r="D1060" s="96">
        <v>481</v>
      </c>
      <c r="E1060" s="55">
        <v>32</v>
      </c>
      <c r="F1060" s="56">
        <f t="shared" si="106"/>
        <v>15392</v>
      </c>
      <c r="G1060" s="86">
        <v>0</v>
      </c>
      <c r="H1060" s="56">
        <f t="shared" si="108"/>
        <v>0</v>
      </c>
      <c r="I1060" s="86">
        <f t="shared" si="109"/>
        <v>32</v>
      </c>
      <c r="J1060" s="56">
        <f t="shared" si="107"/>
        <v>15392</v>
      </c>
      <c r="K1060" s="5">
        <f>IFERROR(#REF!/E1060,0)</f>
        <v>0</v>
      </c>
    </row>
    <row r="1061" spans="1:11">
      <c r="A1061" s="99" t="s">
        <v>221</v>
      </c>
      <c r="B1061" s="100" t="s">
        <v>423</v>
      </c>
      <c r="C1061" s="96" t="s">
        <v>84</v>
      </c>
      <c r="D1061" s="96">
        <v>481</v>
      </c>
      <c r="E1061" s="55">
        <v>32</v>
      </c>
      <c r="F1061" s="56">
        <f t="shared" si="106"/>
        <v>15392</v>
      </c>
      <c r="G1061" s="86">
        <v>0</v>
      </c>
      <c r="H1061" s="56">
        <f t="shared" si="108"/>
        <v>0</v>
      </c>
      <c r="I1061" s="86">
        <f t="shared" si="109"/>
        <v>32</v>
      </c>
      <c r="J1061" s="56">
        <f t="shared" si="107"/>
        <v>15392</v>
      </c>
      <c r="K1061" s="5">
        <f>IFERROR(#REF!/E1061,0)</f>
        <v>0</v>
      </c>
    </row>
    <row r="1062" spans="1:11" s="3" customFormat="1">
      <c r="A1062" s="81" t="s">
        <v>223</v>
      </c>
      <c r="B1062" s="100" t="s">
        <v>659</v>
      </c>
      <c r="C1062" s="96" t="s">
        <v>84</v>
      </c>
      <c r="D1062" s="96">
        <v>481</v>
      </c>
      <c r="E1062" s="55">
        <v>32</v>
      </c>
      <c r="F1062" s="56">
        <f t="shared" si="106"/>
        <v>15392</v>
      </c>
      <c r="G1062" s="86">
        <v>0</v>
      </c>
      <c r="H1062" s="56">
        <f t="shared" si="108"/>
        <v>0</v>
      </c>
      <c r="I1062" s="86">
        <f t="shared" si="109"/>
        <v>32</v>
      </c>
      <c r="J1062" s="56">
        <f t="shared" si="107"/>
        <v>15392</v>
      </c>
      <c r="K1062" s="5">
        <f>IFERROR(#REF!/E1062,0)</f>
        <v>0</v>
      </c>
    </row>
    <row r="1063" spans="1:11" s="3" customFormat="1">
      <c r="A1063" s="81" t="s">
        <v>225</v>
      </c>
      <c r="B1063" s="100" t="s">
        <v>660</v>
      </c>
      <c r="C1063" s="96" t="s">
        <v>84</v>
      </c>
      <c r="D1063" s="96">
        <v>481</v>
      </c>
      <c r="E1063" s="55">
        <v>32</v>
      </c>
      <c r="F1063" s="56">
        <f t="shared" si="106"/>
        <v>15392</v>
      </c>
      <c r="G1063" s="86">
        <v>0</v>
      </c>
      <c r="H1063" s="56">
        <f t="shared" si="108"/>
        <v>0</v>
      </c>
      <c r="I1063" s="86">
        <f t="shared" si="109"/>
        <v>32</v>
      </c>
      <c r="J1063" s="56">
        <f t="shared" si="107"/>
        <v>15392</v>
      </c>
      <c r="K1063" s="5">
        <f>IFERROR(#REF!/E1063,0)</f>
        <v>0</v>
      </c>
    </row>
    <row r="1064" spans="1:11">
      <c r="A1064" s="99" t="s">
        <v>227</v>
      </c>
      <c r="B1064" s="148" t="s">
        <v>424</v>
      </c>
      <c r="C1064" s="143" t="s">
        <v>84</v>
      </c>
      <c r="D1064" s="143">
        <v>481</v>
      </c>
      <c r="E1064" s="55">
        <v>32</v>
      </c>
      <c r="F1064" s="56">
        <f t="shared" si="106"/>
        <v>15392</v>
      </c>
      <c r="G1064" s="86">
        <v>0</v>
      </c>
      <c r="H1064" s="56">
        <f t="shared" si="108"/>
        <v>0</v>
      </c>
      <c r="I1064" s="86">
        <f t="shared" si="109"/>
        <v>32</v>
      </c>
      <c r="J1064" s="56">
        <f t="shared" si="107"/>
        <v>15392</v>
      </c>
      <c r="K1064" s="5">
        <f>IFERROR(#REF!/E1064,0)</f>
        <v>0</v>
      </c>
    </row>
    <row r="1065" spans="1:11" ht="30">
      <c r="A1065" s="139">
        <v>12.06</v>
      </c>
      <c r="B1065" s="100" t="s">
        <v>691</v>
      </c>
      <c r="C1065" s="143" t="s">
        <v>378</v>
      </c>
      <c r="D1065" s="143">
        <v>218</v>
      </c>
      <c r="E1065" s="55">
        <v>866</v>
      </c>
      <c r="F1065" s="56">
        <f t="shared" si="106"/>
        <v>188788</v>
      </c>
      <c r="G1065" s="86">
        <v>0</v>
      </c>
      <c r="H1065" s="56">
        <f t="shared" si="108"/>
        <v>0</v>
      </c>
      <c r="I1065" s="86">
        <f t="shared" si="109"/>
        <v>866</v>
      </c>
      <c r="J1065" s="56">
        <f t="shared" si="107"/>
        <v>188788</v>
      </c>
      <c r="K1065" s="5">
        <f>IFERROR(#REF!/E1065,0)</f>
        <v>0</v>
      </c>
    </row>
    <row r="1066" spans="1:11" ht="105">
      <c r="A1066" s="146">
        <v>12.07</v>
      </c>
      <c r="B1066" s="111" t="s">
        <v>692</v>
      </c>
      <c r="C1066" s="143"/>
      <c r="D1066" s="143">
        <v>0</v>
      </c>
      <c r="E1066" s="55">
        <v>0</v>
      </c>
      <c r="F1066" s="56">
        <f t="shared" si="106"/>
        <v>0</v>
      </c>
      <c r="G1066" s="86">
        <v>0</v>
      </c>
      <c r="H1066" s="56">
        <f t="shared" si="108"/>
        <v>0</v>
      </c>
      <c r="I1066" s="86">
        <f t="shared" si="109"/>
        <v>0</v>
      </c>
      <c r="J1066" s="56">
        <f t="shared" si="107"/>
        <v>0</v>
      </c>
      <c r="K1066" s="5">
        <f>IFERROR(#REF!/E1066,0)</f>
        <v>0</v>
      </c>
    </row>
    <row r="1067" spans="1:11">
      <c r="A1067" s="99" t="s">
        <v>105</v>
      </c>
      <c r="B1067" s="100" t="s">
        <v>186</v>
      </c>
      <c r="C1067" s="96" t="s">
        <v>84</v>
      </c>
      <c r="D1067" s="96">
        <v>90</v>
      </c>
      <c r="E1067" s="55">
        <v>0</v>
      </c>
      <c r="F1067" s="56">
        <f t="shared" si="106"/>
        <v>0</v>
      </c>
      <c r="G1067" s="86">
        <v>0</v>
      </c>
      <c r="H1067" s="56">
        <f t="shared" si="108"/>
        <v>0</v>
      </c>
      <c r="I1067" s="86">
        <f t="shared" si="109"/>
        <v>0</v>
      </c>
      <c r="J1067" s="56">
        <f t="shared" si="107"/>
        <v>0</v>
      </c>
      <c r="K1067" s="5">
        <f>IFERROR(#REF!/E1067,0)</f>
        <v>0</v>
      </c>
    </row>
    <row r="1068" spans="1:11">
      <c r="A1068" s="99" t="s">
        <v>150</v>
      </c>
      <c r="B1068" s="100" t="s">
        <v>270</v>
      </c>
      <c r="C1068" s="96" t="s">
        <v>84</v>
      </c>
      <c r="D1068" s="96">
        <v>90</v>
      </c>
      <c r="E1068" s="55">
        <v>4452</v>
      </c>
      <c r="F1068" s="56">
        <f t="shared" si="106"/>
        <v>400680</v>
      </c>
      <c r="G1068" s="86">
        <v>0</v>
      </c>
      <c r="H1068" s="56">
        <f t="shared" si="108"/>
        <v>0</v>
      </c>
      <c r="I1068" s="86">
        <f t="shared" si="109"/>
        <v>4452</v>
      </c>
      <c r="J1068" s="56">
        <f t="shared" si="107"/>
        <v>400680</v>
      </c>
      <c r="K1068" s="5">
        <f>IFERROR(#REF!/E1068,0)</f>
        <v>0</v>
      </c>
    </row>
    <row r="1069" spans="1:11">
      <c r="A1069" s="99" t="s">
        <v>152</v>
      </c>
      <c r="B1069" s="100" t="s">
        <v>402</v>
      </c>
      <c r="C1069" s="96" t="s">
        <v>84</v>
      </c>
      <c r="D1069" s="96">
        <v>90</v>
      </c>
      <c r="E1069" s="55">
        <v>9714</v>
      </c>
      <c r="F1069" s="56">
        <f t="shared" si="106"/>
        <v>874260</v>
      </c>
      <c r="G1069" s="86">
        <v>0</v>
      </c>
      <c r="H1069" s="56">
        <f t="shared" si="108"/>
        <v>0</v>
      </c>
      <c r="I1069" s="86">
        <f t="shared" si="109"/>
        <v>9714</v>
      </c>
      <c r="J1069" s="56">
        <f t="shared" si="107"/>
        <v>874260</v>
      </c>
      <c r="K1069" s="5">
        <f>IFERROR(#REF!/E1069,0)</f>
        <v>0</v>
      </c>
    </row>
    <row r="1070" spans="1:11">
      <c r="A1070" s="99" t="s">
        <v>154</v>
      </c>
      <c r="B1070" s="100" t="s">
        <v>403</v>
      </c>
      <c r="C1070" s="96" t="s">
        <v>84</v>
      </c>
      <c r="D1070" s="96">
        <v>90</v>
      </c>
      <c r="E1070" s="55">
        <v>9714</v>
      </c>
      <c r="F1070" s="56">
        <f t="shared" si="106"/>
        <v>874260</v>
      </c>
      <c r="G1070" s="86">
        <v>0</v>
      </c>
      <c r="H1070" s="56">
        <f t="shared" si="108"/>
        <v>0</v>
      </c>
      <c r="I1070" s="86">
        <f t="shared" si="109"/>
        <v>9714</v>
      </c>
      <c r="J1070" s="56">
        <f t="shared" si="107"/>
        <v>874260</v>
      </c>
      <c r="K1070" s="5">
        <f>IFERROR(#REF!/E1070,0)</f>
        <v>0</v>
      </c>
    </row>
    <row r="1071" spans="1:11">
      <c r="A1071" s="99" t="s">
        <v>156</v>
      </c>
      <c r="B1071" s="100" t="s">
        <v>404</v>
      </c>
      <c r="C1071" s="96" t="s">
        <v>84</v>
      </c>
      <c r="D1071" s="96">
        <v>90</v>
      </c>
      <c r="E1071" s="55">
        <v>9714</v>
      </c>
      <c r="F1071" s="56">
        <f t="shared" si="106"/>
        <v>874260</v>
      </c>
      <c r="G1071" s="86">
        <v>0</v>
      </c>
      <c r="H1071" s="56">
        <f t="shared" si="108"/>
        <v>0</v>
      </c>
      <c r="I1071" s="86">
        <f t="shared" si="109"/>
        <v>9714</v>
      </c>
      <c r="J1071" s="56">
        <f t="shared" si="107"/>
        <v>874260</v>
      </c>
      <c r="K1071" s="5">
        <f>IFERROR(#REF!/E1071,0)</f>
        <v>0</v>
      </c>
    </row>
    <row r="1072" spans="1:11">
      <c r="A1072" s="99" t="s">
        <v>158</v>
      </c>
      <c r="B1072" s="100" t="s">
        <v>405</v>
      </c>
      <c r="C1072" s="96" t="s">
        <v>84</v>
      </c>
      <c r="D1072" s="96">
        <v>90</v>
      </c>
      <c r="E1072" s="55">
        <v>9714</v>
      </c>
      <c r="F1072" s="56">
        <f t="shared" si="106"/>
        <v>874260</v>
      </c>
      <c r="G1072" s="86">
        <v>0</v>
      </c>
      <c r="H1072" s="56">
        <f t="shared" si="108"/>
        <v>0</v>
      </c>
      <c r="I1072" s="86">
        <f t="shared" si="109"/>
        <v>9714</v>
      </c>
      <c r="J1072" s="56">
        <f t="shared" si="107"/>
        <v>874260</v>
      </c>
      <c r="K1072" s="5">
        <f>IFERROR(#REF!/E1072,0)</f>
        <v>0</v>
      </c>
    </row>
    <row r="1073" spans="1:11">
      <c r="A1073" s="99" t="s">
        <v>160</v>
      </c>
      <c r="B1073" s="100" t="s">
        <v>406</v>
      </c>
      <c r="C1073" s="96" t="s">
        <v>84</v>
      </c>
      <c r="D1073" s="96">
        <v>90</v>
      </c>
      <c r="E1073" s="55">
        <v>9714</v>
      </c>
      <c r="F1073" s="56">
        <f t="shared" si="106"/>
        <v>874260</v>
      </c>
      <c r="G1073" s="86">
        <v>0</v>
      </c>
      <c r="H1073" s="56">
        <f t="shared" si="108"/>
        <v>0</v>
      </c>
      <c r="I1073" s="86">
        <f t="shared" si="109"/>
        <v>9714</v>
      </c>
      <c r="J1073" s="56">
        <f t="shared" si="107"/>
        <v>874260</v>
      </c>
      <c r="K1073" s="5">
        <f>IFERROR(#REF!/E1073,0)</f>
        <v>0</v>
      </c>
    </row>
    <row r="1074" spans="1:11">
      <c r="A1074" s="99" t="s">
        <v>162</v>
      </c>
      <c r="B1074" s="100" t="s">
        <v>407</v>
      </c>
      <c r="C1074" s="96" t="s">
        <v>84</v>
      </c>
      <c r="D1074" s="96">
        <v>92</v>
      </c>
      <c r="E1074" s="55">
        <v>10753</v>
      </c>
      <c r="F1074" s="56">
        <f t="shared" si="106"/>
        <v>989276</v>
      </c>
      <c r="G1074" s="86">
        <v>0</v>
      </c>
      <c r="H1074" s="56">
        <f t="shared" si="108"/>
        <v>0</v>
      </c>
      <c r="I1074" s="86">
        <f t="shared" si="109"/>
        <v>10753</v>
      </c>
      <c r="J1074" s="56">
        <f t="shared" si="107"/>
        <v>989276</v>
      </c>
      <c r="K1074" s="5">
        <f>IFERROR(#REF!/E1074,0)</f>
        <v>0</v>
      </c>
    </row>
    <row r="1075" spans="1:11">
      <c r="A1075" s="99" t="s">
        <v>77</v>
      </c>
      <c r="B1075" s="100" t="s">
        <v>408</v>
      </c>
      <c r="C1075" s="96" t="s">
        <v>84</v>
      </c>
      <c r="D1075" s="96">
        <v>92</v>
      </c>
      <c r="E1075" s="55">
        <v>10753</v>
      </c>
      <c r="F1075" s="56">
        <f t="shared" si="106"/>
        <v>989276</v>
      </c>
      <c r="G1075" s="86">
        <v>0</v>
      </c>
      <c r="H1075" s="56">
        <f t="shared" si="108"/>
        <v>0</v>
      </c>
      <c r="I1075" s="86">
        <f t="shared" si="109"/>
        <v>10753</v>
      </c>
      <c r="J1075" s="56">
        <f t="shared" si="107"/>
        <v>989276</v>
      </c>
      <c r="K1075" s="5">
        <f>IFERROR(#REF!/E1075,0)</f>
        <v>0</v>
      </c>
    </row>
    <row r="1076" spans="1:11">
      <c r="A1076" s="99" t="s">
        <v>165</v>
      </c>
      <c r="B1076" s="100" t="s">
        <v>409</v>
      </c>
      <c r="C1076" s="96" t="s">
        <v>84</v>
      </c>
      <c r="D1076" s="96">
        <v>92</v>
      </c>
      <c r="E1076" s="55">
        <v>10753</v>
      </c>
      <c r="F1076" s="56">
        <f t="shared" si="106"/>
        <v>989276</v>
      </c>
      <c r="G1076" s="86">
        <v>0</v>
      </c>
      <c r="H1076" s="56">
        <f t="shared" si="108"/>
        <v>0</v>
      </c>
      <c r="I1076" s="86">
        <f t="shared" si="109"/>
        <v>10753</v>
      </c>
      <c r="J1076" s="56">
        <f t="shared" si="107"/>
        <v>989276</v>
      </c>
      <c r="K1076" s="5">
        <f>IFERROR(#REF!/E1076,0)</f>
        <v>0</v>
      </c>
    </row>
    <row r="1077" spans="1:11">
      <c r="A1077" s="99" t="s">
        <v>167</v>
      </c>
      <c r="B1077" s="100" t="s">
        <v>410</v>
      </c>
      <c r="C1077" s="96" t="s">
        <v>84</v>
      </c>
      <c r="D1077" s="96">
        <v>92</v>
      </c>
      <c r="E1077" s="55">
        <v>10753</v>
      </c>
      <c r="F1077" s="56">
        <f t="shared" ref="F1077:F1094" si="110">ROUND(E1077*D1077,0)</f>
        <v>989276</v>
      </c>
      <c r="G1077" s="86">
        <v>0</v>
      </c>
      <c r="H1077" s="56">
        <f t="shared" si="108"/>
        <v>0</v>
      </c>
      <c r="I1077" s="86">
        <f t="shared" si="109"/>
        <v>10753</v>
      </c>
      <c r="J1077" s="56">
        <f t="shared" ref="J1077:J1094" si="111">I1077*D1077</f>
        <v>989276</v>
      </c>
      <c r="K1077" s="5">
        <f>IFERROR(#REF!/E1077,0)</f>
        <v>0</v>
      </c>
    </row>
    <row r="1078" spans="1:11">
      <c r="A1078" s="99" t="s">
        <v>197</v>
      </c>
      <c r="B1078" s="100" t="s">
        <v>411</v>
      </c>
      <c r="C1078" s="96" t="s">
        <v>84</v>
      </c>
      <c r="D1078" s="96">
        <v>92</v>
      </c>
      <c r="E1078" s="55">
        <v>10753</v>
      </c>
      <c r="F1078" s="56">
        <f t="shared" si="110"/>
        <v>989276</v>
      </c>
      <c r="G1078" s="86">
        <v>0</v>
      </c>
      <c r="H1078" s="56">
        <f t="shared" ref="H1078:H1141" si="112">G1078*$D1078</f>
        <v>0</v>
      </c>
      <c r="I1078" s="86">
        <f t="shared" si="109"/>
        <v>10753</v>
      </c>
      <c r="J1078" s="56">
        <f t="shared" si="111"/>
        <v>989276</v>
      </c>
      <c r="K1078" s="5">
        <f>IFERROR(#REF!/E1078,0)</f>
        <v>0</v>
      </c>
    </row>
    <row r="1079" spans="1:11">
      <c r="A1079" s="99" t="s">
        <v>199</v>
      </c>
      <c r="B1079" s="100" t="s">
        <v>412</v>
      </c>
      <c r="C1079" s="96" t="s">
        <v>84</v>
      </c>
      <c r="D1079" s="96">
        <v>95</v>
      </c>
      <c r="E1079" s="55">
        <v>10753</v>
      </c>
      <c r="F1079" s="56">
        <f t="shared" si="110"/>
        <v>1021535</v>
      </c>
      <c r="G1079" s="86">
        <v>0</v>
      </c>
      <c r="H1079" s="56">
        <f t="shared" si="112"/>
        <v>0</v>
      </c>
      <c r="I1079" s="86">
        <f t="shared" si="109"/>
        <v>10753</v>
      </c>
      <c r="J1079" s="56">
        <f t="shared" si="111"/>
        <v>1021535</v>
      </c>
      <c r="K1079" s="5">
        <f>IFERROR(#REF!/E1079,0)</f>
        <v>0</v>
      </c>
    </row>
    <row r="1080" spans="1:11">
      <c r="A1080" s="99" t="s">
        <v>201</v>
      </c>
      <c r="B1080" s="100" t="s">
        <v>413</v>
      </c>
      <c r="C1080" s="96" t="s">
        <v>84</v>
      </c>
      <c r="D1080" s="96">
        <v>95</v>
      </c>
      <c r="E1080" s="55">
        <v>10753</v>
      </c>
      <c r="F1080" s="56">
        <f t="shared" si="110"/>
        <v>1021535</v>
      </c>
      <c r="G1080" s="86">
        <v>0</v>
      </c>
      <c r="H1080" s="56">
        <f t="shared" si="112"/>
        <v>0</v>
      </c>
      <c r="I1080" s="86">
        <f t="shared" si="109"/>
        <v>10753</v>
      </c>
      <c r="J1080" s="56">
        <f t="shared" si="111"/>
        <v>1021535</v>
      </c>
      <c r="K1080" s="5">
        <f>IFERROR(#REF!/E1080,0)</f>
        <v>0</v>
      </c>
    </row>
    <row r="1081" spans="1:11">
      <c r="A1081" s="99" t="s">
        <v>203</v>
      </c>
      <c r="B1081" s="100" t="s">
        <v>414</v>
      </c>
      <c r="C1081" s="96" t="s">
        <v>84</v>
      </c>
      <c r="D1081" s="96">
        <v>95</v>
      </c>
      <c r="E1081" s="55">
        <v>10753</v>
      </c>
      <c r="F1081" s="56">
        <f t="shared" si="110"/>
        <v>1021535</v>
      </c>
      <c r="G1081" s="86">
        <v>0</v>
      </c>
      <c r="H1081" s="56">
        <f t="shared" si="112"/>
        <v>0</v>
      </c>
      <c r="I1081" s="86">
        <f t="shared" si="109"/>
        <v>10753</v>
      </c>
      <c r="J1081" s="56">
        <f t="shared" si="111"/>
        <v>1021535</v>
      </c>
      <c r="K1081" s="5">
        <f>IFERROR(#REF!/E1081,0)</f>
        <v>0</v>
      </c>
    </row>
    <row r="1082" spans="1:11">
      <c r="A1082" s="99" t="s">
        <v>205</v>
      </c>
      <c r="B1082" s="100" t="s">
        <v>415</v>
      </c>
      <c r="C1082" s="96" t="s">
        <v>84</v>
      </c>
      <c r="D1082" s="96">
        <v>95</v>
      </c>
      <c r="E1082" s="55">
        <v>10753</v>
      </c>
      <c r="F1082" s="56">
        <f t="shared" si="110"/>
        <v>1021535</v>
      </c>
      <c r="G1082" s="86">
        <v>0</v>
      </c>
      <c r="H1082" s="56">
        <f t="shared" si="112"/>
        <v>0</v>
      </c>
      <c r="I1082" s="86">
        <f t="shared" si="109"/>
        <v>10753</v>
      </c>
      <c r="J1082" s="56">
        <f t="shared" si="111"/>
        <v>1021535</v>
      </c>
      <c r="K1082" s="5">
        <f>IFERROR(#REF!/E1082,0)</f>
        <v>0</v>
      </c>
    </row>
    <row r="1083" spans="1:11">
      <c r="A1083" s="99" t="s">
        <v>207</v>
      </c>
      <c r="B1083" s="100" t="s">
        <v>416</v>
      </c>
      <c r="C1083" s="96" t="s">
        <v>84</v>
      </c>
      <c r="D1083" s="96">
        <v>95</v>
      </c>
      <c r="E1083" s="55">
        <v>10753</v>
      </c>
      <c r="F1083" s="56">
        <f t="shared" si="110"/>
        <v>1021535</v>
      </c>
      <c r="G1083" s="86">
        <v>0</v>
      </c>
      <c r="H1083" s="56">
        <f t="shared" si="112"/>
        <v>0</v>
      </c>
      <c r="I1083" s="86">
        <f t="shared" si="109"/>
        <v>10753</v>
      </c>
      <c r="J1083" s="56">
        <f t="shared" si="111"/>
        <v>1021535</v>
      </c>
      <c r="K1083" s="5">
        <f>IFERROR(#REF!/E1083,0)</f>
        <v>0</v>
      </c>
    </row>
    <row r="1084" spans="1:11">
      <c r="A1084" s="99" t="s">
        <v>209</v>
      </c>
      <c r="B1084" s="100" t="s">
        <v>417</v>
      </c>
      <c r="C1084" s="96" t="s">
        <v>84</v>
      </c>
      <c r="D1084" s="96">
        <v>97</v>
      </c>
      <c r="E1084" s="55">
        <v>10753</v>
      </c>
      <c r="F1084" s="56">
        <f t="shared" si="110"/>
        <v>1043041</v>
      </c>
      <c r="G1084" s="86">
        <v>0</v>
      </c>
      <c r="H1084" s="56">
        <f t="shared" si="112"/>
        <v>0</v>
      </c>
      <c r="I1084" s="86">
        <f t="shared" si="109"/>
        <v>10753</v>
      </c>
      <c r="J1084" s="56">
        <f t="shared" si="111"/>
        <v>1043041</v>
      </c>
      <c r="K1084" s="5">
        <f>IFERROR(#REF!/E1084,0)</f>
        <v>0</v>
      </c>
    </row>
    <row r="1085" spans="1:11">
      <c r="A1085" s="99" t="s">
        <v>211</v>
      </c>
      <c r="B1085" s="100" t="s">
        <v>418</v>
      </c>
      <c r="C1085" s="96" t="s">
        <v>84</v>
      </c>
      <c r="D1085" s="96">
        <v>97</v>
      </c>
      <c r="E1085" s="55">
        <v>10753</v>
      </c>
      <c r="F1085" s="56">
        <f t="shared" si="110"/>
        <v>1043041</v>
      </c>
      <c r="G1085" s="86">
        <v>0</v>
      </c>
      <c r="H1085" s="56">
        <f t="shared" si="112"/>
        <v>0</v>
      </c>
      <c r="I1085" s="86">
        <f t="shared" si="109"/>
        <v>10753</v>
      </c>
      <c r="J1085" s="56">
        <f t="shared" si="111"/>
        <v>1043041</v>
      </c>
      <c r="K1085" s="5">
        <f>IFERROR(#REF!/E1085,0)</f>
        <v>0</v>
      </c>
    </row>
    <row r="1086" spans="1:11">
      <c r="A1086" s="99" t="s">
        <v>213</v>
      </c>
      <c r="B1086" s="100" t="s">
        <v>419</v>
      </c>
      <c r="C1086" s="96" t="s">
        <v>84</v>
      </c>
      <c r="D1086" s="96">
        <v>97</v>
      </c>
      <c r="E1086" s="55">
        <v>10753</v>
      </c>
      <c r="F1086" s="56">
        <f t="shared" si="110"/>
        <v>1043041</v>
      </c>
      <c r="G1086" s="86">
        <v>0</v>
      </c>
      <c r="H1086" s="56">
        <f t="shared" si="112"/>
        <v>0</v>
      </c>
      <c r="I1086" s="86">
        <f t="shared" si="109"/>
        <v>10753</v>
      </c>
      <c r="J1086" s="56">
        <f t="shared" si="111"/>
        <v>1043041</v>
      </c>
      <c r="K1086" s="5">
        <f>IFERROR(#REF!/E1086,0)</f>
        <v>0</v>
      </c>
    </row>
    <row r="1087" spans="1:11">
      <c r="A1087" s="99" t="s">
        <v>215</v>
      </c>
      <c r="B1087" s="100" t="s">
        <v>420</v>
      </c>
      <c r="C1087" s="96" t="s">
        <v>84</v>
      </c>
      <c r="D1087" s="96">
        <v>97</v>
      </c>
      <c r="E1087" s="55">
        <v>1962</v>
      </c>
      <c r="F1087" s="56">
        <f t="shared" si="110"/>
        <v>190314</v>
      </c>
      <c r="G1087" s="86">
        <v>0</v>
      </c>
      <c r="H1087" s="56">
        <f t="shared" si="112"/>
        <v>0</v>
      </c>
      <c r="I1087" s="86">
        <f t="shared" si="109"/>
        <v>1962</v>
      </c>
      <c r="J1087" s="56">
        <f t="shared" si="111"/>
        <v>190314</v>
      </c>
      <c r="K1087" s="5">
        <f>IFERROR(#REF!/E1087,0)</f>
        <v>0</v>
      </c>
    </row>
    <row r="1088" spans="1:11">
      <c r="A1088" s="99" t="s">
        <v>217</v>
      </c>
      <c r="B1088" s="100" t="s">
        <v>421</v>
      </c>
      <c r="C1088" s="96" t="s">
        <v>84</v>
      </c>
      <c r="D1088" s="96">
        <v>97</v>
      </c>
      <c r="E1088" s="55">
        <v>1962</v>
      </c>
      <c r="F1088" s="56">
        <f t="shared" si="110"/>
        <v>190314</v>
      </c>
      <c r="G1088" s="86">
        <v>0</v>
      </c>
      <c r="H1088" s="56">
        <f t="shared" si="112"/>
        <v>0</v>
      </c>
      <c r="I1088" s="86">
        <f t="shared" si="109"/>
        <v>1962</v>
      </c>
      <c r="J1088" s="56">
        <f t="shared" si="111"/>
        <v>190314</v>
      </c>
      <c r="K1088" s="5">
        <f>IFERROR(#REF!/E1088,0)</f>
        <v>0</v>
      </c>
    </row>
    <row r="1089" spans="1:11">
      <c r="A1089" s="99" t="s">
        <v>219</v>
      </c>
      <c r="B1089" s="100" t="s">
        <v>422</v>
      </c>
      <c r="C1089" s="96" t="s">
        <v>84</v>
      </c>
      <c r="D1089" s="96">
        <v>100</v>
      </c>
      <c r="E1089" s="55">
        <v>1962</v>
      </c>
      <c r="F1089" s="56">
        <f t="shared" si="110"/>
        <v>196200</v>
      </c>
      <c r="G1089" s="86">
        <v>0</v>
      </c>
      <c r="H1089" s="56">
        <f t="shared" si="112"/>
        <v>0</v>
      </c>
      <c r="I1089" s="86">
        <f t="shared" si="109"/>
        <v>1962</v>
      </c>
      <c r="J1089" s="56">
        <f t="shared" si="111"/>
        <v>196200</v>
      </c>
      <c r="K1089" s="5">
        <f>IFERROR(#REF!/E1089,0)</f>
        <v>0</v>
      </c>
    </row>
    <row r="1090" spans="1:11">
      <c r="A1090" s="99" t="s">
        <v>221</v>
      </c>
      <c r="B1090" s="100" t="s">
        <v>423</v>
      </c>
      <c r="C1090" s="96" t="s">
        <v>84</v>
      </c>
      <c r="D1090" s="96">
        <v>100</v>
      </c>
      <c r="E1090" s="55">
        <v>1962</v>
      </c>
      <c r="F1090" s="56">
        <f t="shared" si="110"/>
        <v>196200</v>
      </c>
      <c r="G1090" s="86">
        <v>0</v>
      </c>
      <c r="H1090" s="56">
        <f t="shared" si="112"/>
        <v>0</v>
      </c>
      <c r="I1090" s="86">
        <f t="shared" si="109"/>
        <v>1962</v>
      </c>
      <c r="J1090" s="56">
        <f t="shared" si="111"/>
        <v>196200</v>
      </c>
      <c r="K1090" s="5">
        <f>IFERROR(#REF!/E1090,0)</f>
        <v>0</v>
      </c>
    </row>
    <row r="1091" spans="1:11" s="3" customFormat="1">
      <c r="A1091" s="81" t="s">
        <v>223</v>
      </c>
      <c r="B1091" s="100" t="s">
        <v>659</v>
      </c>
      <c r="C1091" s="96" t="s">
        <v>84</v>
      </c>
      <c r="D1091" s="96">
        <v>100</v>
      </c>
      <c r="E1091" s="55">
        <v>1962</v>
      </c>
      <c r="F1091" s="56">
        <f t="shared" si="110"/>
        <v>196200</v>
      </c>
      <c r="G1091" s="86">
        <v>0</v>
      </c>
      <c r="H1091" s="56">
        <f t="shared" si="112"/>
        <v>0</v>
      </c>
      <c r="I1091" s="86">
        <f t="shared" si="109"/>
        <v>1962</v>
      </c>
      <c r="J1091" s="56">
        <f t="shared" si="111"/>
        <v>196200</v>
      </c>
      <c r="K1091" s="5">
        <f>IFERROR(#REF!/E1091,0)</f>
        <v>0</v>
      </c>
    </row>
    <row r="1092" spans="1:11" s="3" customFormat="1">
      <c r="A1092" s="81" t="s">
        <v>225</v>
      </c>
      <c r="B1092" s="100" t="s">
        <v>660</v>
      </c>
      <c r="C1092" s="96" t="s">
        <v>84</v>
      </c>
      <c r="D1092" s="96">
        <v>100</v>
      </c>
      <c r="E1092" s="55">
        <v>1962</v>
      </c>
      <c r="F1092" s="56">
        <f t="shared" si="110"/>
        <v>196200</v>
      </c>
      <c r="G1092" s="86">
        <v>0</v>
      </c>
      <c r="H1092" s="56">
        <f t="shared" si="112"/>
        <v>0</v>
      </c>
      <c r="I1092" s="86">
        <f t="shared" si="109"/>
        <v>1962</v>
      </c>
      <c r="J1092" s="56">
        <f t="shared" si="111"/>
        <v>196200</v>
      </c>
      <c r="K1092" s="5">
        <f>IFERROR(#REF!/E1092,0)</f>
        <v>0</v>
      </c>
    </row>
    <row r="1093" spans="1:11">
      <c r="A1093" s="99" t="s">
        <v>227</v>
      </c>
      <c r="B1093" s="148" t="s">
        <v>424</v>
      </c>
      <c r="C1093" s="143" t="s">
        <v>84</v>
      </c>
      <c r="D1093" s="143">
        <v>100</v>
      </c>
      <c r="E1093" s="55">
        <v>0</v>
      </c>
      <c r="F1093" s="56">
        <f t="shared" si="110"/>
        <v>0</v>
      </c>
      <c r="G1093" s="86">
        <v>0</v>
      </c>
      <c r="H1093" s="56">
        <f t="shared" si="112"/>
        <v>0</v>
      </c>
      <c r="I1093" s="86">
        <f t="shared" si="109"/>
        <v>0</v>
      </c>
      <c r="J1093" s="56">
        <f t="shared" si="111"/>
        <v>0</v>
      </c>
      <c r="K1093" s="5">
        <f>IFERROR(#REF!/E1093,0)</f>
        <v>0</v>
      </c>
    </row>
    <row r="1094" spans="1:11">
      <c r="A1094" s="139"/>
      <c r="B1094" s="100"/>
      <c r="C1094" s="143"/>
      <c r="D1094" s="143">
        <v>0</v>
      </c>
      <c r="E1094" s="55">
        <v>0</v>
      </c>
      <c r="F1094" s="56">
        <f t="shared" si="110"/>
        <v>0</v>
      </c>
      <c r="G1094" s="86">
        <v>0</v>
      </c>
      <c r="H1094" s="56">
        <f t="shared" si="112"/>
        <v>0</v>
      </c>
      <c r="I1094" s="86">
        <f t="shared" si="109"/>
        <v>0</v>
      </c>
      <c r="J1094" s="56">
        <f t="shared" si="111"/>
        <v>0</v>
      </c>
      <c r="K1094" s="5">
        <f>IFERROR(#REF!/E1094,0)</f>
        <v>0</v>
      </c>
    </row>
    <row r="1095" spans="1:11">
      <c r="A1095" s="53"/>
      <c r="B1095" s="65" t="s">
        <v>22</v>
      </c>
      <c r="C1095" s="53"/>
      <c r="D1095" s="53"/>
      <c r="E1095" s="53"/>
      <c r="F1095" s="87">
        <f t="shared" ref="F1095:J1095" si="113">SUM(F918:F1094)</f>
        <v>46436588</v>
      </c>
      <c r="G1095" s="260">
        <v>0</v>
      </c>
      <c r="H1095" s="87">
        <f t="shared" si="113"/>
        <v>0</v>
      </c>
      <c r="I1095" s="86">
        <f t="shared" si="109"/>
        <v>0</v>
      </c>
      <c r="J1095" s="87">
        <f t="shared" si="113"/>
        <v>46436588</v>
      </c>
      <c r="K1095" s="51">
        <f>IFERROR(#REF!/E1095,0)</f>
        <v>0</v>
      </c>
    </row>
    <row r="1096" spans="1:11">
      <c r="A1096" s="99"/>
      <c r="B1096" s="100"/>
      <c r="C1096" s="143"/>
      <c r="D1096" s="143"/>
      <c r="E1096" s="55"/>
      <c r="F1096" s="86"/>
      <c r="G1096" s="86">
        <v>0</v>
      </c>
      <c r="H1096" s="56"/>
      <c r="I1096" s="86">
        <f t="shared" si="109"/>
        <v>0</v>
      </c>
      <c r="J1096" s="56"/>
      <c r="K1096" s="5">
        <f>IFERROR(#REF!/E1096,0)</f>
        <v>0</v>
      </c>
    </row>
    <row r="1097" spans="1:11" s="4" customFormat="1" ht="18.75">
      <c r="A1097" s="151" t="s">
        <v>23</v>
      </c>
      <c r="B1097" s="152" t="s">
        <v>24</v>
      </c>
      <c r="C1097" s="153"/>
      <c r="D1097" s="153"/>
      <c r="E1097" s="153"/>
      <c r="F1097" s="154"/>
      <c r="G1097" s="257">
        <v>0</v>
      </c>
      <c r="H1097" s="154"/>
      <c r="I1097" s="86">
        <f t="shared" si="109"/>
        <v>0</v>
      </c>
      <c r="J1097" s="154"/>
      <c r="K1097" s="52">
        <f>IFERROR(#REF!/E1097,0)</f>
        <v>0</v>
      </c>
    </row>
    <row r="1098" spans="1:11" s="11" customFormat="1">
      <c r="A1098" s="141"/>
      <c r="B1098" s="100"/>
      <c r="C1098" s="155"/>
      <c r="D1098" s="155"/>
      <c r="E1098" s="55"/>
      <c r="F1098" s="56">
        <f t="shared" ref="F1098:F1129" si="114">ROUND(E1098*D1098,0)</f>
        <v>0</v>
      </c>
      <c r="G1098" s="86">
        <v>0</v>
      </c>
      <c r="H1098" s="56"/>
      <c r="I1098" s="86">
        <f t="shared" si="109"/>
        <v>0</v>
      </c>
      <c r="J1098" s="56">
        <f t="shared" ref="J1098:J1129" si="115">I1098*D1098</f>
        <v>0</v>
      </c>
      <c r="K1098" s="5">
        <f>IFERROR(#REF!/E1098,0)</f>
        <v>0</v>
      </c>
    </row>
    <row r="1099" spans="1:11" s="11" customFormat="1">
      <c r="A1099" s="68">
        <v>1</v>
      </c>
      <c r="B1099" s="58" t="s">
        <v>693</v>
      </c>
      <c r="C1099" s="156"/>
      <c r="D1099" s="156">
        <v>0</v>
      </c>
      <c r="E1099" s="60">
        <v>0</v>
      </c>
      <c r="F1099" s="60">
        <f t="shared" si="114"/>
        <v>0</v>
      </c>
      <c r="G1099" s="258">
        <v>0</v>
      </c>
      <c r="H1099" s="60" t="e">
        <f>#REF!+#REF!</f>
        <v>#REF!</v>
      </c>
      <c r="I1099" s="86">
        <f t="shared" si="109"/>
        <v>0</v>
      </c>
      <c r="J1099" s="60">
        <f t="shared" si="115"/>
        <v>0</v>
      </c>
      <c r="K1099" s="52">
        <f>IFERROR(#REF!/E1099,0)</f>
        <v>0</v>
      </c>
    </row>
    <row r="1100" spans="1:11" s="11" customFormat="1" ht="75">
      <c r="A1100" s="141"/>
      <c r="B1100" s="100" t="s">
        <v>666</v>
      </c>
      <c r="C1100" s="155"/>
      <c r="D1100" s="155">
        <v>0</v>
      </c>
      <c r="E1100" s="55">
        <v>0</v>
      </c>
      <c r="F1100" s="56">
        <f t="shared" si="114"/>
        <v>0</v>
      </c>
      <c r="G1100" s="86">
        <v>0</v>
      </c>
      <c r="H1100" s="56">
        <f t="shared" si="112"/>
        <v>0</v>
      </c>
      <c r="I1100" s="86">
        <f t="shared" si="109"/>
        <v>0</v>
      </c>
      <c r="J1100" s="56">
        <f t="shared" si="115"/>
        <v>0</v>
      </c>
      <c r="K1100" s="5">
        <f>IFERROR(#REF!/E1100,0)</f>
        <v>0</v>
      </c>
    </row>
    <row r="1101" spans="1:11" s="12" customFormat="1">
      <c r="A1101" s="141"/>
      <c r="B1101" s="142" t="s">
        <v>668</v>
      </c>
      <c r="C1101" s="157"/>
      <c r="D1101" s="157">
        <v>0</v>
      </c>
      <c r="E1101" s="55">
        <v>0</v>
      </c>
      <c r="F1101" s="56">
        <f t="shared" si="114"/>
        <v>0</v>
      </c>
      <c r="G1101" s="86">
        <v>0</v>
      </c>
      <c r="H1101" s="56">
        <f t="shared" si="112"/>
        <v>0</v>
      </c>
      <c r="I1101" s="86">
        <f t="shared" si="109"/>
        <v>0</v>
      </c>
      <c r="J1101" s="56">
        <f t="shared" si="115"/>
        <v>0</v>
      </c>
      <c r="K1101" s="5">
        <f>IFERROR(#REF!/E1101,0)</f>
        <v>0</v>
      </c>
    </row>
    <row r="1102" spans="1:11" s="11" customFormat="1" ht="30">
      <c r="A1102" s="141"/>
      <c r="B1102" s="100" t="s">
        <v>669</v>
      </c>
      <c r="C1102" s="155"/>
      <c r="D1102" s="155">
        <v>0</v>
      </c>
      <c r="E1102" s="55">
        <v>0</v>
      </c>
      <c r="F1102" s="56">
        <f t="shared" si="114"/>
        <v>0</v>
      </c>
      <c r="G1102" s="86">
        <v>0</v>
      </c>
      <c r="H1102" s="56">
        <f t="shared" si="112"/>
        <v>0</v>
      </c>
      <c r="I1102" s="86">
        <f t="shared" si="109"/>
        <v>0</v>
      </c>
      <c r="J1102" s="56">
        <f t="shared" si="115"/>
        <v>0</v>
      </c>
      <c r="K1102" s="5">
        <f>IFERROR(#REF!/E1102,0)</f>
        <v>0</v>
      </c>
    </row>
    <row r="1103" spans="1:11" s="11" customFormat="1" ht="30">
      <c r="A1103" s="141"/>
      <c r="B1103" s="100" t="s">
        <v>694</v>
      </c>
      <c r="C1103" s="155"/>
      <c r="D1103" s="155">
        <v>0</v>
      </c>
      <c r="E1103" s="55">
        <v>0</v>
      </c>
      <c r="F1103" s="56">
        <f t="shared" si="114"/>
        <v>0</v>
      </c>
      <c r="G1103" s="86">
        <v>0</v>
      </c>
      <c r="H1103" s="56">
        <f t="shared" si="112"/>
        <v>0</v>
      </c>
      <c r="I1103" s="86">
        <f t="shared" si="109"/>
        <v>0</v>
      </c>
      <c r="J1103" s="56">
        <f t="shared" si="115"/>
        <v>0</v>
      </c>
      <c r="K1103" s="5">
        <f>IFERROR(#REF!/E1103,0)</f>
        <v>0</v>
      </c>
    </row>
    <row r="1104" spans="1:11" s="11" customFormat="1">
      <c r="A1104" s="141"/>
      <c r="B1104" s="100" t="s">
        <v>672</v>
      </c>
      <c r="C1104" s="155"/>
      <c r="D1104" s="155">
        <v>0</v>
      </c>
      <c r="E1104" s="55">
        <v>0</v>
      </c>
      <c r="F1104" s="56">
        <f t="shared" si="114"/>
        <v>0</v>
      </c>
      <c r="G1104" s="86">
        <v>0</v>
      </c>
      <c r="H1104" s="56">
        <f t="shared" si="112"/>
        <v>0</v>
      </c>
      <c r="I1104" s="86">
        <f t="shared" si="109"/>
        <v>0</v>
      </c>
      <c r="J1104" s="56">
        <f t="shared" si="115"/>
        <v>0</v>
      </c>
      <c r="K1104" s="5">
        <f>IFERROR(#REF!/E1104,0)</f>
        <v>0</v>
      </c>
    </row>
    <row r="1105" spans="1:11" s="11" customFormat="1">
      <c r="A1105" s="141"/>
      <c r="B1105" s="100" t="s">
        <v>673</v>
      </c>
      <c r="C1105" s="155"/>
      <c r="D1105" s="155">
        <v>0</v>
      </c>
      <c r="E1105" s="55">
        <v>0</v>
      </c>
      <c r="F1105" s="56">
        <f t="shared" si="114"/>
        <v>0</v>
      </c>
      <c r="G1105" s="86">
        <v>0</v>
      </c>
      <c r="H1105" s="56">
        <f t="shared" si="112"/>
        <v>0</v>
      </c>
      <c r="I1105" s="86">
        <f t="shared" si="109"/>
        <v>0</v>
      </c>
      <c r="J1105" s="56">
        <f t="shared" si="115"/>
        <v>0</v>
      </c>
      <c r="K1105" s="5">
        <f>IFERROR(#REF!/E1105,0)</f>
        <v>0</v>
      </c>
    </row>
    <row r="1106" spans="1:11" s="11" customFormat="1">
      <c r="A1106" s="141"/>
      <c r="B1106" s="100" t="s">
        <v>695</v>
      </c>
      <c r="C1106" s="155"/>
      <c r="D1106" s="155">
        <v>0</v>
      </c>
      <c r="E1106" s="55">
        <v>0</v>
      </c>
      <c r="F1106" s="56">
        <f t="shared" si="114"/>
        <v>0</v>
      </c>
      <c r="G1106" s="86">
        <v>0</v>
      </c>
      <c r="H1106" s="56">
        <f t="shared" si="112"/>
        <v>0</v>
      </c>
      <c r="I1106" s="86">
        <f t="shared" si="109"/>
        <v>0</v>
      </c>
      <c r="J1106" s="56">
        <f t="shared" si="115"/>
        <v>0</v>
      </c>
      <c r="K1106" s="5">
        <f>IFERROR(#REF!/E1106,0)</f>
        <v>0</v>
      </c>
    </row>
    <row r="1107" spans="1:11" s="13" customFormat="1">
      <c r="A1107" s="144">
        <v>1.01</v>
      </c>
      <c r="B1107" s="150" t="s">
        <v>25</v>
      </c>
      <c r="C1107" s="99"/>
      <c r="D1107" s="99">
        <v>0</v>
      </c>
      <c r="E1107" s="55">
        <v>0</v>
      </c>
      <c r="F1107" s="56">
        <f t="shared" si="114"/>
        <v>0</v>
      </c>
      <c r="G1107" s="86">
        <v>0</v>
      </c>
      <c r="H1107" s="56">
        <f t="shared" si="112"/>
        <v>0</v>
      </c>
      <c r="I1107" s="86">
        <f t="shared" si="109"/>
        <v>0</v>
      </c>
      <c r="J1107" s="56">
        <f t="shared" si="115"/>
        <v>0</v>
      </c>
      <c r="K1107" s="5">
        <f>IFERROR(#REF!/E1107,0)</f>
        <v>0</v>
      </c>
    </row>
    <row r="1108" spans="1:11" s="14" customFormat="1" ht="165">
      <c r="A1108" s="143" t="s">
        <v>77</v>
      </c>
      <c r="B1108" s="77" t="s">
        <v>696</v>
      </c>
      <c r="C1108" s="158"/>
      <c r="D1108" s="158">
        <v>0</v>
      </c>
      <c r="E1108" s="55">
        <v>0</v>
      </c>
      <c r="F1108" s="56">
        <f t="shared" si="114"/>
        <v>0</v>
      </c>
      <c r="G1108" s="86">
        <v>0</v>
      </c>
      <c r="H1108" s="56">
        <f t="shared" si="112"/>
        <v>0</v>
      </c>
      <c r="I1108" s="86">
        <f t="shared" si="109"/>
        <v>0</v>
      </c>
      <c r="J1108" s="56">
        <f t="shared" si="115"/>
        <v>0</v>
      </c>
      <c r="K1108" s="5">
        <f>IFERROR(#REF!/E1108,0)</f>
        <v>0</v>
      </c>
    </row>
    <row r="1109" spans="1:11" s="13" customFormat="1">
      <c r="A1109" s="97"/>
      <c r="B1109" s="75" t="s">
        <v>697</v>
      </c>
      <c r="C1109" s="97"/>
      <c r="D1109" s="97">
        <v>0</v>
      </c>
      <c r="E1109" s="55">
        <v>0</v>
      </c>
      <c r="F1109" s="56">
        <f t="shared" si="114"/>
        <v>0</v>
      </c>
      <c r="G1109" s="86">
        <v>0</v>
      </c>
      <c r="H1109" s="56">
        <f t="shared" si="112"/>
        <v>0</v>
      </c>
      <c r="I1109" s="86">
        <f t="shared" si="109"/>
        <v>0</v>
      </c>
      <c r="J1109" s="56">
        <f t="shared" si="115"/>
        <v>0</v>
      </c>
      <c r="K1109" s="5">
        <f>IFERROR(#REF!/E1109,0)</f>
        <v>0</v>
      </c>
    </row>
    <row r="1110" spans="1:11" s="13" customFormat="1">
      <c r="A1110" s="99" t="s">
        <v>105</v>
      </c>
      <c r="B1110" s="100" t="s">
        <v>186</v>
      </c>
      <c r="C1110" s="143" t="s">
        <v>84</v>
      </c>
      <c r="D1110" s="143">
        <v>330</v>
      </c>
      <c r="E1110" s="55">
        <v>0</v>
      </c>
      <c r="F1110" s="56">
        <f t="shared" si="114"/>
        <v>0</v>
      </c>
      <c r="G1110" s="86">
        <v>0</v>
      </c>
      <c r="H1110" s="56">
        <f t="shared" si="112"/>
        <v>0</v>
      </c>
      <c r="I1110" s="86">
        <f t="shared" si="109"/>
        <v>0</v>
      </c>
      <c r="J1110" s="56">
        <f t="shared" si="115"/>
        <v>0</v>
      </c>
      <c r="K1110" s="5">
        <f>IFERROR(#REF!/E1110,0)</f>
        <v>0</v>
      </c>
    </row>
    <row r="1111" spans="1:11" s="13" customFormat="1">
      <c r="A1111" s="99" t="s">
        <v>150</v>
      </c>
      <c r="B1111" s="100" t="s">
        <v>270</v>
      </c>
      <c r="C1111" s="143" t="s">
        <v>84</v>
      </c>
      <c r="D1111" s="143">
        <v>330</v>
      </c>
      <c r="E1111" s="55">
        <v>6818</v>
      </c>
      <c r="F1111" s="56">
        <f t="shared" si="114"/>
        <v>2249940</v>
      </c>
      <c r="G1111" s="86">
        <v>0</v>
      </c>
      <c r="H1111" s="56">
        <f t="shared" si="112"/>
        <v>0</v>
      </c>
      <c r="I1111" s="86">
        <f t="shared" si="109"/>
        <v>6818</v>
      </c>
      <c r="J1111" s="56">
        <f t="shared" si="115"/>
        <v>2249940</v>
      </c>
      <c r="K1111" s="5">
        <f>IFERROR(#REF!/E1111,0)</f>
        <v>0</v>
      </c>
    </row>
    <row r="1112" spans="1:11" s="13" customFormat="1">
      <c r="A1112" s="99" t="s">
        <v>152</v>
      </c>
      <c r="B1112" s="100" t="s">
        <v>402</v>
      </c>
      <c r="C1112" s="143" t="s">
        <v>84</v>
      </c>
      <c r="D1112" s="143">
        <v>330</v>
      </c>
      <c r="E1112" s="55">
        <v>10886</v>
      </c>
      <c r="F1112" s="56">
        <f t="shared" si="114"/>
        <v>3592380</v>
      </c>
      <c r="G1112" s="86">
        <v>0</v>
      </c>
      <c r="H1112" s="56">
        <f t="shared" si="112"/>
        <v>0</v>
      </c>
      <c r="I1112" s="86">
        <f t="shared" si="109"/>
        <v>10886</v>
      </c>
      <c r="J1112" s="56">
        <f t="shared" si="115"/>
        <v>3592380</v>
      </c>
      <c r="K1112" s="5">
        <f>IFERROR(#REF!/E1112,0)</f>
        <v>0</v>
      </c>
    </row>
    <row r="1113" spans="1:11" s="13" customFormat="1">
      <c r="A1113" s="99" t="s">
        <v>154</v>
      </c>
      <c r="B1113" s="100" t="s">
        <v>403</v>
      </c>
      <c r="C1113" s="143" t="s">
        <v>84</v>
      </c>
      <c r="D1113" s="143">
        <v>330</v>
      </c>
      <c r="E1113" s="55">
        <v>10886</v>
      </c>
      <c r="F1113" s="56">
        <f t="shared" si="114"/>
        <v>3592380</v>
      </c>
      <c r="G1113" s="86">
        <v>0</v>
      </c>
      <c r="H1113" s="56">
        <f t="shared" si="112"/>
        <v>0</v>
      </c>
      <c r="I1113" s="86">
        <f t="shared" si="109"/>
        <v>10886</v>
      </c>
      <c r="J1113" s="56">
        <f t="shared" si="115"/>
        <v>3592380</v>
      </c>
      <c r="K1113" s="5">
        <f>IFERROR(#REF!/E1113,0)</f>
        <v>0</v>
      </c>
    </row>
    <row r="1114" spans="1:11" s="13" customFormat="1">
      <c r="A1114" s="99" t="s">
        <v>156</v>
      </c>
      <c r="B1114" s="100" t="s">
        <v>404</v>
      </c>
      <c r="C1114" s="143" t="s">
        <v>84</v>
      </c>
      <c r="D1114" s="143">
        <v>330</v>
      </c>
      <c r="E1114" s="55">
        <v>10886</v>
      </c>
      <c r="F1114" s="56">
        <f t="shared" si="114"/>
        <v>3592380</v>
      </c>
      <c r="G1114" s="86">
        <v>0</v>
      </c>
      <c r="H1114" s="56">
        <f t="shared" si="112"/>
        <v>0</v>
      </c>
      <c r="I1114" s="86">
        <f t="shared" si="109"/>
        <v>10886</v>
      </c>
      <c r="J1114" s="56">
        <f t="shared" si="115"/>
        <v>3592380</v>
      </c>
      <c r="K1114" s="5">
        <f>IFERROR(#REF!/E1114,0)</f>
        <v>0</v>
      </c>
    </row>
    <row r="1115" spans="1:11" s="13" customFormat="1">
      <c r="A1115" s="99" t="s">
        <v>158</v>
      </c>
      <c r="B1115" s="100" t="s">
        <v>405</v>
      </c>
      <c r="C1115" s="143" t="s">
        <v>84</v>
      </c>
      <c r="D1115" s="143">
        <v>330</v>
      </c>
      <c r="E1115" s="55">
        <v>10886</v>
      </c>
      <c r="F1115" s="56">
        <f t="shared" si="114"/>
        <v>3592380</v>
      </c>
      <c r="G1115" s="86">
        <v>0</v>
      </c>
      <c r="H1115" s="56">
        <f t="shared" si="112"/>
        <v>0</v>
      </c>
      <c r="I1115" s="86">
        <f t="shared" si="109"/>
        <v>10886</v>
      </c>
      <c r="J1115" s="56">
        <f t="shared" si="115"/>
        <v>3592380</v>
      </c>
      <c r="K1115" s="5">
        <f>IFERROR(#REF!/E1115,0)</f>
        <v>0</v>
      </c>
    </row>
    <row r="1116" spans="1:11" s="13" customFormat="1">
      <c r="A1116" s="99" t="s">
        <v>160</v>
      </c>
      <c r="B1116" s="100" t="s">
        <v>406</v>
      </c>
      <c r="C1116" s="143" t="s">
        <v>84</v>
      </c>
      <c r="D1116" s="143">
        <v>330</v>
      </c>
      <c r="E1116" s="55">
        <v>10886</v>
      </c>
      <c r="F1116" s="56">
        <f t="shared" si="114"/>
        <v>3592380</v>
      </c>
      <c r="G1116" s="86">
        <v>0</v>
      </c>
      <c r="H1116" s="56">
        <f t="shared" si="112"/>
        <v>0</v>
      </c>
      <c r="I1116" s="86">
        <f t="shared" ref="I1116:I1179" si="116">G1116+E1116</f>
        <v>10886</v>
      </c>
      <c r="J1116" s="56">
        <f t="shared" si="115"/>
        <v>3592380</v>
      </c>
      <c r="K1116" s="5">
        <f>IFERROR(#REF!/E1116,0)</f>
        <v>0</v>
      </c>
    </row>
    <row r="1117" spans="1:11" s="13" customFormat="1">
      <c r="A1117" s="99" t="s">
        <v>162</v>
      </c>
      <c r="B1117" s="100" t="s">
        <v>407</v>
      </c>
      <c r="C1117" s="143" t="s">
        <v>84</v>
      </c>
      <c r="D1117" s="143">
        <v>332</v>
      </c>
      <c r="E1117" s="55">
        <v>12839</v>
      </c>
      <c r="F1117" s="56">
        <f t="shared" si="114"/>
        <v>4262548</v>
      </c>
      <c r="G1117" s="86">
        <v>0</v>
      </c>
      <c r="H1117" s="56">
        <f t="shared" si="112"/>
        <v>0</v>
      </c>
      <c r="I1117" s="86">
        <f t="shared" si="116"/>
        <v>12839</v>
      </c>
      <c r="J1117" s="56">
        <f t="shared" si="115"/>
        <v>4262548</v>
      </c>
      <c r="K1117" s="5">
        <f>IFERROR(#REF!/E1117,0)</f>
        <v>0</v>
      </c>
    </row>
    <row r="1118" spans="1:11" s="13" customFormat="1">
      <c r="A1118" s="99" t="s">
        <v>77</v>
      </c>
      <c r="B1118" s="100" t="s">
        <v>408</v>
      </c>
      <c r="C1118" s="143" t="s">
        <v>84</v>
      </c>
      <c r="D1118" s="143">
        <v>332</v>
      </c>
      <c r="E1118" s="55">
        <v>12839</v>
      </c>
      <c r="F1118" s="56">
        <f t="shared" si="114"/>
        <v>4262548</v>
      </c>
      <c r="G1118" s="86">
        <v>0</v>
      </c>
      <c r="H1118" s="56">
        <f t="shared" si="112"/>
        <v>0</v>
      </c>
      <c r="I1118" s="86">
        <f t="shared" si="116"/>
        <v>12839</v>
      </c>
      <c r="J1118" s="56">
        <f t="shared" si="115"/>
        <v>4262548</v>
      </c>
      <c r="K1118" s="5">
        <f>IFERROR(#REF!/E1118,0)</f>
        <v>0</v>
      </c>
    </row>
    <row r="1119" spans="1:11" s="13" customFormat="1">
      <c r="A1119" s="99" t="s">
        <v>165</v>
      </c>
      <c r="B1119" s="100" t="s">
        <v>409</v>
      </c>
      <c r="C1119" s="143" t="s">
        <v>84</v>
      </c>
      <c r="D1119" s="143">
        <v>332</v>
      </c>
      <c r="E1119" s="55">
        <v>12839</v>
      </c>
      <c r="F1119" s="56">
        <f t="shared" si="114"/>
        <v>4262548</v>
      </c>
      <c r="G1119" s="86">
        <v>0</v>
      </c>
      <c r="H1119" s="56">
        <f t="shared" si="112"/>
        <v>0</v>
      </c>
      <c r="I1119" s="86">
        <f t="shared" si="116"/>
        <v>12839</v>
      </c>
      <c r="J1119" s="56">
        <f t="shared" si="115"/>
        <v>4262548</v>
      </c>
      <c r="K1119" s="5">
        <f>IFERROR(#REF!/E1119,0)</f>
        <v>0</v>
      </c>
    </row>
    <row r="1120" spans="1:11" s="13" customFormat="1">
      <c r="A1120" s="99" t="s">
        <v>167</v>
      </c>
      <c r="B1120" s="100" t="s">
        <v>410</v>
      </c>
      <c r="C1120" s="143" t="s">
        <v>84</v>
      </c>
      <c r="D1120" s="143">
        <v>332</v>
      </c>
      <c r="E1120" s="55">
        <v>12839</v>
      </c>
      <c r="F1120" s="56">
        <f t="shared" si="114"/>
        <v>4262548</v>
      </c>
      <c r="G1120" s="86">
        <v>0</v>
      </c>
      <c r="H1120" s="56">
        <f t="shared" si="112"/>
        <v>0</v>
      </c>
      <c r="I1120" s="86">
        <f t="shared" si="116"/>
        <v>12839</v>
      </c>
      <c r="J1120" s="56">
        <f t="shared" si="115"/>
        <v>4262548</v>
      </c>
      <c r="K1120" s="5">
        <f>IFERROR(#REF!/E1120,0)</f>
        <v>0</v>
      </c>
    </row>
    <row r="1121" spans="1:11" s="13" customFormat="1">
      <c r="A1121" s="99" t="s">
        <v>197</v>
      </c>
      <c r="B1121" s="100" t="s">
        <v>411</v>
      </c>
      <c r="C1121" s="143" t="s">
        <v>84</v>
      </c>
      <c r="D1121" s="143">
        <v>332</v>
      </c>
      <c r="E1121" s="55">
        <v>12839</v>
      </c>
      <c r="F1121" s="56">
        <f t="shared" si="114"/>
        <v>4262548</v>
      </c>
      <c r="G1121" s="86">
        <v>0</v>
      </c>
      <c r="H1121" s="56">
        <f t="shared" si="112"/>
        <v>0</v>
      </c>
      <c r="I1121" s="86">
        <f t="shared" si="116"/>
        <v>12839</v>
      </c>
      <c r="J1121" s="56">
        <f t="shared" si="115"/>
        <v>4262548</v>
      </c>
      <c r="K1121" s="5">
        <f>IFERROR(#REF!/E1121,0)</f>
        <v>0</v>
      </c>
    </row>
    <row r="1122" spans="1:11" s="13" customFormat="1">
      <c r="A1122" s="99" t="s">
        <v>199</v>
      </c>
      <c r="B1122" s="100" t="s">
        <v>412</v>
      </c>
      <c r="C1122" s="143" t="s">
        <v>84</v>
      </c>
      <c r="D1122" s="143">
        <v>334</v>
      </c>
      <c r="E1122" s="55">
        <v>12839</v>
      </c>
      <c r="F1122" s="56">
        <f t="shared" si="114"/>
        <v>4288226</v>
      </c>
      <c r="G1122" s="86">
        <v>0</v>
      </c>
      <c r="H1122" s="56">
        <f t="shared" si="112"/>
        <v>0</v>
      </c>
      <c r="I1122" s="86">
        <f t="shared" si="116"/>
        <v>12839</v>
      </c>
      <c r="J1122" s="56">
        <f t="shared" si="115"/>
        <v>4288226</v>
      </c>
      <c r="K1122" s="5">
        <f>IFERROR(#REF!/E1122,0)</f>
        <v>0</v>
      </c>
    </row>
    <row r="1123" spans="1:11" s="13" customFormat="1">
      <c r="A1123" s="99" t="s">
        <v>201</v>
      </c>
      <c r="B1123" s="100" t="s">
        <v>413</v>
      </c>
      <c r="C1123" s="143" t="s">
        <v>84</v>
      </c>
      <c r="D1123" s="143">
        <v>334</v>
      </c>
      <c r="E1123" s="55">
        <v>12839</v>
      </c>
      <c r="F1123" s="56">
        <f t="shared" si="114"/>
        <v>4288226</v>
      </c>
      <c r="G1123" s="86">
        <v>0</v>
      </c>
      <c r="H1123" s="56">
        <f t="shared" si="112"/>
        <v>0</v>
      </c>
      <c r="I1123" s="86">
        <f t="shared" si="116"/>
        <v>12839</v>
      </c>
      <c r="J1123" s="56">
        <f t="shared" si="115"/>
        <v>4288226</v>
      </c>
      <c r="K1123" s="5">
        <f>IFERROR(#REF!/E1123,0)</f>
        <v>0</v>
      </c>
    </row>
    <row r="1124" spans="1:11" s="13" customFormat="1">
      <c r="A1124" s="99" t="s">
        <v>203</v>
      </c>
      <c r="B1124" s="100" t="s">
        <v>414</v>
      </c>
      <c r="C1124" s="143" t="s">
        <v>84</v>
      </c>
      <c r="D1124" s="143">
        <v>334</v>
      </c>
      <c r="E1124" s="55">
        <v>12839</v>
      </c>
      <c r="F1124" s="56">
        <f t="shared" si="114"/>
        <v>4288226</v>
      </c>
      <c r="G1124" s="86">
        <v>0</v>
      </c>
      <c r="H1124" s="56">
        <f t="shared" si="112"/>
        <v>0</v>
      </c>
      <c r="I1124" s="86">
        <f t="shared" si="116"/>
        <v>12839</v>
      </c>
      <c r="J1124" s="56">
        <f t="shared" si="115"/>
        <v>4288226</v>
      </c>
      <c r="K1124" s="5">
        <f>IFERROR(#REF!/E1124,0)</f>
        <v>0</v>
      </c>
    </row>
    <row r="1125" spans="1:11" s="13" customFormat="1">
      <c r="A1125" s="99" t="s">
        <v>205</v>
      </c>
      <c r="B1125" s="100" t="s">
        <v>415</v>
      </c>
      <c r="C1125" s="143" t="s">
        <v>84</v>
      </c>
      <c r="D1125" s="143">
        <v>334</v>
      </c>
      <c r="E1125" s="55">
        <v>12839</v>
      </c>
      <c r="F1125" s="56">
        <f t="shared" si="114"/>
        <v>4288226</v>
      </c>
      <c r="G1125" s="86">
        <v>0</v>
      </c>
      <c r="H1125" s="56">
        <f t="shared" si="112"/>
        <v>0</v>
      </c>
      <c r="I1125" s="86">
        <f t="shared" si="116"/>
        <v>12839</v>
      </c>
      <c r="J1125" s="56">
        <f t="shared" si="115"/>
        <v>4288226</v>
      </c>
      <c r="K1125" s="5">
        <f>IFERROR(#REF!/E1125,0)</f>
        <v>0</v>
      </c>
    </row>
    <row r="1126" spans="1:11" s="13" customFormat="1">
      <c r="A1126" s="99" t="s">
        <v>207</v>
      </c>
      <c r="B1126" s="100" t="s">
        <v>416</v>
      </c>
      <c r="C1126" s="143" t="s">
        <v>84</v>
      </c>
      <c r="D1126" s="143">
        <v>334</v>
      </c>
      <c r="E1126" s="55">
        <v>12839</v>
      </c>
      <c r="F1126" s="56">
        <f t="shared" si="114"/>
        <v>4288226</v>
      </c>
      <c r="G1126" s="86">
        <v>0</v>
      </c>
      <c r="H1126" s="56">
        <f t="shared" si="112"/>
        <v>0</v>
      </c>
      <c r="I1126" s="86">
        <f t="shared" si="116"/>
        <v>12839</v>
      </c>
      <c r="J1126" s="56">
        <f t="shared" si="115"/>
        <v>4288226</v>
      </c>
      <c r="K1126" s="5">
        <f>IFERROR(#REF!/E1126,0)</f>
        <v>0</v>
      </c>
    </row>
    <row r="1127" spans="1:11" s="13" customFormat="1">
      <c r="A1127" s="99" t="s">
        <v>209</v>
      </c>
      <c r="B1127" s="100" t="s">
        <v>417</v>
      </c>
      <c r="C1127" s="143" t="s">
        <v>84</v>
      </c>
      <c r="D1127" s="143">
        <v>337</v>
      </c>
      <c r="E1127" s="55">
        <v>12839</v>
      </c>
      <c r="F1127" s="56">
        <f t="shared" si="114"/>
        <v>4326743</v>
      </c>
      <c r="G1127" s="86">
        <v>0</v>
      </c>
      <c r="H1127" s="56">
        <f t="shared" si="112"/>
        <v>0</v>
      </c>
      <c r="I1127" s="86">
        <f t="shared" si="116"/>
        <v>12839</v>
      </c>
      <c r="J1127" s="56">
        <f t="shared" si="115"/>
        <v>4326743</v>
      </c>
      <c r="K1127" s="5">
        <f>IFERROR(#REF!/E1127,0)</f>
        <v>0</v>
      </c>
    </row>
    <row r="1128" spans="1:11" s="11" customFormat="1">
      <c r="A1128" s="99" t="s">
        <v>211</v>
      </c>
      <c r="B1128" s="100" t="s">
        <v>418</v>
      </c>
      <c r="C1128" s="143" t="s">
        <v>84</v>
      </c>
      <c r="D1128" s="143">
        <v>337</v>
      </c>
      <c r="E1128" s="55">
        <v>12839</v>
      </c>
      <c r="F1128" s="56">
        <f t="shared" si="114"/>
        <v>4326743</v>
      </c>
      <c r="G1128" s="86">
        <v>0</v>
      </c>
      <c r="H1128" s="56">
        <f t="shared" si="112"/>
        <v>0</v>
      </c>
      <c r="I1128" s="86">
        <f t="shared" si="116"/>
        <v>12839</v>
      </c>
      <c r="J1128" s="56">
        <f t="shared" si="115"/>
        <v>4326743</v>
      </c>
      <c r="K1128" s="5">
        <f>IFERROR(#REF!/E1128,0)</f>
        <v>0</v>
      </c>
    </row>
    <row r="1129" spans="1:11" s="11" customFormat="1">
      <c r="A1129" s="99" t="s">
        <v>213</v>
      </c>
      <c r="B1129" s="100" t="s">
        <v>419</v>
      </c>
      <c r="C1129" s="143" t="s">
        <v>84</v>
      </c>
      <c r="D1129" s="143">
        <v>337</v>
      </c>
      <c r="E1129" s="55">
        <v>12839</v>
      </c>
      <c r="F1129" s="56">
        <f t="shared" si="114"/>
        <v>4326743</v>
      </c>
      <c r="G1129" s="86">
        <v>0</v>
      </c>
      <c r="H1129" s="56">
        <f t="shared" si="112"/>
        <v>0</v>
      </c>
      <c r="I1129" s="86">
        <f t="shared" si="116"/>
        <v>12839</v>
      </c>
      <c r="J1129" s="56">
        <f t="shared" si="115"/>
        <v>4326743</v>
      </c>
      <c r="K1129" s="5">
        <f>IFERROR(#REF!/E1129,0)</f>
        <v>0</v>
      </c>
    </row>
    <row r="1130" spans="1:11" s="11" customFormat="1">
      <c r="A1130" s="99" t="s">
        <v>215</v>
      </c>
      <c r="B1130" s="100" t="s">
        <v>420</v>
      </c>
      <c r="C1130" s="143" t="s">
        <v>84</v>
      </c>
      <c r="D1130" s="143">
        <v>337</v>
      </c>
      <c r="E1130" s="55">
        <v>2274</v>
      </c>
      <c r="F1130" s="56">
        <f t="shared" ref="F1130:F1161" si="117">ROUND(E1130*D1130,0)</f>
        <v>766338</v>
      </c>
      <c r="G1130" s="86">
        <v>0</v>
      </c>
      <c r="H1130" s="56">
        <f t="shared" si="112"/>
        <v>0</v>
      </c>
      <c r="I1130" s="86">
        <f t="shared" si="116"/>
        <v>2274</v>
      </c>
      <c r="J1130" s="56">
        <f t="shared" ref="J1130:J1161" si="118">I1130*D1130</f>
        <v>766338</v>
      </c>
      <c r="K1130" s="5">
        <f>IFERROR(#REF!/E1130,0)</f>
        <v>0</v>
      </c>
    </row>
    <row r="1131" spans="1:11" s="11" customFormat="1">
      <c r="A1131" s="99" t="s">
        <v>217</v>
      </c>
      <c r="B1131" s="100" t="s">
        <v>421</v>
      </c>
      <c r="C1131" s="143" t="s">
        <v>84</v>
      </c>
      <c r="D1131" s="143">
        <v>337</v>
      </c>
      <c r="E1131" s="55">
        <v>2274</v>
      </c>
      <c r="F1131" s="56">
        <f t="shared" si="117"/>
        <v>766338</v>
      </c>
      <c r="G1131" s="86">
        <v>0</v>
      </c>
      <c r="H1131" s="56">
        <f t="shared" si="112"/>
        <v>0</v>
      </c>
      <c r="I1131" s="86">
        <f t="shared" si="116"/>
        <v>2274</v>
      </c>
      <c r="J1131" s="56">
        <f t="shared" si="118"/>
        <v>766338</v>
      </c>
      <c r="K1131" s="5">
        <f>IFERROR(#REF!/E1131,0)</f>
        <v>0</v>
      </c>
    </row>
    <row r="1132" spans="1:11" s="11" customFormat="1">
      <c r="A1132" s="99" t="s">
        <v>219</v>
      </c>
      <c r="B1132" s="100" t="s">
        <v>422</v>
      </c>
      <c r="C1132" s="143" t="s">
        <v>84</v>
      </c>
      <c r="D1132" s="143">
        <v>339</v>
      </c>
      <c r="E1132" s="55">
        <v>2274</v>
      </c>
      <c r="F1132" s="56">
        <f t="shared" si="117"/>
        <v>770886</v>
      </c>
      <c r="G1132" s="86">
        <v>0</v>
      </c>
      <c r="H1132" s="56">
        <f t="shared" si="112"/>
        <v>0</v>
      </c>
      <c r="I1132" s="86">
        <f t="shared" si="116"/>
        <v>2274</v>
      </c>
      <c r="J1132" s="56">
        <f t="shared" si="118"/>
        <v>770886</v>
      </c>
      <c r="K1132" s="5">
        <f>IFERROR(#REF!/E1132,0)</f>
        <v>0</v>
      </c>
    </row>
    <row r="1133" spans="1:11" s="11" customFormat="1">
      <c r="A1133" s="99" t="s">
        <v>221</v>
      </c>
      <c r="B1133" s="100" t="s">
        <v>423</v>
      </c>
      <c r="C1133" s="143" t="s">
        <v>84</v>
      </c>
      <c r="D1133" s="143">
        <v>339</v>
      </c>
      <c r="E1133" s="55">
        <v>2274</v>
      </c>
      <c r="F1133" s="56">
        <f t="shared" si="117"/>
        <v>770886</v>
      </c>
      <c r="G1133" s="86">
        <v>0</v>
      </c>
      <c r="H1133" s="56">
        <f t="shared" si="112"/>
        <v>0</v>
      </c>
      <c r="I1133" s="86">
        <f t="shared" si="116"/>
        <v>2274</v>
      </c>
      <c r="J1133" s="56">
        <f t="shared" si="118"/>
        <v>770886</v>
      </c>
      <c r="K1133" s="5">
        <f>IFERROR(#REF!/E1133,0)</f>
        <v>0</v>
      </c>
    </row>
    <row r="1134" spans="1:11" s="3" customFormat="1">
      <c r="A1134" s="81" t="s">
        <v>223</v>
      </c>
      <c r="B1134" s="100" t="s">
        <v>659</v>
      </c>
      <c r="C1134" s="96" t="s">
        <v>84</v>
      </c>
      <c r="D1134" s="96">
        <v>339</v>
      </c>
      <c r="E1134" s="55">
        <v>2274</v>
      </c>
      <c r="F1134" s="56">
        <f t="shared" si="117"/>
        <v>770886</v>
      </c>
      <c r="G1134" s="86">
        <v>0</v>
      </c>
      <c r="H1134" s="56">
        <f t="shared" si="112"/>
        <v>0</v>
      </c>
      <c r="I1134" s="86">
        <f t="shared" si="116"/>
        <v>2274</v>
      </c>
      <c r="J1134" s="56">
        <f t="shared" si="118"/>
        <v>770886</v>
      </c>
      <c r="K1134" s="5">
        <f>IFERROR(#REF!/E1134,0)</f>
        <v>0</v>
      </c>
    </row>
    <row r="1135" spans="1:11" s="3" customFormat="1">
      <c r="A1135" s="81" t="s">
        <v>225</v>
      </c>
      <c r="B1135" s="100" t="s">
        <v>660</v>
      </c>
      <c r="C1135" s="96" t="s">
        <v>84</v>
      </c>
      <c r="D1135" s="96">
        <v>339</v>
      </c>
      <c r="E1135" s="55">
        <v>2274</v>
      </c>
      <c r="F1135" s="56">
        <f t="shared" si="117"/>
        <v>770886</v>
      </c>
      <c r="G1135" s="86">
        <v>0</v>
      </c>
      <c r="H1135" s="56">
        <f t="shared" si="112"/>
        <v>0</v>
      </c>
      <c r="I1135" s="86">
        <f t="shared" si="116"/>
        <v>2274</v>
      </c>
      <c r="J1135" s="56">
        <f t="shared" si="118"/>
        <v>770886</v>
      </c>
      <c r="K1135" s="5">
        <f>IFERROR(#REF!/E1135,0)</f>
        <v>0</v>
      </c>
    </row>
    <row r="1136" spans="1:11" s="11" customFormat="1">
      <c r="A1136" s="99" t="s">
        <v>227</v>
      </c>
      <c r="B1136" s="101" t="s">
        <v>424</v>
      </c>
      <c r="C1136" s="143" t="s">
        <v>84</v>
      </c>
      <c r="D1136" s="143">
        <v>339</v>
      </c>
      <c r="E1136" s="55">
        <v>936</v>
      </c>
      <c r="F1136" s="56">
        <f t="shared" si="117"/>
        <v>317304</v>
      </c>
      <c r="G1136" s="86">
        <v>0</v>
      </c>
      <c r="H1136" s="56">
        <f t="shared" si="112"/>
        <v>0</v>
      </c>
      <c r="I1136" s="86">
        <f t="shared" si="116"/>
        <v>936</v>
      </c>
      <c r="J1136" s="56">
        <f t="shared" si="118"/>
        <v>317304</v>
      </c>
      <c r="K1136" s="5">
        <f>IFERROR(#REF!/E1136,0)</f>
        <v>0</v>
      </c>
    </row>
    <row r="1137" spans="1:11" s="14" customFormat="1" ht="165">
      <c r="A1137" s="143" t="s">
        <v>79</v>
      </c>
      <c r="B1137" s="77" t="s">
        <v>698</v>
      </c>
      <c r="C1137" s="158"/>
      <c r="D1137" s="158">
        <v>0</v>
      </c>
      <c r="E1137" s="55">
        <v>0</v>
      </c>
      <c r="F1137" s="56">
        <f t="shared" si="117"/>
        <v>0</v>
      </c>
      <c r="G1137" s="86">
        <v>0</v>
      </c>
      <c r="H1137" s="56">
        <f t="shared" si="112"/>
        <v>0</v>
      </c>
      <c r="I1137" s="86">
        <f t="shared" si="116"/>
        <v>0</v>
      </c>
      <c r="J1137" s="56">
        <f t="shared" si="118"/>
        <v>0</v>
      </c>
      <c r="K1137" s="5">
        <f>IFERROR(#REF!/E1137,0)</f>
        <v>0</v>
      </c>
    </row>
    <row r="1138" spans="1:11" s="13" customFormat="1">
      <c r="A1138" s="97"/>
      <c r="B1138" s="75" t="s">
        <v>699</v>
      </c>
      <c r="C1138" s="97"/>
      <c r="D1138" s="97">
        <v>0</v>
      </c>
      <c r="E1138" s="55">
        <v>0</v>
      </c>
      <c r="F1138" s="56">
        <f t="shared" si="117"/>
        <v>0</v>
      </c>
      <c r="G1138" s="86">
        <v>0</v>
      </c>
      <c r="H1138" s="56">
        <f t="shared" si="112"/>
        <v>0</v>
      </c>
      <c r="I1138" s="86">
        <f t="shared" si="116"/>
        <v>0</v>
      </c>
      <c r="J1138" s="56">
        <f t="shared" si="118"/>
        <v>0</v>
      </c>
      <c r="K1138" s="5">
        <f>IFERROR(#REF!/E1138,0)</f>
        <v>0</v>
      </c>
    </row>
    <row r="1139" spans="1:11" s="13" customFormat="1">
      <c r="A1139" s="99" t="s">
        <v>105</v>
      </c>
      <c r="B1139" s="100" t="s">
        <v>186</v>
      </c>
      <c r="C1139" s="143" t="s">
        <v>84</v>
      </c>
      <c r="D1139" s="143">
        <v>363</v>
      </c>
      <c r="E1139" s="55">
        <v>0</v>
      </c>
      <c r="F1139" s="56">
        <f t="shared" si="117"/>
        <v>0</v>
      </c>
      <c r="G1139" s="86">
        <v>0</v>
      </c>
      <c r="H1139" s="56">
        <f t="shared" si="112"/>
        <v>0</v>
      </c>
      <c r="I1139" s="86">
        <f t="shared" si="116"/>
        <v>0</v>
      </c>
      <c r="J1139" s="56">
        <f t="shared" si="118"/>
        <v>0</v>
      </c>
      <c r="K1139" s="5">
        <f>IFERROR(#REF!/E1139,0)</f>
        <v>0</v>
      </c>
    </row>
    <row r="1140" spans="1:11" s="13" customFormat="1">
      <c r="A1140" s="99" t="s">
        <v>150</v>
      </c>
      <c r="B1140" s="100" t="s">
        <v>270</v>
      </c>
      <c r="C1140" s="143" t="s">
        <v>84</v>
      </c>
      <c r="D1140" s="143">
        <v>363</v>
      </c>
      <c r="E1140" s="55">
        <v>0</v>
      </c>
      <c r="F1140" s="56">
        <f t="shared" si="117"/>
        <v>0</v>
      </c>
      <c r="G1140" s="86">
        <v>0</v>
      </c>
      <c r="H1140" s="56">
        <f t="shared" si="112"/>
        <v>0</v>
      </c>
      <c r="I1140" s="86">
        <f t="shared" si="116"/>
        <v>0</v>
      </c>
      <c r="J1140" s="56">
        <f t="shared" si="118"/>
        <v>0</v>
      </c>
      <c r="K1140" s="5">
        <f>IFERROR(#REF!/E1140,0)</f>
        <v>0</v>
      </c>
    </row>
    <row r="1141" spans="1:11" s="13" customFormat="1">
      <c r="A1141" s="99" t="s">
        <v>152</v>
      </c>
      <c r="B1141" s="100" t="s">
        <v>402</v>
      </c>
      <c r="C1141" s="143" t="s">
        <v>84</v>
      </c>
      <c r="D1141" s="143">
        <v>363</v>
      </c>
      <c r="E1141" s="55">
        <v>0</v>
      </c>
      <c r="F1141" s="56">
        <f t="shared" si="117"/>
        <v>0</v>
      </c>
      <c r="G1141" s="86">
        <v>0</v>
      </c>
      <c r="H1141" s="56">
        <f t="shared" si="112"/>
        <v>0</v>
      </c>
      <c r="I1141" s="86">
        <f t="shared" si="116"/>
        <v>0</v>
      </c>
      <c r="J1141" s="56">
        <f t="shared" si="118"/>
        <v>0</v>
      </c>
      <c r="K1141" s="5">
        <f>IFERROR(#REF!/E1141,0)</f>
        <v>0</v>
      </c>
    </row>
    <row r="1142" spans="1:11" s="13" customFormat="1">
      <c r="A1142" s="99" t="s">
        <v>154</v>
      </c>
      <c r="B1142" s="100" t="s">
        <v>403</v>
      </c>
      <c r="C1142" s="143" t="s">
        <v>84</v>
      </c>
      <c r="D1142" s="143">
        <v>363</v>
      </c>
      <c r="E1142" s="55">
        <v>0</v>
      </c>
      <c r="F1142" s="56">
        <f t="shared" si="117"/>
        <v>0</v>
      </c>
      <c r="G1142" s="86">
        <v>0</v>
      </c>
      <c r="H1142" s="56">
        <f t="shared" ref="H1142:H1165" si="119">G1142*$D1142</f>
        <v>0</v>
      </c>
      <c r="I1142" s="86">
        <f t="shared" si="116"/>
        <v>0</v>
      </c>
      <c r="J1142" s="56">
        <f t="shared" si="118"/>
        <v>0</v>
      </c>
      <c r="K1142" s="5">
        <f>IFERROR(#REF!/E1142,0)</f>
        <v>0</v>
      </c>
    </row>
    <row r="1143" spans="1:11" s="13" customFormat="1">
      <c r="A1143" s="99" t="s">
        <v>156</v>
      </c>
      <c r="B1143" s="100" t="s">
        <v>404</v>
      </c>
      <c r="C1143" s="143" t="s">
        <v>84</v>
      </c>
      <c r="D1143" s="143">
        <v>363</v>
      </c>
      <c r="E1143" s="55">
        <v>0</v>
      </c>
      <c r="F1143" s="56">
        <f t="shared" si="117"/>
        <v>0</v>
      </c>
      <c r="G1143" s="86">
        <v>0</v>
      </c>
      <c r="H1143" s="56">
        <f t="shared" si="119"/>
        <v>0</v>
      </c>
      <c r="I1143" s="86">
        <f t="shared" si="116"/>
        <v>0</v>
      </c>
      <c r="J1143" s="56">
        <f t="shared" si="118"/>
        <v>0</v>
      </c>
      <c r="K1143" s="5">
        <f>IFERROR(#REF!/E1143,0)</f>
        <v>0</v>
      </c>
    </row>
    <row r="1144" spans="1:11" s="13" customFormat="1">
      <c r="A1144" s="99" t="s">
        <v>158</v>
      </c>
      <c r="B1144" s="100" t="s">
        <v>405</v>
      </c>
      <c r="C1144" s="143" t="s">
        <v>84</v>
      </c>
      <c r="D1144" s="143">
        <v>363</v>
      </c>
      <c r="E1144" s="55">
        <v>0</v>
      </c>
      <c r="F1144" s="56">
        <f t="shared" si="117"/>
        <v>0</v>
      </c>
      <c r="G1144" s="86">
        <v>0</v>
      </c>
      <c r="H1144" s="56">
        <f t="shared" si="119"/>
        <v>0</v>
      </c>
      <c r="I1144" s="86">
        <f t="shared" si="116"/>
        <v>0</v>
      </c>
      <c r="J1144" s="56">
        <f t="shared" si="118"/>
        <v>0</v>
      </c>
      <c r="K1144" s="5">
        <f>IFERROR(#REF!/E1144,0)</f>
        <v>0</v>
      </c>
    </row>
    <row r="1145" spans="1:11" s="13" customFormat="1">
      <c r="A1145" s="99" t="s">
        <v>160</v>
      </c>
      <c r="B1145" s="100" t="s">
        <v>406</v>
      </c>
      <c r="C1145" s="143" t="s">
        <v>84</v>
      </c>
      <c r="D1145" s="143">
        <v>363</v>
      </c>
      <c r="E1145" s="55">
        <v>0</v>
      </c>
      <c r="F1145" s="56">
        <f t="shared" si="117"/>
        <v>0</v>
      </c>
      <c r="G1145" s="86">
        <v>0</v>
      </c>
      <c r="H1145" s="56">
        <f t="shared" si="119"/>
        <v>0</v>
      </c>
      <c r="I1145" s="86">
        <f t="shared" si="116"/>
        <v>0</v>
      </c>
      <c r="J1145" s="56">
        <f t="shared" si="118"/>
        <v>0</v>
      </c>
      <c r="K1145" s="5">
        <f>IFERROR(#REF!/E1145,0)</f>
        <v>0</v>
      </c>
    </row>
    <row r="1146" spans="1:11" s="13" customFormat="1">
      <c r="A1146" s="99" t="s">
        <v>162</v>
      </c>
      <c r="B1146" s="100" t="s">
        <v>407</v>
      </c>
      <c r="C1146" s="143" t="s">
        <v>84</v>
      </c>
      <c r="D1146" s="143">
        <v>365</v>
      </c>
      <c r="E1146" s="55">
        <v>0</v>
      </c>
      <c r="F1146" s="56">
        <f t="shared" si="117"/>
        <v>0</v>
      </c>
      <c r="G1146" s="86">
        <v>0</v>
      </c>
      <c r="H1146" s="56">
        <f t="shared" si="119"/>
        <v>0</v>
      </c>
      <c r="I1146" s="86">
        <f t="shared" si="116"/>
        <v>0</v>
      </c>
      <c r="J1146" s="56">
        <f t="shared" si="118"/>
        <v>0</v>
      </c>
      <c r="K1146" s="5">
        <f>IFERROR(#REF!/E1146,0)</f>
        <v>0</v>
      </c>
    </row>
    <row r="1147" spans="1:11" s="13" customFormat="1">
      <c r="A1147" s="99" t="s">
        <v>77</v>
      </c>
      <c r="B1147" s="100" t="s">
        <v>408</v>
      </c>
      <c r="C1147" s="143" t="s">
        <v>84</v>
      </c>
      <c r="D1147" s="143">
        <v>365</v>
      </c>
      <c r="E1147" s="55">
        <v>0</v>
      </c>
      <c r="F1147" s="56">
        <f t="shared" si="117"/>
        <v>0</v>
      </c>
      <c r="G1147" s="86">
        <v>0</v>
      </c>
      <c r="H1147" s="56">
        <f t="shared" si="119"/>
        <v>0</v>
      </c>
      <c r="I1147" s="86">
        <f t="shared" si="116"/>
        <v>0</v>
      </c>
      <c r="J1147" s="56">
        <f t="shared" si="118"/>
        <v>0</v>
      </c>
      <c r="K1147" s="5">
        <f>IFERROR(#REF!/E1147,0)</f>
        <v>0</v>
      </c>
    </row>
    <row r="1148" spans="1:11" s="13" customFormat="1">
      <c r="A1148" s="99" t="s">
        <v>165</v>
      </c>
      <c r="B1148" s="100" t="s">
        <v>409</v>
      </c>
      <c r="C1148" s="143" t="s">
        <v>84</v>
      </c>
      <c r="D1148" s="143">
        <v>365</v>
      </c>
      <c r="E1148" s="55">
        <v>0</v>
      </c>
      <c r="F1148" s="56">
        <f t="shared" si="117"/>
        <v>0</v>
      </c>
      <c r="G1148" s="86">
        <v>0</v>
      </c>
      <c r="H1148" s="56">
        <f t="shared" si="119"/>
        <v>0</v>
      </c>
      <c r="I1148" s="86">
        <f t="shared" si="116"/>
        <v>0</v>
      </c>
      <c r="J1148" s="56">
        <f t="shared" si="118"/>
        <v>0</v>
      </c>
      <c r="K1148" s="5">
        <f>IFERROR(#REF!/E1148,0)</f>
        <v>0</v>
      </c>
    </row>
    <row r="1149" spans="1:11" s="13" customFormat="1">
      <c r="A1149" s="99" t="s">
        <v>167</v>
      </c>
      <c r="B1149" s="100" t="s">
        <v>410</v>
      </c>
      <c r="C1149" s="143" t="s">
        <v>84</v>
      </c>
      <c r="D1149" s="143">
        <v>365</v>
      </c>
      <c r="E1149" s="55">
        <v>0</v>
      </c>
      <c r="F1149" s="56">
        <f t="shared" si="117"/>
        <v>0</v>
      </c>
      <c r="G1149" s="86">
        <v>0</v>
      </c>
      <c r="H1149" s="56">
        <f t="shared" si="119"/>
        <v>0</v>
      </c>
      <c r="I1149" s="86">
        <f t="shared" si="116"/>
        <v>0</v>
      </c>
      <c r="J1149" s="56">
        <f t="shared" si="118"/>
        <v>0</v>
      </c>
      <c r="K1149" s="5">
        <f>IFERROR(#REF!/E1149,0)</f>
        <v>0</v>
      </c>
    </row>
    <row r="1150" spans="1:11" s="13" customFormat="1">
      <c r="A1150" s="99" t="s">
        <v>197</v>
      </c>
      <c r="B1150" s="100" t="s">
        <v>411</v>
      </c>
      <c r="C1150" s="143" t="s">
        <v>84</v>
      </c>
      <c r="D1150" s="143">
        <v>365</v>
      </c>
      <c r="E1150" s="55">
        <v>0</v>
      </c>
      <c r="F1150" s="56">
        <f t="shared" si="117"/>
        <v>0</v>
      </c>
      <c r="G1150" s="86">
        <v>0</v>
      </c>
      <c r="H1150" s="56">
        <f t="shared" si="119"/>
        <v>0</v>
      </c>
      <c r="I1150" s="86">
        <f t="shared" si="116"/>
        <v>0</v>
      </c>
      <c r="J1150" s="56">
        <f t="shared" si="118"/>
        <v>0</v>
      </c>
      <c r="K1150" s="5">
        <f>IFERROR(#REF!/E1150,0)</f>
        <v>0</v>
      </c>
    </row>
    <row r="1151" spans="1:11" s="13" customFormat="1">
      <c r="A1151" s="99" t="s">
        <v>199</v>
      </c>
      <c r="B1151" s="100" t="s">
        <v>412</v>
      </c>
      <c r="C1151" s="143" t="s">
        <v>84</v>
      </c>
      <c r="D1151" s="143">
        <v>367</v>
      </c>
      <c r="E1151" s="55">
        <v>0</v>
      </c>
      <c r="F1151" s="56">
        <f t="shared" si="117"/>
        <v>0</v>
      </c>
      <c r="G1151" s="86">
        <v>0</v>
      </c>
      <c r="H1151" s="56">
        <f t="shared" si="119"/>
        <v>0</v>
      </c>
      <c r="I1151" s="86">
        <f t="shared" si="116"/>
        <v>0</v>
      </c>
      <c r="J1151" s="56">
        <f t="shared" si="118"/>
        <v>0</v>
      </c>
      <c r="K1151" s="5">
        <f>IFERROR(#REF!/E1151,0)</f>
        <v>0</v>
      </c>
    </row>
    <row r="1152" spans="1:11" s="13" customFormat="1">
      <c r="A1152" s="99" t="s">
        <v>201</v>
      </c>
      <c r="B1152" s="100" t="s">
        <v>413</v>
      </c>
      <c r="C1152" s="143" t="s">
        <v>84</v>
      </c>
      <c r="D1152" s="143">
        <v>367</v>
      </c>
      <c r="E1152" s="55">
        <v>0</v>
      </c>
      <c r="F1152" s="56">
        <f t="shared" si="117"/>
        <v>0</v>
      </c>
      <c r="G1152" s="86">
        <v>0</v>
      </c>
      <c r="H1152" s="56">
        <f t="shared" si="119"/>
        <v>0</v>
      </c>
      <c r="I1152" s="86">
        <f t="shared" si="116"/>
        <v>0</v>
      </c>
      <c r="J1152" s="56">
        <f t="shared" si="118"/>
        <v>0</v>
      </c>
      <c r="K1152" s="5">
        <f>IFERROR(#REF!/E1152,0)</f>
        <v>0</v>
      </c>
    </row>
    <row r="1153" spans="1:11" s="13" customFormat="1">
      <c r="A1153" s="99" t="s">
        <v>203</v>
      </c>
      <c r="B1153" s="100" t="s">
        <v>414</v>
      </c>
      <c r="C1153" s="143" t="s">
        <v>84</v>
      </c>
      <c r="D1153" s="143">
        <v>367</v>
      </c>
      <c r="E1153" s="55">
        <v>0</v>
      </c>
      <c r="F1153" s="56">
        <f t="shared" si="117"/>
        <v>0</v>
      </c>
      <c r="G1153" s="86">
        <v>0</v>
      </c>
      <c r="H1153" s="56">
        <f t="shared" si="119"/>
        <v>0</v>
      </c>
      <c r="I1153" s="86">
        <f t="shared" si="116"/>
        <v>0</v>
      </c>
      <c r="J1153" s="56">
        <f t="shared" si="118"/>
        <v>0</v>
      </c>
      <c r="K1153" s="5">
        <f>IFERROR(#REF!/E1153,0)</f>
        <v>0</v>
      </c>
    </row>
    <row r="1154" spans="1:11" s="13" customFormat="1">
      <c r="A1154" s="99" t="s">
        <v>205</v>
      </c>
      <c r="B1154" s="100" t="s">
        <v>415</v>
      </c>
      <c r="C1154" s="143" t="s">
        <v>84</v>
      </c>
      <c r="D1154" s="143">
        <v>367</v>
      </c>
      <c r="E1154" s="55">
        <v>0</v>
      </c>
      <c r="F1154" s="56">
        <f t="shared" si="117"/>
        <v>0</v>
      </c>
      <c r="G1154" s="86">
        <v>0</v>
      </c>
      <c r="H1154" s="56">
        <f t="shared" si="119"/>
        <v>0</v>
      </c>
      <c r="I1154" s="86">
        <f t="shared" si="116"/>
        <v>0</v>
      </c>
      <c r="J1154" s="56">
        <f t="shared" si="118"/>
        <v>0</v>
      </c>
      <c r="K1154" s="5">
        <f>IFERROR(#REF!/E1154,0)</f>
        <v>0</v>
      </c>
    </row>
    <row r="1155" spans="1:11" s="13" customFormat="1">
      <c r="A1155" s="99" t="s">
        <v>207</v>
      </c>
      <c r="B1155" s="100" t="s">
        <v>416</v>
      </c>
      <c r="C1155" s="143" t="s">
        <v>84</v>
      </c>
      <c r="D1155" s="143">
        <v>367</v>
      </c>
      <c r="E1155" s="55">
        <v>0</v>
      </c>
      <c r="F1155" s="56">
        <f t="shared" si="117"/>
        <v>0</v>
      </c>
      <c r="G1155" s="86">
        <v>0</v>
      </c>
      <c r="H1155" s="56">
        <f t="shared" si="119"/>
        <v>0</v>
      </c>
      <c r="I1155" s="86">
        <f t="shared" si="116"/>
        <v>0</v>
      </c>
      <c r="J1155" s="56">
        <f t="shared" si="118"/>
        <v>0</v>
      </c>
      <c r="K1155" s="5">
        <f>IFERROR(#REF!/E1155,0)</f>
        <v>0</v>
      </c>
    </row>
    <row r="1156" spans="1:11" s="13" customFormat="1">
      <c r="A1156" s="99" t="s">
        <v>209</v>
      </c>
      <c r="B1156" s="100" t="s">
        <v>417</v>
      </c>
      <c r="C1156" s="143" t="s">
        <v>84</v>
      </c>
      <c r="D1156" s="143">
        <v>370</v>
      </c>
      <c r="E1156" s="55">
        <v>0</v>
      </c>
      <c r="F1156" s="56">
        <f t="shared" si="117"/>
        <v>0</v>
      </c>
      <c r="G1156" s="86">
        <v>0</v>
      </c>
      <c r="H1156" s="56">
        <f t="shared" si="119"/>
        <v>0</v>
      </c>
      <c r="I1156" s="86">
        <f t="shared" si="116"/>
        <v>0</v>
      </c>
      <c r="J1156" s="56">
        <f t="shared" si="118"/>
        <v>0</v>
      </c>
      <c r="K1156" s="5">
        <f>IFERROR(#REF!/E1156,0)</f>
        <v>0</v>
      </c>
    </row>
    <row r="1157" spans="1:11" s="11" customFormat="1">
      <c r="A1157" s="99" t="s">
        <v>211</v>
      </c>
      <c r="B1157" s="100" t="s">
        <v>418</v>
      </c>
      <c r="C1157" s="143" t="s">
        <v>84</v>
      </c>
      <c r="D1157" s="143">
        <v>370</v>
      </c>
      <c r="E1157" s="55">
        <v>0</v>
      </c>
      <c r="F1157" s="56">
        <f t="shared" si="117"/>
        <v>0</v>
      </c>
      <c r="G1157" s="86">
        <v>0</v>
      </c>
      <c r="H1157" s="56">
        <f t="shared" si="119"/>
        <v>0</v>
      </c>
      <c r="I1157" s="86">
        <f t="shared" si="116"/>
        <v>0</v>
      </c>
      <c r="J1157" s="56">
        <f t="shared" si="118"/>
        <v>0</v>
      </c>
      <c r="K1157" s="5">
        <f>IFERROR(#REF!/E1157,0)</f>
        <v>0</v>
      </c>
    </row>
    <row r="1158" spans="1:11" s="11" customFormat="1">
      <c r="A1158" s="99" t="s">
        <v>213</v>
      </c>
      <c r="B1158" s="100" t="s">
        <v>419</v>
      </c>
      <c r="C1158" s="143" t="s">
        <v>84</v>
      </c>
      <c r="D1158" s="143">
        <v>370</v>
      </c>
      <c r="E1158" s="55">
        <v>0</v>
      </c>
      <c r="F1158" s="56">
        <f t="shared" si="117"/>
        <v>0</v>
      </c>
      <c r="G1158" s="86">
        <v>0</v>
      </c>
      <c r="H1158" s="56">
        <f t="shared" si="119"/>
        <v>0</v>
      </c>
      <c r="I1158" s="86">
        <f t="shared" si="116"/>
        <v>0</v>
      </c>
      <c r="J1158" s="56">
        <f t="shared" si="118"/>
        <v>0</v>
      </c>
      <c r="K1158" s="5">
        <f>IFERROR(#REF!/E1158,0)</f>
        <v>0</v>
      </c>
    </row>
    <row r="1159" spans="1:11" s="11" customFormat="1">
      <c r="A1159" s="99" t="s">
        <v>215</v>
      </c>
      <c r="B1159" s="100" t="s">
        <v>420</v>
      </c>
      <c r="C1159" s="143" t="s">
        <v>84</v>
      </c>
      <c r="D1159" s="143">
        <v>370</v>
      </c>
      <c r="E1159" s="55">
        <v>0</v>
      </c>
      <c r="F1159" s="56">
        <f t="shared" si="117"/>
        <v>0</v>
      </c>
      <c r="G1159" s="86">
        <v>0</v>
      </c>
      <c r="H1159" s="56">
        <f t="shared" si="119"/>
        <v>0</v>
      </c>
      <c r="I1159" s="86">
        <f t="shared" si="116"/>
        <v>0</v>
      </c>
      <c r="J1159" s="56">
        <f t="shared" si="118"/>
        <v>0</v>
      </c>
      <c r="K1159" s="5">
        <f>IFERROR(#REF!/E1159,0)</f>
        <v>0</v>
      </c>
    </row>
    <row r="1160" spans="1:11" s="11" customFormat="1">
      <c r="A1160" s="99" t="s">
        <v>217</v>
      </c>
      <c r="B1160" s="100" t="s">
        <v>421</v>
      </c>
      <c r="C1160" s="143" t="s">
        <v>84</v>
      </c>
      <c r="D1160" s="143">
        <v>370</v>
      </c>
      <c r="E1160" s="55">
        <v>0</v>
      </c>
      <c r="F1160" s="56">
        <f t="shared" si="117"/>
        <v>0</v>
      </c>
      <c r="G1160" s="86">
        <v>0</v>
      </c>
      <c r="H1160" s="56">
        <f t="shared" si="119"/>
        <v>0</v>
      </c>
      <c r="I1160" s="86">
        <f t="shared" si="116"/>
        <v>0</v>
      </c>
      <c r="J1160" s="56">
        <f t="shared" si="118"/>
        <v>0</v>
      </c>
      <c r="K1160" s="5">
        <f>IFERROR(#REF!/E1160,0)</f>
        <v>0</v>
      </c>
    </row>
    <row r="1161" spans="1:11" s="11" customFormat="1">
      <c r="A1161" s="99" t="s">
        <v>219</v>
      </c>
      <c r="B1161" s="100" t="s">
        <v>422</v>
      </c>
      <c r="C1161" s="143" t="s">
        <v>84</v>
      </c>
      <c r="D1161" s="143">
        <v>372</v>
      </c>
      <c r="E1161" s="55">
        <v>0</v>
      </c>
      <c r="F1161" s="56">
        <f t="shared" si="117"/>
        <v>0</v>
      </c>
      <c r="G1161" s="86">
        <v>0</v>
      </c>
      <c r="H1161" s="56">
        <f t="shared" si="119"/>
        <v>0</v>
      </c>
      <c r="I1161" s="86">
        <f t="shared" si="116"/>
        <v>0</v>
      </c>
      <c r="J1161" s="56">
        <f t="shared" si="118"/>
        <v>0</v>
      </c>
      <c r="K1161" s="5">
        <f>IFERROR(#REF!/E1161,0)</f>
        <v>0</v>
      </c>
    </row>
    <row r="1162" spans="1:11" s="11" customFormat="1">
      <c r="A1162" s="99" t="s">
        <v>221</v>
      </c>
      <c r="B1162" s="100" t="s">
        <v>423</v>
      </c>
      <c r="C1162" s="143" t="s">
        <v>84</v>
      </c>
      <c r="D1162" s="143">
        <v>372</v>
      </c>
      <c r="E1162" s="55">
        <v>0</v>
      </c>
      <c r="F1162" s="56">
        <f t="shared" ref="F1162:F1165" si="120">ROUND(E1162*D1162,0)</f>
        <v>0</v>
      </c>
      <c r="G1162" s="86">
        <v>0</v>
      </c>
      <c r="H1162" s="56">
        <f t="shared" si="119"/>
        <v>0</v>
      </c>
      <c r="I1162" s="86">
        <f t="shared" si="116"/>
        <v>0</v>
      </c>
      <c r="J1162" s="56">
        <f t="shared" ref="J1162:J1165" si="121">I1162*D1162</f>
        <v>0</v>
      </c>
      <c r="K1162" s="5">
        <f>IFERROR(#REF!/E1162,0)</f>
        <v>0</v>
      </c>
    </row>
    <row r="1163" spans="1:11" s="3" customFormat="1">
      <c r="A1163" s="81" t="s">
        <v>223</v>
      </c>
      <c r="B1163" s="100" t="s">
        <v>659</v>
      </c>
      <c r="C1163" s="96" t="s">
        <v>84</v>
      </c>
      <c r="D1163" s="96">
        <v>372</v>
      </c>
      <c r="E1163" s="55">
        <v>0</v>
      </c>
      <c r="F1163" s="56">
        <f t="shared" si="120"/>
        <v>0</v>
      </c>
      <c r="G1163" s="86">
        <v>0</v>
      </c>
      <c r="H1163" s="56">
        <f t="shared" si="119"/>
        <v>0</v>
      </c>
      <c r="I1163" s="86">
        <f t="shared" si="116"/>
        <v>0</v>
      </c>
      <c r="J1163" s="56">
        <f t="shared" si="121"/>
        <v>0</v>
      </c>
      <c r="K1163" s="5">
        <f>IFERROR(#REF!/E1163,0)</f>
        <v>0</v>
      </c>
    </row>
    <row r="1164" spans="1:11" s="3" customFormat="1">
      <c r="A1164" s="81" t="s">
        <v>225</v>
      </c>
      <c r="B1164" s="100" t="s">
        <v>660</v>
      </c>
      <c r="C1164" s="96" t="s">
        <v>84</v>
      </c>
      <c r="D1164" s="96">
        <v>372</v>
      </c>
      <c r="E1164" s="55">
        <v>0</v>
      </c>
      <c r="F1164" s="56">
        <f t="shared" si="120"/>
        <v>0</v>
      </c>
      <c r="G1164" s="86">
        <v>0</v>
      </c>
      <c r="H1164" s="56">
        <f t="shared" si="119"/>
        <v>0</v>
      </c>
      <c r="I1164" s="86">
        <f t="shared" si="116"/>
        <v>0</v>
      </c>
      <c r="J1164" s="56">
        <f t="shared" si="121"/>
        <v>0</v>
      </c>
      <c r="K1164" s="5">
        <f>IFERROR(#REF!/E1164,0)</f>
        <v>0</v>
      </c>
    </row>
    <row r="1165" spans="1:11" s="11" customFormat="1">
      <c r="A1165" s="99" t="s">
        <v>227</v>
      </c>
      <c r="B1165" s="101" t="s">
        <v>424</v>
      </c>
      <c r="C1165" s="143" t="s">
        <v>84</v>
      </c>
      <c r="D1165" s="143">
        <v>372</v>
      </c>
      <c r="E1165" s="55">
        <v>0</v>
      </c>
      <c r="F1165" s="56">
        <f t="shared" si="120"/>
        <v>0</v>
      </c>
      <c r="G1165" s="86">
        <v>0</v>
      </c>
      <c r="H1165" s="56">
        <f t="shared" si="119"/>
        <v>0</v>
      </c>
      <c r="I1165" s="86">
        <f t="shared" si="116"/>
        <v>0</v>
      </c>
      <c r="J1165" s="56">
        <f t="shared" si="121"/>
        <v>0</v>
      </c>
      <c r="K1165" s="5">
        <f>IFERROR(#REF!/E1165,0)</f>
        <v>0</v>
      </c>
    </row>
    <row r="1166" spans="1:11">
      <c r="A1166" s="53"/>
      <c r="B1166" s="65" t="s">
        <v>22</v>
      </c>
      <c r="C1166" s="53"/>
      <c r="D1166" s="53"/>
      <c r="E1166" s="53"/>
      <c r="F1166" s="159">
        <f t="shared" ref="F1166:J1166" si="122">SUM(F1101:F1165)</f>
        <v>80879463</v>
      </c>
      <c r="G1166" s="261">
        <v>0</v>
      </c>
      <c r="H1166" s="159">
        <f t="shared" si="122"/>
        <v>0</v>
      </c>
      <c r="I1166" s="86">
        <f t="shared" si="116"/>
        <v>0</v>
      </c>
      <c r="J1166" s="159">
        <f t="shared" si="122"/>
        <v>80879463</v>
      </c>
      <c r="K1166" s="51">
        <f>IFERROR(#REF!/E1166,0)</f>
        <v>0</v>
      </c>
    </row>
    <row r="1167" spans="1:11" s="11" customFormat="1">
      <c r="A1167" s="68">
        <v>2</v>
      </c>
      <c r="B1167" s="58" t="s">
        <v>700</v>
      </c>
      <c r="C1167" s="156"/>
      <c r="D1167" s="156">
        <v>0</v>
      </c>
      <c r="E1167" s="60"/>
      <c r="F1167" s="60">
        <f t="shared" ref="F1167:F1198" si="123">ROUND(E1167*D1167,0)</f>
        <v>0</v>
      </c>
      <c r="G1167" s="258">
        <v>0</v>
      </c>
      <c r="H1167" s="60"/>
      <c r="I1167" s="86">
        <f t="shared" si="116"/>
        <v>0</v>
      </c>
      <c r="J1167" s="60">
        <f t="shared" ref="J1167:J1198" si="124">I1167*D1167</f>
        <v>0</v>
      </c>
      <c r="K1167" s="52">
        <f>IFERROR(#REF!/E1167,0)</f>
        <v>0</v>
      </c>
    </row>
    <row r="1168" spans="1:11" s="11" customFormat="1" ht="90">
      <c r="A1168" s="160"/>
      <c r="B1168" s="161" t="s">
        <v>701</v>
      </c>
      <c r="C1168" s="162"/>
      <c r="D1168" s="162">
        <v>0</v>
      </c>
      <c r="E1168" s="55"/>
      <c r="F1168" s="56">
        <f t="shared" si="123"/>
        <v>0</v>
      </c>
      <c r="G1168" s="86">
        <v>0</v>
      </c>
      <c r="H1168" s="56"/>
      <c r="I1168" s="86">
        <f t="shared" si="116"/>
        <v>0</v>
      </c>
      <c r="J1168" s="56">
        <f t="shared" si="124"/>
        <v>0</v>
      </c>
      <c r="K1168" s="5">
        <f>IFERROR(#REF!/E1168,0)</f>
        <v>0</v>
      </c>
    </row>
    <row r="1169" spans="1:11" s="11" customFormat="1" ht="180">
      <c r="A1169" s="97">
        <v>2.0099999999999998</v>
      </c>
      <c r="B1169" s="77" t="s">
        <v>702</v>
      </c>
      <c r="C1169" s="97"/>
      <c r="D1169" s="97">
        <v>0</v>
      </c>
      <c r="E1169" s="55"/>
      <c r="F1169" s="56">
        <f t="shared" si="123"/>
        <v>0</v>
      </c>
      <c r="G1169" s="86">
        <v>0</v>
      </c>
      <c r="H1169" s="56"/>
      <c r="I1169" s="86">
        <f t="shared" si="116"/>
        <v>0</v>
      </c>
      <c r="J1169" s="56">
        <f t="shared" si="124"/>
        <v>0</v>
      </c>
      <c r="K1169" s="5">
        <f>IFERROR(#REF!/E1169,0)</f>
        <v>0</v>
      </c>
    </row>
    <row r="1170" spans="1:11" s="13" customFormat="1">
      <c r="A1170" s="97"/>
      <c r="B1170" s="75" t="s">
        <v>703</v>
      </c>
      <c r="C1170" s="97"/>
      <c r="D1170" s="97">
        <v>0</v>
      </c>
      <c r="E1170" s="55">
        <v>0</v>
      </c>
      <c r="F1170" s="56">
        <f t="shared" si="123"/>
        <v>0</v>
      </c>
      <c r="G1170" s="86">
        <v>0</v>
      </c>
      <c r="H1170" s="56">
        <f t="shared" ref="H1170:H1233" si="125">G1170*$D1170</f>
        <v>0</v>
      </c>
      <c r="I1170" s="86">
        <f t="shared" si="116"/>
        <v>0</v>
      </c>
      <c r="J1170" s="56">
        <f t="shared" si="124"/>
        <v>0</v>
      </c>
      <c r="K1170" s="5">
        <f>IFERROR(#REF!/E1170,0)</f>
        <v>0</v>
      </c>
    </row>
    <row r="1171" spans="1:11" s="13" customFormat="1">
      <c r="A1171" s="99" t="s">
        <v>105</v>
      </c>
      <c r="B1171" s="100" t="s">
        <v>186</v>
      </c>
      <c r="C1171" s="97" t="s">
        <v>84</v>
      </c>
      <c r="D1171" s="97">
        <v>130</v>
      </c>
      <c r="E1171" s="55">
        <v>549</v>
      </c>
      <c r="F1171" s="56">
        <f t="shared" si="123"/>
        <v>71370</v>
      </c>
      <c r="G1171" s="86">
        <v>0</v>
      </c>
      <c r="H1171" s="56">
        <f t="shared" si="125"/>
        <v>0</v>
      </c>
      <c r="I1171" s="86">
        <f t="shared" si="116"/>
        <v>549</v>
      </c>
      <c r="J1171" s="56">
        <f t="shared" si="124"/>
        <v>71370</v>
      </c>
      <c r="K1171" s="5">
        <f>IFERROR(#REF!/E1171,0)</f>
        <v>0</v>
      </c>
    </row>
    <row r="1172" spans="1:11" s="13" customFormat="1">
      <c r="A1172" s="99" t="s">
        <v>150</v>
      </c>
      <c r="B1172" s="100" t="s">
        <v>270</v>
      </c>
      <c r="C1172" s="97" t="s">
        <v>84</v>
      </c>
      <c r="D1172" s="97">
        <v>130</v>
      </c>
      <c r="E1172" s="55">
        <v>3107</v>
      </c>
      <c r="F1172" s="56">
        <f t="shared" si="123"/>
        <v>403910</v>
      </c>
      <c r="G1172" s="86">
        <v>0</v>
      </c>
      <c r="H1172" s="56">
        <f t="shared" si="125"/>
        <v>0</v>
      </c>
      <c r="I1172" s="86">
        <f t="shared" si="116"/>
        <v>3107</v>
      </c>
      <c r="J1172" s="56">
        <f t="shared" si="124"/>
        <v>403910</v>
      </c>
      <c r="K1172" s="5">
        <f>IFERROR(#REF!/E1172,0)</f>
        <v>0</v>
      </c>
    </row>
    <row r="1173" spans="1:11" s="13" customFormat="1">
      <c r="A1173" s="99" t="s">
        <v>152</v>
      </c>
      <c r="B1173" s="100" t="s">
        <v>402</v>
      </c>
      <c r="C1173" s="97" t="s">
        <v>84</v>
      </c>
      <c r="D1173" s="97">
        <v>130</v>
      </c>
      <c r="E1173" s="55">
        <v>5280</v>
      </c>
      <c r="F1173" s="56">
        <f t="shared" si="123"/>
        <v>686400</v>
      </c>
      <c r="G1173" s="86">
        <v>0</v>
      </c>
      <c r="H1173" s="56">
        <f t="shared" si="125"/>
        <v>0</v>
      </c>
      <c r="I1173" s="86">
        <f t="shared" si="116"/>
        <v>5280</v>
      </c>
      <c r="J1173" s="56">
        <f t="shared" si="124"/>
        <v>686400</v>
      </c>
      <c r="K1173" s="5">
        <f>IFERROR(#REF!/E1173,0)</f>
        <v>0</v>
      </c>
    </row>
    <row r="1174" spans="1:11" s="13" customFormat="1">
      <c r="A1174" s="99" t="s">
        <v>154</v>
      </c>
      <c r="B1174" s="100" t="s">
        <v>403</v>
      </c>
      <c r="C1174" s="97" t="s">
        <v>84</v>
      </c>
      <c r="D1174" s="97">
        <v>130</v>
      </c>
      <c r="E1174" s="55">
        <v>4586</v>
      </c>
      <c r="F1174" s="56">
        <f t="shared" si="123"/>
        <v>596180</v>
      </c>
      <c r="G1174" s="86">
        <v>0</v>
      </c>
      <c r="H1174" s="56">
        <f t="shared" si="125"/>
        <v>0</v>
      </c>
      <c r="I1174" s="86">
        <f t="shared" si="116"/>
        <v>4586</v>
      </c>
      <c r="J1174" s="56">
        <f t="shared" si="124"/>
        <v>596180</v>
      </c>
      <c r="K1174" s="5">
        <f>IFERROR(#REF!/E1174,0)</f>
        <v>0</v>
      </c>
    </row>
    <row r="1175" spans="1:11" s="13" customFormat="1">
      <c r="A1175" s="99" t="s">
        <v>156</v>
      </c>
      <c r="B1175" s="100" t="s">
        <v>404</v>
      </c>
      <c r="C1175" s="97" t="s">
        <v>84</v>
      </c>
      <c r="D1175" s="97">
        <v>130</v>
      </c>
      <c r="E1175" s="55">
        <v>4586</v>
      </c>
      <c r="F1175" s="56">
        <f t="shared" si="123"/>
        <v>596180</v>
      </c>
      <c r="G1175" s="86">
        <v>0</v>
      </c>
      <c r="H1175" s="56">
        <f t="shared" si="125"/>
        <v>0</v>
      </c>
      <c r="I1175" s="86">
        <f t="shared" si="116"/>
        <v>4586</v>
      </c>
      <c r="J1175" s="56">
        <f t="shared" si="124"/>
        <v>596180</v>
      </c>
      <c r="K1175" s="5">
        <f>IFERROR(#REF!/E1175,0)</f>
        <v>0</v>
      </c>
    </row>
    <row r="1176" spans="1:11" s="13" customFormat="1">
      <c r="A1176" s="99" t="s">
        <v>158</v>
      </c>
      <c r="B1176" s="100" t="s">
        <v>405</v>
      </c>
      <c r="C1176" s="97" t="s">
        <v>84</v>
      </c>
      <c r="D1176" s="97">
        <v>130</v>
      </c>
      <c r="E1176" s="55">
        <v>4586</v>
      </c>
      <c r="F1176" s="56">
        <f t="shared" si="123"/>
        <v>596180</v>
      </c>
      <c r="G1176" s="86">
        <v>0</v>
      </c>
      <c r="H1176" s="56">
        <f t="shared" si="125"/>
        <v>0</v>
      </c>
      <c r="I1176" s="86">
        <f t="shared" si="116"/>
        <v>4586</v>
      </c>
      <c r="J1176" s="56">
        <f t="shared" si="124"/>
        <v>596180</v>
      </c>
      <c r="K1176" s="5">
        <f>IFERROR(#REF!/E1176,0)</f>
        <v>0</v>
      </c>
    </row>
    <row r="1177" spans="1:11" s="13" customFormat="1">
      <c r="A1177" s="99" t="s">
        <v>160</v>
      </c>
      <c r="B1177" s="100" t="s">
        <v>406</v>
      </c>
      <c r="C1177" s="97" t="s">
        <v>84</v>
      </c>
      <c r="D1177" s="97">
        <v>130</v>
      </c>
      <c r="E1177" s="55">
        <v>4586</v>
      </c>
      <c r="F1177" s="56">
        <f t="shared" si="123"/>
        <v>596180</v>
      </c>
      <c r="G1177" s="86">
        <v>0</v>
      </c>
      <c r="H1177" s="56">
        <f t="shared" si="125"/>
        <v>0</v>
      </c>
      <c r="I1177" s="86">
        <f t="shared" si="116"/>
        <v>4586</v>
      </c>
      <c r="J1177" s="56">
        <f t="shared" si="124"/>
        <v>596180</v>
      </c>
      <c r="K1177" s="5">
        <f>IFERROR(#REF!/E1177,0)</f>
        <v>0</v>
      </c>
    </row>
    <row r="1178" spans="1:11" s="13" customFormat="1">
      <c r="A1178" s="99" t="s">
        <v>162</v>
      </c>
      <c r="B1178" s="100" t="s">
        <v>407</v>
      </c>
      <c r="C1178" s="97" t="s">
        <v>84</v>
      </c>
      <c r="D1178" s="97">
        <v>130</v>
      </c>
      <c r="E1178" s="55">
        <v>5280</v>
      </c>
      <c r="F1178" s="56">
        <f t="shared" si="123"/>
        <v>686400</v>
      </c>
      <c r="G1178" s="86">
        <v>0</v>
      </c>
      <c r="H1178" s="56">
        <f t="shared" si="125"/>
        <v>0</v>
      </c>
      <c r="I1178" s="86">
        <f t="shared" si="116"/>
        <v>5280</v>
      </c>
      <c r="J1178" s="56">
        <f t="shared" si="124"/>
        <v>686400</v>
      </c>
      <c r="K1178" s="5">
        <f>IFERROR(#REF!/E1178,0)</f>
        <v>0</v>
      </c>
    </row>
    <row r="1179" spans="1:11" s="13" customFormat="1">
      <c r="A1179" s="99" t="s">
        <v>77</v>
      </c>
      <c r="B1179" s="100" t="s">
        <v>408</v>
      </c>
      <c r="C1179" s="97" t="s">
        <v>84</v>
      </c>
      <c r="D1179" s="97">
        <v>130</v>
      </c>
      <c r="E1179" s="55">
        <v>5280</v>
      </c>
      <c r="F1179" s="56">
        <f t="shared" si="123"/>
        <v>686400</v>
      </c>
      <c r="G1179" s="86">
        <v>0</v>
      </c>
      <c r="H1179" s="56">
        <f t="shared" si="125"/>
        <v>0</v>
      </c>
      <c r="I1179" s="86">
        <f t="shared" si="116"/>
        <v>5280</v>
      </c>
      <c r="J1179" s="56">
        <f t="shared" si="124"/>
        <v>686400</v>
      </c>
      <c r="K1179" s="5">
        <f>IFERROR(#REF!/E1179,0)</f>
        <v>0</v>
      </c>
    </row>
    <row r="1180" spans="1:11" s="13" customFormat="1">
      <c r="A1180" s="99" t="s">
        <v>165</v>
      </c>
      <c r="B1180" s="100" t="s">
        <v>409</v>
      </c>
      <c r="C1180" s="97" t="s">
        <v>84</v>
      </c>
      <c r="D1180" s="97">
        <v>130</v>
      </c>
      <c r="E1180" s="55">
        <v>5280</v>
      </c>
      <c r="F1180" s="56">
        <f t="shared" si="123"/>
        <v>686400</v>
      </c>
      <c r="G1180" s="86">
        <v>0</v>
      </c>
      <c r="H1180" s="56">
        <f t="shared" si="125"/>
        <v>0</v>
      </c>
      <c r="I1180" s="86">
        <f t="shared" ref="I1180:I1243" si="126">G1180+E1180</f>
        <v>5280</v>
      </c>
      <c r="J1180" s="56">
        <f t="shared" si="124"/>
        <v>686400</v>
      </c>
      <c r="K1180" s="5">
        <f>IFERROR(#REF!/E1180,0)</f>
        <v>0</v>
      </c>
    </row>
    <row r="1181" spans="1:11" s="13" customFormat="1">
      <c r="A1181" s="99" t="s">
        <v>167</v>
      </c>
      <c r="B1181" s="100" t="s">
        <v>410</v>
      </c>
      <c r="C1181" s="97" t="s">
        <v>84</v>
      </c>
      <c r="D1181" s="97">
        <v>130</v>
      </c>
      <c r="E1181" s="55">
        <v>5280</v>
      </c>
      <c r="F1181" s="56">
        <f t="shared" si="123"/>
        <v>686400</v>
      </c>
      <c r="G1181" s="86">
        <v>0</v>
      </c>
      <c r="H1181" s="56">
        <f t="shared" si="125"/>
        <v>0</v>
      </c>
      <c r="I1181" s="86">
        <f t="shared" si="126"/>
        <v>5280</v>
      </c>
      <c r="J1181" s="56">
        <f t="shared" si="124"/>
        <v>686400</v>
      </c>
      <c r="K1181" s="5">
        <f>IFERROR(#REF!/E1181,0)</f>
        <v>0</v>
      </c>
    </row>
    <row r="1182" spans="1:11" s="13" customFormat="1">
      <c r="A1182" s="99" t="s">
        <v>197</v>
      </c>
      <c r="B1182" s="100" t="s">
        <v>411</v>
      </c>
      <c r="C1182" s="97" t="s">
        <v>84</v>
      </c>
      <c r="D1182" s="97">
        <v>130</v>
      </c>
      <c r="E1182" s="55">
        <v>5280</v>
      </c>
      <c r="F1182" s="56">
        <f t="shared" si="123"/>
        <v>686400</v>
      </c>
      <c r="G1182" s="86">
        <v>0</v>
      </c>
      <c r="H1182" s="56">
        <f t="shared" si="125"/>
        <v>0</v>
      </c>
      <c r="I1182" s="86">
        <f t="shared" si="126"/>
        <v>5280</v>
      </c>
      <c r="J1182" s="56">
        <f t="shared" si="124"/>
        <v>686400</v>
      </c>
      <c r="K1182" s="5">
        <f>IFERROR(#REF!/E1182,0)</f>
        <v>0</v>
      </c>
    </row>
    <row r="1183" spans="1:11" s="13" customFormat="1">
      <c r="A1183" s="99" t="s">
        <v>199</v>
      </c>
      <c r="B1183" s="100" t="s">
        <v>412</v>
      </c>
      <c r="C1183" s="97" t="s">
        <v>84</v>
      </c>
      <c r="D1183" s="97">
        <v>130</v>
      </c>
      <c r="E1183" s="55">
        <v>5280</v>
      </c>
      <c r="F1183" s="56">
        <f t="shared" si="123"/>
        <v>686400</v>
      </c>
      <c r="G1183" s="86">
        <v>0</v>
      </c>
      <c r="H1183" s="56">
        <f t="shared" si="125"/>
        <v>0</v>
      </c>
      <c r="I1183" s="86">
        <f t="shared" si="126"/>
        <v>5280</v>
      </c>
      <c r="J1183" s="56">
        <f t="shared" si="124"/>
        <v>686400</v>
      </c>
      <c r="K1183" s="5">
        <f>IFERROR(#REF!/E1183,0)</f>
        <v>0</v>
      </c>
    </row>
    <row r="1184" spans="1:11" s="13" customFormat="1">
      <c r="A1184" s="99" t="s">
        <v>201</v>
      </c>
      <c r="B1184" s="100" t="s">
        <v>413</v>
      </c>
      <c r="C1184" s="97" t="s">
        <v>84</v>
      </c>
      <c r="D1184" s="97">
        <v>130</v>
      </c>
      <c r="E1184" s="55">
        <v>5280</v>
      </c>
      <c r="F1184" s="56">
        <f t="shared" si="123"/>
        <v>686400</v>
      </c>
      <c r="G1184" s="86">
        <v>0</v>
      </c>
      <c r="H1184" s="56">
        <f t="shared" si="125"/>
        <v>0</v>
      </c>
      <c r="I1184" s="86">
        <f t="shared" si="126"/>
        <v>5280</v>
      </c>
      <c r="J1184" s="56">
        <f t="shared" si="124"/>
        <v>686400</v>
      </c>
      <c r="K1184" s="5">
        <f>IFERROR(#REF!/E1184,0)</f>
        <v>0</v>
      </c>
    </row>
    <row r="1185" spans="1:11" s="13" customFormat="1">
      <c r="A1185" s="99" t="s">
        <v>203</v>
      </c>
      <c r="B1185" s="100" t="s">
        <v>414</v>
      </c>
      <c r="C1185" s="97" t="s">
        <v>84</v>
      </c>
      <c r="D1185" s="97">
        <v>130</v>
      </c>
      <c r="E1185" s="55">
        <v>5280</v>
      </c>
      <c r="F1185" s="56">
        <f t="shared" si="123"/>
        <v>686400</v>
      </c>
      <c r="G1185" s="86">
        <v>0</v>
      </c>
      <c r="H1185" s="56">
        <f t="shared" si="125"/>
        <v>0</v>
      </c>
      <c r="I1185" s="86">
        <f t="shared" si="126"/>
        <v>5280</v>
      </c>
      <c r="J1185" s="56">
        <f t="shared" si="124"/>
        <v>686400</v>
      </c>
      <c r="K1185" s="5">
        <f>IFERROR(#REF!/E1185,0)</f>
        <v>0</v>
      </c>
    </row>
    <row r="1186" spans="1:11" s="13" customFormat="1">
      <c r="A1186" s="99" t="s">
        <v>205</v>
      </c>
      <c r="B1186" s="100" t="s">
        <v>415</v>
      </c>
      <c r="C1186" s="97" t="s">
        <v>84</v>
      </c>
      <c r="D1186" s="97">
        <v>130</v>
      </c>
      <c r="E1186" s="55">
        <v>5280</v>
      </c>
      <c r="F1186" s="56">
        <f t="shared" si="123"/>
        <v>686400</v>
      </c>
      <c r="G1186" s="86">
        <v>0</v>
      </c>
      <c r="H1186" s="56">
        <f t="shared" si="125"/>
        <v>0</v>
      </c>
      <c r="I1186" s="86">
        <f t="shared" si="126"/>
        <v>5280</v>
      </c>
      <c r="J1186" s="56">
        <f t="shared" si="124"/>
        <v>686400</v>
      </c>
      <c r="K1186" s="5">
        <f>IFERROR(#REF!/E1186,0)</f>
        <v>0</v>
      </c>
    </row>
    <row r="1187" spans="1:11" s="13" customFormat="1">
      <c r="A1187" s="99" t="s">
        <v>207</v>
      </c>
      <c r="B1187" s="100" t="s">
        <v>416</v>
      </c>
      <c r="C1187" s="97" t="s">
        <v>84</v>
      </c>
      <c r="D1187" s="97">
        <v>130</v>
      </c>
      <c r="E1187" s="55">
        <v>5280</v>
      </c>
      <c r="F1187" s="56">
        <f t="shared" si="123"/>
        <v>686400</v>
      </c>
      <c r="G1187" s="86">
        <v>0</v>
      </c>
      <c r="H1187" s="56">
        <f t="shared" si="125"/>
        <v>0</v>
      </c>
      <c r="I1187" s="86">
        <f t="shared" si="126"/>
        <v>5280</v>
      </c>
      <c r="J1187" s="56">
        <f t="shared" si="124"/>
        <v>686400</v>
      </c>
      <c r="K1187" s="5">
        <f>IFERROR(#REF!/E1187,0)</f>
        <v>0</v>
      </c>
    </row>
    <row r="1188" spans="1:11" s="13" customFormat="1">
      <c r="A1188" s="99" t="s">
        <v>209</v>
      </c>
      <c r="B1188" s="100" t="s">
        <v>417</v>
      </c>
      <c r="C1188" s="97" t="s">
        <v>84</v>
      </c>
      <c r="D1188" s="97">
        <v>130</v>
      </c>
      <c r="E1188" s="55">
        <v>5280</v>
      </c>
      <c r="F1188" s="56">
        <f t="shared" si="123"/>
        <v>686400</v>
      </c>
      <c r="G1188" s="86">
        <v>0</v>
      </c>
      <c r="H1188" s="56">
        <f t="shared" si="125"/>
        <v>0</v>
      </c>
      <c r="I1188" s="86">
        <f t="shared" si="126"/>
        <v>5280</v>
      </c>
      <c r="J1188" s="56">
        <f t="shared" si="124"/>
        <v>686400</v>
      </c>
      <c r="K1188" s="5">
        <f>IFERROR(#REF!/E1188,0)</f>
        <v>0</v>
      </c>
    </row>
    <row r="1189" spans="1:11" s="11" customFormat="1">
      <c r="A1189" s="99" t="s">
        <v>211</v>
      </c>
      <c r="B1189" s="100" t="s">
        <v>418</v>
      </c>
      <c r="C1189" s="97" t="s">
        <v>84</v>
      </c>
      <c r="D1189" s="97">
        <v>130</v>
      </c>
      <c r="E1189" s="55">
        <v>5280</v>
      </c>
      <c r="F1189" s="56">
        <f t="shared" si="123"/>
        <v>686400</v>
      </c>
      <c r="G1189" s="86">
        <v>0</v>
      </c>
      <c r="H1189" s="56">
        <f t="shared" si="125"/>
        <v>0</v>
      </c>
      <c r="I1189" s="86">
        <f t="shared" si="126"/>
        <v>5280</v>
      </c>
      <c r="J1189" s="56">
        <f t="shared" si="124"/>
        <v>686400</v>
      </c>
      <c r="K1189" s="5">
        <f>IFERROR(#REF!/E1189,0)</f>
        <v>0</v>
      </c>
    </row>
    <row r="1190" spans="1:11" s="11" customFormat="1">
      <c r="A1190" s="99" t="s">
        <v>213</v>
      </c>
      <c r="B1190" s="100" t="s">
        <v>419</v>
      </c>
      <c r="C1190" s="97" t="s">
        <v>84</v>
      </c>
      <c r="D1190" s="97">
        <v>130</v>
      </c>
      <c r="E1190" s="55">
        <v>5280</v>
      </c>
      <c r="F1190" s="56">
        <f t="shared" si="123"/>
        <v>686400</v>
      </c>
      <c r="G1190" s="86">
        <v>0</v>
      </c>
      <c r="H1190" s="56">
        <f t="shared" si="125"/>
        <v>0</v>
      </c>
      <c r="I1190" s="86">
        <f t="shared" si="126"/>
        <v>5280</v>
      </c>
      <c r="J1190" s="56">
        <f t="shared" si="124"/>
        <v>686400</v>
      </c>
      <c r="K1190" s="5">
        <f>IFERROR(#REF!/E1190,0)</f>
        <v>0</v>
      </c>
    </row>
    <row r="1191" spans="1:11" s="11" customFormat="1">
      <c r="A1191" s="99" t="s">
        <v>215</v>
      </c>
      <c r="B1191" s="100" t="s">
        <v>420</v>
      </c>
      <c r="C1191" s="97" t="s">
        <v>84</v>
      </c>
      <c r="D1191" s="97">
        <v>130</v>
      </c>
      <c r="E1191" s="55">
        <v>946</v>
      </c>
      <c r="F1191" s="56">
        <f t="shared" si="123"/>
        <v>122980</v>
      </c>
      <c r="G1191" s="86">
        <v>0</v>
      </c>
      <c r="H1191" s="56">
        <f t="shared" si="125"/>
        <v>0</v>
      </c>
      <c r="I1191" s="86">
        <f t="shared" si="126"/>
        <v>946</v>
      </c>
      <c r="J1191" s="56">
        <f t="shared" si="124"/>
        <v>122980</v>
      </c>
      <c r="K1191" s="5">
        <f>IFERROR(#REF!/E1191,0)</f>
        <v>0</v>
      </c>
    </row>
    <row r="1192" spans="1:11" s="11" customFormat="1">
      <c r="A1192" s="99" t="s">
        <v>217</v>
      </c>
      <c r="B1192" s="100" t="s">
        <v>421</v>
      </c>
      <c r="C1192" s="97" t="s">
        <v>84</v>
      </c>
      <c r="D1192" s="97">
        <v>130</v>
      </c>
      <c r="E1192" s="55">
        <v>946</v>
      </c>
      <c r="F1192" s="56">
        <f t="shared" si="123"/>
        <v>122980</v>
      </c>
      <c r="G1192" s="86">
        <v>0</v>
      </c>
      <c r="H1192" s="56">
        <f t="shared" si="125"/>
        <v>0</v>
      </c>
      <c r="I1192" s="86">
        <f t="shared" si="126"/>
        <v>946</v>
      </c>
      <c r="J1192" s="56">
        <f t="shared" si="124"/>
        <v>122980</v>
      </c>
      <c r="K1192" s="5">
        <f>IFERROR(#REF!/E1192,0)</f>
        <v>0</v>
      </c>
    </row>
    <row r="1193" spans="1:11" s="11" customFormat="1">
      <c r="A1193" s="99" t="s">
        <v>219</v>
      </c>
      <c r="B1193" s="100" t="s">
        <v>422</v>
      </c>
      <c r="C1193" s="97" t="s">
        <v>84</v>
      </c>
      <c r="D1193" s="97">
        <v>130</v>
      </c>
      <c r="E1193" s="55">
        <v>946</v>
      </c>
      <c r="F1193" s="56">
        <f t="shared" si="123"/>
        <v>122980</v>
      </c>
      <c r="G1193" s="86">
        <v>0</v>
      </c>
      <c r="H1193" s="56">
        <f t="shared" si="125"/>
        <v>0</v>
      </c>
      <c r="I1193" s="86">
        <f t="shared" si="126"/>
        <v>946</v>
      </c>
      <c r="J1193" s="56">
        <f t="shared" si="124"/>
        <v>122980</v>
      </c>
      <c r="K1193" s="5">
        <f>IFERROR(#REF!/E1193,0)</f>
        <v>0</v>
      </c>
    </row>
    <row r="1194" spans="1:11" s="11" customFormat="1">
      <c r="A1194" s="99" t="s">
        <v>221</v>
      </c>
      <c r="B1194" s="100" t="s">
        <v>423</v>
      </c>
      <c r="C1194" s="97" t="s">
        <v>84</v>
      </c>
      <c r="D1194" s="97">
        <v>130</v>
      </c>
      <c r="E1194" s="55">
        <v>946</v>
      </c>
      <c r="F1194" s="56">
        <f t="shared" si="123"/>
        <v>122980</v>
      </c>
      <c r="G1194" s="86">
        <v>0</v>
      </c>
      <c r="H1194" s="56">
        <f t="shared" si="125"/>
        <v>0</v>
      </c>
      <c r="I1194" s="86">
        <f t="shared" si="126"/>
        <v>946</v>
      </c>
      <c r="J1194" s="56">
        <f t="shared" si="124"/>
        <v>122980</v>
      </c>
      <c r="K1194" s="5">
        <f>IFERROR(#REF!/E1194,0)</f>
        <v>0</v>
      </c>
    </row>
    <row r="1195" spans="1:11" s="3" customFormat="1">
      <c r="A1195" s="81" t="s">
        <v>223</v>
      </c>
      <c r="B1195" s="100" t="s">
        <v>659</v>
      </c>
      <c r="C1195" s="96" t="s">
        <v>84</v>
      </c>
      <c r="D1195" s="96">
        <v>130</v>
      </c>
      <c r="E1195" s="55">
        <v>946</v>
      </c>
      <c r="F1195" s="56">
        <f t="shared" si="123"/>
        <v>122980</v>
      </c>
      <c r="G1195" s="86">
        <v>0</v>
      </c>
      <c r="H1195" s="56">
        <f t="shared" si="125"/>
        <v>0</v>
      </c>
      <c r="I1195" s="86">
        <f t="shared" si="126"/>
        <v>946</v>
      </c>
      <c r="J1195" s="56">
        <f t="shared" si="124"/>
        <v>122980</v>
      </c>
      <c r="K1195" s="5">
        <f>IFERROR(#REF!/E1195,0)</f>
        <v>0</v>
      </c>
    </row>
    <row r="1196" spans="1:11" s="3" customFormat="1">
      <c r="A1196" s="81" t="s">
        <v>225</v>
      </c>
      <c r="B1196" s="100" t="s">
        <v>660</v>
      </c>
      <c r="C1196" s="96" t="s">
        <v>84</v>
      </c>
      <c r="D1196" s="96">
        <v>130</v>
      </c>
      <c r="E1196" s="55">
        <v>946</v>
      </c>
      <c r="F1196" s="56">
        <f t="shared" si="123"/>
        <v>122980</v>
      </c>
      <c r="G1196" s="86">
        <v>0</v>
      </c>
      <c r="H1196" s="56">
        <f t="shared" si="125"/>
        <v>0</v>
      </c>
      <c r="I1196" s="86">
        <f t="shared" si="126"/>
        <v>946</v>
      </c>
      <c r="J1196" s="56">
        <f t="shared" si="124"/>
        <v>122980</v>
      </c>
      <c r="K1196" s="5">
        <f>IFERROR(#REF!/E1196,0)</f>
        <v>0</v>
      </c>
    </row>
    <row r="1197" spans="1:11" s="11" customFormat="1">
      <c r="A1197" s="99" t="s">
        <v>227</v>
      </c>
      <c r="B1197" s="101" t="s">
        <v>424</v>
      </c>
      <c r="C1197" s="97" t="s">
        <v>84</v>
      </c>
      <c r="D1197" s="97">
        <v>130</v>
      </c>
      <c r="E1197" s="55">
        <v>0</v>
      </c>
      <c r="F1197" s="56">
        <f t="shared" si="123"/>
        <v>0</v>
      </c>
      <c r="G1197" s="86">
        <v>0</v>
      </c>
      <c r="H1197" s="56">
        <f t="shared" si="125"/>
        <v>0</v>
      </c>
      <c r="I1197" s="86">
        <f t="shared" si="126"/>
        <v>0</v>
      </c>
      <c r="J1197" s="56">
        <f t="shared" si="124"/>
        <v>0</v>
      </c>
      <c r="K1197" s="5">
        <f>IFERROR(#REF!/E1197,0)</f>
        <v>0</v>
      </c>
    </row>
    <row r="1198" spans="1:11" s="15" customFormat="1" ht="90">
      <c r="A1198" s="97">
        <v>2.02</v>
      </c>
      <c r="B1198" s="163" t="s">
        <v>704</v>
      </c>
      <c r="C1198" s="97"/>
      <c r="D1198" s="97">
        <v>0</v>
      </c>
      <c r="E1198" s="55">
        <v>0</v>
      </c>
      <c r="F1198" s="56">
        <f t="shared" si="123"/>
        <v>0</v>
      </c>
      <c r="G1198" s="86">
        <v>0</v>
      </c>
      <c r="H1198" s="56">
        <f t="shared" si="125"/>
        <v>0</v>
      </c>
      <c r="I1198" s="86">
        <f t="shared" si="126"/>
        <v>0</v>
      </c>
      <c r="J1198" s="56">
        <f t="shared" si="124"/>
        <v>0</v>
      </c>
      <c r="K1198" s="5">
        <f>IFERROR(#REF!/E1198,0)</f>
        <v>0</v>
      </c>
    </row>
    <row r="1199" spans="1:11" s="13" customFormat="1">
      <c r="A1199" s="97"/>
      <c r="B1199" s="75" t="s">
        <v>705</v>
      </c>
      <c r="C1199" s="97"/>
      <c r="D1199" s="97">
        <v>0</v>
      </c>
      <c r="E1199" s="55">
        <v>0</v>
      </c>
      <c r="F1199" s="56">
        <f t="shared" ref="F1199:F1230" si="127">ROUND(E1199*D1199,0)</f>
        <v>0</v>
      </c>
      <c r="G1199" s="86">
        <v>0</v>
      </c>
      <c r="H1199" s="56">
        <f t="shared" si="125"/>
        <v>0</v>
      </c>
      <c r="I1199" s="86">
        <f t="shared" si="126"/>
        <v>0</v>
      </c>
      <c r="J1199" s="56">
        <f t="shared" ref="J1199:J1230" si="128">I1199*D1199</f>
        <v>0</v>
      </c>
      <c r="K1199" s="5">
        <f>IFERROR(#REF!/E1199,0)</f>
        <v>0</v>
      </c>
    </row>
    <row r="1200" spans="1:11" s="15" customFormat="1">
      <c r="A1200" s="97" t="s">
        <v>105</v>
      </c>
      <c r="B1200" s="95" t="s">
        <v>186</v>
      </c>
      <c r="C1200" s="97" t="s">
        <v>84</v>
      </c>
      <c r="D1200" s="97">
        <v>108</v>
      </c>
      <c r="E1200" s="55">
        <v>17971</v>
      </c>
      <c r="F1200" s="56">
        <f t="shared" si="127"/>
        <v>1940868</v>
      </c>
      <c r="G1200" s="86">
        <v>0</v>
      </c>
      <c r="H1200" s="56">
        <f t="shared" si="125"/>
        <v>0</v>
      </c>
      <c r="I1200" s="86">
        <f t="shared" si="126"/>
        <v>17971</v>
      </c>
      <c r="J1200" s="56">
        <f t="shared" si="128"/>
        <v>1940868</v>
      </c>
      <c r="K1200" s="5">
        <f>IFERROR(#REF!/E1200,0)</f>
        <v>0</v>
      </c>
    </row>
    <row r="1201" spans="1:11" s="15" customFormat="1">
      <c r="A1201" s="97" t="s">
        <v>150</v>
      </c>
      <c r="B1201" s="95" t="s">
        <v>270</v>
      </c>
      <c r="C1201" s="97" t="s">
        <v>84</v>
      </c>
      <c r="D1201" s="97">
        <v>108</v>
      </c>
      <c r="E1201" s="55">
        <v>17971</v>
      </c>
      <c r="F1201" s="56">
        <f t="shared" si="127"/>
        <v>1940868</v>
      </c>
      <c r="G1201" s="86">
        <v>0</v>
      </c>
      <c r="H1201" s="56">
        <f t="shared" si="125"/>
        <v>0</v>
      </c>
      <c r="I1201" s="86">
        <f t="shared" si="126"/>
        <v>17971</v>
      </c>
      <c r="J1201" s="56">
        <f t="shared" si="128"/>
        <v>1940868</v>
      </c>
      <c r="K1201" s="5">
        <f>IFERROR(#REF!/E1201,0)</f>
        <v>0</v>
      </c>
    </row>
    <row r="1202" spans="1:11" s="15" customFormat="1">
      <c r="A1202" s="97" t="s">
        <v>152</v>
      </c>
      <c r="B1202" s="95" t="s">
        <v>402</v>
      </c>
      <c r="C1202" s="97" t="s">
        <v>84</v>
      </c>
      <c r="D1202" s="97">
        <v>108</v>
      </c>
      <c r="E1202" s="55">
        <v>3693</v>
      </c>
      <c r="F1202" s="56">
        <f t="shared" si="127"/>
        <v>398844</v>
      </c>
      <c r="G1202" s="86">
        <v>0</v>
      </c>
      <c r="H1202" s="56">
        <f t="shared" si="125"/>
        <v>0</v>
      </c>
      <c r="I1202" s="86">
        <f t="shared" si="126"/>
        <v>3693</v>
      </c>
      <c r="J1202" s="56">
        <f t="shared" si="128"/>
        <v>398844</v>
      </c>
      <c r="K1202" s="5">
        <f>IFERROR(#REF!/E1202,0)</f>
        <v>0</v>
      </c>
    </row>
    <row r="1203" spans="1:11" s="15" customFormat="1">
      <c r="A1203" s="97" t="s">
        <v>154</v>
      </c>
      <c r="B1203" s="95" t="s">
        <v>403</v>
      </c>
      <c r="C1203" s="97" t="s">
        <v>84</v>
      </c>
      <c r="D1203" s="97">
        <v>108</v>
      </c>
      <c r="E1203" s="55">
        <v>3693</v>
      </c>
      <c r="F1203" s="56">
        <f t="shared" si="127"/>
        <v>398844</v>
      </c>
      <c r="G1203" s="86">
        <v>0</v>
      </c>
      <c r="H1203" s="56">
        <f t="shared" si="125"/>
        <v>0</v>
      </c>
      <c r="I1203" s="86">
        <f t="shared" si="126"/>
        <v>3693</v>
      </c>
      <c r="J1203" s="56">
        <f t="shared" si="128"/>
        <v>398844</v>
      </c>
      <c r="K1203" s="5">
        <f>IFERROR(#REF!/E1203,0)</f>
        <v>0</v>
      </c>
    </row>
    <row r="1204" spans="1:11" s="15" customFormat="1">
      <c r="A1204" s="97" t="s">
        <v>156</v>
      </c>
      <c r="B1204" s="95" t="s">
        <v>404</v>
      </c>
      <c r="C1204" s="97" t="s">
        <v>84</v>
      </c>
      <c r="D1204" s="97">
        <v>108</v>
      </c>
      <c r="E1204" s="55">
        <v>3693</v>
      </c>
      <c r="F1204" s="56">
        <f t="shared" si="127"/>
        <v>398844</v>
      </c>
      <c r="G1204" s="86">
        <v>0</v>
      </c>
      <c r="H1204" s="56">
        <f t="shared" si="125"/>
        <v>0</v>
      </c>
      <c r="I1204" s="86">
        <f t="shared" si="126"/>
        <v>3693</v>
      </c>
      <c r="J1204" s="56">
        <f t="shared" si="128"/>
        <v>398844</v>
      </c>
      <c r="K1204" s="5">
        <f>IFERROR(#REF!/E1204,0)</f>
        <v>0</v>
      </c>
    </row>
    <row r="1205" spans="1:11" s="15" customFormat="1">
      <c r="A1205" s="97" t="s">
        <v>158</v>
      </c>
      <c r="B1205" s="95" t="s">
        <v>405</v>
      </c>
      <c r="C1205" s="97" t="s">
        <v>84</v>
      </c>
      <c r="D1205" s="97">
        <v>108</v>
      </c>
      <c r="E1205" s="55">
        <v>3693</v>
      </c>
      <c r="F1205" s="56">
        <f t="shared" si="127"/>
        <v>398844</v>
      </c>
      <c r="G1205" s="86">
        <v>0</v>
      </c>
      <c r="H1205" s="56">
        <f t="shared" si="125"/>
        <v>0</v>
      </c>
      <c r="I1205" s="86">
        <f t="shared" si="126"/>
        <v>3693</v>
      </c>
      <c r="J1205" s="56">
        <f t="shared" si="128"/>
        <v>398844</v>
      </c>
      <c r="K1205" s="5">
        <f>IFERROR(#REF!/E1205,0)</f>
        <v>0</v>
      </c>
    </row>
    <row r="1206" spans="1:11" s="15" customFormat="1">
      <c r="A1206" s="97" t="s">
        <v>160</v>
      </c>
      <c r="B1206" s="95" t="s">
        <v>406</v>
      </c>
      <c r="C1206" s="97" t="s">
        <v>84</v>
      </c>
      <c r="D1206" s="97">
        <v>108</v>
      </c>
      <c r="E1206" s="55">
        <v>3693</v>
      </c>
      <c r="F1206" s="56">
        <f t="shared" si="127"/>
        <v>398844</v>
      </c>
      <c r="G1206" s="86">
        <v>0</v>
      </c>
      <c r="H1206" s="56">
        <f t="shared" si="125"/>
        <v>0</v>
      </c>
      <c r="I1206" s="86">
        <f t="shared" si="126"/>
        <v>3693</v>
      </c>
      <c r="J1206" s="56">
        <f t="shared" si="128"/>
        <v>398844</v>
      </c>
      <c r="K1206" s="5">
        <f>IFERROR(#REF!/E1206,0)</f>
        <v>0</v>
      </c>
    </row>
    <row r="1207" spans="1:11" s="13" customFormat="1" ht="195">
      <c r="A1207" s="97">
        <v>2.0299999999999998</v>
      </c>
      <c r="B1207" s="163" t="s">
        <v>706</v>
      </c>
      <c r="C1207" s="97"/>
      <c r="D1207" s="97">
        <v>0</v>
      </c>
      <c r="E1207" s="55">
        <v>0</v>
      </c>
      <c r="F1207" s="56">
        <f t="shared" si="127"/>
        <v>0</v>
      </c>
      <c r="G1207" s="86">
        <v>0</v>
      </c>
      <c r="H1207" s="56">
        <f t="shared" si="125"/>
        <v>0</v>
      </c>
      <c r="I1207" s="86">
        <f t="shared" si="126"/>
        <v>0</v>
      </c>
      <c r="J1207" s="56">
        <f t="shared" si="128"/>
        <v>0</v>
      </c>
      <c r="K1207" s="5">
        <f>IFERROR(#REF!/E1207,0)</f>
        <v>0</v>
      </c>
    </row>
    <row r="1208" spans="1:11" s="13" customFormat="1">
      <c r="A1208" s="97"/>
      <c r="B1208" s="75" t="s">
        <v>707</v>
      </c>
      <c r="C1208" s="97"/>
      <c r="D1208" s="97">
        <v>0</v>
      </c>
      <c r="E1208" s="55">
        <v>0</v>
      </c>
      <c r="F1208" s="56">
        <f t="shared" si="127"/>
        <v>0</v>
      </c>
      <c r="G1208" s="86">
        <v>0</v>
      </c>
      <c r="H1208" s="56">
        <f t="shared" si="125"/>
        <v>0</v>
      </c>
      <c r="I1208" s="86">
        <f t="shared" si="126"/>
        <v>0</v>
      </c>
      <c r="J1208" s="56">
        <f t="shared" si="128"/>
        <v>0</v>
      </c>
      <c r="K1208" s="5">
        <f>IFERROR(#REF!/E1208,0)</f>
        <v>0</v>
      </c>
    </row>
    <row r="1209" spans="1:11" s="13" customFormat="1">
      <c r="A1209" s="99" t="s">
        <v>105</v>
      </c>
      <c r="B1209" s="100" t="s">
        <v>186</v>
      </c>
      <c r="C1209" s="99" t="s">
        <v>84</v>
      </c>
      <c r="D1209" s="99">
        <v>130</v>
      </c>
      <c r="E1209" s="55">
        <v>2442</v>
      </c>
      <c r="F1209" s="56">
        <f t="shared" si="127"/>
        <v>317460</v>
      </c>
      <c r="G1209" s="86">
        <v>0</v>
      </c>
      <c r="H1209" s="56">
        <f t="shared" si="125"/>
        <v>0</v>
      </c>
      <c r="I1209" s="86">
        <f t="shared" si="126"/>
        <v>2442</v>
      </c>
      <c r="J1209" s="56">
        <f t="shared" si="128"/>
        <v>317460</v>
      </c>
      <c r="K1209" s="5">
        <f>IFERROR(#REF!/E1209,0)</f>
        <v>0</v>
      </c>
    </row>
    <row r="1210" spans="1:11" s="13" customFormat="1">
      <c r="A1210" s="99" t="s">
        <v>150</v>
      </c>
      <c r="B1210" s="100" t="s">
        <v>270</v>
      </c>
      <c r="C1210" s="99" t="s">
        <v>84</v>
      </c>
      <c r="D1210" s="99">
        <v>130</v>
      </c>
      <c r="E1210" s="55">
        <v>6629</v>
      </c>
      <c r="F1210" s="56">
        <f t="shared" si="127"/>
        <v>861770</v>
      </c>
      <c r="G1210" s="86">
        <v>0</v>
      </c>
      <c r="H1210" s="56">
        <f t="shared" si="125"/>
        <v>0</v>
      </c>
      <c r="I1210" s="86">
        <f t="shared" si="126"/>
        <v>6629</v>
      </c>
      <c r="J1210" s="56">
        <f t="shared" si="128"/>
        <v>861770</v>
      </c>
      <c r="K1210" s="5">
        <f>IFERROR(#REF!/E1210,0)</f>
        <v>0</v>
      </c>
    </row>
    <row r="1211" spans="1:11" s="13" customFormat="1">
      <c r="A1211" s="99" t="s">
        <v>152</v>
      </c>
      <c r="B1211" s="100" t="s">
        <v>402</v>
      </c>
      <c r="C1211" s="99" t="s">
        <v>84</v>
      </c>
      <c r="D1211" s="99">
        <v>130</v>
      </c>
      <c r="E1211" s="55">
        <v>12786</v>
      </c>
      <c r="F1211" s="56">
        <f t="shared" si="127"/>
        <v>1662180</v>
      </c>
      <c r="G1211" s="86">
        <v>0</v>
      </c>
      <c r="H1211" s="56">
        <f t="shared" si="125"/>
        <v>0</v>
      </c>
      <c r="I1211" s="86">
        <f t="shared" si="126"/>
        <v>12786</v>
      </c>
      <c r="J1211" s="56">
        <f t="shared" si="128"/>
        <v>1662180</v>
      </c>
      <c r="K1211" s="5">
        <f>IFERROR(#REF!/E1211,0)</f>
        <v>0</v>
      </c>
    </row>
    <row r="1212" spans="1:11" s="13" customFormat="1">
      <c r="A1212" s="99" t="s">
        <v>154</v>
      </c>
      <c r="B1212" s="100" t="s">
        <v>403</v>
      </c>
      <c r="C1212" s="99" t="s">
        <v>84</v>
      </c>
      <c r="D1212" s="99">
        <v>130</v>
      </c>
      <c r="E1212" s="55">
        <v>12786</v>
      </c>
      <c r="F1212" s="56">
        <f t="shared" si="127"/>
        <v>1662180</v>
      </c>
      <c r="G1212" s="86">
        <v>0</v>
      </c>
      <c r="H1212" s="56">
        <f t="shared" si="125"/>
        <v>0</v>
      </c>
      <c r="I1212" s="86">
        <f t="shared" si="126"/>
        <v>12786</v>
      </c>
      <c r="J1212" s="56">
        <f t="shared" si="128"/>
        <v>1662180</v>
      </c>
      <c r="K1212" s="5">
        <f>IFERROR(#REF!/E1212,0)</f>
        <v>0</v>
      </c>
    </row>
    <row r="1213" spans="1:11" s="13" customFormat="1">
      <c r="A1213" s="99" t="s">
        <v>156</v>
      </c>
      <c r="B1213" s="100" t="s">
        <v>404</v>
      </c>
      <c r="C1213" s="99" t="s">
        <v>84</v>
      </c>
      <c r="D1213" s="99">
        <v>130</v>
      </c>
      <c r="E1213" s="55">
        <v>12786</v>
      </c>
      <c r="F1213" s="56">
        <f t="shared" si="127"/>
        <v>1662180</v>
      </c>
      <c r="G1213" s="86">
        <v>0</v>
      </c>
      <c r="H1213" s="56">
        <f t="shared" si="125"/>
        <v>0</v>
      </c>
      <c r="I1213" s="86">
        <f t="shared" si="126"/>
        <v>12786</v>
      </c>
      <c r="J1213" s="56">
        <f t="shared" si="128"/>
        <v>1662180</v>
      </c>
      <c r="K1213" s="5">
        <f>IFERROR(#REF!/E1213,0)</f>
        <v>0</v>
      </c>
    </row>
    <row r="1214" spans="1:11" s="13" customFormat="1">
      <c r="A1214" s="99" t="s">
        <v>158</v>
      </c>
      <c r="B1214" s="100" t="s">
        <v>405</v>
      </c>
      <c r="C1214" s="99" t="s">
        <v>84</v>
      </c>
      <c r="D1214" s="99">
        <v>130</v>
      </c>
      <c r="E1214" s="55">
        <v>12786</v>
      </c>
      <c r="F1214" s="56">
        <f t="shared" si="127"/>
        <v>1662180</v>
      </c>
      <c r="G1214" s="86">
        <v>0</v>
      </c>
      <c r="H1214" s="56">
        <f t="shared" si="125"/>
        <v>0</v>
      </c>
      <c r="I1214" s="86">
        <f t="shared" si="126"/>
        <v>12786</v>
      </c>
      <c r="J1214" s="56">
        <f t="shared" si="128"/>
        <v>1662180</v>
      </c>
      <c r="K1214" s="5">
        <f>IFERROR(#REF!/E1214,0)</f>
        <v>0</v>
      </c>
    </row>
    <row r="1215" spans="1:11" s="13" customFormat="1">
      <c r="A1215" s="99" t="s">
        <v>160</v>
      </c>
      <c r="B1215" s="100" t="s">
        <v>406</v>
      </c>
      <c r="C1215" s="99" t="s">
        <v>84</v>
      </c>
      <c r="D1215" s="99">
        <v>130</v>
      </c>
      <c r="E1215" s="55">
        <v>12786</v>
      </c>
      <c r="F1215" s="56">
        <f t="shared" si="127"/>
        <v>1662180</v>
      </c>
      <c r="G1215" s="86">
        <v>0</v>
      </c>
      <c r="H1215" s="56">
        <f t="shared" si="125"/>
        <v>0</v>
      </c>
      <c r="I1215" s="86">
        <f t="shared" si="126"/>
        <v>12786</v>
      </c>
      <c r="J1215" s="56">
        <f t="shared" si="128"/>
        <v>1662180</v>
      </c>
      <c r="K1215" s="5">
        <f>IFERROR(#REF!/E1215,0)</f>
        <v>0</v>
      </c>
    </row>
    <row r="1216" spans="1:11" s="13" customFormat="1">
      <c r="A1216" s="99" t="s">
        <v>162</v>
      </c>
      <c r="B1216" s="100" t="s">
        <v>407</v>
      </c>
      <c r="C1216" s="99" t="s">
        <v>84</v>
      </c>
      <c r="D1216" s="99">
        <v>130</v>
      </c>
      <c r="E1216" s="55">
        <v>14405</v>
      </c>
      <c r="F1216" s="56">
        <f t="shared" si="127"/>
        <v>1872650</v>
      </c>
      <c r="G1216" s="86">
        <v>0</v>
      </c>
      <c r="H1216" s="56">
        <f t="shared" si="125"/>
        <v>0</v>
      </c>
      <c r="I1216" s="86">
        <f t="shared" si="126"/>
        <v>14405</v>
      </c>
      <c r="J1216" s="56">
        <f t="shared" si="128"/>
        <v>1872650</v>
      </c>
      <c r="K1216" s="5">
        <f>IFERROR(#REF!/E1216,0)</f>
        <v>0</v>
      </c>
    </row>
    <row r="1217" spans="1:11" s="13" customFormat="1">
      <c r="A1217" s="99" t="s">
        <v>77</v>
      </c>
      <c r="B1217" s="100" t="s">
        <v>408</v>
      </c>
      <c r="C1217" s="99" t="s">
        <v>84</v>
      </c>
      <c r="D1217" s="99">
        <v>130</v>
      </c>
      <c r="E1217" s="55">
        <v>14405</v>
      </c>
      <c r="F1217" s="56">
        <f t="shared" si="127"/>
        <v>1872650</v>
      </c>
      <c r="G1217" s="86">
        <v>0</v>
      </c>
      <c r="H1217" s="56">
        <f t="shared" si="125"/>
        <v>0</v>
      </c>
      <c r="I1217" s="86">
        <f t="shared" si="126"/>
        <v>14405</v>
      </c>
      <c r="J1217" s="56">
        <f t="shared" si="128"/>
        <v>1872650</v>
      </c>
      <c r="K1217" s="5">
        <f>IFERROR(#REF!/E1217,0)</f>
        <v>0</v>
      </c>
    </row>
    <row r="1218" spans="1:11" s="13" customFormat="1">
      <c r="A1218" s="99" t="s">
        <v>165</v>
      </c>
      <c r="B1218" s="100" t="s">
        <v>409</v>
      </c>
      <c r="C1218" s="99" t="s">
        <v>84</v>
      </c>
      <c r="D1218" s="99">
        <v>130</v>
      </c>
      <c r="E1218" s="55">
        <v>14405</v>
      </c>
      <c r="F1218" s="56">
        <f t="shared" si="127"/>
        <v>1872650</v>
      </c>
      <c r="G1218" s="86">
        <v>0</v>
      </c>
      <c r="H1218" s="56">
        <f t="shared" si="125"/>
        <v>0</v>
      </c>
      <c r="I1218" s="86">
        <f t="shared" si="126"/>
        <v>14405</v>
      </c>
      <c r="J1218" s="56">
        <f t="shared" si="128"/>
        <v>1872650</v>
      </c>
      <c r="K1218" s="5">
        <f>IFERROR(#REF!/E1218,0)</f>
        <v>0</v>
      </c>
    </row>
    <row r="1219" spans="1:11" s="13" customFormat="1">
      <c r="A1219" s="99" t="s">
        <v>167</v>
      </c>
      <c r="B1219" s="100" t="s">
        <v>410</v>
      </c>
      <c r="C1219" s="99" t="s">
        <v>84</v>
      </c>
      <c r="D1219" s="99">
        <v>130</v>
      </c>
      <c r="E1219" s="55">
        <v>14405</v>
      </c>
      <c r="F1219" s="56">
        <f t="shared" si="127"/>
        <v>1872650</v>
      </c>
      <c r="G1219" s="86">
        <v>0</v>
      </c>
      <c r="H1219" s="56">
        <f t="shared" si="125"/>
        <v>0</v>
      </c>
      <c r="I1219" s="86">
        <f t="shared" si="126"/>
        <v>14405</v>
      </c>
      <c r="J1219" s="56">
        <f t="shared" si="128"/>
        <v>1872650</v>
      </c>
      <c r="K1219" s="5">
        <f>IFERROR(#REF!/E1219,0)</f>
        <v>0</v>
      </c>
    </row>
    <row r="1220" spans="1:11" s="13" customFormat="1">
      <c r="A1220" s="99" t="s">
        <v>197</v>
      </c>
      <c r="B1220" s="100" t="s">
        <v>411</v>
      </c>
      <c r="C1220" s="99" t="s">
        <v>84</v>
      </c>
      <c r="D1220" s="99">
        <v>130</v>
      </c>
      <c r="E1220" s="55">
        <v>14405</v>
      </c>
      <c r="F1220" s="56">
        <f t="shared" si="127"/>
        <v>1872650</v>
      </c>
      <c r="G1220" s="86">
        <v>0</v>
      </c>
      <c r="H1220" s="56">
        <f t="shared" si="125"/>
        <v>0</v>
      </c>
      <c r="I1220" s="86">
        <f t="shared" si="126"/>
        <v>14405</v>
      </c>
      <c r="J1220" s="56">
        <f t="shared" si="128"/>
        <v>1872650</v>
      </c>
      <c r="K1220" s="5">
        <f>IFERROR(#REF!/E1220,0)</f>
        <v>0</v>
      </c>
    </row>
    <row r="1221" spans="1:11" s="13" customFormat="1">
      <c r="A1221" s="99" t="s">
        <v>199</v>
      </c>
      <c r="B1221" s="100" t="s">
        <v>412</v>
      </c>
      <c r="C1221" s="99" t="s">
        <v>84</v>
      </c>
      <c r="D1221" s="99">
        <v>130</v>
      </c>
      <c r="E1221" s="55">
        <v>14405</v>
      </c>
      <c r="F1221" s="56">
        <f t="shared" si="127"/>
        <v>1872650</v>
      </c>
      <c r="G1221" s="86">
        <v>0</v>
      </c>
      <c r="H1221" s="56">
        <f t="shared" si="125"/>
        <v>0</v>
      </c>
      <c r="I1221" s="86">
        <f t="shared" si="126"/>
        <v>14405</v>
      </c>
      <c r="J1221" s="56">
        <f t="shared" si="128"/>
        <v>1872650</v>
      </c>
      <c r="K1221" s="5">
        <f>IFERROR(#REF!/E1221,0)</f>
        <v>0</v>
      </c>
    </row>
    <row r="1222" spans="1:11" s="13" customFormat="1">
      <c r="A1222" s="99" t="s">
        <v>201</v>
      </c>
      <c r="B1222" s="100" t="s">
        <v>413</v>
      </c>
      <c r="C1222" s="99" t="s">
        <v>84</v>
      </c>
      <c r="D1222" s="99">
        <v>130</v>
      </c>
      <c r="E1222" s="55">
        <v>14405</v>
      </c>
      <c r="F1222" s="56">
        <f t="shared" si="127"/>
        <v>1872650</v>
      </c>
      <c r="G1222" s="86">
        <v>0</v>
      </c>
      <c r="H1222" s="56">
        <f t="shared" si="125"/>
        <v>0</v>
      </c>
      <c r="I1222" s="86">
        <f t="shared" si="126"/>
        <v>14405</v>
      </c>
      <c r="J1222" s="56">
        <f t="shared" si="128"/>
        <v>1872650</v>
      </c>
      <c r="K1222" s="5">
        <f>IFERROR(#REF!/E1222,0)</f>
        <v>0</v>
      </c>
    </row>
    <row r="1223" spans="1:11" s="13" customFormat="1">
      <c r="A1223" s="99" t="s">
        <v>203</v>
      </c>
      <c r="B1223" s="100" t="s">
        <v>414</v>
      </c>
      <c r="C1223" s="99" t="s">
        <v>84</v>
      </c>
      <c r="D1223" s="99">
        <v>130</v>
      </c>
      <c r="E1223" s="55">
        <v>14405</v>
      </c>
      <c r="F1223" s="56">
        <f t="shared" si="127"/>
        <v>1872650</v>
      </c>
      <c r="G1223" s="86">
        <v>0</v>
      </c>
      <c r="H1223" s="56">
        <f t="shared" si="125"/>
        <v>0</v>
      </c>
      <c r="I1223" s="86">
        <f t="shared" si="126"/>
        <v>14405</v>
      </c>
      <c r="J1223" s="56">
        <f t="shared" si="128"/>
        <v>1872650</v>
      </c>
      <c r="K1223" s="5">
        <f>IFERROR(#REF!/E1223,0)</f>
        <v>0</v>
      </c>
    </row>
    <row r="1224" spans="1:11" s="13" customFormat="1">
      <c r="A1224" s="99" t="s">
        <v>205</v>
      </c>
      <c r="B1224" s="100" t="s">
        <v>415</v>
      </c>
      <c r="C1224" s="99" t="s">
        <v>84</v>
      </c>
      <c r="D1224" s="99">
        <v>130</v>
      </c>
      <c r="E1224" s="55">
        <v>14405</v>
      </c>
      <c r="F1224" s="56">
        <f t="shared" si="127"/>
        <v>1872650</v>
      </c>
      <c r="G1224" s="86">
        <v>0</v>
      </c>
      <c r="H1224" s="56">
        <f t="shared" si="125"/>
        <v>0</v>
      </c>
      <c r="I1224" s="86">
        <f t="shared" si="126"/>
        <v>14405</v>
      </c>
      <c r="J1224" s="56">
        <f t="shared" si="128"/>
        <v>1872650</v>
      </c>
      <c r="K1224" s="5">
        <f>IFERROR(#REF!/E1224,0)</f>
        <v>0</v>
      </c>
    </row>
    <row r="1225" spans="1:11" s="13" customFormat="1">
      <c r="A1225" s="99" t="s">
        <v>207</v>
      </c>
      <c r="B1225" s="100" t="s">
        <v>416</v>
      </c>
      <c r="C1225" s="99" t="s">
        <v>84</v>
      </c>
      <c r="D1225" s="99">
        <v>130</v>
      </c>
      <c r="E1225" s="55">
        <v>14405</v>
      </c>
      <c r="F1225" s="56">
        <f t="shared" si="127"/>
        <v>1872650</v>
      </c>
      <c r="G1225" s="86">
        <v>0</v>
      </c>
      <c r="H1225" s="56">
        <f t="shared" si="125"/>
        <v>0</v>
      </c>
      <c r="I1225" s="86">
        <f t="shared" si="126"/>
        <v>14405</v>
      </c>
      <c r="J1225" s="56">
        <f t="shared" si="128"/>
        <v>1872650</v>
      </c>
      <c r="K1225" s="5">
        <f>IFERROR(#REF!/E1225,0)</f>
        <v>0</v>
      </c>
    </row>
    <row r="1226" spans="1:11" s="13" customFormat="1">
      <c r="A1226" s="99" t="s">
        <v>209</v>
      </c>
      <c r="B1226" s="100" t="s">
        <v>417</v>
      </c>
      <c r="C1226" s="99" t="s">
        <v>84</v>
      </c>
      <c r="D1226" s="99">
        <v>130</v>
      </c>
      <c r="E1226" s="55">
        <v>14405</v>
      </c>
      <c r="F1226" s="56">
        <f t="shared" si="127"/>
        <v>1872650</v>
      </c>
      <c r="G1226" s="86">
        <v>0</v>
      </c>
      <c r="H1226" s="56">
        <f t="shared" si="125"/>
        <v>0</v>
      </c>
      <c r="I1226" s="86">
        <f t="shared" si="126"/>
        <v>14405</v>
      </c>
      <c r="J1226" s="56">
        <f t="shared" si="128"/>
        <v>1872650</v>
      </c>
      <c r="K1226" s="5">
        <f>IFERROR(#REF!/E1226,0)</f>
        <v>0</v>
      </c>
    </row>
    <row r="1227" spans="1:11" s="11" customFormat="1">
      <c r="A1227" s="99" t="s">
        <v>211</v>
      </c>
      <c r="B1227" s="100" t="s">
        <v>418</v>
      </c>
      <c r="C1227" s="99" t="s">
        <v>84</v>
      </c>
      <c r="D1227" s="99">
        <v>130</v>
      </c>
      <c r="E1227" s="55">
        <v>14405</v>
      </c>
      <c r="F1227" s="56">
        <f t="shared" si="127"/>
        <v>1872650</v>
      </c>
      <c r="G1227" s="86">
        <v>0</v>
      </c>
      <c r="H1227" s="56">
        <f t="shared" si="125"/>
        <v>0</v>
      </c>
      <c r="I1227" s="86">
        <f t="shared" si="126"/>
        <v>14405</v>
      </c>
      <c r="J1227" s="56">
        <f t="shared" si="128"/>
        <v>1872650</v>
      </c>
      <c r="K1227" s="5">
        <f>IFERROR(#REF!/E1227,0)</f>
        <v>0</v>
      </c>
    </row>
    <row r="1228" spans="1:11" s="11" customFormat="1">
      <c r="A1228" s="99" t="s">
        <v>213</v>
      </c>
      <c r="B1228" s="100" t="s">
        <v>419</v>
      </c>
      <c r="C1228" s="99" t="s">
        <v>84</v>
      </c>
      <c r="D1228" s="99">
        <v>130</v>
      </c>
      <c r="E1228" s="55">
        <v>14405</v>
      </c>
      <c r="F1228" s="56">
        <f t="shared" si="127"/>
        <v>1872650</v>
      </c>
      <c r="G1228" s="86">
        <v>0</v>
      </c>
      <c r="H1228" s="56">
        <f t="shared" si="125"/>
        <v>0</v>
      </c>
      <c r="I1228" s="86">
        <f t="shared" si="126"/>
        <v>14405</v>
      </c>
      <c r="J1228" s="56">
        <f t="shared" si="128"/>
        <v>1872650</v>
      </c>
      <c r="K1228" s="5">
        <f>IFERROR(#REF!/E1228,0)</f>
        <v>0</v>
      </c>
    </row>
    <row r="1229" spans="1:11" s="11" customFormat="1">
      <c r="A1229" s="99" t="s">
        <v>215</v>
      </c>
      <c r="B1229" s="100" t="s">
        <v>420</v>
      </c>
      <c r="C1229" s="99" t="s">
        <v>84</v>
      </c>
      <c r="D1229" s="99">
        <v>130</v>
      </c>
      <c r="E1229" s="55">
        <v>2602</v>
      </c>
      <c r="F1229" s="56">
        <f t="shared" si="127"/>
        <v>338260</v>
      </c>
      <c r="G1229" s="86">
        <v>0</v>
      </c>
      <c r="H1229" s="56">
        <f t="shared" si="125"/>
        <v>0</v>
      </c>
      <c r="I1229" s="86">
        <f t="shared" si="126"/>
        <v>2602</v>
      </c>
      <c r="J1229" s="56">
        <f t="shared" si="128"/>
        <v>338260</v>
      </c>
      <c r="K1229" s="5">
        <f>IFERROR(#REF!/E1229,0)</f>
        <v>0</v>
      </c>
    </row>
    <row r="1230" spans="1:11" s="11" customFormat="1">
      <c r="A1230" s="99" t="s">
        <v>217</v>
      </c>
      <c r="B1230" s="100" t="s">
        <v>421</v>
      </c>
      <c r="C1230" s="99" t="s">
        <v>84</v>
      </c>
      <c r="D1230" s="99">
        <v>130</v>
      </c>
      <c r="E1230" s="55">
        <v>2602</v>
      </c>
      <c r="F1230" s="56">
        <f t="shared" si="127"/>
        <v>338260</v>
      </c>
      <c r="G1230" s="86">
        <v>0</v>
      </c>
      <c r="H1230" s="56">
        <f t="shared" si="125"/>
        <v>0</v>
      </c>
      <c r="I1230" s="86">
        <f t="shared" si="126"/>
        <v>2602</v>
      </c>
      <c r="J1230" s="56">
        <f t="shared" si="128"/>
        <v>338260</v>
      </c>
      <c r="K1230" s="5">
        <f>IFERROR(#REF!/E1230,0)</f>
        <v>0</v>
      </c>
    </row>
    <row r="1231" spans="1:11" s="11" customFormat="1">
      <c r="A1231" s="99" t="s">
        <v>219</v>
      </c>
      <c r="B1231" s="100" t="s">
        <v>422</v>
      </c>
      <c r="C1231" s="99" t="s">
        <v>84</v>
      </c>
      <c r="D1231" s="99">
        <v>130</v>
      </c>
      <c r="E1231" s="55">
        <v>2602</v>
      </c>
      <c r="F1231" s="56">
        <f t="shared" ref="F1231:F1262" si="129">ROUND(E1231*D1231,0)</f>
        <v>338260</v>
      </c>
      <c r="G1231" s="86">
        <v>0</v>
      </c>
      <c r="H1231" s="56">
        <f t="shared" si="125"/>
        <v>0</v>
      </c>
      <c r="I1231" s="86">
        <f t="shared" si="126"/>
        <v>2602</v>
      </c>
      <c r="J1231" s="56">
        <f t="shared" ref="J1231:J1262" si="130">I1231*D1231</f>
        <v>338260</v>
      </c>
      <c r="K1231" s="5">
        <f>IFERROR(#REF!/E1231,0)</f>
        <v>0</v>
      </c>
    </row>
    <row r="1232" spans="1:11" s="11" customFormat="1">
      <c r="A1232" s="99" t="s">
        <v>221</v>
      </c>
      <c r="B1232" s="100" t="s">
        <v>423</v>
      </c>
      <c r="C1232" s="99" t="s">
        <v>84</v>
      </c>
      <c r="D1232" s="99">
        <v>130</v>
      </c>
      <c r="E1232" s="55">
        <v>2602</v>
      </c>
      <c r="F1232" s="56">
        <f t="shared" si="129"/>
        <v>338260</v>
      </c>
      <c r="G1232" s="86">
        <v>0</v>
      </c>
      <c r="H1232" s="56">
        <f t="shared" si="125"/>
        <v>0</v>
      </c>
      <c r="I1232" s="86">
        <f t="shared" si="126"/>
        <v>2602</v>
      </c>
      <c r="J1232" s="56">
        <f t="shared" si="130"/>
        <v>338260</v>
      </c>
      <c r="K1232" s="5">
        <f>IFERROR(#REF!/E1232,0)</f>
        <v>0</v>
      </c>
    </row>
    <row r="1233" spans="1:11" s="3" customFormat="1">
      <c r="A1233" s="81" t="s">
        <v>223</v>
      </c>
      <c r="B1233" s="100" t="s">
        <v>659</v>
      </c>
      <c r="C1233" s="96" t="s">
        <v>84</v>
      </c>
      <c r="D1233" s="96">
        <v>130</v>
      </c>
      <c r="E1233" s="55">
        <v>2602</v>
      </c>
      <c r="F1233" s="56">
        <f t="shared" si="129"/>
        <v>338260</v>
      </c>
      <c r="G1233" s="86">
        <v>0</v>
      </c>
      <c r="H1233" s="56">
        <f t="shared" si="125"/>
        <v>0</v>
      </c>
      <c r="I1233" s="86">
        <f t="shared" si="126"/>
        <v>2602</v>
      </c>
      <c r="J1233" s="56">
        <f t="shared" si="130"/>
        <v>338260</v>
      </c>
      <c r="K1233" s="5">
        <f>IFERROR(#REF!/E1233,0)</f>
        <v>0</v>
      </c>
    </row>
    <row r="1234" spans="1:11" s="3" customFormat="1">
      <c r="A1234" s="81" t="s">
        <v>225</v>
      </c>
      <c r="B1234" s="100" t="s">
        <v>660</v>
      </c>
      <c r="C1234" s="96" t="s">
        <v>84</v>
      </c>
      <c r="D1234" s="96">
        <v>130</v>
      </c>
      <c r="E1234" s="55">
        <v>2602</v>
      </c>
      <c r="F1234" s="56">
        <f t="shared" si="129"/>
        <v>338260</v>
      </c>
      <c r="G1234" s="86">
        <v>0</v>
      </c>
      <c r="H1234" s="56">
        <f t="shared" ref="H1234:H1297" si="131">G1234*$D1234</f>
        <v>0</v>
      </c>
      <c r="I1234" s="86">
        <f t="shared" si="126"/>
        <v>2602</v>
      </c>
      <c r="J1234" s="56">
        <f t="shared" si="130"/>
        <v>338260</v>
      </c>
      <c r="K1234" s="5">
        <f>IFERROR(#REF!/E1234,0)</f>
        <v>0</v>
      </c>
    </row>
    <row r="1235" spans="1:11" s="11" customFormat="1">
      <c r="A1235" s="99" t="s">
        <v>227</v>
      </c>
      <c r="B1235" s="101" t="s">
        <v>424</v>
      </c>
      <c r="C1235" s="99" t="s">
        <v>84</v>
      </c>
      <c r="D1235" s="99">
        <v>130</v>
      </c>
      <c r="E1235" s="55">
        <v>3538</v>
      </c>
      <c r="F1235" s="56">
        <f t="shared" si="129"/>
        <v>459940</v>
      </c>
      <c r="G1235" s="86">
        <v>0</v>
      </c>
      <c r="H1235" s="56">
        <f t="shared" si="131"/>
        <v>0</v>
      </c>
      <c r="I1235" s="86">
        <f t="shared" si="126"/>
        <v>3538</v>
      </c>
      <c r="J1235" s="56">
        <f t="shared" si="130"/>
        <v>459940</v>
      </c>
      <c r="K1235" s="5">
        <f>IFERROR(#REF!/E1235,0)</f>
        <v>0</v>
      </c>
    </row>
    <row r="1236" spans="1:11" s="11" customFormat="1" ht="300">
      <c r="A1236" s="97">
        <v>2.04</v>
      </c>
      <c r="B1236" s="163" t="s">
        <v>708</v>
      </c>
      <c r="C1236" s="97"/>
      <c r="D1236" s="97">
        <v>0</v>
      </c>
      <c r="E1236" s="55">
        <v>0</v>
      </c>
      <c r="F1236" s="56">
        <f t="shared" si="129"/>
        <v>0</v>
      </c>
      <c r="G1236" s="86">
        <v>0</v>
      </c>
      <c r="H1236" s="56">
        <f t="shared" si="131"/>
        <v>0</v>
      </c>
      <c r="I1236" s="86">
        <f t="shared" si="126"/>
        <v>0</v>
      </c>
      <c r="J1236" s="56">
        <f t="shared" si="130"/>
        <v>0</v>
      </c>
      <c r="K1236" s="5">
        <f>IFERROR(#REF!/E1236,0)</f>
        <v>0</v>
      </c>
    </row>
    <row r="1237" spans="1:11" s="13" customFormat="1">
      <c r="A1237" s="146" t="s">
        <v>77</v>
      </c>
      <c r="B1237" s="149" t="s">
        <v>709</v>
      </c>
      <c r="C1237" s="97"/>
      <c r="D1237" s="97">
        <v>0</v>
      </c>
      <c r="E1237" s="55">
        <v>0</v>
      </c>
      <c r="F1237" s="56">
        <f t="shared" si="129"/>
        <v>0</v>
      </c>
      <c r="G1237" s="86">
        <v>0</v>
      </c>
      <c r="H1237" s="56">
        <f t="shared" si="131"/>
        <v>0</v>
      </c>
      <c r="I1237" s="86">
        <f t="shared" si="126"/>
        <v>0</v>
      </c>
      <c r="J1237" s="56">
        <f t="shared" si="130"/>
        <v>0</v>
      </c>
      <c r="K1237" s="5">
        <f>IFERROR(#REF!/E1237,0)</f>
        <v>0</v>
      </c>
    </row>
    <row r="1238" spans="1:11" s="13" customFormat="1">
      <c r="A1238" s="99" t="s">
        <v>105</v>
      </c>
      <c r="B1238" s="100" t="s">
        <v>186</v>
      </c>
      <c r="C1238" s="99" t="s">
        <v>84</v>
      </c>
      <c r="D1238" s="99">
        <v>156</v>
      </c>
      <c r="E1238" s="55">
        <v>0</v>
      </c>
      <c r="F1238" s="56">
        <f t="shared" si="129"/>
        <v>0</v>
      </c>
      <c r="G1238" s="86">
        <v>0</v>
      </c>
      <c r="H1238" s="56">
        <f t="shared" si="131"/>
        <v>0</v>
      </c>
      <c r="I1238" s="86">
        <f t="shared" si="126"/>
        <v>0</v>
      </c>
      <c r="J1238" s="56">
        <f t="shared" si="130"/>
        <v>0</v>
      </c>
      <c r="K1238" s="5">
        <f>IFERROR(#REF!/E1238,0)</f>
        <v>0</v>
      </c>
    </row>
    <row r="1239" spans="1:11" s="13" customFormat="1">
      <c r="A1239" s="99" t="s">
        <v>150</v>
      </c>
      <c r="B1239" s="100" t="s">
        <v>270</v>
      </c>
      <c r="C1239" s="99" t="s">
        <v>84</v>
      </c>
      <c r="D1239" s="99">
        <v>156</v>
      </c>
      <c r="E1239" s="55">
        <v>1261</v>
      </c>
      <c r="F1239" s="56">
        <f t="shared" si="129"/>
        <v>196716</v>
      </c>
      <c r="G1239" s="86">
        <v>0</v>
      </c>
      <c r="H1239" s="56">
        <f t="shared" si="131"/>
        <v>0</v>
      </c>
      <c r="I1239" s="86">
        <f t="shared" si="126"/>
        <v>1261</v>
      </c>
      <c r="J1239" s="56">
        <f t="shared" si="130"/>
        <v>196716</v>
      </c>
      <c r="K1239" s="5">
        <f>IFERROR(#REF!/E1239,0)</f>
        <v>0</v>
      </c>
    </row>
    <row r="1240" spans="1:11" s="13" customFormat="1">
      <c r="A1240" s="99" t="s">
        <v>152</v>
      </c>
      <c r="B1240" s="100" t="s">
        <v>402</v>
      </c>
      <c r="C1240" s="99" t="s">
        <v>84</v>
      </c>
      <c r="D1240" s="99">
        <v>156</v>
      </c>
      <c r="E1240" s="55">
        <v>2103</v>
      </c>
      <c r="F1240" s="56">
        <f t="shared" si="129"/>
        <v>328068</v>
      </c>
      <c r="G1240" s="86">
        <v>0</v>
      </c>
      <c r="H1240" s="56">
        <f t="shared" si="131"/>
        <v>0</v>
      </c>
      <c r="I1240" s="86">
        <f t="shared" si="126"/>
        <v>2103</v>
      </c>
      <c r="J1240" s="56">
        <f t="shared" si="130"/>
        <v>328068</v>
      </c>
      <c r="K1240" s="5">
        <f>IFERROR(#REF!/E1240,0)</f>
        <v>0</v>
      </c>
    </row>
    <row r="1241" spans="1:11" s="13" customFormat="1">
      <c r="A1241" s="99" t="s">
        <v>154</v>
      </c>
      <c r="B1241" s="100" t="s">
        <v>403</v>
      </c>
      <c r="C1241" s="99" t="s">
        <v>84</v>
      </c>
      <c r="D1241" s="99">
        <v>156</v>
      </c>
      <c r="E1241" s="55">
        <v>2103</v>
      </c>
      <c r="F1241" s="56">
        <f t="shared" si="129"/>
        <v>328068</v>
      </c>
      <c r="G1241" s="86">
        <v>0</v>
      </c>
      <c r="H1241" s="56">
        <f t="shared" si="131"/>
        <v>0</v>
      </c>
      <c r="I1241" s="86">
        <f t="shared" si="126"/>
        <v>2103</v>
      </c>
      <c r="J1241" s="56">
        <f t="shared" si="130"/>
        <v>328068</v>
      </c>
      <c r="K1241" s="5">
        <f>IFERROR(#REF!/E1241,0)</f>
        <v>0</v>
      </c>
    </row>
    <row r="1242" spans="1:11" s="13" customFormat="1">
      <c r="A1242" s="99" t="s">
        <v>156</v>
      </c>
      <c r="B1242" s="100" t="s">
        <v>404</v>
      </c>
      <c r="C1242" s="99" t="s">
        <v>84</v>
      </c>
      <c r="D1242" s="99">
        <v>156</v>
      </c>
      <c r="E1242" s="55">
        <v>2103</v>
      </c>
      <c r="F1242" s="56">
        <f t="shared" si="129"/>
        <v>328068</v>
      </c>
      <c r="G1242" s="86">
        <v>0</v>
      </c>
      <c r="H1242" s="56">
        <f t="shared" si="131"/>
        <v>0</v>
      </c>
      <c r="I1242" s="86">
        <f t="shared" si="126"/>
        <v>2103</v>
      </c>
      <c r="J1242" s="56">
        <f t="shared" si="130"/>
        <v>328068</v>
      </c>
      <c r="K1242" s="5">
        <f>IFERROR(#REF!/E1242,0)</f>
        <v>0</v>
      </c>
    </row>
    <row r="1243" spans="1:11" s="13" customFormat="1">
      <c r="A1243" s="99" t="s">
        <v>158</v>
      </c>
      <c r="B1243" s="100" t="s">
        <v>405</v>
      </c>
      <c r="C1243" s="99" t="s">
        <v>84</v>
      </c>
      <c r="D1243" s="99">
        <v>156</v>
      </c>
      <c r="E1243" s="55">
        <v>2103</v>
      </c>
      <c r="F1243" s="56">
        <f t="shared" si="129"/>
        <v>328068</v>
      </c>
      <c r="G1243" s="86">
        <v>0</v>
      </c>
      <c r="H1243" s="56">
        <f t="shared" si="131"/>
        <v>0</v>
      </c>
      <c r="I1243" s="86">
        <f t="shared" si="126"/>
        <v>2103</v>
      </c>
      <c r="J1243" s="56">
        <f t="shared" si="130"/>
        <v>328068</v>
      </c>
      <c r="K1243" s="5">
        <f>IFERROR(#REF!/E1243,0)</f>
        <v>0</v>
      </c>
    </row>
    <row r="1244" spans="1:11" s="13" customFormat="1">
      <c r="A1244" s="99" t="s">
        <v>160</v>
      </c>
      <c r="B1244" s="100" t="s">
        <v>406</v>
      </c>
      <c r="C1244" s="99" t="s">
        <v>84</v>
      </c>
      <c r="D1244" s="99">
        <v>156</v>
      </c>
      <c r="E1244" s="55">
        <v>2103</v>
      </c>
      <c r="F1244" s="56">
        <f t="shared" si="129"/>
        <v>328068</v>
      </c>
      <c r="G1244" s="86">
        <v>0</v>
      </c>
      <c r="H1244" s="56">
        <f t="shared" si="131"/>
        <v>0</v>
      </c>
      <c r="I1244" s="86">
        <f t="shared" ref="I1244:I1307" si="132">G1244+E1244</f>
        <v>2103</v>
      </c>
      <c r="J1244" s="56">
        <f t="shared" si="130"/>
        <v>328068</v>
      </c>
      <c r="K1244" s="5">
        <f>IFERROR(#REF!/E1244,0)</f>
        <v>0</v>
      </c>
    </row>
    <row r="1245" spans="1:11" s="13" customFormat="1">
      <c r="A1245" s="99" t="s">
        <v>162</v>
      </c>
      <c r="B1245" s="100" t="s">
        <v>407</v>
      </c>
      <c r="C1245" s="99" t="s">
        <v>84</v>
      </c>
      <c r="D1245" s="99">
        <v>156</v>
      </c>
      <c r="E1245" s="55">
        <v>2103</v>
      </c>
      <c r="F1245" s="56">
        <f t="shared" si="129"/>
        <v>328068</v>
      </c>
      <c r="G1245" s="86">
        <v>0</v>
      </c>
      <c r="H1245" s="56">
        <f t="shared" si="131"/>
        <v>0</v>
      </c>
      <c r="I1245" s="86">
        <f t="shared" si="132"/>
        <v>2103</v>
      </c>
      <c r="J1245" s="56">
        <f t="shared" si="130"/>
        <v>328068</v>
      </c>
      <c r="K1245" s="5">
        <f>IFERROR(#REF!/E1245,0)</f>
        <v>0</v>
      </c>
    </row>
    <row r="1246" spans="1:11" s="13" customFormat="1">
      <c r="A1246" s="99" t="s">
        <v>77</v>
      </c>
      <c r="B1246" s="100" t="s">
        <v>408</v>
      </c>
      <c r="C1246" s="99" t="s">
        <v>84</v>
      </c>
      <c r="D1246" s="99">
        <v>156</v>
      </c>
      <c r="E1246" s="55">
        <v>2103</v>
      </c>
      <c r="F1246" s="56">
        <f t="shared" si="129"/>
        <v>328068</v>
      </c>
      <c r="G1246" s="86">
        <v>0</v>
      </c>
      <c r="H1246" s="56">
        <f t="shared" si="131"/>
        <v>0</v>
      </c>
      <c r="I1246" s="86">
        <f t="shared" si="132"/>
        <v>2103</v>
      </c>
      <c r="J1246" s="56">
        <f t="shared" si="130"/>
        <v>328068</v>
      </c>
      <c r="K1246" s="5">
        <f>IFERROR(#REF!/E1246,0)</f>
        <v>0</v>
      </c>
    </row>
    <row r="1247" spans="1:11" s="13" customFormat="1">
      <c r="A1247" s="99" t="s">
        <v>165</v>
      </c>
      <c r="B1247" s="100" t="s">
        <v>409</v>
      </c>
      <c r="C1247" s="99" t="s">
        <v>84</v>
      </c>
      <c r="D1247" s="99">
        <v>156</v>
      </c>
      <c r="E1247" s="55">
        <v>2103</v>
      </c>
      <c r="F1247" s="56">
        <f t="shared" si="129"/>
        <v>328068</v>
      </c>
      <c r="G1247" s="86">
        <v>0</v>
      </c>
      <c r="H1247" s="56">
        <f t="shared" si="131"/>
        <v>0</v>
      </c>
      <c r="I1247" s="86">
        <f t="shared" si="132"/>
        <v>2103</v>
      </c>
      <c r="J1247" s="56">
        <f t="shared" si="130"/>
        <v>328068</v>
      </c>
      <c r="K1247" s="5">
        <f>IFERROR(#REF!/E1247,0)</f>
        <v>0</v>
      </c>
    </row>
    <row r="1248" spans="1:11" s="13" customFormat="1">
      <c r="A1248" s="99" t="s">
        <v>167</v>
      </c>
      <c r="B1248" s="100" t="s">
        <v>410</v>
      </c>
      <c r="C1248" s="99" t="s">
        <v>84</v>
      </c>
      <c r="D1248" s="99">
        <v>156</v>
      </c>
      <c r="E1248" s="55">
        <v>2103</v>
      </c>
      <c r="F1248" s="56">
        <f t="shared" si="129"/>
        <v>328068</v>
      </c>
      <c r="G1248" s="86">
        <v>0</v>
      </c>
      <c r="H1248" s="56">
        <f t="shared" si="131"/>
        <v>0</v>
      </c>
      <c r="I1248" s="86">
        <f t="shared" si="132"/>
        <v>2103</v>
      </c>
      <c r="J1248" s="56">
        <f t="shared" si="130"/>
        <v>328068</v>
      </c>
      <c r="K1248" s="5">
        <f>IFERROR(#REF!/E1248,0)</f>
        <v>0</v>
      </c>
    </row>
    <row r="1249" spans="1:11" s="13" customFormat="1">
      <c r="A1249" s="99" t="s">
        <v>197</v>
      </c>
      <c r="B1249" s="100" t="s">
        <v>411</v>
      </c>
      <c r="C1249" s="99" t="s">
        <v>84</v>
      </c>
      <c r="D1249" s="99">
        <v>156</v>
      </c>
      <c r="E1249" s="55">
        <v>2103</v>
      </c>
      <c r="F1249" s="56">
        <f t="shared" si="129"/>
        <v>328068</v>
      </c>
      <c r="G1249" s="86">
        <v>0</v>
      </c>
      <c r="H1249" s="56">
        <f t="shared" si="131"/>
        <v>0</v>
      </c>
      <c r="I1249" s="86">
        <f t="shared" si="132"/>
        <v>2103</v>
      </c>
      <c r="J1249" s="56">
        <f t="shared" si="130"/>
        <v>328068</v>
      </c>
      <c r="K1249" s="5">
        <f>IFERROR(#REF!/E1249,0)</f>
        <v>0</v>
      </c>
    </row>
    <row r="1250" spans="1:11" s="13" customFormat="1">
      <c r="A1250" s="99" t="s">
        <v>199</v>
      </c>
      <c r="B1250" s="100" t="s">
        <v>412</v>
      </c>
      <c r="C1250" s="99" t="s">
        <v>84</v>
      </c>
      <c r="D1250" s="99">
        <v>156</v>
      </c>
      <c r="E1250" s="55">
        <v>2103</v>
      </c>
      <c r="F1250" s="56">
        <f t="shared" si="129"/>
        <v>328068</v>
      </c>
      <c r="G1250" s="86">
        <v>0</v>
      </c>
      <c r="H1250" s="56">
        <f t="shared" si="131"/>
        <v>0</v>
      </c>
      <c r="I1250" s="86">
        <f t="shared" si="132"/>
        <v>2103</v>
      </c>
      <c r="J1250" s="56">
        <f t="shared" si="130"/>
        <v>328068</v>
      </c>
      <c r="K1250" s="5">
        <f>IFERROR(#REF!/E1250,0)</f>
        <v>0</v>
      </c>
    </row>
    <row r="1251" spans="1:11" s="13" customFormat="1">
      <c r="A1251" s="99" t="s">
        <v>201</v>
      </c>
      <c r="B1251" s="100" t="s">
        <v>413</v>
      </c>
      <c r="C1251" s="99" t="s">
        <v>84</v>
      </c>
      <c r="D1251" s="99">
        <v>156</v>
      </c>
      <c r="E1251" s="55">
        <v>2103</v>
      </c>
      <c r="F1251" s="56">
        <f t="shared" si="129"/>
        <v>328068</v>
      </c>
      <c r="G1251" s="86">
        <v>0</v>
      </c>
      <c r="H1251" s="56">
        <f t="shared" si="131"/>
        <v>0</v>
      </c>
      <c r="I1251" s="86">
        <f t="shared" si="132"/>
        <v>2103</v>
      </c>
      <c r="J1251" s="56">
        <f t="shared" si="130"/>
        <v>328068</v>
      </c>
      <c r="K1251" s="5">
        <f>IFERROR(#REF!/E1251,0)</f>
        <v>0</v>
      </c>
    </row>
    <row r="1252" spans="1:11" s="13" customFormat="1">
      <c r="A1252" s="99" t="s">
        <v>203</v>
      </c>
      <c r="B1252" s="100" t="s">
        <v>414</v>
      </c>
      <c r="C1252" s="99" t="s">
        <v>84</v>
      </c>
      <c r="D1252" s="99">
        <v>156</v>
      </c>
      <c r="E1252" s="55">
        <v>2103</v>
      </c>
      <c r="F1252" s="56">
        <f t="shared" si="129"/>
        <v>328068</v>
      </c>
      <c r="G1252" s="86">
        <v>0</v>
      </c>
      <c r="H1252" s="56">
        <f t="shared" si="131"/>
        <v>0</v>
      </c>
      <c r="I1252" s="86">
        <f t="shared" si="132"/>
        <v>2103</v>
      </c>
      <c r="J1252" s="56">
        <f t="shared" si="130"/>
        <v>328068</v>
      </c>
      <c r="K1252" s="5">
        <f>IFERROR(#REF!/E1252,0)</f>
        <v>0</v>
      </c>
    </row>
    <row r="1253" spans="1:11" s="13" customFormat="1">
      <c r="A1253" s="99" t="s">
        <v>205</v>
      </c>
      <c r="B1253" s="100" t="s">
        <v>415</v>
      </c>
      <c r="C1253" s="99" t="s">
        <v>84</v>
      </c>
      <c r="D1253" s="99">
        <v>156</v>
      </c>
      <c r="E1253" s="55">
        <v>2103</v>
      </c>
      <c r="F1253" s="56">
        <f t="shared" si="129"/>
        <v>328068</v>
      </c>
      <c r="G1253" s="86">
        <v>0</v>
      </c>
      <c r="H1253" s="56">
        <f t="shared" si="131"/>
        <v>0</v>
      </c>
      <c r="I1253" s="86">
        <f t="shared" si="132"/>
        <v>2103</v>
      </c>
      <c r="J1253" s="56">
        <f t="shared" si="130"/>
        <v>328068</v>
      </c>
      <c r="K1253" s="5">
        <f>IFERROR(#REF!/E1253,0)</f>
        <v>0</v>
      </c>
    </row>
    <row r="1254" spans="1:11" s="13" customFormat="1">
      <c r="A1254" s="99" t="s">
        <v>207</v>
      </c>
      <c r="B1254" s="100" t="s">
        <v>416</v>
      </c>
      <c r="C1254" s="99" t="s">
        <v>84</v>
      </c>
      <c r="D1254" s="99">
        <v>156</v>
      </c>
      <c r="E1254" s="55">
        <v>2103</v>
      </c>
      <c r="F1254" s="56">
        <f t="shared" si="129"/>
        <v>328068</v>
      </c>
      <c r="G1254" s="86">
        <v>0</v>
      </c>
      <c r="H1254" s="56">
        <f t="shared" si="131"/>
        <v>0</v>
      </c>
      <c r="I1254" s="86">
        <f t="shared" si="132"/>
        <v>2103</v>
      </c>
      <c r="J1254" s="56">
        <f t="shared" si="130"/>
        <v>328068</v>
      </c>
      <c r="K1254" s="5">
        <f>IFERROR(#REF!/E1254,0)</f>
        <v>0</v>
      </c>
    </row>
    <row r="1255" spans="1:11" s="13" customFormat="1">
      <c r="A1255" s="99" t="s">
        <v>209</v>
      </c>
      <c r="B1255" s="100" t="s">
        <v>417</v>
      </c>
      <c r="C1255" s="99" t="s">
        <v>84</v>
      </c>
      <c r="D1255" s="99">
        <v>156</v>
      </c>
      <c r="E1255" s="55">
        <v>2103</v>
      </c>
      <c r="F1255" s="56">
        <f t="shared" si="129"/>
        <v>328068</v>
      </c>
      <c r="G1255" s="86">
        <v>0</v>
      </c>
      <c r="H1255" s="56">
        <f t="shared" si="131"/>
        <v>0</v>
      </c>
      <c r="I1255" s="86">
        <f t="shared" si="132"/>
        <v>2103</v>
      </c>
      <c r="J1255" s="56">
        <f t="shared" si="130"/>
        <v>328068</v>
      </c>
      <c r="K1255" s="5">
        <f>IFERROR(#REF!/E1255,0)</f>
        <v>0</v>
      </c>
    </row>
    <row r="1256" spans="1:11" s="11" customFormat="1">
      <c r="A1256" s="99" t="s">
        <v>211</v>
      </c>
      <c r="B1256" s="100" t="s">
        <v>418</v>
      </c>
      <c r="C1256" s="99" t="s">
        <v>84</v>
      </c>
      <c r="D1256" s="99">
        <v>156</v>
      </c>
      <c r="E1256" s="55">
        <v>2103</v>
      </c>
      <c r="F1256" s="56">
        <f t="shared" si="129"/>
        <v>328068</v>
      </c>
      <c r="G1256" s="86">
        <v>0</v>
      </c>
      <c r="H1256" s="56">
        <f t="shared" si="131"/>
        <v>0</v>
      </c>
      <c r="I1256" s="86">
        <f t="shared" si="132"/>
        <v>2103</v>
      </c>
      <c r="J1256" s="56">
        <f t="shared" si="130"/>
        <v>328068</v>
      </c>
      <c r="K1256" s="5">
        <f>IFERROR(#REF!/E1256,0)</f>
        <v>0</v>
      </c>
    </row>
    <row r="1257" spans="1:11" s="11" customFormat="1">
      <c r="A1257" s="99" t="s">
        <v>213</v>
      </c>
      <c r="B1257" s="100" t="s">
        <v>419</v>
      </c>
      <c r="C1257" s="99" t="s">
        <v>84</v>
      </c>
      <c r="D1257" s="99">
        <v>156</v>
      </c>
      <c r="E1257" s="55">
        <v>2103</v>
      </c>
      <c r="F1257" s="56">
        <f t="shared" si="129"/>
        <v>328068</v>
      </c>
      <c r="G1257" s="86">
        <v>0</v>
      </c>
      <c r="H1257" s="56">
        <f t="shared" si="131"/>
        <v>0</v>
      </c>
      <c r="I1257" s="86">
        <f t="shared" si="132"/>
        <v>2103</v>
      </c>
      <c r="J1257" s="56">
        <f t="shared" si="130"/>
        <v>328068</v>
      </c>
      <c r="K1257" s="5">
        <f>IFERROR(#REF!/E1257,0)</f>
        <v>0</v>
      </c>
    </row>
    <row r="1258" spans="1:11" s="11" customFormat="1">
      <c r="A1258" s="99" t="s">
        <v>215</v>
      </c>
      <c r="B1258" s="100" t="s">
        <v>420</v>
      </c>
      <c r="C1258" s="99" t="s">
        <v>84</v>
      </c>
      <c r="D1258" s="99">
        <v>156</v>
      </c>
      <c r="E1258" s="55">
        <v>382</v>
      </c>
      <c r="F1258" s="56">
        <f t="shared" si="129"/>
        <v>59592</v>
      </c>
      <c r="G1258" s="86">
        <v>0</v>
      </c>
      <c r="H1258" s="56">
        <f t="shared" si="131"/>
        <v>0</v>
      </c>
      <c r="I1258" s="86">
        <f t="shared" si="132"/>
        <v>382</v>
      </c>
      <c r="J1258" s="56">
        <f t="shared" si="130"/>
        <v>59592</v>
      </c>
      <c r="K1258" s="5">
        <f>IFERROR(#REF!/E1258,0)</f>
        <v>0</v>
      </c>
    </row>
    <row r="1259" spans="1:11" s="11" customFormat="1">
      <c r="A1259" s="99" t="s">
        <v>217</v>
      </c>
      <c r="B1259" s="100" t="s">
        <v>421</v>
      </c>
      <c r="C1259" s="99" t="s">
        <v>84</v>
      </c>
      <c r="D1259" s="99">
        <v>156</v>
      </c>
      <c r="E1259" s="55">
        <v>382</v>
      </c>
      <c r="F1259" s="56">
        <f t="shared" si="129"/>
        <v>59592</v>
      </c>
      <c r="G1259" s="86">
        <v>0</v>
      </c>
      <c r="H1259" s="56">
        <f t="shared" si="131"/>
        <v>0</v>
      </c>
      <c r="I1259" s="86">
        <f t="shared" si="132"/>
        <v>382</v>
      </c>
      <c r="J1259" s="56">
        <f t="shared" si="130"/>
        <v>59592</v>
      </c>
      <c r="K1259" s="5">
        <f>IFERROR(#REF!/E1259,0)</f>
        <v>0</v>
      </c>
    </row>
    <row r="1260" spans="1:11" s="11" customFormat="1">
      <c r="A1260" s="99" t="s">
        <v>219</v>
      </c>
      <c r="B1260" s="100" t="s">
        <v>422</v>
      </c>
      <c r="C1260" s="99" t="s">
        <v>84</v>
      </c>
      <c r="D1260" s="99">
        <v>156</v>
      </c>
      <c r="E1260" s="55">
        <v>382</v>
      </c>
      <c r="F1260" s="56">
        <f t="shared" si="129"/>
        <v>59592</v>
      </c>
      <c r="G1260" s="86">
        <v>0</v>
      </c>
      <c r="H1260" s="56">
        <f t="shared" si="131"/>
        <v>0</v>
      </c>
      <c r="I1260" s="86">
        <f t="shared" si="132"/>
        <v>382</v>
      </c>
      <c r="J1260" s="56">
        <f t="shared" si="130"/>
        <v>59592</v>
      </c>
      <c r="K1260" s="5">
        <f>IFERROR(#REF!/E1260,0)</f>
        <v>0</v>
      </c>
    </row>
    <row r="1261" spans="1:11" s="11" customFormat="1">
      <c r="A1261" s="99" t="s">
        <v>221</v>
      </c>
      <c r="B1261" s="100" t="s">
        <v>423</v>
      </c>
      <c r="C1261" s="99" t="s">
        <v>84</v>
      </c>
      <c r="D1261" s="99">
        <v>156</v>
      </c>
      <c r="E1261" s="55">
        <v>382</v>
      </c>
      <c r="F1261" s="56">
        <f t="shared" si="129"/>
        <v>59592</v>
      </c>
      <c r="G1261" s="86">
        <v>0</v>
      </c>
      <c r="H1261" s="56">
        <f t="shared" si="131"/>
        <v>0</v>
      </c>
      <c r="I1261" s="86">
        <f t="shared" si="132"/>
        <v>382</v>
      </c>
      <c r="J1261" s="56">
        <f t="shared" si="130"/>
        <v>59592</v>
      </c>
      <c r="K1261" s="5">
        <f>IFERROR(#REF!/E1261,0)</f>
        <v>0</v>
      </c>
    </row>
    <row r="1262" spans="1:11" s="3" customFormat="1">
      <c r="A1262" s="81" t="s">
        <v>223</v>
      </c>
      <c r="B1262" s="100" t="s">
        <v>659</v>
      </c>
      <c r="C1262" s="96" t="s">
        <v>84</v>
      </c>
      <c r="D1262" s="96">
        <v>156</v>
      </c>
      <c r="E1262" s="55">
        <v>382</v>
      </c>
      <c r="F1262" s="56">
        <f t="shared" si="129"/>
        <v>59592</v>
      </c>
      <c r="G1262" s="86">
        <v>0</v>
      </c>
      <c r="H1262" s="56">
        <f t="shared" si="131"/>
        <v>0</v>
      </c>
      <c r="I1262" s="86">
        <f t="shared" si="132"/>
        <v>382</v>
      </c>
      <c r="J1262" s="56">
        <f t="shared" si="130"/>
        <v>59592</v>
      </c>
      <c r="K1262" s="5">
        <f>IFERROR(#REF!/E1262,0)</f>
        <v>0</v>
      </c>
    </row>
    <row r="1263" spans="1:11" s="3" customFormat="1">
      <c r="A1263" s="81" t="s">
        <v>225</v>
      </c>
      <c r="B1263" s="100" t="s">
        <v>660</v>
      </c>
      <c r="C1263" s="96" t="s">
        <v>84</v>
      </c>
      <c r="D1263" s="96">
        <v>156</v>
      </c>
      <c r="E1263" s="55">
        <v>382</v>
      </c>
      <c r="F1263" s="56">
        <f t="shared" ref="F1263:F1294" si="133">ROUND(E1263*D1263,0)</f>
        <v>59592</v>
      </c>
      <c r="G1263" s="86">
        <v>0</v>
      </c>
      <c r="H1263" s="56">
        <f t="shared" si="131"/>
        <v>0</v>
      </c>
      <c r="I1263" s="86">
        <f t="shared" si="132"/>
        <v>382</v>
      </c>
      <c r="J1263" s="56">
        <f t="shared" ref="J1263:J1294" si="134">I1263*D1263</f>
        <v>59592</v>
      </c>
      <c r="K1263" s="5">
        <f>IFERROR(#REF!/E1263,0)</f>
        <v>0</v>
      </c>
    </row>
    <row r="1264" spans="1:11" s="11" customFormat="1">
      <c r="A1264" s="99" t="s">
        <v>227</v>
      </c>
      <c r="B1264" s="101" t="s">
        <v>424</v>
      </c>
      <c r="C1264" s="99" t="s">
        <v>84</v>
      </c>
      <c r="D1264" s="99">
        <v>156</v>
      </c>
      <c r="E1264" s="55">
        <v>0</v>
      </c>
      <c r="F1264" s="56">
        <f t="shared" si="133"/>
        <v>0</v>
      </c>
      <c r="G1264" s="86">
        <v>0</v>
      </c>
      <c r="H1264" s="56">
        <f t="shared" si="131"/>
        <v>0</v>
      </c>
      <c r="I1264" s="86">
        <f t="shared" si="132"/>
        <v>0</v>
      </c>
      <c r="J1264" s="56">
        <f t="shared" si="134"/>
        <v>0</v>
      </c>
      <c r="K1264" s="5">
        <f>IFERROR(#REF!/E1264,0)</f>
        <v>0</v>
      </c>
    </row>
    <row r="1265" spans="1:11" s="16" customFormat="1" ht="285">
      <c r="A1265" s="164">
        <v>2.0499999999999998</v>
      </c>
      <c r="B1265" s="111" t="s">
        <v>710</v>
      </c>
      <c r="C1265" s="165"/>
      <c r="D1265" s="165">
        <v>0</v>
      </c>
      <c r="E1265" s="55">
        <v>0</v>
      </c>
      <c r="F1265" s="56">
        <f t="shared" si="133"/>
        <v>0</v>
      </c>
      <c r="G1265" s="86">
        <v>0</v>
      </c>
      <c r="H1265" s="56">
        <f t="shared" si="131"/>
        <v>0</v>
      </c>
      <c r="I1265" s="86">
        <f t="shared" si="132"/>
        <v>0</v>
      </c>
      <c r="J1265" s="56">
        <f t="shared" si="134"/>
        <v>0</v>
      </c>
      <c r="K1265" s="5">
        <f>IFERROR(#REF!/E1265,0)</f>
        <v>0</v>
      </c>
    </row>
    <row r="1266" spans="1:11" s="13" customFormat="1">
      <c r="A1266" s="146"/>
      <c r="B1266" s="149" t="s">
        <v>711</v>
      </c>
      <c r="C1266" s="97"/>
      <c r="D1266" s="97">
        <v>0</v>
      </c>
      <c r="E1266" s="55">
        <v>0</v>
      </c>
      <c r="F1266" s="56">
        <f t="shared" si="133"/>
        <v>0</v>
      </c>
      <c r="G1266" s="86">
        <v>0</v>
      </c>
      <c r="H1266" s="56">
        <f t="shared" si="131"/>
        <v>0</v>
      </c>
      <c r="I1266" s="86">
        <f t="shared" si="132"/>
        <v>0</v>
      </c>
      <c r="J1266" s="56">
        <f t="shared" si="134"/>
        <v>0</v>
      </c>
      <c r="K1266" s="5">
        <f>IFERROR(#REF!/E1266,0)</f>
        <v>0</v>
      </c>
    </row>
    <row r="1267" spans="1:11" s="13" customFormat="1">
      <c r="A1267" s="99" t="s">
        <v>105</v>
      </c>
      <c r="B1267" s="100" t="s">
        <v>186</v>
      </c>
      <c r="C1267" s="99" t="s">
        <v>84</v>
      </c>
      <c r="D1267" s="99">
        <v>341</v>
      </c>
      <c r="E1267" s="55">
        <v>0</v>
      </c>
      <c r="F1267" s="56">
        <f t="shared" si="133"/>
        <v>0</v>
      </c>
      <c r="G1267" s="86">
        <v>0</v>
      </c>
      <c r="H1267" s="56">
        <f t="shared" si="131"/>
        <v>0</v>
      </c>
      <c r="I1267" s="86">
        <f t="shared" si="132"/>
        <v>0</v>
      </c>
      <c r="J1267" s="56">
        <f t="shared" si="134"/>
        <v>0</v>
      </c>
      <c r="K1267" s="5">
        <f>IFERROR(#REF!/E1267,0)</f>
        <v>0</v>
      </c>
    </row>
    <row r="1268" spans="1:11" s="13" customFormat="1">
      <c r="A1268" s="99" t="s">
        <v>150</v>
      </c>
      <c r="B1268" s="100" t="s">
        <v>270</v>
      </c>
      <c r="C1268" s="99" t="s">
        <v>84</v>
      </c>
      <c r="D1268" s="99">
        <v>341</v>
      </c>
      <c r="E1268" s="55">
        <v>6040</v>
      </c>
      <c r="F1268" s="56">
        <f t="shared" si="133"/>
        <v>2059640</v>
      </c>
      <c r="G1268" s="86">
        <v>0</v>
      </c>
      <c r="H1268" s="56">
        <f t="shared" si="131"/>
        <v>0</v>
      </c>
      <c r="I1268" s="86">
        <f t="shared" si="132"/>
        <v>6040</v>
      </c>
      <c r="J1268" s="56">
        <f t="shared" si="134"/>
        <v>2059640</v>
      </c>
      <c r="K1268" s="5">
        <f>IFERROR(#REF!/E1268,0)</f>
        <v>0</v>
      </c>
    </row>
    <row r="1269" spans="1:11" s="13" customFormat="1">
      <c r="A1269" s="99" t="s">
        <v>152</v>
      </c>
      <c r="B1269" s="100" t="s">
        <v>402</v>
      </c>
      <c r="C1269" s="99" t="s">
        <v>84</v>
      </c>
      <c r="D1269" s="99">
        <v>341</v>
      </c>
      <c r="E1269" s="55">
        <v>8737</v>
      </c>
      <c r="F1269" s="56">
        <f t="shared" si="133"/>
        <v>2979317</v>
      </c>
      <c r="G1269" s="86">
        <v>0</v>
      </c>
      <c r="H1269" s="56">
        <f t="shared" si="131"/>
        <v>0</v>
      </c>
      <c r="I1269" s="86">
        <f t="shared" si="132"/>
        <v>8737</v>
      </c>
      <c r="J1269" s="56">
        <f t="shared" si="134"/>
        <v>2979317</v>
      </c>
      <c r="K1269" s="5">
        <f>IFERROR(#REF!/E1269,0)</f>
        <v>0</v>
      </c>
    </row>
    <row r="1270" spans="1:11" s="13" customFormat="1">
      <c r="A1270" s="99" t="s">
        <v>154</v>
      </c>
      <c r="B1270" s="100" t="s">
        <v>403</v>
      </c>
      <c r="C1270" s="99" t="s">
        <v>84</v>
      </c>
      <c r="D1270" s="99">
        <v>341</v>
      </c>
      <c r="E1270" s="55">
        <v>8737</v>
      </c>
      <c r="F1270" s="56">
        <f t="shared" si="133"/>
        <v>2979317</v>
      </c>
      <c r="G1270" s="86">
        <v>0</v>
      </c>
      <c r="H1270" s="56">
        <f t="shared" si="131"/>
        <v>0</v>
      </c>
      <c r="I1270" s="86">
        <f t="shared" si="132"/>
        <v>8737</v>
      </c>
      <c r="J1270" s="56">
        <f t="shared" si="134"/>
        <v>2979317</v>
      </c>
      <c r="K1270" s="5">
        <f>IFERROR(#REF!/E1270,0)</f>
        <v>0</v>
      </c>
    </row>
    <row r="1271" spans="1:11" s="13" customFormat="1">
      <c r="A1271" s="99" t="s">
        <v>156</v>
      </c>
      <c r="B1271" s="100" t="s">
        <v>404</v>
      </c>
      <c r="C1271" s="99" t="s">
        <v>84</v>
      </c>
      <c r="D1271" s="99">
        <v>341</v>
      </c>
      <c r="E1271" s="55">
        <v>8737</v>
      </c>
      <c r="F1271" s="56">
        <f t="shared" si="133"/>
        <v>2979317</v>
      </c>
      <c r="G1271" s="86">
        <v>0</v>
      </c>
      <c r="H1271" s="56">
        <f t="shared" si="131"/>
        <v>0</v>
      </c>
      <c r="I1271" s="86">
        <f t="shared" si="132"/>
        <v>8737</v>
      </c>
      <c r="J1271" s="56">
        <f t="shared" si="134"/>
        <v>2979317</v>
      </c>
      <c r="K1271" s="5">
        <f>IFERROR(#REF!/E1271,0)</f>
        <v>0</v>
      </c>
    </row>
    <row r="1272" spans="1:11" s="13" customFormat="1">
      <c r="A1272" s="99" t="s">
        <v>158</v>
      </c>
      <c r="B1272" s="100" t="s">
        <v>405</v>
      </c>
      <c r="C1272" s="99" t="s">
        <v>84</v>
      </c>
      <c r="D1272" s="99">
        <v>341</v>
      </c>
      <c r="E1272" s="55">
        <v>8737</v>
      </c>
      <c r="F1272" s="56">
        <f t="shared" si="133"/>
        <v>2979317</v>
      </c>
      <c r="G1272" s="86">
        <v>0</v>
      </c>
      <c r="H1272" s="56">
        <f t="shared" si="131"/>
        <v>0</v>
      </c>
      <c r="I1272" s="86">
        <f t="shared" si="132"/>
        <v>8737</v>
      </c>
      <c r="J1272" s="56">
        <f t="shared" si="134"/>
        <v>2979317</v>
      </c>
      <c r="K1272" s="5">
        <f>IFERROR(#REF!/E1272,0)</f>
        <v>0</v>
      </c>
    </row>
    <row r="1273" spans="1:11" s="13" customFormat="1">
      <c r="A1273" s="99" t="s">
        <v>160</v>
      </c>
      <c r="B1273" s="100" t="s">
        <v>406</v>
      </c>
      <c r="C1273" s="99" t="s">
        <v>84</v>
      </c>
      <c r="D1273" s="99">
        <v>341</v>
      </c>
      <c r="E1273" s="55">
        <v>8737</v>
      </c>
      <c r="F1273" s="56">
        <f t="shared" si="133"/>
        <v>2979317</v>
      </c>
      <c r="G1273" s="86">
        <v>0</v>
      </c>
      <c r="H1273" s="56">
        <f t="shared" si="131"/>
        <v>0</v>
      </c>
      <c r="I1273" s="86">
        <f t="shared" si="132"/>
        <v>8737</v>
      </c>
      <c r="J1273" s="56">
        <f t="shared" si="134"/>
        <v>2979317</v>
      </c>
      <c r="K1273" s="5">
        <f>IFERROR(#REF!/E1273,0)</f>
        <v>0</v>
      </c>
    </row>
    <row r="1274" spans="1:11" s="13" customFormat="1">
      <c r="A1274" s="99" t="s">
        <v>162</v>
      </c>
      <c r="B1274" s="100" t="s">
        <v>407</v>
      </c>
      <c r="C1274" s="99" t="s">
        <v>84</v>
      </c>
      <c r="D1274" s="99">
        <v>341</v>
      </c>
      <c r="E1274" s="55">
        <v>9438</v>
      </c>
      <c r="F1274" s="56">
        <f t="shared" si="133"/>
        <v>3218358</v>
      </c>
      <c r="G1274" s="86">
        <v>0</v>
      </c>
      <c r="H1274" s="56">
        <f t="shared" si="131"/>
        <v>0</v>
      </c>
      <c r="I1274" s="86">
        <f t="shared" si="132"/>
        <v>9438</v>
      </c>
      <c r="J1274" s="56">
        <f t="shared" si="134"/>
        <v>3218358</v>
      </c>
      <c r="K1274" s="5">
        <f>IFERROR(#REF!/E1274,0)</f>
        <v>0</v>
      </c>
    </row>
    <row r="1275" spans="1:11" s="13" customFormat="1">
      <c r="A1275" s="99" t="s">
        <v>77</v>
      </c>
      <c r="B1275" s="100" t="s">
        <v>408</v>
      </c>
      <c r="C1275" s="99" t="s">
        <v>84</v>
      </c>
      <c r="D1275" s="99">
        <v>341</v>
      </c>
      <c r="E1275" s="55">
        <v>9438</v>
      </c>
      <c r="F1275" s="56">
        <f t="shared" si="133"/>
        <v>3218358</v>
      </c>
      <c r="G1275" s="86">
        <v>0</v>
      </c>
      <c r="H1275" s="56">
        <f t="shared" si="131"/>
        <v>0</v>
      </c>
      <c r="I1275" s="86">
        <f t="shared" si="132"/>
        <v>9438</v>
      </c>
      <c r="J1275" s="56">
        <f t="shared" si="134"/>
        <v>3218358</v>
      </c>
      <c r="K1275" s="5">
        <f>IFERROR(#REF!/E1275,0)</f>
        <v>0</v>
      </c>
    </row>
    <row r="1276" spans="1:11" s="13" customFormat="1">
      <c r="A1276" s="99" t="s">
        <v>165</v>
      </c>
      <c r="B1276" s="100" t="s">
        <v>409</v>
      </c>
      <c r="C1276" s="99" t="s">
        <v>84</v>
      </c>
      <c r="D1276" s="99">
        <v>341</v>
      </c>
      <c r="E1276" s="55">
        <v>9438</v>
      </c>
      <c r="F1276" s="56">
        <f t="shared" si="133"/>
        <v>3218358</v>
      </c>
      <c r="G1276" s="86">
        <v>0</v>
      </c>
      <c r="H1276" s="56">
        <f t="shared" si="131"/>
        <v>0</v>
      </c>
      <c r="I1276" s="86">
        <f t="shared" si="132"/>
        <v>9438</v>
      </c>
      <c r="J1276" s="56">
        <f t="shared" si="134"/>
        <v>3218358</v>
      </c>
      <c r="K1276" s="5">
        <f>IFERROR(#REF!/E1276,0)</f>
        <v>0</v>
      </c>
    </row>
    <row r="1277" spans="1:11" s="13" customFormat="1">
      <c r="A1277" s="99" t="s">
        <v>167</v>
      </c>
      <c r="B1277" s="100" t="s">
        <v>410</v>
      </c>
      <c r="C1277" s="99" t="s">
        <v>84</v>
      </c>
      <c r="D1277" s="99">
        <v>341</v>
      </c>
      <c r="E1277" s="55">
        <v>9438</v>
      </c>
      <c r="F1277" s="56">
        <f t="shared" si="133"/>
        <v>3218358</v>
      </c>
      <c r="G1277" s="86">
        <v>0</v>
      </c>
      <c r="H1277" s="56">
        <f t="shared" si="131"/>
        <v>0</v>
      </c>
      <c r="I1277" s="86">
        <f t="shared" si="132"/>
        <v>9438</v>
      </c>
      <c r="J1277" s="56">
        <f t="shared" si="134"/>
        <v>3218358</v>
      </c>
      <c r="K1277" s="5">
        <f>IFERROR(#REF!/E1277,0)</f>
        <v>0</v>
      </c>
    </row>
    <row r="1278" spans="1:11" s="13" customFormat="1">
      <c r="A1278" s="99" t="s">
        <v>197</v>
      </c>
      <c r="B1278" s="100" t="s">
        <v>411</v>
      </c>
      <c r="C1278" s="99" t="s">
        <v>84</v>
      </c>
      <c r="D1278" s="99">
        <v>341</v>
      </c>
      <c r="E1278" s="55">
        <v>9438</v>
      </c>
      <c r="F1278" s="56">
        <f t="shared" si="133"/>
        <v>3218358</v>
      </c>
      <c r="G1278" s="86">
        <v>0</v>
      </c>
      <c r="H1278" s="56">
        <f t="shared" si="131"/>
        <v>0</v>
      </c>
      <c r="I1278" s="86">
        <f t="shared" si="132"/>
        <v>9438</v>
      </c>
      <c r="J1278" s="56">
        <f t="shared" si="134"/>
        <v>3218358</v>
      </c>
      <c r="K1278" s="5">
        <f>IFERROR(#REF!/E1278,0)</f>
        <v>0</v>
      </c>
    </row>
    <row r="1279" spans="1:11" s="13" customFormat="1">
      <c r="A1279" s="99" t="s">
        <v>199</v>
      </c>
      <c r="B1279" s="100" t="s">
        <v>412</v>
      </c>
      <c r="C1279" s="99" t="s">
        <v>84</v>
      </c>
      <c r="D1279" s="99">
        <v>341</v>
      </c>
      <c r="E1279" s="55">
        <v>9438</v>
      </c>
      <c r="F1279" s="56">
        <f t="shared" si="133"/>
        <v>3218358</v>
      </c>
      <c r="G1279" s="86">
        <v>0</v>
      </c>
      <c r="H1279" s="56">
        <f t="shared" si="131"/>
        <v>0</v>
      </c>
      <c r="I1279" s="86">
        <f t="shared" si="132"/>
        <v>9438</v>
      </c>
      <c r="J1279" s="56">
        <f t="shared" si="134"/>
        <v>3218358</v>
      </c>
      <c r="K1279" s="5">
        <f>IFERROR(#REF!/E1279,0)</f>
        <v>0</v>
      </c>
    </row>
    <row r="1280" spans="1:11" s="13" customFormat="1">
      <c r="A1280" s="99" t="s">
        <v>201</v>
      </c>
      <c r="B1280" s="100" t="s">
        <v>413</v>
      </c>
      <c r="C1280" s="99" t="s">
        <v>84</v>
      </c>
      <c r="D1280" s="99">
        <v>341</v>
      </c>
      <c r="E1280" s="55">
        <v>9438</v>
      </c>
      <c r="F1280" s="56">
        <f t="shared" si="133"/>
        <v>3218358</v>
      </c>
      <c r="G1280" s="86">
        <v>0</v>
      </c>
      <c r="H1280" s="56">
        <f t="shared" si="131"/>
        <v>0</v>
      </c>
      <c r="I1280" s="86">
        <f t="shared" si="132"/>
        <v>9438</v>
      </c>
      <c r="J1280" s="56">
        <f t="shared" si="134"/>
        <v>3218358</v>
      </c>
      <c r="K1280" s="5">
        <f>IFERROR(#REF!/E1280,0)</f>
        <v>0</v>
      </c>
    </row>
    <row r="1281" spans="1:11" s="13" customFormat="1">
      <c r="A1281" s="99" t="s">
        <v>203</v>
      </c>
      <c r="B1281" s="100" t="s">
        <v>414</v>
      </c>
      <c r="C1281" s="99" t="s">
        <v>84</v>
      </c>
      <c r="D1281" s="99">
        <v>341</v>
      </c>
      <c r="E1281" s="55">
        <v>9438</v>
      </c>
      <c r="F1281" s="56">
        <f t="shared" si="133"/>
        <v>3218358</v>
      </c>
      <c r="G1281" s="86">
        <v>0</v>
      </c>
      <c r="H1281" s="56">
        <f t="shared" si="131"/>
        <v>0</v>
      </c>
      <c r="I1281" s="86">
        <f t="shared" si="132"/>
        <v>9438</v>
      </c>
      <c r="J1281" s="56">
        <f t="shared" si="134"/>
        <v>3218358</v>
      </c>
      <c r="K1281" s="5">
        <f>IFERROR(#REF!/E1281,0)</f>
        <v>0</v>
      </c>
    </row>
    <row r="1282" spans="1:11" s="13" customFormat="1">
      <c r="A1282" s="99" t="s">
        <v>205</v>
      </c>
      <c r="B1282" s="100" t="s">
        <v>415</v>
      </c>
      <c r="C1282" s="99" t="s">
        <v>84</v>
      </c>
      <c r="D1282" s="99">
        <v>341</v>
      </c>
      <c r="E1282" s="55">
        <v>9438</v>
      </c>
      <c r="F1282" s="56">
        <f t="shared" si="133"/>
        <v>3218358</v>
      </c>
      <c r="G1282" s="86">
        <v>0</v>
      </c>
      <c r="H1282" s="56">
        <f t="shared" si="131"/>
        <v>0</v>
      </c>
      <c r="I1282" s="86">
        <f t="shared" si="132"/>
        <v>9438</v>
      </c>
      <c r="J1282" s="56">
        <f t="shared" si="134"/>
        <v>3218358</v>
      </c>
      <c r="K1282" s="5">
        <f>IFERROR(#REF!/E1282,0)</f>
        <v>0</v>
      </c>
    </row>
    <row r="1283" spans="1:11" s="13" customFormat="1">
      <c r="A1283" s="99" t="s">
        <v>207</v>
      </c>
      <c r="B1283" s="100" t="s">
        <v>416</v>
      </c>
      <c r="C1283" s="99" t="s">
        <v>84</v>
      </c>
      <c r="D1283" s="99">
        <v>341</v>
      </c>
      <c r="E1283" s="55">
        <v>9438</v>
      </c>
      <c r="F1283" s="56">
        <f t="shared" si="133"/>
        <v>3218358</v>
      </c>
      <c r="G1283" s="86">
        <v>0</v>
      </c>
      <c r="H1283" s="56">
        <f t="shared" si="131"/>
        <v>0</v>
      </c>
      <c r="I1283" s="86">
        <f t="shared" si="132"/>
        <v>9438</v>
      </c>
      <c r="J1283" s="56">
        <f t="shared" si="134"/>
        <v>3218358</v>
      </c>
      <c r="K1283" s="5">
        <f>IFERROR(#REF!/E1283,0)</f>
        <v>0</v>
      </c>
    </row>
    <row r="1284" spans="1:11" s="13" customFormat="1">
      <c r="A1284" s="99" t="s">
        <v>209</v>
      </c>
      <c r="B1284" s="100" t="s">
        <v>417</v>
      </c>
      <c r="C1284" s="99" t="s">
        <v>84</v>
      </c>
      <c r="D1284" s="99">
        <v>341</v>
      </c>
      <c r="E1284" s="55">
        <v>9438</v>
      </c>
      <c r="F1284" s="56">
        <f t="shared" si="133"/>
        <v>3218358</v>
      </c>
      <c r="G1284" s="86">
        <v>0</v>
      </c>
      <c r="H1284" s="56">
        <f t="shared" si="131"/>
        <v>0</v>
      </c>
      <c r="I1284" s="86">
        <f t="shared" si="132"/>
        <v>9438</v>
      </c>
      <c r="J1284" s="56">
        <f t="shared" si="134"/>
        <v>3218358</v>
      </c>
      <c r="K1284" s="5">
        <f>IFERROR(#REF!/E1284,0)</f>
        <v>0</v>
      </c>
    </row>
    <row r="1285" spans="1:11" s="11" customFormat="1">
      <c r="A1285" s="99" t="s">
        <v>211</v>
      </c>
      <c r="B1285" s="100" t="s">
        <v>418</v>
      </c>
      <c r="C1285" s="99" t="s">
        <v>84</v>
      </c>
      <c r="D1285" s="99">
        <v>341</v>
      </c>
      <c r="E1285" s="55">
        <v>9438</v>
      </c>
      <c r="F1285" s="56">
        <f t="shared" si="133"/>
        <v>3218358</v>
      </c>
      <c r="G1285" s="86">
        <v>0</v>
      </c>
      <c r="H1285" s="56">
        <f t="shared" si="131"/>
        <v>0</v>
      </c>
      <c r="I1285" s="86">
        <f t="shared" si="132"/>
        <v>9438</v>
      </c>
      <c r="J1285" s="56">
        <f t="shared" si="134"/>
        <v>3218358</v>
      </c>
      <c r="K1285" s="5">
        <f>IFERROR(#REF!/E1285,0)</f>
        <v>0</v>
      </c>
    </row>
    <row r="1286" spans="1:11" s="11" customFormat="1">
      <c r="A1286" s="99" t="s">
        <v>213</v>
      </c>
      <c r="B1286" s="100" t="s">
        <v>419</v>
      </c>
      <c r="C1286" s="99" t="s">
        <v>84</v>
      </c>
      <c r="D1286" s="99">
        <v>341</v>
      </c>
      <c r="E1286" s="55">
        <v>9438</v>
      </c>
      <c r="F1286" s="56">
        <f t="shared" si="133"/>
        <v>3218358</v>
      </c>
      <c r="G1286" s="86">
        <v>0</v>
      </c>
      <c r="H1286" s="56">
        <f t="shared" si="131"/>
        <v>0</v>
      </c>
      <c r="I1286" s="86">
        <f t="shared" si="132"/>
        <v>9438</v>
      </c>
      <c r="J1286" s="56">
        <f t="shared" si="134"/>
        <v>3218358</v>
      </c>
      <c r="K1286" s="5">
        <f>IFERROR(#REF!/E1286,0)</f>
        <v>0</v>
      </c>
    </row>
    <row r="1287" spans="1:11" s="11" customFormat="1">
      <c r="A1287" s="99" t="s">
        <v>215</v>
      </c>
      <c r="B1287" s="100" t="s">
        <v>420</v>
      </c>
      <c r="C1287" s="99" t="s">
        <v>84</v>
      </c>
      <c r="D1287" s="99">
        <v>341</v>
      </c>
      <c r="E1287" s="55">
        <v>1452</v>
      </c>
      <c r="F1287" s="56">
        <f t="shared" si="133"/>
        <v>495132</v>
      </c>
      <c r="G1287" s="86">
        <v>0</v>
      </c>
      <c r="H1287" s="56">
        <f t="shared" si="131"/>
        <v>0</v>
      </c>
      <c r="I1287" s="86">
        <f t="shared" si="132"/>
        <v>1452</v>
      </c>
      <c r="J1287" s="56">
        <f t="shared" si="134"/>
        <v>495132</v>
      </c>
      <c r="K1287" s="5">
        <f>IFERROR(#REF!/E1287,0)</f>
        <v>0</v>
      </c>
    </row>
    <row r="1288" spans="1:11" s="11" customFormat="1">
      <c r="A1288" s="99" t="s">
        <v>217</v>
      </c>
      <c r="B1288" s="100" t="s">
        <v>421</v>
      </c>
      <c r="C1288" s="99" t="s">
        <v>84</v>
      </c>
      <c r="D1288" s="99">
        <v>341</v>
      </c>
      <c r="E1288" s="55">
        <v>1452</v>
      </c>
      <c r="F1288" s="56">
        <f t="shared" si="133"/>
        <v>495132</v>
      </c>
      <c r="G1288" s="86">
        <v>0</v>
      </c>
      <c r="H1288" s="56">
        <f t="shared" si="131"/>
        <v>0</v>
      </c>
      <c r="I1288" s="86">
        <f t="shared" si="132"/>
        <v>1452</v>
      </c>
      <c r="J1288" s="56">
        <f t="shared" si="134"/>
        <v>495132</v>
      </c>
      <c r="K1288" s="5">
        <f>IFERROR(#REF!/E1288,0)</f>
        <v>0</v>
      </c>
    </row>
    <row r="1289" spans="1:11" s="11" customFormat="1">
      <c r="A1289" s="99" t="s">
        <v>219</v>
      </c>
      <c r="B1289" s="100" t="s">
        <v>422</v>
      </c>
      <c r="C1289" s="99" t="s">
        <v>84</v>
      </c>
      <c r="D1289" s="99">
        <v>341</v>
      </c>
      <c r="E1289" s="55">
        <v>1452</v>
      </c>
      <c r="F1289" s="56">
        <f t="shared" si="133"/>
        <v>495132</v>
      </c>
      <c r="G1289" s="86">
        <v>0</v>
      </c>
      <c r="H1289" s="56">
        <f t="shared" si="131"/>
        <v>0</v>
      </c>
      <c r="I1289" s="86">
        <f t="shared" si="132"/>
        <v>1452</v>
      </c>
      <c r="J1289" s="56">
        <f t="shared" si="134"/>
        <v>495132</v>
      </c>
      <c r="K1289" s="5">
        <f>IFERROR(#REF!/E1289,0)</f>
        <v>0</v>
      </c>
    </row>
    <row r="1290" spans="1:11" s="11" customFormat="1">
      <c r="A1290" s="99" t="s">
        <v>221</v>
      </c>
      <c r="B1290" s="100" t="s">
        <v>423</v>
      </c>
      <c r="C1290" s="99" t="s">
        <v>84</v>
      </c>
      <c r="D1290" s="99">
        <v>341</v>
      </c>
      <c r="E1290" s="55">
        <v>1452</v>
      </c>
      <c r="F1290" s="56">
        <f t="shared" si="133"/>
        <v>495132</v>
      </c>
      <c r="G1290" s="86">
        <v>0</v>
      </c>
      <c r="H1290" s="56">
        <f t="shared" si="131"/>
        <v>0</v>
      </c>
      <c r="I1290" s="86">
        <f t="shared" si="132"/>
        <v>1452</v>
      </c>
      <c r="J1290" s="56">
        <f t="shared" si="134"/>
        <v>495132</v>
      </c>
      <c r="K1290" s="5">
        <f>IFERROR(#REF!/E1290,0)</f>
        <v>0</v>
      </c>
    </row>
    <row r="1291" spans="1:11" s="3" customFormat="1">
      <c r="A1291" s="81" t="s">
        <v>223</v>
      </c>
      <c r="B1291" s="100" t="s">
        <v>659</v>
      </c>
      <c r="C1291" s="96" t="s">
        <v>84</v>
      </c>
      <c r="D1291" s="96">
        <v>341</v>
      </c>
      <c r="E1291" s="55">
        <v>1452</v>
      </c>
      <c r="F1291" s="56">
        <f t="shared" si="133"/>
        <v>495132</v>
      </c>
      <c r="G1291" s="86">
        <v>0</v>
      </c>
      <c r="H1291" s="56">
        <f t="shared" si="131"/>
        <v>0</v>
      </c>
      <c r="I1291" s="86">
        <f t="shared" si="132"/>
        <v>1452</v>
      </c>
      <c r="J1291" s="56">
        <f t="shared" si="134"/>
        <v>495132</v>
      </c>
      <c r="K1291" s="5">
        <f>IFERROR(#REF!/E1291,0)</f>
        <v>0</v>
      </c>
    </row>
    <row r="1292" spans="1:11" s="3" customFormat="1">
      <c r="A1292" s="81" t="s">
        <v>225</v>
      </c>
      <c r="B1292" s="100" t="s">
        <v>660</v>
      </c>
      <c r="C1292" s="96" t="s">
        <v>84</v>
      </c>
      <c r="D1292" s="96">
        <v>341</v>
      </c>
      <c r="E1292" s="55">
        <v>1452</v>
      </c>
      <c r="F1292" s="56">
        <f t="shared" si="133"/>
        <v>495132</v>
      </c>
      <c r="G1292" s="86">
        <v>0</v>
      </c>
      <c r="H1292" s="56">
        <f t="shared" si="131"/>
        <v>0</v>
      </c>
      <c r="I1292" s="86">
        <f t="shared" si="132"/>
        <v>1452</v>
      </c>
      <c r="J1292" s="56">
        <f t="shared" si="134"/>
        <v>495132</v>
      </c>
      <c r="K1292" s="5">
        <f>IFERROR(#REF!/E1292,0)</f>
        <v>0</v>
      </c>
    </row>
    <row r="1293" spans="1:11" s="11" customFormat="1">
      <c r="A1293" s="99" t="s">
        <v>227</v>
      </c>
      <c r="B1293" s="101" t="s">
        <v>424</v>
      </c>
      <c r="C1293" s="99" t="s">
        <v>84</v>
      </c>
      <c r="D1293" s="99">
        <v>341</v>
      </c>
      <c r="E1293" s="55">
        <v>11560</v>
      </c>
      <c r="F1293" s="56">
        <f t="shared" si="133"/>
        <v>3941960</v>
      </c>
      <c r="G1293" s="86">
        <v>0</v>
      </c>
      <c r="H1293" s="56">
        <f t="shared" si="131"/>
        <v>0</v>
      </c>
      <c r="I1293" s="86">
        <f t="shared" si="132"/>
        <v>11560</v>
      </c>
      <c r="J1293" s="56">
        <f t="shared" si="134"/>
        <v>3941960</v>
      </c>
      <c r="K1293" s="5">
        <f>IFERROR(#REF!/E1293,0)</f>
        <v>0</v>
      </c>
    </row>
    <row r="1294" spans="1:11" s="11" customFormat="1">
      <c r="A1294" s="146">
        <v>2.06</v>
      </c>
      <c r="B1294" s="166" t="s">
        <v>712</v>
      </c>
      <c r="C1294" s="97"/>
      <c r="D1294" s="97">
        <v>0</v>
      </c>
      <c r="E1294" s="55">
        <v>0</v>
      </c>
      <c r="F1294" s="56">
        <f t="shared" si="133"/>
        <v>0</v>
      </c>
      <c r="G1294" s="86">
        <v>0</v>
      </c>
      <c r="H1294" s="56">
        <f t="shared" si="131"/>
        <v>0</v>
      </c>
      <c r="I1294" s="86">
        <f t="shared" si="132"/>
        <v>0</v>
      </c>
      <c r="J1294" s="56">
        <f t="shared" si="134"/>
        <v>0</v>
      </c>
      <c r="K1294" s="5">
        <f>IFERROR(#REF!/E1294,0)</f>
        <v>0</v>
      </c>
    </row>
    <row r="1295" spans="1:11" s="11" customFormat="1" ht="90">
      <c r="A1295" s="97"/>
      <c r="B1295" s="77" t="s">
        <v>713</v>
      </c>
      <c r="C1295" s="96"/>
      <c r="D1295" s="96">
        <v>0</v>
      </c>
      <c r="E1295" s="55">
        <v>0</v>
      </c>
      <c r="F1295" s="56">
        <f t="shared" ref="F1295:F1326" si="135">ROUND(E1295*D1295,0)</f>
        <v>0</v>
      </c>
      <c r="G1295" s="86">
        <v>0</v>
      </c>
      <c r="H1295" s="56">
        <f t="shared" si="131"/>
        <v>0</v>
      </c>
      <c r="I1295" s="86">
        <f t="shared" si="132"/>
        <v>0</v>
      </c>
      <c r="J1295" s="56">
        <f t="shared" ref="J1295:J1326" si="136">I1295*D1295</f>
        <v>0</v>
      </c>
      <c r="K1295" s="5">
        <f>IFERROR(#REF!/E1295,0)</f>
        <v>0</v>
      </c>
    </row>
    <row r="1296" spans="1:11" s="13" customFormat="1">
      <c r="A1296" s="97"/>
      <c r="B1296" s="75" t="s">
        <v>714</v>
      </c>
      <c r="C1296" s="97"/>
      <c r="D1296" s="97">
        <v>0</v>
      </c>
      <c r="E1296" s="55">
        <v>0</v>
      </c>
      <c r="F1296" s="56">
        <f t="shared" si="135"/>
        <v>0</v>
      </c>
      <c r="G1296" s="86">
        <v>0</v>
      </c>
      <c r="H1296" s="56">
        <f t="shared" si="131"/>
        <v>0</v>
      </c>
      <c r="I1296" s="86">
        <f t="shared" si="132"/>
        <v>0</v>
      </c>
      <c r="J1296" s="56">
        <f t="shared" si="136"/>
        <v>0</v>
      </c>
      <c r="K1296" s="5">
        <f>IFERROR(#REF!/E1296,0)</f>
        <v>0</v>
      </c>
    </row>
    <row r="1297" spans="1:11" s="13" customFormat="1">
      <c r="A1297" s="99" t="s">
        <v>105</v>
      </c>
      <c r="B1297" s="100" t="s">
        <v>186</v>
      </c>
      <c r="C1297" s="96" t="s">
        <v>84</v>
      </c>
      <c r="D1297" s="96">
        <v>56</v>
      </c>
      <c r="E1297" s="55">
        <v>0</v>
      </c>
      <c r="F1297" s="56">
        <f t="shared" si="135"/>
        <v>0</v>
      </c>
      <c r="G1297" s="86">
        <v>0</v>
      </c>
      <c r="H1297" s="56">
        <f t="shared" si="131"/>
        <v>0</v>
      </c>
      <c r="I1297" s="86">
        <f t="shared" si="132"/>
        <v>0</v>
      </c>
      <c r="J1297" s="56">
        <f t="shared" si="136"/>
        <v>0</v>
      </c>
      <c r="K1297" s="5">
        <f>IFERROR(#REF!/E1297,0)</f>
        <v>0</v>
      </c>
    </row>
    <row r="1298" spans="1:11" s="13" customFormat="1">
      <c r="A1298" s="99" t="s">
        <v>150</v>
      </c>
      <c r="B1298" s="100" t="s">
        <v>270</v>
      </c>
      <c r="C1298" s="96" t="s">
        <v>84</v>
      </c>
      <c r="D1298" s="96">
        <v>56</v>
      </c>
      <c r="E1298" s="55">
        <v>1197</v>
      </c>
      <c r="F1298" s="56">
        <f t="shared" si="135"/>
        <v>67032</v>
      </c>
      <c r="G1298" s="86">
        <v>0</v>
      </c>
      <c r="H1298" s="56">
        <f t="shared" ref="H1298:H1342" si="137">G1298*$D1298</f>
        <v>0</v>
      </c>
      <c r="I1298" s="86">
        <f t="shared" si="132"/>
        <v>1197</v>
      </c>
      <c r="J1298" s="56">
        <f t="shared" si="136"/>
        <v>67032</v>
      </c>
      <c r="K1298" s="5">
        <f>IFERROR(#REF!/E1298,0)</f>
        <v>0</v>
      </c>
    </row>
    <row r="1299" spans="1:11" s="13" customFormat="1">
      <c r="A1299" s="99" t="s">
        <v>152</v>
      </c>
      <c r="B1299" s="100" t="s">
        <v>402</v>
      </c>
      <c r="C1299" s="96" t="s">
        <v>84</v>
      </c>
      <c r="D1299" s="96">
        <v>56</v>
      </c>
      <c r="E1299" s="55">
        <v>2054</v>
      </c>
      <c r="F1299" s="56">
        <f t="shared" si="135"/>
        <v>115024</v>
      </c>
      <c r="G1299" s="86">
        <v>0</v>
      </c>
      <c r="H1299" s="56">
        <f t="shared" si="137"/>
        <v>0</v>
      </c>
      <c r="I1299" s="86">
        <f t="shared" si="132"/>
        <v>2054</v>
      </c>
      <c r="J1299" s="56">
        <f t="shared" si="136"/>
        <v>115024</v>
      </c>
      <c r="K1299" s="5">
        <f>IFERROR(#REF!/E1299,0)</f>
        <v>0</v>
      </c>
    </row>
    <row r="1300" spans="1:11" s="13" customFormat="1">
      <c r="A1300" s="99" t="s">
        <v>154</v>
      </c>
      <c r="B1300" s="100" t="s">
        <v>403</v>
      </c>
      <c r="C1300" s="96" t="s">
        <v>84</v>
      </c>
      <c r="D1300" s="96">
        <v>56</v>
      </c>
      <c r="E1300" s="55">
        <v>2126</v>
      </c>
      <c r="F1300" s="56">
        <f t="shared" si="135"/>
        <v>119056</v>
      </c>
      <c r="G1300" s="86">
        <v>0</v>
      </c>
      <c r="H1300" s="56">
        <f t="shared" si="137"/>
        <v>0</v>
      </c>
      <c r="I1300" s="86">
        <f t="shared" si="132"/>
        <v>2126</v>
      </c>
      <c r="J1300" s="56">
        <f t="shared" si="136"/>
        <v>119056</v>
      </c>
      <c r="K1300" s="5">
        <f>IFERROR(#REF!/E1300,0)</f>
        <v>0</v>
      </c>
    </row>
    <row r="1301" spans="1:11" s="13" customFormat="1">
      <c r="A1301" s="99" t="s">
        <v>156</v>
      </c>
      <c r="B1301" s="100" t="s">
        <v>404</v>
      </c>
      <c r="C1301" s="96" t="s">
        <v>84</v>
      </c>
      <c r="D1301" s="96">
        <v>56</v>
      </c>
      <c r="E1301" s="55">
        <v>1936</v>
      </c>
      <c r="F1301" s="56">
        <f t="shared" si="135"/>
        <v>108416</v>
      </c>
      <c r="G1301" s="86">
        <v>0</v>
      </c>
      <c r="H1301" s="56">
        <f t="shared" si="137"/>
        <v>0</v>
      </c>
      <c r="I1301" s="86">
        <f t="shared" si="132"/>
        <v>1936</v>
      </c>
      <c r="J1301" s="56">
        <f t="shared" si="136"/>
        <v>108416</v>
      </c>
      <c r="K1301" s="5">
        <f>IFERROR(#REF!/E1301,0)</f>
        <v>0</v>
      </c>
    </row>
    <row r="1302" spans="1:11" s="13" customFormat="1">
      <c r="A1302" s="99" t="s">
        <v>158</v>
      </c>
      <c r="B1302" s="100" t="s">
        <v>405</v>
      </c>
      <c r="C1302" s="96" t="s">
        <v>84</v>
      </c>
      <c r="D1302" s="96">
        <v>56</v>
      </c>
      <c r="E1302" s="55">
        <v>1936</v>
      </c>
      <c r="F1302" s="56">
        <f t="shared" si="135"/>
        <v>108416</v>
      </c>
      <c r="G1302" s="86">
        <v>0</v>
      </c>
      <c r="H1302" s="56">
        <f t="shared" si="137"/>
        <v>0</v>
      </c>
      <c r="I1302" s="86">
        <f t="shared" si="132"/>
        <v>1936</v>
      </c>
      <c r="J1302" s="56">
        <f t="shared" si="136"/>
        <v>108416</v>
      </c>
      <c r="K1302" s="5">
        <f>IFERROR(#REF!/E1302,0)</f>
        <v>0</v>
      </c>
    </row>
    <row r="1303" spans="1:11" s="13" customFormat="1">
      <c r="A1303" s="99" t="s">
        <v>160</v>
      </c>
      <c r="B1303" s="100" t="s">
        <v>406</v>
      </c>
      <c r="C1303" s="96" t="s">
        <v>84</v>
      </c>
      <c r="D1303" s="96">
        <v>56</v>
      </c>
      <c r="E1303" s="55">
        <v>1936</v>
      </c>
      <c r="F1303" s="56">
        <f t="shared" si="135"/>
        <v>108416</v>
      </c>
      <c r="G1303" s="86">
        <v>0</v>
      </c>
      <c r="H1303" s="56">
        <f t="shared" si="137"/>
        <v>0</v>
      </c>
      <c r="I1303" s="86">
        <f t="shared" si="132"/>
        <v>1936</v>
      </c>
      <c r="J1303" s="56">
        <f t="shared" si="136"/>
        <v>108416</v>
      </c>
      <c r="K1303" s="5">
        <f>IFERROR(#REF!/E1303,0)</f>
        <v>0</v>
      </c>
    </row>
    <row r="1304" spans="1:11" s="13" customFormat="1">
      <c r="A1304" s="99" t="s">
        <v>162</v>
      </c>
      <c r="B1304" s="100" t="s">
        <v>407</v>
      </c>
      <c r="C1304" s="96" t="s">
        <v>84</v>
      </c>
      <c r="D1304" s="96">
        <v>56</v>
      </c>
      <c r="E1304" s="55">
        <v>2104</v>
      </c>
      <c r="F1304" s="56">
        <f t="shared" si="135"/>
        <v>117824</v>
      </c>
      <c r="G1304" s="86">
        <v>0</v>
      </c>
      <c r="H1304" s="56">
        <f t="shared" si="137"/>
        <v>0</v>
      </c>
      <c r="I1304" s="86">
        <f t="shared" si="132"/>
        <v>2104</v>
      </c>
      <c r="J1304" s="56">
        <f t="shared" si="136"/>
        <v>117824</v>
      </c>
      <c r="K1304" s="5">
        <f>IFERROR(#REF!/E1304,0)</f>
        <v>0</v>
      </c>
    </row>
    <row r="1305" spans="1:11" s="13" customFormat="1">
      <c r="A1305" s="99" t="s">
        <v>77</v>
      </c>
      <c r="B1305" s="100" t="s">
        <v>408</v>
      </c>
      <c r="C1305" s="96" t="s">
        <v>84</v>
      </c>
      <c r="D1305" s="96">
        <v>56</v>
      </c>
      <c r="E1305" s="55">
        <v>2104</v>
      </c>
      <c r="F1305" s="56">
        <f t="shared" si="135"/>
        <v>117824</v>
      </c>
      <c r="G1305" s="86">
        <v>0</v>
      </c>
      <c r="H1305" s="56">
        <f t="shared" si="137"/>
        <v>0</v>
      </c>
      <c r="I1305" s="86">
        <f t="shared" si="132"/>
        <v>2104</v>
      </c>
      <c r="J1305" s="56">
        <f t="shared" si="136"/>
        <v>117824</v>
      </c>
      <c r="K1305" s="5">
        <f>IFERROR(#REF!/E1305,0)</f>
        <v>0</v>
      </c>
    </row>
    <row r="1306" spans="1:11" s="13" customFormat="1">
      <c r="A1306" s="99" t="s">
        <v>165</v>
      </c>
      <c r="B1306" s="100" t="s">
        <v>409</v>
      </c>
      <c r="C1306" s="96" t="s">
        <v>84</v>
      </c>
      <c r="D1306" s="96">
        <v>56</v>
      </c>
      <c r="E1306" s="55">
        <v>2104</v>
      </c>
      <c r="F1306" s="56">
        <f t="shared" si="135"/>
        <v>117824</v>
      </c>
      <c r="G1306" s="86">
        <v>0</v>
      </c>
      <c r="H1306" s="56">
        <f t="shared" si="137"/>
        <v>0</v>
      </c>
      <c r="I1306" s="86">
        <f t="shared" si="132"/>
        <v>2104</v>
      </c>
      <c r="J1306" s="56">
        <f t="shared" si="136"/>
        <v>117824</v>
      </c>
      <c r="K1306" s="5">
        <f>IFERROR(#REF!/E1306,0)</f>
        <v>0</v>
      </c>
    </row>
    <row r="1307" spans="1:11" s="13" customFormat="1">
      <c r="A1307" s="99" t="s">
        <v>167</v>
      </c>
      <c r="B1307" s="100" t="s">
        <v>410</v>
      </c>
      <c r="C1307" s="96" t="s">
        <v>84</v>
      </c>
      <c r="D1307" s="96">
        <v>56</v>
      </c>
      <c r="E1307" s="55">
        <v>2104</v>
      </c>
      <c r="F1307" s="56">
        <f t="shared" si="135"/>
        <v>117824</v>
      </c>
      <c r="G1307" s="86">
        <v>0</v>
      </c>
      <c r="H1307" s="56">
        <f t="shared" si="137"/>
        <v>0</v>
      </c>
      <c r="I1307" s="86">
        <f t="shared" si="132"/>
        <v>2104</v>
      </c>
      <c r="J1307" s="56">
        <f t="shared" si="136"/>
        <v>117824</v>
      </c>
      <c r="K1307" s="5">
        <f>IFERROR(#REF!/E1307,0)</f>
        <v>0</v>
      </c>
    </row>
    <row r="1308" spans="1:11" s="13" customFormat="1">
      <c r="A1308" s="99" t="s">
        <v>197</v>
      </c>
      <c r="B1308" s="100" t="s">
        <v>411</v>
      </c>
      <c r="C1308" s="96" t="s">
        <v>84</v>
      </c>
      <c r="D1308" s="96">
        <v>56</v>
      </c>
      <c r="E1308" s="55">
        <v>2104</v>
      </c>
      <c r="F1308" s="56">
        <f t="shared" si="135"/>
        <v>117824</v>
      </c>
      <c r="G1308" s="86">
        <v>0</v>
      </c>
      <c r="H1308" s="56">
        <f t="shared" si="137"/>
        <v>0</v>
      </c>
      <c r="I1308" s="86">
        <f t="shared" ref="I1308:I1371" si="138">G1308+E1308</f>
        <v>2104</v>
      </c>
      <c r="J1308" s="56">
        <f t="shared" si="136"/>
        <v>117824</v>
      </c>
      <c r="K1308" s="5">
        <f>IFERROR(#REF!/E1308,0)</f>
        <v>0</v>
      </c>
    </row>
    <row r="1309" spans="1:11" s="13" customFormat="1">
      <c r="A1309" s="99" t="s">
        <v>199</v>
      </c>
      <c r="B1309" s="100" t="s">
        <v>412</v>
      </c>
      <c r="C1309" s="96" t="s">
        <v>84</v>
      </c>
      <c r="D1309" s="96">
        <v>56</v>
      </c>
      <c r="E1309" s="55">
        <v>2104</v>
      </c>
      <c r="F1309" s="56">
        <f t="shared" si="135"/>
        <v>117824</v>
      </c>
      <c r="G1309" s="86">
        <v>0</v>
      </c>
      <c r="H1309" s="56">
        <f t="shared" si="137"/>
        <v>0</v>
      </c>
      <c r="I1309" s="86">
        <f t="shared" si="138"/>
        <v>2104</v>
      </c>
      <c r="J1309" s="56">
        <f t="shared" si="136"/>
        <v>117824</v>
      </c>
      <c r="K1309" s="5">
        <f>IFERROR(#REF!/E1309,0)</f>
        <v>0</v>
      </c>
    </row>
    <row r="1310" spans="1:11" s="13" customFormat="1">
      <c r="A1310" s="99" t="s">
        <v>201</v>
      </c>
      <c r="B1310" s="100" t="s">
        <v>413</v>
      </c>
      <c r="C1310" s="96" t="s">
        <v>84</v>
      </c>
      <c r="D1310" s="96">
        <v>56</v>
      </c>
      <c r="E1310" s="55">
        <v>2104</v>
      </c>
      <c r="F1310" s="56">
        <f t="shared" si="135"/>
        <v>117824</v>
      </c>
      <c r="G1310" s="86">
        <v>0</v>
      </c>
      <c r="H1310" s="56">
        <f t="shared" si="137"/>
        <v>0</v>
      </c>
      <c r="I1310" s="86">
        <f t="shared" si="138"/>
        <v>2104</v>
      </c>
      <c r="J1310" s="56">
        <f t="shared" si="136"/>
        <v>117824</v>
      </c>
      <c r="K1310" s="5">
        <f>IFERROR(#REF!/E1310,0)</f>
        <v>0</v>
      </c>
    </row>
    <row r="1311" spans="1:11" s="13" customFormat="1">
      <c r="A1311" s="99" t="s">
        <v>203</v>
      </c>
      <c r="B1311" s="100" t="s">
        <v>414</v>
      </c>
      <c r="C1311" s="96" t="s">
        <v>84</v>
      </c>
      <c r="D1311" s="96">
        <v>56</v>
      </c>
      <c r="E1311" s="55">
        <v>2104</v>
      </c>
      <c r="F1311" s="56">
        <f t="shared" si="135"/>
        <v>117824</v>
      </c>
      <c r="G1311" s="86">
        <v>0</v>
      </c>
      <c r="H1311" s="56">
        <f t="shared" si="137"/>
        <v>0</v>
      </c>
      <c r="I1311" s="86">
        <f t="shared" si="138"/>
        <v>2104</v>
      </c>
      <c r="J1311" s="56">
        <f t="shared" si="136"/>
        <v>117824</v>
      </c>
      <c r="K1311" s="5">
        <f>IFERROR(#REF!/E1311,0)</f>
        <v>0</v>
      </c>
    </row>
    <row r="1312" spans="1:11" s="13" customFormat="1">
      <c r="A1312" s="99" t="s">
        <v>205</v>
      </c>
      <c r="B1312" s="100" t="s">
        <v>415</v>
      </c>
      <c r="C1312" s="96" t="s">
        <v>84</v>
      </c>
      <c r="D1312" s="96">
        <v>56</v>
      </c>
      <c r="E1312" s="55">
        <v>2104</v>
      </c>
      <c r="F1312" s="56">
        <f t="shared" si="135"/>
        <v>117824</v>
      </c>
      <c r="G1312" s="86">
        <v>0</v>
      </c>
      <c r="H1312" s="56">
        <f t="shared" si="137"/>
        <v>0</v>
      </c>
      <c r="I1312" s="86">
        <f t="shared" si="138"/>
        <v>2104</v>
      </c>
      <c r="J1312" s="56">
        <f t="shared" si="136"/>
        <v>117824</v>
      </c>
      <c r="K1312" s="5">
        <f>IFERROR(#REF!/E1312,0)</f>
        <v>0</v>
      </c>
    </row>
    <row r="1313" spans="1:11" s="13" customFormat="1">
      <c r="A1313" s="99" t="s">
        <v>207</v>
      </c>
      <c r="B1313" s="100" t="s">
        <v>416</v>
      </c>
      <c r="C1313" s="96" t="s">
        <v>84</v>
      </c>
      <c r="D1313" s="96">
        <v>56</v>
      </c>
      <c r="E1313" s="55">
        <v>2104</v>
      </c>
      <c r="F1313" s="56">
        <f t="shared" si="135"/>
        <v>117824</v>
      </c>
      <c r="G1313" s="86">
        <v>0</v>
      </c>
      <c r="H1313" s="56">
        <f t="shared" si="137"/>
        <v>0</v>
      </c>
      <c r="I1313" s="86">
        <f t="shared" si="138"/>
        <v>2104</v>
      </c>
      <c r="J1313" s="56">
        <f t="shared" si="136"/>
        <v>117824</v>
      </c>
      <c r="K1313" s="5">
        <f>IFERROR(#REF!/E1313,0)</f>
        <v>0</v>
      </c>
    </row>
    <row r="1314" spans="1:11" s="13" customFormat="1">
      <c r="A1314" s="99" t="s">
        <v>209</v>
      </c>
      <c r="B1314" s="100" t="s">
        <v>417</v>
      </c>
      <c r="C1314" s="96" t="s">
        <v>84</v>
      </c>
      <c r="D1314" s="96">
        <v>56</v>
      </c>
      <c r="E1314" s="55">
        <v>2104</v>
      </c>
      <c r="F1314" s="56">
        <f t="shared" si="135"/>
        <v>117824</v>
      </c>
      <c r="G1314" s="86">
        <v>0</v>
      </c>
      <c r="H1314" s="56">
        <f t="shared" si="137"/>
        <v>0</v>
      </c>
      <c r="I1314" s="86">
        <f t="shared" si="138"/>
        <v>2104</v>
      </c>
      <c r="J1314" s="56">
        <f t="shared" si="136"/>
        <v>117824</v>
      </c>
      <c r="K1314" s="5">
        <f>IFERROR(#REF!/E1314,0)</f>
        <v>0</v>
      </c>
    </row>
    <row r="1315" spans="1:11" s="11" customFormat="1">
      <c r="A1315" s="99" t="s">
        <v>211</v>
      </c>
      <c r="B1315" s="100" t="s">
        <v>418</v>
      </c>
      <c r="C1315" s="96" t="s">
        <v>84</v>
      </c>
      <c r="D1315" s="96">
        <v>56</v>
      </c>
      <c r="E1315" s="55">
        <v>2104</v>
      </c>
      <c r="F1315" s="56">
        <f t="shared" si="135"/>
        <v>117824</v>
      </c>
      <c r="G1315" s="86">
        <v>0</v>
      </c>
      <c r="H1315" s="56">
        <f t="shared" si="137"/>
        <v>0</v>
      </c>
      <c r="I1315" s="86">
        <f t="shared" si="138"/>
        <v>2104</v>
      </c>
      <c r="J1315" s="56">
        <f t="shared" si="136"/>
        <v>117824</v>
      </c>
      <c r="K1315" s="5">
        <f>IFERROR(#REF!/E1315,0)</f>
        <v>0</v>
      </c>
    </row>
    <row r="1316" spans="1:11" s="11" customFormat="1">
      <c r="A1316" s="99" t="s">
        <v>213</v>
      </c>
      <c r="B1316" s="100" t="s">
        <v>419</v>
      </c>
      <c r="C1316" s="96" t="s">
        <v>84</v>
      </c>
      <c r="D1316" s="96">
        <v>56</v>
      </c>
      <c r="E1316" s="55">
        <v>2104</v>
      </c>
      <c r="F1316" s="56">
        <f t="shared" si="135"/>
        <v>117824</v>
      </c>
      <c r="G1316" s="86">
        <v>0</v>
      </c>
      <c r="H1316" s="56">
        <f t="shared" si="137"/>
        <v>0</v>
      </c>
      <c r="I1316" s="86">
        <f t="shared" si="138"/>
        <v>2104</v>
      </c>
      <c r="J1316" s="56">
        <f t="shared" si="136"/>
        <v>117824</v>
      </c>
      <c r="K1316" s="5">
        <f>IFERROR(#REF!/E1316,0)</f>
        <v>0</v>
      </c>
    </row>
    <row r="1317" spans="1:11" s="11" customFormat="1">
      <c r="A1317" s="99" t="s">
        <v>215</v>
      </c>
      <c r="B1317" s="100" t="s">
        <v>420</v>
      </c>
      <c r="C1317" s="96" t="s">
        <v>84</v>
      </c>
      <c r="D1317" s="96">
        <v>56</v>
      </c>
      <c r="E1317" s="55">
        <v>410</v>
      </c>
      <c r="F1317" s="56">
        <f t="shared" si="135"/>
        <v>22960</v>
      </c>
      <c r="G1317" s="86">
        <v>0</v>
      </c>
      <c r="H1317" s="56">
        <f t="shared" si="137"/>
        <v>0</v>
      </c>
      <c r="I1317" s="86">
        <f t="shared" si="138"/>
        <v>410</v>
      </c>
      <c r="J1317" s="56">
        <f t="shared" si="136"/>
        <v>22960</v>
      </c>
      <c r="K1317" s="5">
        <f>IFERROR(#REF!/E1317,0)</f>
        <v>0</v>
      </c>
    </row>
    <row r="1318" spans="1:11" s="11" customFormat="1">
      <c r="A1318" s="99" t="s">
        <v>217</v>
      </c>
      <c r="B1318" s="100" t="s">
        <v>421</v>
      </c>
      <c r="C1318" s="96" t="s">
        <v>84</v>
      </c>
      <c r="D1318" s="96">
        <v>56</v>
      </c>
      <c r="E1318" s="55">
        <v>410</v>
      </c>
      <c r="F1318" s="56">
        <f t="shared" si="135"/>
        <v>22960</v>
      </c>
      <c r="G1318" s="86">
        <v>0</v>
      </c>
      <c r="H1318" s="56">
        <f t="shared" si="137"/>
        <v>0</v>
      </c>
      <c r="I1318" s="86">
        <f t="shared" si="138"/>
        <v>410</v>
      </c>
      <c r="J1318" s="56">
        <f t="shared" si="136"/>
        <v>22960</v>
      </c>
      <c r="K1318" s="5">
        <f>IFERROR(#REF!/E1318,0)</f>
        <v>0</v>
      </c>
    </row>
    <row r="1319" spans="1:11" s="11" customFormat="1">
      <c r="A1319" s="99" t="s">
        <v>219</v>
      </c>
      <c r="B1319" s="100" t="s">
        <v>422</v>
      </c>
      <c r="C1319" s="96" t="s">
        <v>84</v>
      </c>
      <c r="D1319" s="96">
        <v>56</v>
      </c>
      <c r="E1319" s="55">
        <v>410</v>
      </c>
      <c r="F1319" s="56">
        <f t="shared" si="135"/>
        <v>22960</v>
      </c>
      <c r="G1319" s="86">
        <v>0</v>
      </c>
      <c r="H1319" s="56">
        <f t="shared" si="137"/>
        <v>0</v>
      </c>
      <c r="I1319" s="86">
        <f t="shared" si="138"/>
        <v>410</v>
      </c>
      <c r="J1319" s="56">
        <f t="shared" si="136"/>
        <v>22960</v>
      </c>
      <c r="K1319" s="5">
        <f>IFERROR(#REF!/E1319,0)</f>
        <v>0</v>
      </c>
    </row>
    <row r="1320" spans="1:11" s="11" customFormat="1">
      <c r="A1320" s="99" t="s">
        <v>221</v>
      </c>
      <c r="B1320" s="100" t="s">
        <v>423</v>
      </c>
      <c r="C1320" s="96" t="s">
        <v>84</v>
      </c>
      <c r="D1320" s="96">
        <v>56</v>
      </c>
      <c r="E1320" s="55">
        <v>410</v>
      </c>
      <c r="F1320" s="56">
        <f t="shared" si="135"/>
        <v>22960</v>
      </c>
      <c r="G1320" s="86">
        <v>0</v>
      </c>
      <c r="H1320" s="56">
        <f t="shared" si="137"/>
        <v>0</v>
      </c>
      <c r="I1320" s="86">
        <f t="shared" si="138"/>
        <v>410</v>
      </c>
      <c r="J1320" s="56">
        <f t="shared" si="136"/>
        <v>22960</v>
      </c>
      <c r="K1320" s="5">
        <f>IFERROR(#REF!/E1320,0)</f>
        <v>0</v>
      </c>
    </row>
    <row r="1321" spans="1:11" s="3" customFormat="1">
      <c r="A1321" s="81" t="s">
        <v>223</v>
      </c>
      <c r="B1321" s="100" t="s">
        <v>659</v>
      </c>
      <c r="C1321" s="96" t="s">
        <v>84</v>
      </c>
      <c r="D1321" s="96">
        <v>56</v>
      </c>
      <c r="E1321" s="55">
        <v>410</v>
      </c>
      <c r="F1321" s="56">
        <f t="shared" si="135"/>
        <v>22960</v>
      </c>
      <c r="G1321" s="86">
        <v>0</v>
      </c>
      <c r="H1321" s="56">
        <f t="shared" si="137"/>
        <v>0</v>
      </c>
      <c r="I1321" s="86">
        <f t="shared" si="138"/>
        <v>410</v>
      </c>
      <c r="J1321" s="56">
        <f t="shared" si="136"/>
        <v>22960</v>
      </c>
      <c r="K1321" s="5">
        <f>IFERROR(#REF!/E1321,0)</f>
        <v>0</v>
      </c>
    </row>
    <row r="1322" spans="1:11" s="3" customFormat="1">
      <c r="A1322" s="81" t="s">
        <v>225</v>
      </c>
      <c r="B1322" s="100" t="s">
        <v>660</v>
      </c>
      <c r="C1322" s="96" t="s">
        <v>84</v>
      </c>
      <c r="D1322" s="96">
        <v>56</v>
      </c>
      <c r="E1322" s="55">
        <v>410</v>
      </c>
      <c r="F1322" s="56">
        <f t="shared" si="135"/>
        <v>22960</v>
      </c>
      <c r="G1322" s="86">
        <v>0</v>
      </c>
      <c r="H1322" s="56">
        <f t="shared" si="137"/>
        <v>0</v>
      </c>
      <c r="I1322" s="86">
        <f t="shared" si="138"/>
        <v>410</v>
      </c>
      <c r="J1322" s="56">
        <f t="shared" si="136"/>
        <v>22960</v>
      </c>
      <c r="K1322" s="5">
        <f>IFERROR(#REF!/E1322,0)</f>
        <v>0</v>
      </c>
    </row>
    <row r="1323" spans="1:11" s="11" customFormat="1">
      <c r="A1323" s="99" t="s">
        <v>227</v>
      </c>
      <c r="B1323" s="101" t="s">
        <v>424</v>
      </c>
      <c r="C1323" s="96" t="s">
        <v>84</v>
      </c>
      <c r="D1323" s="96">
        <v>56</v>
      </c>
      <c r="E1323" s="55">
        <v>0</v>
      </c>
      <c r="F1323" s="56">
        <f t="shared" si="135"/>
        <v>0</v>
      </c>
      <c r="G1323" s="86">
        <v>0</v>
      </c>
      <c r="H1323" s="56">
        <f t="shared" si="137"/>
        <v>0</v>
      </c>
      <c r="I1323" s="86">
        <f t="shared" si="138"/>
        <v>0</v>
      </c>
      <c r="J1323" s="56">
        <f t="shared" si="136"/>
        <v>0</v>
      </c>
      <c r="K1323" s="5">
        <f>IFERROR(#REF!/E1323,0)</f>
        <v>0</v>
      </c>
    </row>
    <row r="1324" spans="1:11" s="11" customFormat="1">
      <c r="A1324" s="167">
        <v>2.0699999999999998</v>
      </c>
      <c r="B1324" s="166" t="s">
        <v>715</v>
      </c>
      <c r="C1324" s="168"/>
      <c r="D1324" s="168">
        <v>0</v>
      </c>
      <c r="E1324" s="55">
        <v>0</v>
      </c>
      <c r="F1324" s="56">
        <f t="shared" si="135"/>
        <v>0</v>
      </c>
      <c r="G1324" s="86">
        <v>0</v>
      </c>
      <c r="H1324" s="56">
        <f t="shared" si="137"/>
        <v>0</v>
      </c>
      <c r="I1324" s="86">
        <f t="shared" si="138"/>
        <v>0</v>
      </c>
      <c r="J1324" s="56">
        <f t="shared" si="136"/>
        <v>0</v>
      </c>
      <c r="K1324" s="5">
        <f>IFERROR(#REF!/E1324,0)</f>
        <v>0</v>
      </c>
    </row>
    <row r="1325" spans="1:11" s="11" customFormat="1" ht="120">
      <c r="A1325" s="169"/>
      <c r="B1325" s="95" t="s">
        <v>716</v>
      </c>
      <c r="C1325" s="96"/>
      <c r="D1325" s="96">
        <v>0</v>
      </c>
      <c r="E1325" s="55">
        <v>0</v>
      </c>
      <c r="F1325" s="56">
        <f t="shared" si="135"/>
        <v>0</v>
      </c>
      <c r="G1325" s="86">
        <v>0</v>
      </c>
      <c r="H1325" s="56">
        <f t="shared" si="137"/>
        <v>0</v>
      </c>
      <c r="I1325" s="86">
        <f t="shared" si="138"/>
        <v>0</v>
      </c>
      <c r="J1325" s="56">
        <f t="shared" si="136"/>
        <v>0</v>
      </c>
      <c r="K1325" s="5">
        <f>IFERROR(#REF!/E1325,0)</f>
        <v>0</v>
      </c>
    </row>
    <row r="1326" spans="1:11" s="13" customFormat="1">
      <c r="A1326" s="146" t="s">
        <v>77</v>
      </c>
      <c r="B1326" s="149" t="s">
        <v>717</v>
      </c>
      <c r="C1326" s="97"/>
      <c r="D1326" s="97">
        <v>0</v>
      </c>
      <c r="E1326" s="55">
        <v>0</v>
      </c>
      <c r="F1326" s="56">
        <f t="shared" si="135"/>
        <v>0</v>
      </c>
      <c r="G1326" s="86">
        <v>0</v>
      </c>
      <c r="H1326" s="56">
        <f t="shared" si="137"/>
        <v>0</v>
      </c>
      <c r="I1326" s="86">
        <f t="shared" si="138"/>
        <v>0</v>
      </c>
      <c r="J1326" s="56">
        <f t="shared" si="136"/>
        <v>0</v>
      </c>
      <c r="K1326" s="5">
        <f>IFERROR(#REF!/E1326,0)</f>
        <v>0</v>
      </c>
    </row>
    <row r="1327" spans="1:11" s="13" customFormat="1">
      <c r="A1327" s="99" t="s">
        <v>105</v>
      </c>
      <c r="B1327" s="100" t="s">
        <v>186</v>
      </c>
      <c r="C1327" s="96" t="s">
        <v>84</v>
      </c>
      <c r="D1327" s="96">
        <v>125</v>
      </c>
      <c r="E1327" s="55">
        <v>24914</v>
      </c>
      <c r="F1327" s="56">
        <f t="shared" ref="F1327:F1342" si="139">ROUND(E1327*D1327,0)</f>
        <v>3114250</v>
      </c>
      <c r="G1327" s="86">
        <v>0</v>
      </c>
      <c r="H1327" s="56">
        <f t="shared" si="137"/>
        <v>0</v>
      </c>
      <c r="I1327" s="86">
        <f t="shared" si="138"/>
        <v>24914</v>
      </c>
      <c r="J1327" s="56">
        <f t="shared" ref="J1327:J1342" si="140">I1327*D1327</f>
        <v>3114250</v>
      </c>
      <c r="K1327" s="5">
        <f>IFERROR(#REF!/E1327,0)</f>
        <v>0</v>
      </c>
    </row>
    <row r="1328" spans="1:11" s="13" customFormat="1">
      <c r="A1328" s="99" t="s">
        <v>150</v>
      </c>
      <c r="B1328" s="100" t="s">
        <v>270</v>
      </c>
      <c r="C1328" s="96" t="s">
        <v>84</v>
      </c>
      <c r="D1328" s="96">
        <v>125</v>
      </c>
      <c r="E1328" s="55">
        <v>9865</v>
      </c>
      <c r="F1328" s="56">
        <f t="shared" si="139"/>
        <v>1233125</v>
      </c>
      <c r="G1328" s="86">
        <v>0</v>
      </c>
      <c r="H1328" s="56">
        <f t="shared" si="137"/>
        <v>0</v>
      </c>
      <c r="I1328" s="86">
        <f t="shared" si="138"/>
        <v>9865</v>
      </c>
      <c r="J1328" s="56">
        <f t="shared" si="140"/>
        <v>1233125</v>
      </c>
      <c r="K1328" s="5">
        <f>IFERROR(#REF!/E1328,0)</f>
        <v>0</v>
      </c>
    </row>
    <row r="1329" spans="1:11" s="13" customFormat="1">
      <c r="A1329" s="99" t="s">
        <v>152</v>
      </c>
      <c r="B1329" s="100" t="s">
        <v>402</v>
      </c>
      <c r="C1329" s="96" t="s">
        <v>84</v>
      </c>
      <c r="D1329" s="96">
        <v>125</v>
      </c>
      <c r="E1329" s="55">
        <v>576</v>
      </c>
      <c r="F1329" s="56">
        <f t="shared" si="139"/>
        <v>72000</v>
      </c>
      <c r="G1329" s="86">
        <v>0</v>
      </c>
      <c r="H1329" s="56">
        <f t="shared" si="137"/>
        <v>0</v>
      </c>
      <c r="I1329" s="86">
        <f t="shared" si="138"/>
        <v>576</v>
      </c>
      <c r="J1329" s="56">
        <f t="shared" si="140"/>
        <v>72000</v>
      </c>
      <c r="K1329" s="5">
        <f>IFERROR(#REF!/E1329,0)</f>
        <v>0</v>
      </c>
    </row>
    <row r="1330" spans="1:11" s="13" customFormat="1">
      <c r="A1330" s="99" t="s">
        <v>154</v>
      </c>
      <c r="B1330" s="100" t="s">
        <v>403</v>
      </c>
      <c r="C1330" s="96" t="s">
        <v>84</v>
      </c>
      <c r="D1330" s="96">
        <v>125</v>
      </c>
      <c r="E1330" s="55">
        <v>576</v>
      </c>
      <c r="F1330" s="56">
        <f t="shared" si="139"/>
        <v>72000</v>
      </c>
      <c r="G1330" s="86">
        <v>0</v>
      </c>
      <c r="H1330" s="56">
        <f t="shared" si="137"/>
        <v>0</v>
      </c>
      <c r="I1330" s="86">
        <f t="shared" si="138"/>
        <v>576</v>
      </c>
      <c r="J1330" s="56">
        <f t="shared" si="140"/>
        <v>72000</v>
      </c>
      <c r="K1330" s="5">
        <f>IFERROR(#REF!/E1330,0)</f>
        <v>0</v>
      </c>
    </row>
    <row r="1331" spans="1:11" s="13" customFormat="1">
      <c r="A1331" s="99" t="s">
        <v>156</v>
      </c>
      <c r="B1331" s="100" t="s">
        <v>404</v>
      </c>
      <c r="C1331" s="96" t="s">
        <v>84</v>
      </c>
      <c r="D1331" s="96">
        <v>125</v>
      </c>
      <c r="E1331" s="55">
        <v>576</v>
      </c>
      <c r="F1331" s="56">
        <f t="shared" si="139"/>
        <v>72000</v>
      </c>
      <c r="G1331" s="86">
        <v>0</v>
      </c>
      <c r="H1331" s="56">
        <f t="shared" si="137"/>
        <v>0</v>
      </c>
      <c r="I1331" s="86">
        <f t="shared" si="138"/>
        <v>576</v>
      </c>
      <c r="J1331" s="56">
        <f t="shared" si="140"/>
        <v>72000</v>
      </c>
      <c r="K1331" s="5">
        <f>IFERROR(#REF!/E1331,0)</f>
        <v>0</v>
      </c>
    </row>
    <row r="1332" spans="1:11" s="13" customFormat="1">
      <c r="A1332" s="99" t="s">
        <v>158</v>
      </c>
      <c r="B1332" s="100" t="s">
        <v>405</v>
      </c>
      <c r="C1332" s="96" t="s">
        <v>84</v>
      </c>
      <c r="D1332" s="96">
        <v>125</v>
      </c>
      <c r="E1332" s="55">
        <v>576</v>
      </c>
      <c r="F1332" s="56">
        <f t="shared" si="139"/>
        <v>72000</v>
      </c>
      <c r="G1332" s="86">
        <v>0</v>
      </c>
      <c r="H1332" s="56">
        <f t="shared" si="137"/>
        <v>0</v>
      </c>
      <c r="I1332" s="86">
        <f t="shared" si="138"/>
        <v>576</v>
      </c>
      <c r="J1332" s="56">
        <f t="shared" si="140"/>
        <v>72000</v>
      </c>
      <c r="K1332" s="5">
        <f>IFERROR(#REF!/E1332,0)</f>
        <v>0</v>
      </c>
    </row>
    <row r="1333" spans="1:11" s="13" customFormat="1">
      <c r="A1333" s="99" t="s">
        <v>160</v>
      </c>
      <c r="B1333" s="100" t="s">
        <v>406</v>
      </c>
      <c r="C1333" s="96" t="s">
        <v>84</v>
      </c>
      <c r="D1333" s="96">
        <v>125</v>
      </c>
      <c r="E1333" s="55">
        <v>576</v>
      </c>
      <c r="F1333" s="56">
        <f t="shared" si="139"/>
        <v>72000</v>
      </c>
      <c r="G1333" s="86">
        <v>0</v>
      </c>
      <c r="H1333" s="56">
        <f t="shared" si="137"/>
        <v>0</v>
      </c>
      <c r="I1333" s="86">
        <f t="shared" si="138"/>
        <v>576</v>
      </c>
      <c r="J1333" s="56">
        <f t="shared" si="140"/>
        <v>72000</v>
      </c>
      <c r="K1333" s="5">
        <f>IFERROR(#REF!/E1333,0)</f>
        <v>0</v>
      </c>
    </row>
    <row r="1334" spans="1:11" s="11" customFormat="1" ht="135">
      <c r="A1334" s="97">
        <v>2.08</v>
      </c>
      <c r="B1334" s="95" t="s">
        <v>718</v>
      </c>
      <c r="C1334" s="97"/>
      <c r="D1334" s="97">
        <v>0</v>
      </c>
      <c r="E1334" s="55">
        <v>0</v>
      </c>
      <c r="F1334" s="56">
        <f t="shared" si="139"/>
        <v>0</v>
      </c>
      <c r="G1334" s="86">
        <v>0</v>
      </c>
      <c r="H1334" s="56">
        <f t="shared" si="137"/>
        <v>0</v>
      </c>
      <c r="I1334" s="86">
        <f t="shared" si="138"/>
        <v>0</v>
      </c>
      <c r="J1334" s="56">
        <f t="shared" si="140"/>
        <v>0</v>
      </c>
      <c r="K1334" s="5">
        <f>IFERROR(#REF!/E1334,0)</f>
        <v>0</v>
      </c>
    </row>
    <row r="1335" spans="1:11" s="13" customFormat="1">
      <c r="A1335" s="146" t="s">
        <v>77</v>
      </c>
      <c r="B1335" s="149" t="s">
        <v>719</v>
      </c>
      <c r="C1335" s="97"/>
      <c r="D1335" s="97">
        <v>0</v>
      </c>
      <c r="E1335" s="55">
        <v>0</v>
      </c>
      <c r="F1335" s="56">
        <f t="shared" si="139"/>
        <v>0</v>
      </c>
      <c r="G1335" s="86">
        <v>0</v>
      </c>
      <c r="H1335" s="56">
        <f t="shared" si="137"/>
        <v>0</v>
      </c>
      <c r="I1335" s="86">
        <f t="shared" si="138"/>
        <v>0</v>
      </c>
      <c r="J1335" s="56">
        <f t="shared" si="140"/>
        <v>0</v>
      </c>
      <c r="K1335" s="5">
        <f>IFERROR(#REF!/E1335,0)</f>
        <v>0</v>
      </c>
    </row>
    <row r="1336" spans="1:11" s="13" customFormat="1">
      <c r="A1336" s="99" t="s">
        <v>105</v>
      </c>
      <c r="B1336" s="100" t="s">
        <v>186</v>
      </c>
      <c r="C1336" s="96" t="s">
        <v>84</v>
      </c>
      <c r="D1336" s="96">
        <v>175</v>
      </c>
      <c r="E1336" s="55">
        <v>13796</v>
      </c>
      <c r="F1336" s="56">
        <f t="shared" si="139"/>
        <v>2414300</v>
      </c>
      <c r="G1336" s="86">
        <v>0</v>
      </c>
      <c r="H1336" s="56">
        <f t="shared" si="137"/>
        <v>0</v>
      </c>
      <c r="I1336" s="86">
        <f t="shared" si="138"/>
        <v>13796</v>
      </c>
      <c r="J1336" s="56">
        <f t="shared" si="140"/>
        <v>2414300</v>
      </c>
      <c r="K1336" s="5">
        <f>IFERROR(#REF!/E1336,0)</f>
        <v>0</v>
      </c>
    </row>
    <row r="1337" spans="1:11" s="13" customFormat="1">
      <c r="A1337" s="99" t="s">
        <v>150</v>
      </c>
      <c r="B1337" s="100" t="s">
        <v>270</v>
      </c>
      <c r="C1337" s="96" t="s">
        <v>84</v>
      </c>
      <c r="D1337" s="96">
        <v>175</v>
      </c>
      <c r="E1337" s="55">
        <v>6446</v>
      </c>
      <c r="F1337" s="56">
        <f t="shared" si="139"/>
        <v>1128050</v>
      </c>
      <c r="G1337" s="86">
        <v>0</v>
      </c>
      <c r="H1337" s="56">
        <f t="shared" si="137"/>
        <v>0</v>
      </c>
      <c r="I1337" s="86">
        <f t="shared" si="138"/>
        <v>6446</v>
      </c>
      <c r="J1337" s="56">
        <f t="shared" si="140"/>
        <v>1128050</v>
      </c>
      <c r="K1337" s="5">
        <f>IFERROR(#REF!/E1337,0)</f>
        <v>0</v>
      </c>
    </row>
    <row r="1338" spans="1:11" s="13" customFormat="1">
      <c r="A1338" s="99" t="s">
        <v>152</v>
      </c>
      <c r="B1338" s="100" t="s">
        <v>402</v>
      </c>
      <c r="C1338" s="96" t="s">
        <v>84</v>
      </c>
      <c r="D1338" s="96">
        <v>175</v>
      </c>
      <c r="E1338" s="55">
        <v>395</v>
      </c>
      <c r="F1338" s="56">
        <f t="shared" si="139"/>
        <v>69125</v>
      </c>
      <c r="G1338" s="86">
        <v>0</v>
      </c>
      <c r="H1338" s="56">
        <f t="shared" si="137"/>
        <v>0</v>
      </c>
      <c r="I1338" s="86">
        <f t="shared" si="138"/>
        <v>395</v>
      </c>
      <c r="J1338" s="56">
        <f t="shared" si="140"/>
        <v>69125</v>
      </c>
      <c r="K1338" s="5">
        <f>IFERROR(#REF!/E1338,0)</f>
        <v>0</v>
      </c>
    </row>
    <row r="1339" spans="1:11" s="13" customFormat="1">
      <c r="A1339" s="99" t="s">
        <v>154</v>
      </c>
      <c r="B1339" s="100" t="s">
        <v>403</v>
      </c>
      <c r="C1339" s="96" t="s">
        <v>84</v>
      </c>
      <c r="D1339" s="96">
        <v>175</v>
      </c>
      <c r="E1339" s="55">
        <v>395</v>
      </c>
      <c r="F1339" s="56">
        <f t="shared" si="139"/>
        <v>69125</v>
      </c>
      <c r="G1339" s="86">
        <v>0</v>
      </c>
      <c r="H1339" s="56">
        <f t="shared" si="137"/>
        <v>0</v>
      </c>
      <c r="I1339" s="86">
        <f t="shared" si="138"/>
        <v>395</v>
      </c>
      <c r="J1339" s="56">
        <f t="shared" si="140"/>
        <v>69125</v>
      </c>
      <c r="K1339" s="5">
        <f>IFERROR(#REF!/E1339,0)</f>
        <v>0</v>
      </c>
    </row>
    <row r="1340" spans="1:11" s="13" customFormat="1">
      <c r="A1340" s="99" t="s">
        <v>156</v>
      </c>
      <c r="B1340" s="100" t="s">
        <v>404</v>
      </c>
      <c r="C1340" s="96" t="s">
        <v>84</v>
      </c>
      <c r="D1340" s="96">
        <v>175</v>
      </c>
      <c r="E1340" s="55">
        <v>395</v>
      </c>
      <c r="F1340" s="56">
        <f t="shared" si="139"/>
        <v>69125</v>
      </c>
      <c r="G1340" s="86">
        <v>0</v>
      </c>
      <c r="H1340" s="56">
        <f t="shared" si="137"/>
        <v>0</v>
      </c>
      <c r="I1340" s="86">
        <f t="shared" si="138"/>
        <v>395</v>
      </c>
      <c r="J1340" s="56">
        <f t="shared" si="140"/>
        <v>69125</v>
      </c>
      <c r="K1340" s="5">
        <f>IFERROR(#REF!/E1340,0)</f>
        <v>0</v>
      </c>
    </row>
    <row r="1341" spans="1:11" s="13" customFormat="1">
      <c r="A1341" s="99" t="s">
        <v>158</v>
      </c>
      <c r="B1341" s="100" t="s">
        <v>405</v>
      </c>
      <c r="C1341" s="96" t="s">
        <v>84</v>
      </c>
      <c r="D1341" s="96">
        <v>175</v>
      </c>
      <c r="E1341" s="55">
        <v>395</v>
      </c>
      <c r="F1341" s="56">
        <f t="shared" si="139"/>
        <v>69125</v>
      </c>
      <c r="G1341" s="86">
        <v>0</v>
      </c>
      <c r="H1341" s="56">
        <f t="shared" si="137"/>
        <v>0</v>
      </c>
      <c r="I1341" s="86">
        <f t="shared" si="138"/>
        <v>395</v>
      </c>
      <c r="J1341" s="56">
        <f t="shared" si="140"/>
        <v>69125</v>
      </c>
      <c r="K1341" s="5">
        <f>IFERROR(#REF!/E1341,0)</f>
        <v>0</v>
      </c>
    </row>
    <row r="1342" spans="1:11" s="13" customFormat="1">
      <c r="A1342" s="99" t="s">
        <v>160</v>
      </c>
      <c r="B1342" s="100" t="s">
        <v>406</v>
      </c>
      <c r="C1342" s="96" t="s">
        <v>84</v>
      </c>
      <c r="D1342" s="96">
        <v>175</v>
      </c>
      <c r="E1342" s="55">
        <v>395</v>
      </c>
      <c r="F1342" s="56">
        <f t="shared" si="139"/>
        <v>69125</v>
      </c>
      <c r="G1342" s="86">
        <v>0</v>
      </c>
      <c r="H1342" s="56">
        <f t="shared" si="137"/>
        <v>0</v>
      </c>
      <c r="I1342" s="86">
        <f t="shared" si="138"/>
        <v>395</v>
      </c>
      <c r="J1342" s="56">
        <f t="shared" si="140"/>
        <v>69125</v>
      </c>
      <c r="K1342" s="5">
        <f>IFERROR(#REF!/E1342,0)</f>
        <v>0</v>
      </c>
    </row>
    <row r="1343" spans="1:11">
      <c r="A1343" s="53"/>
      <c r="B1343" s="65" t="s">
        <v>22</v>
      </c>
      <c r="C1343" s="53"/>
      <c r="D1343" s="53"/>
      <c r="E1343" s="53"/>
      <c r="F1343" s="87">
        <f t="shared" ref="F1343:J1343" si="141">SUM(F1168:F1342)</f>
        <v>138465821</v>
      </c>
      <c r="G1343" s="260">
        <v>0</v>
      </c>
      <c r="H1343" s="87">
        <f t="shared" si="141"/>
        <v>0</v>
      </c>
      <c r="I1343" s="86">
        <f t="shared" si="138"/>
        <v>0</v>
      </c>
      <c r="J1343" s="87">
        <f t="shared" si="141"/>
        <v>138465821</v>
      </c>
      <c r="K1343" s="51">
        <f>IFERROR(#REF!/E1343,0)</f>
        <v>0</v>
      </c>
    </row>
    <row r="1344" spans="1:11" s="11" customFormat="1">
      <c r="A1344" s="68">
        <v>3</v>
      </c>
      <c r="B1344" s="58" t="s">
        <v>720</v>
      </c>
      <c r="C1344" s="156"/>
      <c r="D1344" s="156">
        <v>0</v>
      </c>
      <c r="E1344" s="60"/>
      <c r="F1344" s="60">
        <f t="shared" ref="F1344:F1405" si="142">ROUND(E1344*D1344,0)</f>
        <v>0</v>
      </c>
      <c r="G1344" s="258">
        <v>0</v>
      </c>
      <c r="H1344" s="60"/>
      <c r="I1344" s="86">
        <f t="shared" si="138"/>
        <v>0</v>
      </c>
      <c r="J1344" s="60">
        <f t="shared" ref="J1344:J1405" si="143">I1344*D1344</f>
        <v>0</v>
      </c>
      <c r="K1344" s="52">
        <f>IFERROR(#REF!/E1344,0)</f>
        <v>0</v>
      </c>
    </row>
    <row r="1345" spans="1:11" s="11" customFormat="1">
      <c r="A1345" s="160"/>
      <c r="B1345" s="170" t="s">
        <v>668</v>
      </c>
      <c r="C1345" s="162"/>
      <c r="D1345" s="162">
        <v>0</v>
      </c>
      <c r="E1345" s="55"/>
      <c r="F1345" s="56">
        <f t="shared" si="142"/>
        <v>0</v>
      </c>
      <c r="G1345" s="86">
        <v>0</v>
      </c>
      <c r="H1345" s="56"/>
      <c r="I1345" s="86">
        <f t="shared" si="138"/>
        <v>0</v>
      </c>
      <c r="J1345" s="56">
        <f t="shared" si="143"/>
        <v>0</v>
      </c>
      <c r="K1345" s="5">
        <f>IFERROR(#REF!/E1345,0)</f>
        <v>0</v>
      </c>
    </row>
    <row r="1346" spans="1:11" s="11" customFormat="1" ht="60">
      <c r="A1346" s="160"/>
      <c r="B1346" s="171" t="s">
        <v>721</v>
      </c>
      <c r="C1346" s="162"/>
      <c r="D1346" s="162">
        <v>0</v>
      </c>
      <c r="E1346" s="55"/>
      <c r="F1346" s="56">
        <f t="shared" si="142"/>
        <v>0</v>
      </c>
      <c r="G1346" s="86">
        <v>0</v>
      </c>
      <c r="H1346" s="56"/>
      <c r="I1346" s="86">
        <f t="shared" si="138"/>
        <v>0</v>
      </c>
      <c r="J1346" s="56">
        <f t="shared" si="143"/>
        <v>0</v>
      </c>
      <c r="K1346" s="5">
        <f>IFERROR(#REF!/E1346,0)</f>
        <v>0</v>
      </c>
    </row>
    <row r="1347" spans="1:11" s="11" customFormat="1" ht="60">
      <c r="A1347" s="160"/>
      <c r="B1347" s="100" t="s">
        <v>722</v>
      </c>
      <c r="C1347" s="162"/>
      <c r="D1347" s="162">
        <v>0</v>
      </c>
      <c r="E1347" s="55"/>
      <c r="F1347" s="56">
        <f t="shared" si="142"/>
        <v>0</v>
      </c>
      <c r="G1347" s="86">
        <v>0</v>
      </c>
      <c r="H1347" s="56"/>
      <c r="I1347" s="86">
        <f t="shared" si="138"/>
        <v>0</v>
      </c>
      <c r="J1347" s="56">
        <f t="shared" si="143"/>
        <v>0</v>
      </c>
      <c r="K1347" s="5">
        <f>IFERROR(#REF!/E1347,0)</f>
        <v>0</v>
      </c>
    </row>
    <row r="1348" spans="1:11" s="11" customFormat="1" ht="60">
      <c r="A1348" s="160"/>
      <c r="B1348" s="171" t="s">
        <v>723</v>
      </c>
      <c r="C1348" s="162"/>
      <c r="D1348" s="162">
        <v>0</v>
      </c>
      <c r="E1348" s="55"/>
      <c r="F1348" s="56">
        <f t="shared" si="142"/>
        <v>0</v>
      </c>
      <c r="G1348" s="86">
        <v>0</v>
      </c>
      <c r="H1348" s="56"/>
      <c r="I1348" s="86">
        <f t="shared" si="138"/>
        <v>0</v>
      </c>
      <c r="J1348" s="56">
        <f t="shared" si="143"/>
        <v>0</v>
      </c>
      <c r="K1348" s="5">
        <f>IFERROR(#REF!/E1348,0)</f>
        <v>0</v>
      </c>
    </row>
    <row r="1349" spans="1:11" s="11" customFormat="1" ht="60">
      <c r="A1349" s="160"/>
      <c r="B1349" s="171" t="s">
        <v>724</v>
      </c>
      <c r="C1349" s="162"/>
      <c r="D1349" s="162">
        <v>0</v>
      </c>
      <c r="E1349" s="55"/>
      <c r="F1349" s="56">
        <f t="shared" si="142"/>
        <v>0</v>
      </c>
      <c r="G1349" s="86">
        <v>0</v>
      </c>
      <c r="H1349" s="56"/>
      <c r="I1349" s="86">
        <f t="shared" si="138"/>
        <v>0</v>
      </c>
      <c r="J1349" s="56">
        <f t="shared" si="143"/>
        <v>0</v>
      </c>
      <c r="K1349" s="5">
        <f>IFERROR(#REF!/E1349,0)</f>
        <v>0</v>
      </c>
    </row>
    <row r="1350" spans="1:11" s="11" customFormat="1" ht="30">
      <c r="A1350" s="160"/>
      <c r="B1350" s="171" t="s">
        <v>725</v>
      </c>
      <c r="C1350" s="162"/>
      <c r="D1350" s="162">
        <v>0</v>
      </c>
      <c r="E1350" s="55"/>
      <c r="F1350" s="56">
        <f t="shared" si="142"/>
        <v>0</v>
      </c>
      <c r="G1350" s="86">
        <v>0</v>
      </c>
      <c r="H1350" s="56"/>
      <c r="I1350" s="86">
        <f t="shared" si="138"/>
        <v>0</v>
      </c>
      <c r="J1350" s="56">
        <f t="shared" si="143"/>
        <v>0</v>
      </c>
      <c r="K1350" s="5">
        <f>IFERROR(#REF!/E1350,0)</f>
        <v>0</v>
      </c>
    </row>
    <row r="1351" spans="1:11" s="11" customFormat="1">
      <c r="A1351" s="160"/>
      <c r="B1351" s="171" t="s">
        <v>726</v>
      </c>
      <c r="C1351" s="162"/>
      <c r="D1351" s="162">
        <v>0</v>
      </c>
      <c r="E1351" s="55"/>
      <c r="F1351" s="56">
        <f t="shared" si="142"/>
        <v>0</v>
      </c>
      <c r="G1351" s="86">
        <v>0</v>
      </c>
      <c r="H1351" s="56"/>
      <c r="I1351" s="86">
        <f t="shared" si="138"/>
        <v>0</v>
      </c>
      <c r="J1351" s="56">
        <f t="shared" si="143"/>
        <v>0</v>
      </c>
      <c r="K1351" s="5">
        <f>IFERROR(#REF!/E1351,0)</f>
        <v>0</v>
      </c>
    </row>
    <row r="1352" spans="1:11" s="11" customFormat="1">
      <c r="A1352" s="160"/>
      <c r="B1352" s="161" t="s">
        <v>727</v>
      </c>
      <c r="C1352" s="162"/>
      <c r="D1352" s="162">
        <v>0</v>
      </c>
      <c r="E1352" s="55"/>
      <c r="F1352" s="56">
        <f t="shared" si="142"/>
        <v>0</v>
      </c>
      <c r="G1352" s="86">
        <v>0</v>
      </c>
      <c r="H1352" s="56"/>
      <c r="I1352" s="86">
        <f t="shared" si="138"/>
        <v>0</v>
      </c>
      <c r="J1352" s="56">
        <f t="shared" si="143"/>
        <v>0</v>
      </c>
      <c r="K1352" s="5">
        <f>IFERROR(#REF!/E1352,0)</f>
        <v>0</v>
      </c>
    </row>
    <row r="1353" spans="1:11" s="11" customFormat="1" ht="30">
      <c r="A1353" s="160"/>
      <c r="B1353" s="161" t="s">
        <v>728</v>
      </c>
      <c r="C1353" s="162"/>
      <c r="D1353" s="162">
        <v>0</v>
      </c>
      <c r="E1353" s="55"/>
      <c r="F1353" s="56">
        <f t="shared" si="142"/>
        <v>0</v>
      </c>
      <c r="G1353" s="86">
        <v>0</v>
      </c>
      <c r="H1353" s="56"/>
      <c r="I1353" s="86">
        <f t="shared" si="138"/>
        <v>0</v>
      </c>
      <c r="J1353" s="56">
        <f t="shared" si="143"/>
        <v>0</v>
      </c>
      <c r="K1353" s="5">
        <f>IFERROR(#REF!/E1353,0)</f>
        <v>0</v>
      </c>
    </row>
    <row r="1354" spans="1:11" s="11" customFormat="1" ht="210">
      <c r="A1354" s="97">
        <v>3.01</v>
      </c>
      <c r="B1354" s="95" t="s">
        <v>729</v>
      </c>
      <c r="C1354" s="97"/>
      <c r="D1354" s="97">
        <v>0</v>
      </c>
      <c r="E1354" s="55"/>
      <c r="F1354" s="56">
        <f t="shared" si="142"/>
        <v>0</v>
      </c>
      <c r="G1354" s="86">
        <v>0</v>
      </c>
      <c r="H1354" s="56"/>
      <c r="I1354" s="86">
        <f t="shared" si="138"/>
        <v>0</v>
      </c>
      <c r="J1354" s="56">
        <f t="shared" si="143"/>
        <v>0</v>
      </c>
      <c r="K1354" s="5">
        <f>IFERROR(#REF!/E1354,0)</f>
        <v>0</v>
      </c>
    </row>
    <row r="1355" spans="1:11" s="11" customFormat="1">
      <c r="A1355" s="162" t="s">
        <v>730</v>
      </c>
      <c r="B1355" s="170" t="s">
        <v>731</v>
      </c>
      <c r="C1355" s="162"/>
      <c r="D1355" s="162">
        <v>0</v>
      </c>
      <c r="E1355" s="55"/>
      <c r="F1355" s="56">
        <f t="shared" si="142"/>
        <v>0</v>
      </c>
      <c r="G1355" s="86">
        <v>0</v>
      </c>
      <c r="H1355" s="56"/>
      <c r="I1355" s="86">
        <f t="shared" si="138"/>
        <v>0</v>
      </c>
      <c r="J1355" s="56">
        <f t="shared" si="143"/>
        <v>0</v>
      </c>
      <c r="K1355" s="5">
        <f>IFERROR(#REF!/E1355,0)</f>
        <v>0</v>
      </c>
    </row>
    <row r="1356" spans="1:11" s="17" customFormat="1">
      <c r="A1356" s="146"/>
      <c r="B1356" s="75" t="s">
        <v>732</v>
      </c>
      <c r="C1356" s="146"/>
      <c r="D1356" s="146">
        <v>0</v>
      </c>
      <c r="E1356" s="55"/>
      <c r="F1356" s="56">
        <f t="shared" si="142"/>
        <v>0</v>
      </c>
      <c r="G1356" s="86">
        <v>0</v>
      </c>
      <c r="H1356" s="56">
        <f t="shared" ref="H1356:H1417" si="144">G1356*$D1356</f>
        <v>0</v>
      </c>
      <c r="I1356" s="86">
        <f t="shared" si="138"/>
        <v>0</v>
      </c>
      <c r="J1356" s="56">
        <f t="shared" si="143"/>
        <v>0</v>
      </c>
      <c r="K1356" s="5">
        <f>IFERROR(#REF!/E1356,0)</f>
        <v>0</v>
      </c>
    </row>
    <row r="1357" spans="1:11" s="13" customFormat="1">
      <c r="A1357" s="99" t="s">
        <v>105</v>
      </c>
      <c r="B1357" s="100" t="s">
        <v>186</v>
      </c>
      <c r="C1357" s="97" t="s">
        <v>84</v>
      </c>
      <c r="D1357" s="97">
        <v>1381</v>
      </c>
      <c r="E1357" s="55">
        <v>0</v>
      </c>
      <c r="F1357" s="56">
        <f t="shared" si="142"/>
        <v>0</v>
      </c>
      <c r="G1357" s="86">
        <v>0</v>
      </c>
      <c r="H1357" s="56">
        <f t="shared" si="144"/>
        <v>0</v>
      </c>
      <c r="I1357" s="86">
        <f t="shared" si="138"/>
        <v>0</v>
      </c>
      <c r="J1357" s="56">
        <f t="shared" si="143"/>
        <v>0</v>
      </c>
      <c r="K1357" s="5">
        <f>IFERROR(#REF!/E1357,0)</f>
        <v>0</v>
      </c>
    </row>
    <row r="1358" spans="1:11" s="13" customFormat="1">
      <c r="A1358" s="99" t="s">
        <v>150</v>
      </c>
      <c r="B1358" s="100" t="s">
        <v>270</v>
      </c>
      <c r="C1358" s="97" t="s">
        <v>84</v>
      </c>
      <c r="D1358" s="97">
        <v>1381</v>
      </c>
      <c r="E1358" s="55">
        <v>2237</v>
      </c>
      <c r="F1358" s="56">
        <f t="shared" si="142"/>
        <v>3089297</v>
      </c>
      <c r="G1358" s="86">
        <v>0</v>
      </c>
      <c r="H1358" s="56">
        <f t="shared" si="144"/>
        <v>0</v>
      </c>
      <c r="I1358" s="86">
        <f t="shared" si="138"/>
        <v>2237</v>
      </c>
      <c r="J1358" s="56">
        <f t="shared" si="143"/>
        <v>3089297</v>
      </c>
      <c r="K1358" s="5">
        <f>IFERROR(#REF!/E1358,0)</f>
        <v>0</v>
      </c>
    </row>
    <row r="1359" spans="1:11" s="13" customFormat="1">
      <c r="A1359" s="99" t="s">
        <v>152</v>
      </c>
      <c r="B1359" s="100" t="s">
        <v>402</v>
      </c>
      <c r="C1359" s="97" t="s">
        <v>84</v>
      </c>
      <c r="D1359" s="97">
        <v>1381</v>
      </c>
      <c r="E1359" s="55">
        <v>4540</v>
      </c>
      <c r="F1359" s="56">
        <f t="shared" si="142"/>
        <v>6269740</v>
      </c>
      <c r="G1359" s="86">
        <v>0</v>
      </c>
      <c r="H1359" s="56">
        <f t="shared" si="144"/>
        <v>0</v>
      </c>
      <c r="I1359" s="86">
        <f t="shared" si="138"/>
        <v>4540</v>
      </c>
      <c r="J1359" s="56">
        <f t="shared" si="143"/>
        <v>6269740</v>
      </c>
      <c r="K1359" s="5">
        <f>IFERROR(#REF!/E1359,0)</f>
        <v>0</v>
      </c>
    </row>
    <row r="1360" spans="1:11" s="13" customFormat="1">
      <c r="A1360" s="99" t="s">
        <v>154</v>
      </c>
      <c r="B1360" s="100" t="s">
        <v>403</v>
      </c>
      <c r="C1360" s="97" t="s">
        <v>84</v>
      </c>
      <c r="D1360" s="97">
        <v>1381</v>
      </c>
      <c r="E1360" s="55">
        <v>4581</v>
      </c>
      <c r="F1360" s="56">
        <f t="shared" si="142"/>
        <v>6326361</v>
      </c>
      <c r="G1360" s="86">
        <v>0</v>
      </c>
      <c r="H1360" s="56">
        <f t="shared" si="144"/>
        <v>0</v>
      </c>
      <c r="I1360" s="86">
        <f t="shared" si="138"/>
        <v>4581</v>
      </c>
      <c r="J1360" s="56">
        <f t="shared" si="143"/>
        <v>6326361</v>
      </c>
      <c r="K1360" s="5">
        <f>IFERROR(#REF!/E1360,0)</f>
        <v>0</v>
      </c>
    </row>
    <row r="1361" spans="1:11" s="13" customFormat="1">
      <c r="A1361" s="99" t="s">
        <v>156</v>
      </c>
      <c r="B1361" s="100" t="s">
        <v>404</v>
      </c>
      <c r="C1361" s="97" t="s">
        <v>84</v>
      </c>
      <c r="D1361" s="97">
        <v>1381</v>
      </c>
      <c r="E1361" s="55">
        <v>4316</v>
      </c>
      <c r="F1361" s="56">
        <f t="shared" si="142"/>
        <v>5960396</v>
      </c>
      <c r="G1361" s="86">
        <v>0</v>
      </c>
      <c r="H1361" s="56">
        <f t="shared" si="144"/>
        <v>0</v>
      </c>
      <c r="I1361" s="86">
        <f t="shared" si="138"/>
        <v>4316</v>
      </c>
      <c r="J1361" s="56">
        <f t="shared" si="143"/>
        <v>5960396</v>
      </c>
      <c r="K1361" s="5">
        <f>IFERROR(#REF!/E1361,0)</f>
        <v>0</v>
      </c>
    </row>
    <row r="1362" spans="1:11" s="13" customFormat="1">
      <c r="A1362" s="99" t="s">
        <v>158</v>
      </c>
      <c r="B1362" s="100" t="s">
        <v>405</v>
      </c>
      <c r="C1362" s="97" t="s">
        <v>84</v>
      </c>
      <c r="D1362" s="97">
        <v>1381</v>
      </c>
      <c r="E1362" s="55">
        <v>4316</v>
      </c>
      <c r="F1362" s="56">
        <f t="shared" si="142"/>
        <v>5960396</v>
      </c>
      <c r="G1362" s="86">
        <v>0</v>
      </c>
      <c r="H1362" s="56">
        <f t="shared" si="144"/>
        <v>0</v>
      </c>
      <c r="I1362" s="86">
        <f t="shared" si="138"/>
        <v>4316</v>
      </c>
      <c r="J1362" s="56">
        <f t="shared" si="143"/>
        <v>5960396</v>
      </c>
      <c r="K1362" s="5">
        <f>IFERROR(#REF!/E1362,0)</f>
        <v>0</v>
      </c>
    </row>
    <row r="1363" spans="1:11" s="13" customFormat="1">
      <c r="A1363" s="99" t="s">
        <v>160</v>
      </c>
      <c r="B1363" s="100" t="s">
        <v>406</v>
      </c>
      <c r="C1363" s="97" t="s">
        <v>84</v>
      </c>
      <c r="D1363" s="97">
        <v>1381</v>
      </c>
      <c r="E1363" s="55">
        <v>4316</v>
      </c>
      <c r="F1363" s="56">
        <f t="shared" si="142"/>
        <v>5960396</v>
      </c>
      <c r="G1363" s="86">
        <v>0</v>
      </c>
      <c r="H1363" s="56">
        <f t="shared" si="144"/>
        <v>0</v>
      </c>
      <c r="I1363" s="86">
        <f t="shared" si="138"/>
        <v>4316</v>
      </c>
      <c r="J1363" s="56">
        <f t="shared" si="143"/>
        <v>5960396</v>
      </c>
      <c r="K1363" s="5">
        <f>IFERROR(#REF!/E1363,0)</f>
        <v>0</v>
      </c>
    </row>
    <row r="1364" spans="1:11" s="13" customFormat="1">
      <c r="A1364" s="99" t="s">
        <v>162</v>
      </c>
      <c r="B1364" s="100" t="s">
        <v>407</v>
      </c>
      <c r="C1364" s="97" t="s">
        <v>84</v>
      </c>
      <c r="D1364" s="97">
        <v>1381</v>
      </c>
      <c r="E1364" s="55">
        <v>5010</v>
      </c>
      <c r="F1364" s="56">
        <f t="shared" si="142"/>
        <v>6918810</v>
      </c>
      <c r="G1364" s="86">
        <v>0</v>
      </c>
      <c r="H1364" s="56">
        <f t="shared" si="144"/>
        <v>0</v>
      </c>
      <c r="I1364" s="86">
        <f t="shared" si="138"/>
        <v>5010</v>
      </c>
      <c r="J1364" s="56">
        <f t="shared" si="143"/>
        <v>6918810</v>
      </c>
      <c r="K1364" s="5">
        <f>IFERROR(#REF!/E1364,0)</f>
        <v>0</v>
      </c>
    </row>
    <row r="1365" spans="1:11" s="13" customFormat="1">
      <c r="A1365" s="99" t="s">
        <v>77</v>
      </c>
      <c r="B1365" s="100" t="s">
        <v>408</v>
      </c>
      <c r="C1365" s="97" t="s">
        <v>84</v>
      </c>
      <c r="D1365" s="97">
        <v>1381</v>
      </c>
      <c r="E1365" s="55">
        <v>5010</v>
      </c>
      <c r="F1365" s="56">
        <f t="shared" si="142"/>
        <v>6918810</v>
      </c>
      <c r="G1365" s="86">
        <v>0</v>
      </c>
      <c r="H1365" s="56">
        <f t="shared" si="144"/>
        <v>0</v>
      </c>
      <c r="I1365" s="86">
        <f t="shared" si="138"/>
        <v>5010</v>
      </c>
      <c r="J1365" s="56">
        <f t="shared" si="143"/>
        <v>6918810</v>
      </c>
      <c r="K1365" s="5">
        <f>IFERROR(#REF!/E1365,0)</f>
        <v>0</v>
      </c>
    </row>
    <row r="1366" spans="1:11" s="13" customFormat="1">
      <c r="A1366" s="99" t="s">
        <v>165</v>
      </c>
      <c r="B1366" s="100" t="s">
        <v>409</v>
      </c>
      <c r="C1366" s="97" t="s">
        <v>84</v>
      </c>
      <c r="D1366" s="97">
        <v>1381</v>
      </c>
      <c r="E1366" s="55">
        <v>5010</v>
      </c>
      <c r="F1366" s="56">
        <f t="shared" si="142"/>
        <v>6918810</v>
      </c>
      <c r="G1366" s="86">
        <v>0</v>
      </c>
      <c r="H1366" s="56">
        <f t="shared" si="144"/>
        <v>0</v>
      </c>
      <c r="I1366" s="86">
        <f t="shared" si="138"/>
        <v>5010</v>
      </c>
      <c r="J1366" s="56">
        <f t="shared" si="143"/>
        <v>6918810</v>
      </c>
      <c r="K1366" s="5">
        <f>IFERROR(#REF!/E1366,0)</f>
        <v>0</v>
      </c>
    </row>
    <row r="1367" spans="1:11" s="13" customFormat="1">
      <c r="A1367" s="99" t="s">
        <v>167</v>
      </c>
      <c r="B1367" s="100" t="s">
        <v>410</v>
      </c>
      <c r="C1367" s="97" t="s">
        <v>84</v>
      </c>
      <c r="D1367" s="97">
        <v>1381</v>
      </c>
      <c r="E1367" s="55">
        <v>5010</v>
      </c>
      <c r="F1367" s="56">
        <f t="shared" si="142"/>
        <v>6918810</v>
      </c>
      <c r="G1367" s="86">
        <v>0</v>
      </c>
      <c r="H1367" s="56">
        <f t="shared" si="144"/>
        <v>0</v>
      </c>
      <c r="I1367" s="86">
        <f t="shared" si="138"/>
        <v>5010</v>
      </c>
      <c r="J1367" s="56">
        <f t="shared" si="143"/>
        <v>6918810</v>
      </c>
      <c r="K1367" s="5">
        <f>IFERROR(#REF!/E1367,0)</f>
        <v>0</v>
      </c>
    </row>
    <row r="1368" spans="1:11" s="13" customFormat="1">
      <c r="A1368" s="99" t="s">
        <v>197</v>
      </c>
      <c r="B1368" s="100" t="s">
        <v>411</v>
      </c>
      <c r="C1368" s="97" t="s">
        <v>84</v>
      </c>
      <c r="D1368" s="97">
        <v>1381</v>
      </c>
      <c r="E1368" s="55">
        <v>5010</v>
      </c>
      <c r="F1368" s="56">
        <f t="shared" si="142"/>
        <v>6918810</v>
      </c>
      <c r="G1368" s="86">
        <v>0</v>
      </c>
      <c r="H1368" s="56">
        <f t="shared" si="144"/>
        <v>0</v>
      </c>
      <c r="I1368" s="86">
        <f t="shared" si="138"/>
        <v>5010</v>
      </c>
      <c r="J1368" s="56">
        <f t="shared" si="143"/>
        <v>6918810</v>
      </c>
      <c r="K1368" s="5">
        <f>IFERROR(#REF!/E1368,0)</f>
        <v>0</v>
      </c>
    </row>
    <row r="1369" spans="1:11" s="13" customFormat="1">
      <c r="A1369" s="99" t="s">
        <v>199</v>
      </c>
      <c r="B1369" s="100" t="s">
        <v>412</v>
      </c>
      <c r="C1369" s="97" t="s">
        <v>84</v>
      </c>
      <c r="D1369" s="97">
        <v>1381</v>
      </c>
      <c r="E1369" s="55">
        <v>5010</v>
      </c>
      <c r="F1369" s="56">
        <f t="shared" si="142"/>
        <v>6918810</v>
      </c>
      <c r="G1369" s="86">
        <v>0</v>
      </c>
      <c r="H1369" s="56">
        <f t="shared" si="144"/>
        <v>0</v>
      </c>
      <c r="I1369" s="86">
        <f t="shared" si="138"/>
        <v>5010</v>
      </c>
      <c r="J1369" s="56">
        <f t="shared" si="143"/>
        <v>6918810</v>
      </c>
      <c r="K1369" s="5">
        <f>IFERROR(#REF!/E1369,0)</f>
        <v>0</v>
      </c>
    </row>
    <row r="1370" spans="1:11" s="13" customFormat="1">
      <c r="A1370" s="99" t="s">
        <v>201</v>
      </c>
      <c r="B1370" s="100" t="s">
        <v>413</v>
      </c>
      <c r="C1370" s="97" t="s">
        <v>84</v>
      </c>
      <c r="D1370" s="97">
        <v>1381</v>
      </c>
      <c r="E1370" s="55">
        <v>5010</v>
      </c>
      <c r="F1370" s="56">
        <f t="shared" si="142"/>
        <v>6918810</v>
      </c>
      <c r="G1370" s="86">
        <v>0</v>
      </c>
      <c r="H1370" s="56">
        <f t="shared" si="144"/>
        <v>0</v>
      </c>
      <c r="I1370" s="86">
        <f t="shared" si="138"/>
        <v>5010</v>
      </c>
      <c r="J1370" s="56">
        <f t="shared" si="143"/>
        <v>6918810</v>
      </c>
      <c r="K1370" s="5">
        <f>IFERROR(#REF!/E1370,0)</f>
        <v>0</v>
      </c>
    </row>
    <row r="1371" spans="1:11" s="13" customFormat="1">
      <c r="A1371" s="99" t="s">
        <v>203</v>
      </c>
      <c r="B1371" s="100" t="s">
        <v>414</v>
      </c>
      <c r="C1371" s="97" t="s">
        <v>84</v>
      </c>
      <c r="D1371" s="97">
        <v>1381</v>
      </c>
      <c r="E1371" s="55">
        <v>5010</v>
      </c>
      <c r="F1371" s="56">
        <f t="shared" si="142"/>
        <v>6918810</v>
      </c>
      <c r="G1371" s="86">
        <v>0</v>
      </c>
      <c r="H1371" s="56">
        <f t="shared" si="144"/>
        <v>0</v>
      </c>
      <c r="I1371" s="86">
        <f t="shared" si="138"/>
        <v>5010</v>
      </c>
      <c r="J1371" s="56">
        <f t="shared" si="143"/>
        <v>6918810</v>
      </c>
      <c r="K1371" s="5">
        <f>IFERROR(#REF!/E1371,0)</f>
        <v>0</v>
      </c>
    </row>
    <row r="1372" spans="1:11" s="13" customFormat="1">
      <c r="A1372" s="99" t="s">
        <v>205</v>
      </c>
      <c r="B1372" s="100" t="s">
        <v>415</v>
      </c>
      <c r="C1372" s="97" t="s">
        <v>84</v>
      </c>
      <c r="D1372" s="97">
        <v>1381</v>
      </c>
      <c r="E1372" s="55">
        <v>5010</v>
      </c>
      <c r="F1372" s="56">
        <f t="shared" si="142"/>
        <v>6918810</v>
      </c>
      <c r="G1372" s="86">
        <v>0</v>
      </c>
      <c r="H1372" s="56">
        <f t="shared" si="144"/>
        <v>0</v>
      </c>
      <c r="I1372" s="86">
        <f t="shared" ref="I1372:I1433" si="145">G1372+E1372</f>
        <v>5010</v>
      </c>
      <c r="J1372" s="56">
        <f t="shared" si="143"/>
        <v>6918810</v>
      </c>
      <c r="K1372" s="5">
        <f>IFERROR(#REF!/E1372,0)</f>
        <v>0</v>
      </c>
    </row>
    <row r="1373" spans="1:11" s="13" customFormat="1">
      <c r="A1373" s="99" t="s">
        <v>207</v>
      </c>
      <c r="B1373" s="100" t="s">
        <v>416</v>
      </c>
      <c r="C1373" s="97" t="s">
        <v>84</v>
      </c>
      <c r="D1373" s="97">
        <v>1381</v>
      </c>
      <c r="E1373" s="55">
        <v>5010</v>
      </c>
      <c r="F1373" s="56">
        <f t="shared" si="142"/>
        <v>6918810</v>
      </c>
      <c r="G1373" s="86">
        <v>0</v>
      </c>
      <c r="H1373" s="56">
        <f t="shared" si="144"/>
        <v>0</v>
      </c>
      <c r="I1373" s="86">
        <f t="shared" si="145"/>
        <v>5010</v>
      </c>
      <c r="J1373" s="56">
        <f t="shared" si="143"/>
        <v>6918810</v>
      </c>
      <c r="K1373" s="5">
        <f>IFERROR(#REF!/E1373,0)</f>
        <v>0</v>
      </c>
    </row>
    <row r="1374" spans="1:11" s="13" customFormat="1">
      <c r="A1374" s="99" t="s">
        <v>209</v>
      </c>
      <c r="B1374" s="100" t="s">
        <v>417</v>
      </c>
      <c r="C1374" s="97" t="s">
        <v>84</v>
      </c>
      <c r="D1374" s="97">
        <v>1381</v>
      </c>
      <c r="E1374" s="55">
        <v>5010</v>
      </c>
      <c r="F1374" s="56">
        <f t="shared" si="142"/>
        <v>6918810</v>
      </c>
      <c r="G1374" s="86">
        <v>0</v>
      </c>
      <c r="H1374" s="56">
        <f t="shared" si="144"/>
        <v>0</v>
      </c>
      <c r="I1374" s="86">
        <f t="shared" si="145"/>
        <v>5010</v>
      </c>
      <c r="J1374" s="56">
        <f t="shared" si="143"/>
        <v>6918810</v>
      </c>
      <c r="K1374" s="5">
        <f>IFERROR(#REF!/E1374,0)</f>
        <v>0</v>
      </c>
    </row>
    <row r="1375" spans="1:11" s="11" customFormat="1">
      <c r="A1375" s="99" t="s">
        <v>211</v>
      </c>
      <c r="B1375" s="100" t="s">
        <v>418</v>
      </c>
      <c r="C1375" s="97" t="s">
        <v>84</v>
      </c>
      <c r="D1375" s="97">
        <v>1381</v>
      </c>
      <c r="E1375" s="55">
        <v>5010</v>
      </c>
      <c r="F1375" s="56">
        <f t="shared" si="142"/>
        <v>6918810</v>
      </c>
      <c r="G1375" s="86">
        <v>0</v>
      </c>
      <c r="H1375" s="56">
        <f t="shared" si="144"/>
        <v>0</v>
      </c>
      <c r="I1375" s="86">
        <f t="shared" si="145"/>
        <v>5010</v>
      </c>
      <c r="J1375" s="56">
        <f t="shared" si="143"/>
        <v>6918810</v>
      </c>
      <c r="K1375" s="5">
        <f>IFERROR(#REF!/E1375,0)</f>
        <v>0</v>
      </c>
    </row>
    <row r="1376" spans="1:11" s="11" customFormat="1">
      <c r="A1376" s="99" t="s">
        <v>213</v>
      </c>
      <c r="B1376" s="100" t="s">
        <v>419</v>
      </c>
      <c r="C1376" s="97" t="s">
        <v>84</v>
      </c>
      <c r="D1376" s="97">
        <v>1381</v>
      </c>
      <c r="E1376" s="55">
        <v>5010</v>
      </c>
      <c r="F1376" s="56">
        <f t="shared" si="142"/>
        <v>6918810</v>
      </c>
      <c r="G1376" s="86">
        <v>0</v>
      </c>
      <c r="H1376" s="56">
        <f t="shared" si="144"/>
        <v>0</v>
      </c>
      <c r="I1376" s="86">
        <f t="shared" si="145"/>
        <v>5010</v>
      </c>
      <c r="J1376" s="56">
        <f t="shared" si="143"/>
        <v>6918810</v>
      </c>
      <c r="K1376" s="5">
        <f>IFERROR(#REF!/E1376,0)</f>
        <v>0</v>
      </c>
    </row>
    <row r="1377" spans="1:11" s="11" customFormat="1">
      <c r="A1377" s="99" t="s">
        <v>215</v>
      </c>
      <c r="B1377" s="100" t="s">
        <v>420</v>
      </c>
      <c r="C1377" s="97" t="s">
        <v>84</v>
      </c>
      <c r="D1377" s="97">
        <v>1381</v>
      </c>
      <c r="E1377" s="55">
        <v>886</v>
      </c>
      <c r="F1377" s="56">
        <f t="shared" si="142"/>
        <v>1223566</v>
      </c>
      <c r="G1377" s="86">
        <v>0</v>
      </c>
      <c r="H1377" s="56">
        <f t="shared" si="144"/>
        <v>0</v>
      </c>
      <c r="I1377" s="86">
        <f t="shared" si="145"/>
        <v>886</v>
      </c>
      <c r="J1377" s="56">
        <f t="shared" si="143"/>
        <v>1223566</v>
      </c>
      <c r="K1377" s="5">
        <f>IFERROR(#REF!/E1377,0)</f>
        <v>0</v>
      </c>
    </row>
    <row r="1378" spans="1:11" s="11" customFormat="1">
      <c r="A1378" s="99" t="s">
        <v>217</v>
      </c>
      <c r="B1378" s="100" t="s">
        <v>421</v>
      </c>
      <c r="C1378" s="97" t="s">
        <v>84</v>
      </c>
      <c r="D1378" s="97">
        <v>1381</v>
      </c>
      <c r="E1378" s="55">
        <v>886</v>
      </c>
      <c r="F1378" s="56">
        <f t="shared" si="142"/>
        <v>1223566</v>
      </c>
      <c r="G1378" s="86">
        <v>0</v>
      </c>
      <c r="H1378" s="56">
        <f t="shared" si="144"/>
        <v>0</v>
      </c>
      <c r="I1378" s="86">
        <f t="shared" si="145"/>
        <v>886</v>
      </c>
      <c r="J1378" s="56">
        <f t="shared" si="143"/>
        <v>1223566</v>
      </c>
      <c r="K1378" s="5">
        <f>IFERROR(#REF!/E1378,0)</f>
        <v>0</v>
      </c>
    </row>
    <row r="1379" spans="1:11" s="11" customFormat="1">
      <c r="A1379" s="99" t="s">
        <v>219</v>
      </c>
      <c r="B1379" s="100" t="s">
        <v>422</v>
      </c>
      <c r="C1379" s="97" t="s">
        <v>84</v>
      </c>
      <c r="D1379" s="97">
        <v>1381</v>
      </c>
      <c r="E1379" s="55">
        <v>886</v>
      </c>
      <c r="F1379" s="56">
        <f t="shared" si="142"/>
        <v>1223566</v>
      </c>
      <c r="G1379" s="86">
        <v>0</v>
      </c>
      <c r="H1379" s="56">
        <f t="shared" si="144"/>
        <v>0</v>
      </c>
      <c r="I1379" s="86">
        <f t="shared" si="145"/>
        <v>886</v>
      </c>
      <c r="J1379" s="56">
        <f t="shared" si="143"/>
        <v>1223566</v>
      </c>
      <c r="K1379" s="5">
        <f>IFERROR(#REF!/E1379,0)</f>
        <v>0</v>
      </c>
    </row>
    <row r="1380" spans="1:11" s="11" customFormat="1">
      <c r="A1380" s="99" t="s">
        <v>221</v>
      </c>
      <c r="B1380" s="100" t="s">
        <v>423</v>
      </c>
      <c r="C1380" s="97" t="s">
        <v>84</v>
      </c>
      <c r="D1380" s="97">
        <v>1381</v>
      </c>
      <c r="E1380" s="55">
        <v>886</v>
      </c>
      <c r="F1380" s="56">
        <f t="shared" si="142"/>
        <v>1223566</v>
      </c>
      <c r="G1380" s="86">
        <v>0</v>
      </c>
      <c r="H1380" s="56">
        <f t="shared" si="144"/>
        <v>0</v>
      </c>
      <c r="I1380" s="86">
        <f t="shared" si="145"/>
        <v>886</v>
      </c>
      <c r="J1380" s="56">
        <f t="shared" si="143"/>
        <v>1223566</v>
      </c>
      <c r="K1380" s="5">
        <f>IFERROR(#REF!/E1380,0)</f>
        <v>0</v>
      </c>
    </row>
    <row r="1381" spans="1:11" s="3" customFormat="1">
      <c r="A1381" s="81" t="s">
        <v>223</v>
      </c>
      <c r="B1381" s="100" t="s">
        <v>659</v>
      </c>
      <c r="C1381" s="96" t="s">
        <v>84</v>
      </c>
      <c r="D1381" s="96">
        <v>1381</v>
      </c>
      <c r="E1381" s="55">
        <v>886</v>
      </c>
      <c r="F1381" s="56">
        <f t="shared" si="142"/>
        <v>1223566</v>
      </c>
      <c r="G1381" s="86">
        <v>0</v>
      </c>
      <c r="H1381" s="56">
        <f t="shared" si="144"/>
        <v>0</v>
      </c>
      <c r="I1381" s="86">
        <f t="shared" si="145"/>
        <v>886</v>
      </c>
      <c r="J1381" s="56">
        <f t="shared" si="143"/>
        <v>1223566</v>
      </c>
      <c r="K1381" s="5">
        <f>IFERROR(#REF!/E1381,0)</f>
        <v>0</v>
      </c>
    </row>
    <row r="1382" spans="1:11" s="3" customFormat="1">
      <c r="A1382" s="81" t="s">
        <v>225</v>
      </c>
      <c r="B1382" s="100" t="s">
        <v>660</v>
      </c>
      <c r="C1382" s="96" t="s">
        <v>84</v>
      </c>
      <c r="D1382" s="96">
        <v>1381</v>
      </c>
      <c r="E1382" s="55">
        <v>886</v>
      </c>
      <c r="F1382" s="56">
        <f t="shared" si="142"/>
        <v>1223566</v>
      </c>
      <c r="G1382" s="86">
        <v>0</v>
      </c>
      <c r="H1382" s="56">
        <f t="shared" si="144"/>
        <v>0</v>
      </c>
      <c r="I1382" s="86">
        <f t="shared" si="145"/>
        <v>886</v>
      </c>
      <c r="J1382" s="56">
        <f t="shared" si="143"/>
        <v>1223566</v>
      </c>
      <c r="K1382" s="5">
        <f>IFERROR(#REF!/E1382,0)</f>
        <v>0</v>
      </c>
    </row>
    <row r="1383" spans="1:11" s="11" customFormat="1">
      <c r="A1383" s="99" t="s">
        <v>227</v>
      </c>
      <c r="B1383" s="101" t="s">
        <v>424</v>
      </c>
      <c r="C1383" s="97" t="s">
        <v>84</v>
      </c>
      <c r="D1383" s="97">
        <v>1381</v>
      </c>
      <c r="E1383" s="55">
        <v>0</v>
      </c>
      <c r="F1383" s="56">
        <f t="shared" si="142"/>
        <v>0</v>
      </c>
      <c r="G1383" s="86">
        <v>0</v>
      </c>
      <c r="H1383" s="56">
        <f t="shared" si="144"/>
        <v>0</v>
      </c>
      <c r="I1383" s="86">
        <f t="shared" si="145"/>
        <v>0</v>
      </c>
      <c r="J1383" s="56">
        <f t="shared" si="143"/>
        <v>0</v>
      </c>
      <c r="K1383" s="5">
        <f>IFERROR(#REF!/E1383,0)</f>
        <v>0</v>
      </c>
    </row>
    <row r="1384" spans="1:11" s="11" customFormat="1" ht="180">
      <c r="A1384" s="97" t="s">
        <v>733</v>
      </c>
      <c r="B1384" s="95" t="s">
        <v>734</v>
      </c>
      <c r="C1384" s="162"/>
      <c r="D1384" s="162">
        <v>0</v>
      </c>
      <c r="E1384" s="55">
        <v>0</v>
      </c>
      <c r="F1384" s="56">
        <f t="shared" si="142"/>
        <v>0</v>
      </c>
      <c r="G1384" s="86">
        <v>0</v>
      </c>
      <c r="H1384" s="56">
        <f t="shared" si="144"/>
        <v>0</v>
      </c>
      <c r="I1384" s="86">
        <f t="shared" si="145"/>
        <v>0</v>
      </c>
      <c r="J1384" s="56">
        <f t="shared" si="143"/>
        <v>0</v>
      </c>
      <c r="K1384" s="5">
        <f>IFERROR(#REF!/E1384,0)</f>
        <v>0</v>
      </c>
    </row>
    <row r="1385" spans="1:11" s="17" customFormat="1">
      <c r="A1385" s="146"/>
      <c r="B1385" s="75" t="s">
        <v>732</v>
      </c>
      <c r="C1385" s="162"/>
      <c r="D1385" s="162">
        <v>0</v>
      </c>
      <c r="E1385" s="55">
        <v>0</v>
      </c>
      <c r="F1385" s="56">
        <f t="shared" si="142"/>
        <v>0</v>
      </c>
      <c r="G1385" s="86">
        <v>0</v>
      </c>
      <c r="H1385" s="56">
        <f t="shared" si="144"/>
        <v>0</v>
      </c>
      <c r="I1385" s="86">
        <f t="shared" si="145"/>
        <v>0</v>
      </c>
      <c r="J1385" s="56">
        <f t="shared" si="143"/>
        <v>0</v>
      </c>
      <c r="K1385" s="5">
        <f>IFERROR(#REF!/E1385,0)</f>
        <v>0</v>
      </c>
    </row>
    <row r="1386" spans="1:11" s="13" customFormat="1">
      <c r="A1386" s="99" t="s">
        <v>105</v>
      </c>
      <c r="B1386" s="100" t="s">
        <v>186</v>
      </c>
      <c r="C1386" s="162" t="s">
        <v>378</v>
      </c>
      <c r="D1386" s="162">
        <v>173</v>
      </c>
      <c r="E1386" s="55">
        <v>0</v>
      </c>
      <c r="F1386" s="56">
        <f t="shared" si="142"/>
        <v>0</v>
      </c>
      <c r="G1386" s="86">
        <v>0</v>
      </c>
      <c r="H1386" s="56">
        <f t="shared" si="144"/>
        <v>0</v>
      </c>
      <c r="I1386" s="86">
        <f t="shared" si="145"/>
        <v>0</v>
      </c>
      <c r="J1386" s="56">
        <f t="shared" si="143"/>
        <v>0</v>
      </c>
      <c r="K1386" s="5">
        <f>IFERROR(#REF!/E1386,0)</f>
        <v>0</v>
      </c>
    </row>
    <row r="1387" spans="1:11" s="13" customFormat="1">
      <c r="A1387" s="99" t="s">
        <v>150</v>
      </c>
      <c r="B1387" s="100" t="s">
        <v>270</v>
      </c>
      <c r="C1387" s="162" t="s">
        <v>378</v>
      </c>
      <c r="D1387" s="162">
        <v>173</v>
      </c>
      <c r="E1387" s="55">
        <v>2721</v>
      </c>
      <c r="F1387" s="56">
        <f t="shared" si="142"/>
        <v>470733</v>
      </c>
      <c r="G1387" s="86">
        <v>0</v>
      </c>
      <c r="H1387" s="56">
        <f t="shared" si="144"/>
        <v>0</v>
      </c>
      <c r="I1387" s="86">
        <f t="shared" si="145"/>
        <v>2721</v>
      </c>
      <c r="J1387" s="56">
        <f t="shared" si="143"/>
        <v>470733</v>
      </c>
      <c r="K1387" s="5">
        <f>IFERROR(#REF!/E1387,0)</f>
        <v>0</v>
      </c>
    </row>
    <row r="1388" spans="1:11" s="13" customFormat="1">
      <c r="A1388" s="99" t="s">
        <v>152</v>
      </c>
      <c r="B1388" s="100" t="s">
        <v>402</v>
      </c>
      <c r="C1388" s="162" t="s">
        <v>378</v>
      </c>
      <c r="D1388" s="162">
        <v>173</v>
      </c>
      <c r="E1388" s="55">
        <v>4320</v>
      </c>
      <c r="F1388" s="56">
        <f t="shared" si="142"/>
        <v>747360</v>
      </c>
      <c r="G1388" s="86">
        <v>0</v>
      </c>
      <c r="H1388" s="56">
        <f t="shared" si="144"/>
        <v>0</v>
      </c>
      <c r="I1388" s="86">
        <f t="shared" si="145"/>
        <v>4320</v>
      </c>
      <c r="J1388" s="56">
        <f t="shared" si="143"/>
        <v>747360</v>
      </c>
      <c r="K1388" s="5">
        <f>IFERROR(#REF!/E1388,0)</f>
        <v>0</v>
      </c>
    </row>
    <row r="1389" spans="1:11" s="13" customFormat="1">
      <c r="A1389" s="99" t="s">
        <v>154</v>
      </c>
      <c r="B1389" s="100" t="s">
        <v>403</v>
      </c>
      <c r="C1389" s="162" t="s">
        <v>378</v>
      </c>
      <c r="D1389" s="162">
        <v>173</v>
      </c>
      <c r="E1389" s="55">
        <v>4346</v>
      </c>
      <c r="F1389" s="56">
        <f t="shared" si="142"/>
        <v>751858</v>
      </c>
      <c r="G1389" s="86">
        <v>0</v>
      </c>
      <c r="H1389" s="56">
        <f t="shared" si="144"/>
        <v>0</v>
      </c>
      <c r="I1389" s="86">
        <f t="shared" si="145"/>
        <v>4346</v>
      </c>
      <c r="J1389" s="56">
        <f t="shared" si="143"/>
        <v>751858</v>
      </c>
      <c r="K1389" s="5">
        <f>IFERROR(#REF!/E1389,0)</f>
        <v>0</v>
      </c>
    </row>
    <row r="1390" spans="1:11" s="13" customFormat="1">
      <c r="A1390" s="99" t="s">
        <v>156</v>
      </c>
      <c r="B1390" s="100" t="s">
        <v>404</v>
      </c>
      <c r="C1390" s="162" t="s">
        <v>378</v>
      </c>
      <c r="D1390" s="162">
        <v>173</v>
      </c>
      <c r="E1390" s="55">
        <v>4115</v>
      </c>
      <c r="F1390" s="56">
        <f t="shared" si="142"/>
        <v>711895</v>
      </c>
      <c r="G1390" s="86">
        <v>0</v>
      </c>
      <c r="H1390" s="56">
        <f t="shared" si="144"/>
        <v>0</v>
      </c>
      <c r="I1390" s="86">
        <f t="shared" si="145"/>
        <v>4115</v>
      </c>
      <c r="J1390" s="56">
        <f t="shared" si="143"/>
        <v>711895</v>
      </c>
      <c r="K1390" s="5">
        <f>IFERROR(#REF!/E1390,0)</f>
        <v>0</v>
      </c>
    </row>
    <row r="1391" spans="1:11" s="13" customFormat="1">
      <c r="A1391" s="99" t="s">
        <v>158</v>
      </c>
      <c r="B1391" s="100" t="s">
        <v>405</v>
      </c>
      <c r="C1391" s="162" t="s">
        <v>378</v>
      </c>
      <c r="D1391" s="162">
        <v>173</v>
      </c>
      <c r="E1391" s="55">
        <v>4115</v>
      </c>
      <c r="F1391" s="56">
        <f t="shared" si="142"/>
        <v>711895</v>
      </c>
      <c r="G1391" s="86">
        <v>0</v>
      </c>
      <c r="H1391" s="56">
        <f t="shared" si="144"/>
        <v>0</v>
      </c>
      <c r="I1391" s="86">
        <f t="shared" si="145"/>
        <v>4115</v>
      </c>
      <c r="J1391" s="56">
        <f t="shared" si="143"/>
        <v>711895</v>
      </c>
      <c r="K1391" s="5">
        <f>IFERROR(#REF!/E1391,0)</f>
        <v>0</v>
      </c>
    </row>
    <row r="1392" spans="1:11" s="13" customFormat="1">
      <c r="A1392" s="99" t="s">
        <v>160</v>
      </c>
      <c r="B1392" s="100" t="s">
        <v>406</v>
      </c>
      <c r="C1392" s="162" t="s">
        <v>378</v>
      </c>
      <c r="D1392" s="162">
        <v>173</v>
      </c>
      <c r="E1392" s="55">
        <v>4115</v>
      </c>
      <c r="F1392" s="56">
        <f t="shared" si="142"/>
        <v>711895</v>
      </c>
      <c r="G1392" s="86">
        <v>0</v>
      </c>
      <c r="H1392" s="56">
        <f t="shared" si="144"/>
        <v>0</v>
      </c>
      <c r="I1392" s="86">
        <f t="shared" si="145"/>
        <v>4115</v>
      </c>
      <c r="J1392" s="56">
        <f t="shared" si="143"/>
        <v>711895</v>
      </c>
      <c r="K1392" s="5">
        <f>IFERROR(#REF!/E1392,0)</f>
        <v>0</v>
      </c>
    </row>
    <row r="1393" spans="1:11" s="13" customFormat="1">
      <c r="A1393" s="99" t="s">
        <v>162</v>
      </c>
      <c r="B1393" s="100" t="s">
        <v>407</v>
      </c>
      <c r="C1393" s="162" t="s">
        <v>378</v>
      </c>
      <c r="D1393" s="162">
        <v>173</v>
      </c>
      <c r="E1393" s="55">
        <v>4771</v>
      </c>
      <c r="F1393" s="56">
        <f t="shared" si="142"/>
        <v>825383</v>
      </c>
      <c r="G1393" s="86">
        <v>0</v>
      </c>
      <c r="H1393" s="56">
        <f t="shared" si="144"/>
        <v>0</v>
      </c>
      <c r="I1393" s="86">
        <f t="shared" si="145"/>
        <v>4771</v>
      </c>
      <c r="J1393" s="56">
        <f t="shared" si="143"/>
        <v>825383</v>
      </c>
      <c r="K1393" s="5">
        <f>IFERROR(#REF!/E1393,0)</f>
        <v>0</v>
      </c>
    </row>
    <row r="1394" spans="1:11" s="13" customFormat="1">
      <c r="A1394" s="99" t="s">
        <v>77</v>
      </c>
      <c r="B1394" s="100" t="s">
        <v>408</v>
      </c>
      <c r="C1394" s="162" t="s">
        <v>378</v>
      </c>
      <c r="D1394" s="162">
        <v>173</v>
      </c>
      <c r="E1394" s="55">
        <v>4771</v>
      </c>
      <c r="F1394" s="56">
        <f t="shared" si="142"/>
        <v>825383</v>
      </c>
      <c r="G1394" s="86">
        <v>0</v>
      </c>
      <c r="H1394" s="56">
        <f t="shared" si="144"/>
        <v>0</v>
      </c>
      <c r="I1394" s="86">
        <f t="shared" si="145"/>
        <v>4771</v>
      </c>
      <c r="J1394" s="56">
        <f t="shared" si="143"/>
        <v>825383</v>
      </c>
      <c r="K1394" s="5">
        <f>IFERROR(#REF!/E1394,0)</f>
        <v>0</v>
      </c>
    </row>
    <row r="1395" spans="1:11" s="13" customFormat="1">
      <c r="A1395" s="99" t="s">
        <v>165</v>
      </c>
      <c r="B1395" s="100" t="s">
        <v>409</v>
      </c>
      <c r="C1395" s="162" t="s">
        <v>378</v>
      </c>
      <c r="D1395" s="162">
        <v>173</v>
      </c>
      <c r="E1395" s="55">
        <v>4771</v>
      </c>
      <c r="F1395" s="56">
        <f t="shared" si="142"/>
        <v>825383</v>
      </c>
      <c r="G1395" s="86">
        <v>0</v>
      </c>
      <c r="H1395" s="56">
        <f t="shared" si="144"/>
        <v>0</v>
      </c>
      <c r="I1395" s="86">
        <f t="shared" si="145"/>
        <v>4771</v>
      </c>
      <c r="J1395" s="56">
        <f t="shared" si="143"/>
        <v>825383</v>
      </c>
      <c r="K1395" s="5">
        <f>IFERROR(#REF!/E1395,0)</f>
        <v>0</v>
      </c>
    </row>
    <row r="1396" spans="1:11" s="13" customFormat="1">
      <c r="A1396" s="99" t="s">
        <v>167</v>
      </c>
      <c r="B1396" s="100" t="s">
        <v>410</v>
      </c>
      <c r="C1396" s="162" t="s">
        <v>378</v>
      </c>
      <c r="D1396" s="162">
        <v>173</v>
      </c>
      <c r="E1396" s="55">
        <v>4771</v>
      </c>
      <c r="F1396" s="56">
        <f t="shared" si="142"/>
        <v>825383</v>
      </c>
      <c r="G1396" s="86">
        <v>0</v>
      </c>
      <c r="H1396" s="56">
        <f t="shared" si="144"/>
        <v>0</v>
      </c>
      <c r="I1396" s="86">
        <f t="shared" si="145"/>
        <v>4771</v>
      </c>
      <c r="J1396" s="56">
        <f t="shared" si="143"/>
        <v>825383</v>
      </c>
      <c r="K1396" s="5">
        <f>IFERROR(#REF!/E1396,0)</f>
        <v>0</v>
      </c>
    </row>
    <row r="1397" spans="1:11" s="13" customFormat="1">
      <c r="A1397" s="99" t="s">
        <v>197</v>
      </c>
      <c r="B1397" s="100" t="s">
        <v>411</v>
      </c>
      <c r="C1397" s="162" t="s">
        <v>378</v>
      </c>
      <c r="D1397" s="162">
        <v>173</v>
      </c>
      <c r="E1397" s="55">
        <v>4771</v>
      </c>
      <c r="F1397" s="56">
        <f t="shared" si="142"/>
        <v>825383</v>
      </c>
      <c r="G1397" s="86">
        <v>0</v>
      </c>
      <c r="H1397" s="56">
        <f t="shared" si="144"/>
        <v>0</v>
      </c>
      <c r="I1397" s="86">
        <f t="shared" si="145"/>
        <v>4771</v>
      </c>
      <c r="J1397" s="56">
        <f t="shared" si="143"/>
        <v>825383</v>
      </c>
      <c r="K1397" s="5">
        <f>IFERROR(#REF!/E1397,0)</f>
        <v>0</v>
      </c>
    </row>
    <row r="1398" spans="1:11" s="13" customFormat="1">
      <c r="A1398" s="99" t="s">
        <v>199</v>
      </c>
      <c r="B1398" s="100" t="s">
        <v>412</v>
      </c>
      <c r="C1398" s="162" t="s">
        <v>378</v>
      </c>
      <c r="D1398" s="162">
        <v>173</v>
      </c>
      <c r="E1398" s="55">
        <v>4771</v>
      </c>
      <c r="F1398" s="56">
        <f t="shared" si="142"/>
        <v>825383</v>
      </c>
      <c r="G1398" s="86">
        <v>0</v>
      </c>
      <c r="H1398" s="56">
        <f t="shared" si="144"/>
        <v>0</v>
      </c>
      <c r="I1398" s="86">
        <f t="shared" si="145"/>
        <v>4771</v>
      </c>
      <c r="J1398" s="56">
        <f t="shared" si="143"/>
        <v>825383</v>
      </c>
      <c r="K1398" s="5">
        <f>IFERROR(#REF!/E1398,0)</f>
        <v>0</v>
      </c>
    </row>
    <row r="1399" spans="1:11" s="13" customFormat="1">
      <c r="A1399" s="99" t="s">
        <v>201</v>
      </c>
      <c r="B1399" s="100" t="s">
        <v>413</v>
      </c>
      <c r="C1399" s="162" t="s">
        <v>378</v>
      </c>
      <c r="D1399" s="162">
        <v>173</v>
      </c>
      <c r="E1399" s="55">
        <v>4771</v>
      </c>
      <c r="F1399" s="56">
        <f t="shared" si="142"/>
        <v>825383</v>
      </c>
      <c r="G1399" s="86">
        <v>0</v>
      </c>
      <c r="H1399" s="56">
        <f t="shared" si="144"/>
        <v>0</v>
      </c>
      <c r="I1399" s="86">
        <f t="shared" si="145"/>
        <v>4771</v>
      </c>
      <c r="J1399" s="56">
        <f t="shared" si="143"/>
        <v>825383</v>
      </c>
      <c r="K1399" s="5">
        <f>IFERROR(#REF!/E1399,0)</f>
        <v>0</v>
      </c>
    </row>
    <row r="1400" spans="1:11" s="13" customFormat="1">
      <c r="A1400" s="99" t="s">
        <v>203</v>
      </c>
      <c r="B1400" s="100" t="s">
        <v>414</v>
      </c>
      <c r="C1400" s="162" t="s">
        <v>378</v>
      </c>
      <c r="D1400" s="162">
        <v>173</v>
      </c>
      <c r="E1400" s="55">
        <v>4771</v>
      </c>
      <c r="F1400" s="56">
        <f t="shared" si="142"/>
        <v>825383</v>
      </c>
      <c r="G1400" s="86">
        <v>0</v>
      </c>
      <c r="H1400" s="56">
        <f t="shared" si="144"/>
        <v>0</v>
      </c>
      <c r="I1400" s="86">
        <f t="shared" si="145"/>
        <v>4771</v>
      </c>
      <c r="J1400" s="56">
        <f t="shared" si="143"/>
        <v>825383</v>
      </c>
      <c r="K1400" s="5">
        <f>IFERROR(#REF!/E1400,0)</f>
        <v>0</v>
      </c>
    </row>
    <row r="1401" spans="1:11" s="13" customFormat="1">
      <c r="A1401" s="99" t="s">
        <v>205</v>
      </c>
      <c r="B1401" s="100" t="s">
        <v>415</v>
      </c>
      <c r="C1401" s="162" t="s">
        <v>378</v>
      </c>
      <c r="D1401" s="162">
        <v>173</v>
      </c>
      <c r="E1401" s="55">
        <v>4771</v>
      </c>
      <c r="F1401" s="56">
        <f t="shared" si="142"/>
        <v>825383</v>
      </c>
      <c r="G1401" s="86">
        <v>0</v>
      </c>
      <c r="H1401" s="56">
        <f t="shared" si="144"/>
        <v>0</v>
      </c>
      <c r="I1401" s="86">
        <f t="shared" si="145"/>
        <v>4771</v>
      </c>
      <c r="J1401" s="56">
        <f t="shared" si="143"/>
        <v>825383</v>
      </c>
      <c r="K1401" s="5">
        <f>IFERROR(#REF!/E1401,0)</f>
        <v>0</v>
      </c>
    </row>
    <row r="1402" spans="1:11" s="13" customFormat="1">
      <c r="A1402" s="99" t="s">
        <v>207</v>
      </c>
      <c r="B1402" s="100" t="s">
        <v>416</v>
      </c>
      <c r="C1402" s="162" t="s">
        <v>378</v>
      </c>
      <c r="D1402" s="162">
        <v>173</v>
      </c>
      <c r="E1402" s="55">
        <v>4771</v>
      </c>
      <c r="F1402" s="56">
        <f t="shared" si="142"/>
        <v>825383</v>
      </c>
      <c r="G1402" s="86">
        <v>0</v>
      </c>
      <c r="H1402" s="56">
        <f t="shared" si="144"/>
        <v>0</v>
      </c>
      <c r="I1402" s="86">
        <f t="shared" si="145"/>
        <v>4771</v>
      </c>
      <c r="J1402" s="56">
        <f t="shared" si="143"/>
        <v>825383</v>
      </c>
      <c r="K1402" s="5">
        <f>IFERROR(#REF!/E1402,0)</f>
        <v>0</v>
      </c>
    </row>
    <row r="1403" spans="1:11" s="13" customFormat="1">
      <c r="A1403" s="99" t="s">
        <v>209</v>
      </c>
      <c r="B1403" s="100" t="s">
        <v>417</v>
      </c>
      <c r="C1403" s="162" t="s">
        <v>378</v>
      </c>
      <c r="D1403" s="162">
        <v>173</v>
      </c>
      <c r="E1403" s="55">
        <v>4771</v>
      </c>
      <c r="F1403" s="56">
        <f t="shared" si="142"/>
        <v>825383</v>
      </c>
      <c r="G1403" s="86">
        <v>0</v>
      </c>
      <c r="H1403" s="56">
        <f t="shared" si="144"/>
        <v>0</v>
      </c>
      <c r="I1403" s="86">
        <f t="shared" si="145"/>
        <v>4771</v>
      </c>
      <c r="J1403" s="56">
        <f t="shared" si="143"/>
        <v>825383</v>
      </c>
      <c r="K1403" s="5">
        <f>IFERROR(#REF!/E1403,0)</f>
        <v>0</v>
      </c>
    </row>
    <row r="1404" spans="1:11" s="11" customFormat="1">
      <c r="A1404" s="99" t="s">
        <v>211</v>
      </c>
      <c r="B1404" s="100" t="s">
        <v>418</v>
      </c>
      <c r="C1404" s="162" t="s">
        <v>378</v>
      </c>
      <c r="D1404" s="162">
        <v>173</v>
      </c>
      <c r="E1404" s="55">
        <v>4771</v>
      </c>
      <c r="F1404" s="56">
        <f t="shared" si="142"/>
        <v>825383</v>
      </c>
      <c r="G1404" s="86">
        <v>0</v>
      </c>
      <c r="H1404" s="56">
        <f t="shared" si="144"/>
        <v>0</v>
      </c>
      <c r="I1404" s="86">
        <f t="shared" si="145"/>
        <v>4771</v>
      </c>
      <c r="J1404" s="56">
        <f t="shared" si="143"/>
        <v>825383</v>
      </c>
      <c r="K1404" s="5">
        <f>IFERROR(#REF!/E1404,0)</f>
        <v>0</v>
      </c>
    </row>
    <row r="1405" spans="1:11" s="11" customFormat="1">
      <c r="A1405" s="99" t="s">
        <v>213</v>
      </c>
      <c r="B1405" s="100" t="s">
        <v>419</v>
      </c>
      <c r="C1405" s="162" t="s">
        <v>378</v>
      </c>
      <c r="D1405" s="162">
        <v>173</v>
      </c>
      <c r="E1405" s="55">
        <v>4771</v>
      </c>
      <c r="F1405" s="56">
        <f t="shared" si="142"/>
        <v>825383</v>
      </c>
      <c r="G1405" s="86">
        <v>0</v>
      </c>
      <c r="H1405" s="56">
        <f t="shared" si="144"/>
        <v>0</v>
      </c>
      <c r="I1405" s="86">
        <f t="shared" si="145"/>
        <v>4771</v>
      </c>
      <c r="J1405" s="56">
        <f t="shared" si="143"/>
        <v>825383</v>
      </c>
      <c r="K1405" s="5">
        <f>IFERROR(#REF!/E1405,0)</f>
        <v>0</v>
      </c>
    </row>
    <row r="1406" spans="1:11" s="11" customFormat="1">
      <c r="A1406" s="99" t="s">
        <v>215</v>
      </c>
      <c r="B1406" s="100" t="s">
        <v>420</v>
      </c>
      <c r="C1406" s="162" t="s">
        <v>378</v>
      </c>
      <c r="D1406" s="162">
        <v>173</v>
      </c>
      <c r="E1406" s="55">
        <v>846</v>
      </c>
      <c r="F1406" s="56">
        <f t="shared" ref="F1406:F1469" si="146">ROUND(E1406*D1406,0)</f>
        <v>146358</v>
      </c>
      <c r="G1406" s="86">
        <v>0</v>
      </c>
      <c r="H1406" s="56">
        <f t="shared" si="144"/>
        <v>0</v>
      </c>
      <c r="I1406" s="86">
        <f t="shared" si="145"/>
        <v>846</v>
      </c>
      <c r="J1406" s="56">
        <f t="shared" ref="J1406:J1469" si="147">I1406*D1406</f>
        <v>146358</v>
      </c>
      <c r="K1406" s="5">
        <f>IFERROR(#REF!/E1406,0)</f>
        <v>0</v>
      </c>
    </row>
    <row r="1407" spans="1:11" s="11" customFormat="1">
      <c r="A1407" s="99" t="s">
        <v>217</v>
      </c>
      <c r="B1407" s="100" t="s">
        <v>421</v>
      </c>
      <c r="C1407" s="162" t="s">
        <v>378</v>
      </c>
      <c r="D1407" s="162">
        <v>173</v>
      </c>
      <c r="E1407" s="55">
        <v>846</v>
      </c>
      <c r="F1407" s="56">
        <f t="shared" si="146"/>
        <v>146358</v>
      </c>
      <c r="G1407" s="86">
        <v>0</v>
      </c>
      <c r="H1407" s="56">
        <f t="shared" si="144"/>
        <v>0</v>
      </c>
      <c r="I1407" s="86">
        <f t="shared" si="145"/>
        <v>846</v>
      </c>
      <c r="J1407" s="56">
        <f t="shared" si="147"/>
        <v>146358</v>
      </c>
      <c r="K1407" s="5">
        <f>IFERROR(#REF!/E1407,0)</f>
        <v>0</v>
      </c>
    </row>
    <row r="1408" spans="1:11" s="11" customFormat="1">
      <c r="A1408" s="99" t="s">
        <v>219</v>
      </c>
      <c r="B1408" s="100" t="s">
        <v>422</v>
      </c>
      <c r="C1408" s="162" t="s">
        <v>378</v>
      </c>
      <c r="D1408" s="162">
        <v>173</v>
      </c>
      <c r="E1408" s="55">
        <v>846</v>
      </c>
      <c r="F1408" s="56">
        <f t="shared" si="146"/>
        <v>146358</v>
      </c>
      <c r="G1408" s="86">
        <v>0</v>
      </c>
      <c r="H1408" s="56">
        <f t="shared" si="144"/>
        <v>0</v>
      </c>
      <c r="I1408" s="86">
        <f t="shared" si="145"/>
        <v>846</v>
      </c>
      <c r="J1408" s="56">
        <f t="shared" si="147"/>
        <v>146358</v>
      </c>
      <c r="K1408" s="5">
        <f>IFERROR(#REF!/E1408,0)</f>
        <v>0</v>
      </c>
    </row>
    <row r="1409" spans="1:11" s="11" customFormat="1">
      <c r="A1409" s="99" t="s">
        <v>221</v>
      </c>
      <c r="B1409" s="100" t="s">
        <v>423</v>
      </c>
      <c r="C1409" s="162" t="s">
        <v>378</v>
      </c>
      <c r="D1409" s="162">
        <v>173</v>
      </c>
      <c r="E1409" s="55">
        <v>846</v>
      </c>
      <c r="F1409" s="56">
        <f t="shared" si="146"/>
        <v>146358</v>
      </c>
      <c r="G1409" s="86">
        <v>0</v>
      </c>
      <c r="H1409" s="56">
        <f t="shared" si="144"/>
        <v>0</v>
      </c>
      <c r="I1409" s="86">
        <f t="shared" si="145"/>
        <v>846</v>
      </c>
      <c r="J1409" s="56">
        <f t="shared" si="147"/>
        <v>146358</v>
      </c>
      <c r="K1409" s="5">
        <f>IFERROR(#REF!/E1409,0)</f>
        <v>0</v>
      </c>
    </row>
    <row r="1410" spans="1:11" s="3" customFormat="1">
      <c r="A1410" s="81" t="s">
        <v>223</v>
      </c>
      <c r="B1410" s="100" t="s">
        <v>659</v>
      </c>
      <c r="C1410" s="162" t="s">
        <v>378</v>
      </c>
      <c r="D1410" s="162">
        <v>173</v>
      </c>
      <c r="E1410" s="55">
        <v>846</v>
      </c>
      <c r="F1410" s="56">
        <f t="shared" si="146"/>
        <v>146358</v>
      </c>
      <c r="G1410" s="86">
        <v>0</v>
      </c>
      <c r="H1410" s="56">
        <f t="shared" si="144"/>
        <v>0</v>
      </c>
      <c r="I1410" s="86">
        <f t="shared" si="145"/>
        <v>846</v>
      </c>
      <c r="J1410" s="56">
        <f t="shared" si="147"/>
        <v>146358</v>
      </c>
      <c r="K1410" s="5">
        <f>IFERROR(#REF!/E1410,0)</f>
        <v>0</v>
      </c>
    </row>
    <row r="1411" spans="1:11" s="3" customFormat="1">
      <c r="A1411" s="81" t="s">
        <v>225</v>
      </c>
      <c r="B1411" s="100" t="s">
        <v>660</v>
      </c>
      <c r="C1411" s="162" t="s">
        <v>378</v>
      </c>
      <c r="D1411" s="162">
        <v>173</v>
      </c>
      <c r="E1411" s="55">
        <v>846</v>
      </c>
      <c r="F1411" s="56">
        <f t="shared" si="146"/>
        <v>146358</v>
      </c>
      <c r="G1411" s="86">
        <v>0</v>
      </c>
      <c r="H1411" s="56">
        <f t="shared" si="144"/>
        <v>0</v>
      </c>
      <c r="I1411" s="86">
        <f t="shared" si="145"/>
        <v>846</v>
      </c>
      <c r="J1411" s="56">
        <f t="shared" si="147"/>
        <v>146358</v>
      </c>
      <c r="K1411" s="5">
        <f>IFERROR(#REF!/E1411,0)</f>
        <v>0</v>
      </c>
    </row>
    <row r="1412" spans="1:11" s="11" customFormat="1">
      <c r="A1412" s="99" t="s">
        <v>227</v>
      </c>
      <c r="B1412" s="101" t="s">
        <v>424</v>
      </c>
      <c r="C1412" s="162" t="s">
        <v>378</v>
      </c>
      <c r="D1412" s="162">
        <v>173</v>
      </c>
      <c r="E1412" s="55">
        <v>0</v>
      </c>
      <c r="F1412" s="56">
        <f t="shared" si="146"/>
        <v>0</v>
      </c>
      <c r="G1412" s="86">
        <v>0</v>
      </c>
      <c r="H1412" s="56">
        <f t="shared" si="144"/>
        <v>0</v>
      </c>
      <c r="I1412" s="86">
        <f t="shared" si="145"/>
        <v>0</v>
      </c>
      <c r="J1412" s="56">
        <f t="shared" si="147"/>
        <v>0</v>
      </c>
      <c r="K1412" s="5">
        <f>IFERROR(#REF!/E1412,0)</f>
        <v>0</v>
      </c>
    </row>
    <row r="1413" spans="1:11" s="11" customFormat="1" ht="195">
      <c r="A1413" s="97">
        <v>3.02</v>
      </c>
      <c r="B1413" s="95" t="s">
        <v>735</v>
      </c>
      <c r="C1413" s="97"/>
      <c r="D1413" s="97">
        <v>0</v>
      </c>
      <c r="E1413" s="55">
        <v>0</v>
      </c>
      <c r="F1413" s="56">
        <f t="shared" si="146"/>
        <v>0</v>
      </c>
      <c r="G1413" s="86">
        <v>0</v>
      </c>
      <c r="H1413" s="56">
        <f t="shared" si="144"/>
        <v>0</v>
      </c>
      <c r="I1413" s="86">
        <f t="shared" si="145"/>
        <v>0</v>
      </c>
      <c r="J1413" s="56">
        <f t="shared" si="147"/>
        <v>0</v>
      </c>
      <c r="K1413" s="5">
        <f>IFERROR(#REF!/E1413,0)</f>
        <v>0</v>
      </c>
    </row>
    <row r="1414" spans="1:11" s="11" customFormat="1" ht="30">
      <c r="A1414" s="172" t="s">
        <v>736</v>
      </c>
      <c r="B1414" s="149" t="s">
        <v>737</v>
      </c>
      <c r="C1414" s="97"/>
      <c r="D1414" s="97">
        <v>0</v>
      </c>
      <c r="E1414" s="55">
        <v>0</v>
      </c>
      <c r="F1414" s="56">
        <f t="shared" si="146"/>
        <v>0</v>
      </c>
      <c r="G1414" s="86">
        <v>0</v>
      </c>
      <c r="H1414" s="56">
        <f t="shared" si="144"/>
        <v>0</v>
      </c>
      <c r="I1414" s="86">
        <f t="shared" si="145"/>
        <v>0</v>
      </c>
      <c r="J1414" s="56">
        <f t="shared" si="147"/>
        <v>0</v>
      </c>
      <c r="K1414" s="5">
        <f>IFERROR(#REF!/E1414,0)</f>
        <v>0</v>
      </c>
    </row>
    <row r="1415" spans="1:11" s="11" customFormat="1">
      <c r="A1415" s="146" t="s">
        <v>8</v>
      </c>
      <c r="B1415" s="149" t="s">
        <v>738</v>
      </c>
      <c r="C1415" s="162"/>
      <c r="D1415" s="162">
        <v>0</v>
      </c>
      <c r="E1415" s="55">
        <v>0</v>
      </c>
      <c r="F1415" s="56">
        <f t="shared" si="146"/>
        <v>0</v>
      </c>
      <c r="G1415" s="86">
        <v>0</v>
      </c>
      <c r="H1415" s="56">
        <f t="shared" si="144"/>
        <v>0</v>
      </c>
      <c r="I1415" s="86">
        <f t="shared" si="145"/>
        <v>0</v>
      </c>
      <c r="J1415" s="56">
        <f t="shared" si="147"/>
        <v>0</v>
      </c>
      <c r="K1415" s="5">
        <f>IFERROR(#REF!/E1415,0)</f>
        <v>0</v>
      </c>
    </row>
    <row r="1416" spans="1:11" s="13" customFormat="1">
      <c r="A1416" s="99" t="s">
        <v>105</v>
      </c>
      <c r="B1416" s="100" t="s">
        <v>186</v>
      </c>
      <c r="C1416" s="162" t="s">
        <v>84</v>
      </c>
      <c r="D1416" s="162">
        <v>1223</v>
      </c>
      <c r="E1416" s="55">
        <v>0</v>
      </c>
      <c r="F1416" s="56">
        <f t="shared" si="146"/>
        <v>0</v>
      </c>
      <c r="G1416" s="86">
        <v>0</v>
      </c>
      <c r="H1416" s="56">
        <f t="shared" si="144"/>
        <v>0</v>
      </c>
      <c r="I1416" s="86">
        <f t="shared" si="145"/>
        <v>0</v>
      </c>
      <c r="J1416" s="56">
        <f t="shared" si="147"/>
        <v>0</v>
      </c>
      <c r="K1416" s="5">
        <f>IFERROR(#REF!/E1416,0)</f>
        <v>0</v>
      </c>
    </row>
    <row r="1417" spans="1:11" s="13" customFormat="1">
      <c r="A1417" s="99" t="s">
        <v>150</v>
      </c>
      <c r="B1417" s="100" t="s">
        <v>270</v>
      </c>
      <c r="C1417" s="162" t="s">
        <v>84</v>
      </c>
      <c r="D1417" s="162">
        <v>1223</v>
      </c>
      <c r="E1417" s="55">
        <v>1545</v>
      </c>
      <c r="F1417" s="56">
        <f t="shared" si="146"/>
        <v>1889535</v>
      </c>
      <c r="G1417" s="86">
        <v>0</v>
      </c>
      <c r="H1417" s="56">
        <f t="shared" si="144"/>
        <v>0</v>
      </c>
      <c r="I1417" s="86">
        <f t="shared" si="145"/>
        <v>1545</v>
      </c>
      <c r="J1417" s="56">
        <f t="shared" si="147"/>
        <v>1889535</v>
      </c>
      <c r="K1417" s="5">
        <f>IFERROR(#REF!/E1417,0)</f>
        <v>0</v>
      </c>
    </row>
    <row r="1418" spans="1:11" s="13" customFormat="1">
      <c r="A1418" s="99" t="s">
        <v>152</v>
      </c>
      <c r="B1418" s="100" t="s">
        <v>402</v>
      </c>
      <c r="C1418" s="162" t="s">
        <v>84</v>
      </c>
      <c r="D1418" s="162">
        <v>1223</v>
      </c>
      <c r="E1418" s="55">
        <v>306</v>
      </c>
      <c r="F1418" s="56">
        <f t="shared" si="146"/>
        <v>374238</v>
      </c>
      <c r="G1418" s="86">
        <v>0</v>
      </c>
      <c r="H1418" s="56">
        <f t="shared" ref="H1418:H1481" si="148">G1418*$D1418</f>
        <v>0</v>
      </c>
      <c r="I1418" s="86">
        <f t="shared" si="145"/>
        <v>306</v>
      </c>
      <c r="J1418" s="56">
        <f t="shared" si="147"/>
        <v>374238</v>
      </c>
      <c r="K1418" s="5">
        <f>IFERROR(#REF!/E1418,0)</f>
        <v>0</v>
      </c>
    </row>
    <row r="1419" spans="1:11" s="13" customFormat="1">
      <c r="A1419" s="99" t="s">
        <v>154</v>
      </c>
      <c r="B1419" s="100" t="s">
        <v>403</v>
      </c>
      <c r="C1419" s="162" t="s">
        <v>84</v>
      </c>
      <c r="D1419" s="162">
        <v>1223</v>
      </c>
      <c r="E1419" s="55">
        <v>317</v>
      </c>
      <c r="F1419" s="56">
        <f t="shared" si="146"/>
        <v>387691</v>
      </c>
      <c r="G1419" s="86">
        <v>0</v>
      </c>
      <c r="H1419" s="56">
        <f t="shared" si="148"/>
        <v>0</v>
      </c>
      <c r="I1419" s="86">
        <f t="shared" si="145"/>
        <v>317</v>
      </c>
      <c r="J1419" s="56">
        <f t="shared" si="147"/>
        <v>387691</v>
      </c>
      <c r="K1419" s="5">
        <f>IFERROR(#REF!/E1419,0)</f>
        <v>0</v>
      </c>
    </row>
    <row r="1420" spans="1:11" s="13" customFormat="1">
      <c r="A1420" s="99" t="s">
        <v>156</v>
      </c>
      <c r="B1420" s="100" t="s">
        <v>404</v>
      </c>
      <c r="C1420" s="162" t="s">
        <v>84</v>
      </c>
      <c r="D1420" s="162">
        <v>1223</v>
      </c>
      <c r="E1420" s="55">
        <v>306</v>
      </c>
      <c r="F1420" s="56">
        <f t="shared" si="146"/>
        <v>374238</v>
      </c>
      <c r="G1420" s="86">
        <v>0</v>
      </c>
      <c r="H1420" s="56">
        <f t="shared" si="148"/>
        <v>0</v>
      </c>
      <c r="I1420" s="86">
        <f t="shared" si="145"/>
        <v>306</v>
      </c>
      <c r="J1420" s="56">
        <f t="shared" si="147"/>
        <v>374238</v>
      </c>
      <c r="K1420" s="5">
        <f>IFERROR(#REF!/E1420,0)</f>
        <v>0</v>
      </c>
    </row>
    <row r="1421" spans="1:11" s="13" customFormat="1">
      <c r="A1421" s="99" t="s">
        <v>158</v>
      </c>
      <c r="B1421" s="100" t="s">
        <v>405</v>
      </c>
      <c r="C1421" s="162" t="s">
        <v>84</v>
      </c>
      <c r="D1421" s="162">
        <v>1223</v>
      </c>
      <c r="E1421" s="55">
        <v>306</v>
      </c>
      <c r="F1421" s="56">
        <f t="shared" si="146"/>
        <v>374238</v>
      </c>
      <c r="G1421" s="86">
        <v>0</v>
      </c>
      <c r="H1421" s="56">
        <f t="shared" si="148"/>
        <v>0</v>
      </c>
      <c r="I1421" s="86">
        <f t="shared" si="145"/>
        <v>306</v>
      </c>
      <c r="J1421" s="56">
        <f t="shared" si="147"/>
        <v>374238</v>
      </c>
      <c r="K1421" s="5">
        <f>IFERROR(#REF!/E1421,0)</f>
        <v>0</v>
      </c>
    </row>
    <row r="1422" spans="1:11" s="13" customFormat="1">
      <c r="A1422" s="99" t="s">
        <v>160</v>
      </c>
      <c r="B1422" s="100" t="s">
        <v>406</v>
      </c>
      <c r="C1422" s="162" t="s">
        <v>84</v>
      </c>
      <c r="D1422" s="162">
        <v>1223</v>
      </c>
      <c r="E1422" s="55">
        <v>306</v>
      </c>
      <c r="F1422" s="56">
        <f t="shared" si="146"/>
        <v>374238</v>
      </c>
      <c r="G1422" s="86">
        <v>0</v>
      </c>
      <c r="H1422" s="56">
        <f t="shared" si="148"/>
        <v>0</v>
      </c>
      <c r="I1422" s="86">
        <f t="shared" si="145"/>
        <v>306</v>
      </c>
      <c r="J1422" s="56">
        <f t="shared" si="147"/>
        <v>374238</v>
      </c>
      <c r="K1422" s="5">
        <f>IFERROR(#REF!/E1422,0)</f>
        <v>0</v>
      </c>
    </row>
    <row r="1423" spans="1:11" s="13" customFormat="1">
      <c r="A1423" s="99" t="s">
        <v>162</v>
      </c>
      <c r="B1423" s="100" t="s">
        <v>407</v>
      </c>
      <c r="C1423" s="162" t="s">
        <v>84</v>
      </c>
      <c r="D1423" s="162">
        <v>1223</v>
      </c>
      <c r="E1423" s="55">
        <v>364</v>
      </c>
      <c r="F1423" s="56">
        <f t="shared" si="146"/>
        <v>445172</v>
      </c>
      <c r="G1423" s="86">
        <v>0</v>
      </c>
      <c r="H1423" s="56">
        <f t="shared" si="148"/>
        <v>0</v>
      </c>
      <c r="I1423" s="86">
        <f t="shared" si="145"/>
        <v>364</v>
      </c>
      <c r="J1423" s="56">
        <f t="shared" si="147"/>
        <v>445172</v>
      </c>
      <c r="K1423" s="5">
        <f>IFERROR(#REF!/E1423,0)</f>
        <v>0</v>
      </c>
    </row>
    <row r="1424" spans="1:11" s="13" customFormat="1">
      <c r="A1424" s="99" t="s">
        <v>77</v>
      </c>
      <c r="B1424" s="100" t="s">
        <v>408</v>
      </c>
      <c r="C1424" s="162" t="s">
        <v>84</v>
      </c>
      <c r="D1424" s="162">
        <v>1223</v>
      </c>
      <c r="E1424" s="55">
        <v>364</v>
      </c>
      <c r="F1424" s="56">
        <f t="shared" si="146"/>
        <v>445172</v>
      </c>
      <c r="G1424" s="86">
        <v>0</v>
      </c>
      <c r="H1424" s="56">
        <f t="shared" si="148"/>
        <v>0</v>
      </c>
      <c r="I1424" s="86">
        <f t="shared" si="145"/>
        <v>364</v>
      </c>
      <c r="J1424" s="56">
        <f t="shared" si="147"/>
        <v>445172</v>
      </c>
      <c r="K1424" s="5">
        <f>IFERROR(#REF!/E1424,0)</f>
        <v>0</v>
      </c>
    </row>
    <row r="1425" spans="1:11" s="13" customFormat="1">
      <c r="A1425" s="99" t="s">
        <v>165</v>
      </c>
      <c r="B1425" s="100" t="s">
        <v>409</v>
      </c>
      <c r="C1425" s="162" t="s">
        <v>84</v>
      </c>
      <c r="D1425" s="162">
        <v>1223</v>
      </c>
      <c r="E1425" s="55">
        <v>364</v>
      </c>
      <c r="F1425" s="56">
        <f t="shared" si="146"/>
        <v>445172</v>
      </c>
      <c r="G1425" s="86">
        <v>0</v>
      </c>
      <c r="H1425" s="56">
        <f t="shared" si="148"/>
        <v>0</v>
      </c>
      <c r="I1425" s="86">
        <f t="shared" si="145"/>
        <v>364</v>
      </c>
      <c r="J1425" s="56">
        <f t="shared" si="147"/>
        <v>445172</v>
      </c>
      <c r="K1425" s="5">
        <f>IFERROR(#REF!/E1425,0)</f>
        <v>0</v>
      </c>
    </row>
    <row r="1426" spans="1:11" s="13" customFormat="1">
      <c r="A1426" s="99" t="s">
        <v>167</v>
      </c>
      <c r="B1426" s="100" t="s">
        <v>410</v>
      </c>
      <c r="C1426" s="162" t="s">
        <v>84</v>
      </c>
      <c r="D1426" s="162">
        <v>1223</v>
      </c>
      <c r="E1426" s="55">
        <v>364</v>
      </c>
      <c r="F1426" s="56">
        <f t="shared" si="146"/>
        <v>445172</v>
      </c>
      <c r="G1426" s="86">
        <v>0</v>
      </c>
      <c r="H1426" s="56">
        <f t="shared" si="148"/>
        <v>0</v>
      </c>
      <c r="I1426" s="86">
        <f t="shared" si="145"/>
        <v>364</v>
      </c>
      <c r="J1426" s="56">
        <f t="shared" si="147"/>
        <v>445172</v>
      </c>
      <c r="K1426" s="5">
        <f>IFERROR(#REF!/E1426,0)</f>
        <v>0</v>
      </c>
    </row>
    <row r="1427" spans="1:11" s="13" customFormat="1">
      <c r="A1427" s="99" t="s">
        <v>197</v>
      </c>
      <c r="B1427" s="100" t="s">
        <v>411</v>
      </c>
      <c r="C1427" s="162" t="s">
        <v>84</v>
      </c>
      <c r="D1427" s="162">
        <v>1223</v>
      </c>
      <c r="E1427" s="55">
        <v>364</v>
      </c>
      <c r="F1427" s="56">
        <f t="shared" si="146"/>
        <v>445172</v>
      </c>
      <c r="G1427" s="86">
        <v>0</v>
      </c>
      <c r="H1427" s="56">
        <f t="shared" si="148"/>
        <v>0</v>
      </c>
      <c r="I1427" s="86">
        <f t="shared" si="145"/>
        <v>364</v>
      </c>
      <c r="J1427" s="56">
        <f t="shared" si="147"/>
        <v>445172</v>
      </c>
      <c r="K1427" s="5">
        <f>IFERROR(#REF!/E1427,0)</f>
        <v>0</v>
      </c>
    </row>
    <row r="1428" spans="1:11" s="13" customFormat="1">
      <c r="A1428" s="99" t="s">
        <v>199</v>
      </c>
      <c r="B1428" s="100" t="s">
        <v>412</v>
      </c>
      <c r="C1428" s="162" t="s">
        <v>84</v>
      </c>
      <c r="D1428" s="162">
        <v>1223</v>
      </c>
      <c r="E1428" s="55">
        <v>364</v>
      </c>
      <c r="F1428" s="56">
        <f t="shared" si="146"/>
        <v>445172</v>
      </c>
      <c r="G1428" s="86">
        <v>0</v>
      </c>
      <c r="H1428" s="56">
        <f t="shared" si="148"/>
        <v>0</v>
      </c>
      <c r="I1428" s="86">
        <f t="shared" si="145"/>
        <v>364</v>
      </c>
      <c r="J1428" s="56">
        <f t="shared" si="147"/>
        <v>445172</v>
      </c>
      <c r="K1428" s="5">
        <f>IFERROR(#REF!/E1428,0)</f>
        <v>0</v>
      </c>
    </row>
    <row r="1429" spans="1:11" s="13" customFormat="1">
      <c r="A1429" s="99" t="s">
        <v>201</v>
      </c>
      <c r="B1429" s="100" t="s">
        <v>413</v>
      </c>
      <c r="C1429" s="162" t="s">
        <v>84</v>
      </c>
      <c r="D1429" s="162">
        <v>1223</v>
      </c>
      <c r="E1429" s="55">
        <v>364</v>
      </c>
      <c r="F1429" s="56">
        <f t="shared" si="146"/>
        <v>445172</v>
      </c>
      <c r="G1429" s="86">
        <v>0</v>
      </c>
      <c r="H1429" s="56">
        <f t="shared" si="148"/>
        <v>0</v>
      </c>
      <c r="I1429" s="86">
        <f t="shared" si="145"/>
        <v>364</v>
      </c>
      <c r="J1429" s="56">
        <f t="shared" si="147"/>
        <v>445172</v>
      </c>
      <c r="K1429" s="5">
        <f>IFERROR(#REF!/E1429,0)</f>
        <v>0</v>
      </c>
    </row>
    <row r="1430" spans="1:11" s="13" customFormat="1">
      <c r="A1430" s="99" t="s">
        <v>203</v>
      </c>
      <c r="B1430" s="100" t="s">
        <v>414</v>
      </c>
      <c r="C1430" s="162" t="s">
        <v>84</v>
      </c>
      <c r="D1430" s="162">
        <v>1223</v>
      </c>
      <c r="E1430" s="55">
        <v>364</v>
      </c>
      <c r="F1430" s="56">
        <f t="shared" si="146"/>
        <v>445172</v>
      </c>
      <c r="G1430" s="86">
        <v>0</v>
      </c>
      <c r="H1430" s="56">
        <f t="shared" si="148"/>
        <v>0</v>
      </c>
      <c r="I1430" s="86">
        <f t="shared" si="145"/>
        <v>364</v>
      </c>
      <c r="J1430" s="56">
        <f t="shared" si="147"/>
        <v>445172</v>
      </c>
      <c r="K1430" s="5">
        <f>IFERROR(#REF!/E1430,0)</f>
        <v>0</v>
      </c>
    </row>
    <row r="1431" spans="1:11" s="13" customFormat="1">
      <c r="A1431" s="99" t="s">
        <v>205</v>
      </c>
      <c r="B1431" s="100" t="s">
        <v>415</v>
      </c>
      <c r="C1431" s="162" t="s">
        <v>84</v>
      </c>
      <c r="D1431" s="162">
        <v>1223</v>
      </c>
      <c r="E1431" s="55">
        <v>364</v>
      </c>
      <c r="F1431" s="56">
        <f t="shared" si="146"/>
        <v>445172</v>
      </c>
      <c r="G1431" s="86">
        <v>0</v>
      </c>
      <c r="H1431" s="56">
        <f t="shared" si="148"/>
        <v>0</v>
      </c>
      <c r="I1431" s="86">
        <f t="shared" si="145"/>
        <v>364</v>
      </c>
      <c r="J1431" s="56">
        <f t="shared" si="147"/>
        <v>445172</v>
      </c>
      <c r="K1431" s="5">
        <f>IFERROR(#REF!/E1431,0)</f>
        <v>0</v>
      </c>
    </row>
    <row r="1432" spans="1:11" s="13" customFormat="1">
      <c r="A1432" s="99" t="s">
        <v>207</v>
      </c>
      <c r="B1432" s="100" t="s">
        <v>416</v>
      </c>
      <c r="C1432" s="162" t="s">
        <v>84</v>
      </c>
      <c r="D1432" s="162">
        <v>1223</v>
      </c>
      <c r="E1432" s="55">
        <v>364</v>
      </c>
      <c r="F1432" s="56">
        <f t="shared" si="146"/>
        <v>445172</v>
      </c>
      <c r="G1432" s="86">
        <v>0</v>
      </c>
      <c r="H1432" s="56">
        <f t="shared" si="148"/>
        <v>0</v>
      </c>
      <c r="I1432" s="86">
        <f t="shared" si="145"/>
        <v>364</v>
      </c>
      <c r="J1432" s="56">
        <f t="shared" si="147"/>
        <v>445172</v>
      </c>
      <c r="K1432" s="5">
        <f>IFERROR(#REF!/E1432,0)</f>
        <v>0</v>
      </c>
    </row>
    <row r="1433" spans="1:11" s="13" customFormat="1">
      <c r="A1433" s="99" t="s">
        <v>209</v>
      </c>
      <c r="B1433" s="100" t="s">
        <v>417</v>
      </c>
      <c r="C1433" s="162" t="s">
        <v>84</v>
      </c>
      <c r="D1433" s="162">
        <v>1223</v>
      </c>
      <c r="E1433" s="55">
        <v>364</v>
      </c>
      <c r="F1433" s="56">
        <f t="shared" si="146"/>
        <v>445172</v>
      </c>
      <c r="G1433" s="86">
        <v>0</v>
      </c>
      <c r="H1433" s="56">
        <f t="shared" si="148"/>
        <v>0</v>
      </c>
      <c r="I1433" s="86">
        <f t="shared" si="145"/>
        <v>364</v>
      </c>
      <c r="J1433" s="56">
        <f t="shared" si="147"/>
        <v>445172</v>
      </c>
      <c r="K1433" s="5">
        <f>IFERROR(#REF!/E1433,0)</f>
        <v>0</v>
      </c>
    </row>
    <row r="1434" spans="1:11" s="11" customFormat="1">
      <c r="A1434" s="99" t="s">
        <v>211</v>
      </c>
      <c r="B1434" s="100" t="s">
        <v>418</v>
      </c>
      <c r="C1434" s="162" t="s">
        <v>84</v>
      </c>
      <c r="D1434" s="162">
        <v>1223</v>
      </c>
      <c r="E1434" s="55">
        <v>364</v>
      </c>
      <c r="F1434" s="56">
        <f t="shared" si="146"/>
        <v>445172</v>
      </c>
      <c r="G1434" s="86">
        <v>0</v>
      </c>
      <c r="H1434" s="56">
        <f t="shared" si="148"/>
        <v>0</v>
      </c>
      <c r="I1434" s="86">
        <f t="shared" ref="I1434:I1497" si="149">G1434+E1434</f>
        <v>364</v>
      </c>
      <c r="J1434" s="56">
        <f t="shared" si="147"/>
        <v>445172</v>
      </c>
      <c r="K1434" s="5">
        <f>IFERROR(#REF!/E1434,0)</f>
        <v>0</v>
      </c>
    </row>
    <row r="1435" spans="1:11" s="11" customFormat="1">
      <c r="A1435" s="99" t="s">
        <v>213</v>
      </c>
      <c r="B1435" s="100" t="s">
        <v>419</v>
      </c>
      <c r="C1435" s="162" t="s">
        <v>84</v>
      </c>
      <c r="D1435" s="162">
        <v>1223</v>
      </c>
      <c r="E1435" s="55">
        <v>364</v>
      </c>
      <c r="F1435" s="56">
        <f t="shared" si="146"/>
        <v>445172</v>
      </c>
      <c r="G1435" s="86">
        <v>0</v>
      </c>
      <c r="H1435" s="56">
        <f t="shared" si="148"/>
        <v>0</v>
      </c>
      <c r="I1435" s="86">
        <f t="shared" si="149"/>
        <v>364</v>
      </c>
      <c r="J1435" s="56">
        <f t="shared" si="147"/>
        <v>445172</v>
      </c>
      <c r="K1435" s="5">
        <f>IFERROR(#REF!/E1435,0)</f>
        <v>0</v>
      </c>
    </row>
    <row r="1436" spans="1:11" s="11" customFormat="1">
      <c r="A1436" s="99" t="s">
        <v>215</v>
      </c>
      <c r="B1436" s="100" t="s">
        <v>420</v>
      </c>
      <c r="C1436" s="162" t="s">
        <v>84</v>
      </c>
      <c r="D1436" s="162">
        <v>1223</v>
      </c>
      <c r="E1436" s="55">
        <v>66</v>
      </c>
      <c r="F1436" s="56">
        <f t="shared" si="146"/>
        <v>80718</v>
      </c>
      <c r="G1436" s="86">
        <v>0</v>
      </c>
      <c r="H1436" s="56">
        <f t="shared" si="148"/>
        <v>0</v>
      </c>
      <c r="I1436" s="86">
        <f t="shared" si="149"/>
        <v>66</v>
      </c>
      <c r="J1436" s="56">
        <f t="shared" si="147"/>
        <v>80718</v>
      </c>
      <c r="K1436" s="5">
        <f>IFERROR(#REF!/E1436,0)</f>
        <v>0</v>
      </c>
    </row>
    <row r="1437" spans="1:11" s="11" customFormat="1">
      <c r="A1437" s="99" t="s">
        <v>217</v>
      </c>
      <c r="B1437" s="100" t="s">
        <v>421</v>
      </c>
      <c r="C1437" s="162" t="s">
        <v>84</v>
      </c>
      <c r="D1437" s="162">
        <v>1223</v>
      </c>
      <c r="E1437" s="55">
        <v>66</v>
      </c>
      <c r="F1437" s="56">
        <f t="shared" si="146"/>
        <v>80718</v>
      </c>
      <c r="G1437" s="86">
        <v>0</v>
      </c>
      <c r="H1437" s="56">
        <f t="shared" si="148"/>
        <v>0</v>
      </c>
      <c r="I1437" s="86">
        <f t="shared" si="149"/>
        <v>66</v>
      </c>
      <c r="J1437" s="56">
        <f t="shared" si="147"/>
        <v>80718</v>
      </c>
      <c r="K1437" s="5">
        <f>IFERROR(#REF!/E1437,0)</f>
        <v>0</v>
      </c>
    </row>
    <row r="1438" spans="1:11" s="11" customFormat="1">
      <c r="A1438" s="99" t="s">
        <v>219</v>
      </c>
      <c r="B1438" s="100" t="s">
        <v>422</v>
      </c>
      <c r="C1438" s="162" t="s">
        <v>84</v>
      </c>
      <c r="D1438" s="162">
        <v>1223</v>
      </c>
      <c r="E1438" s="55">
        <v>66</v>
      </c>
      <c r="F1438" s="56">
        <f t="shared" si="146"/>
        <v>80718</v>
      </c>
      <c r="G1438" s="86">
        <v>0</v>
      </c>
      <c r="H1438" s="56">
        <f t="shared" si="148"/>
        <v>0</v>
      </c>
      <c r="I1438" s="86">
        <f t="shared" si="149"/>
        <v>66</v>
      </c>
      <c r="J1438" s="56">
        <f t="shared" si="147"/>
        <v>80718</v>
      </c>
      <c r="K1438" s="5">
        <f>IFERROR(#REF!/E1438,0)</f>
        <v>0</v>
      </c>
    </row>
    <row r="1439" spans="1:11" s="11" customFormat="1">
      <c r="A1439" s="99" t="s">
        <v>221</v>
      </c>
      <c r="B1439" s="100" t="s">
        <v>423</v>
      </c>
      <c r="C1439" s="162" t="s">
        <v>84</v>
      </c>
      <c r="D1439" s="162">
        <v>1223</v>
      </c>
      <c r="E1439" s="55">
        <v>66</v>
      </c>
      <c r="F1439" s="56">
        <f t="shared" si="146"/>
        <v>80718</v>
      </c>
      <c r="G1439" s="86">
        <v>0</v>
      </c>
      <c r="H1439" s="56">
        <f t="shared" si="148"/>
        <v>0</v>
      </c>
      <c r="I1439" s="86">
        <f t="shared" si="149"/>
        <v>66</v>
      </c>
      <c r="J1439" s="56">
        <f t="shared" si="147"/>
        <v>80718</v>
      </c>
      <c r="K1439" s="5">
        <f>IFERROR(#REF!/E1439,0)</f>
        <v>0</v>
      </c>
    </row>
    <row r="1440" spans="1:11" s="3" customFormat="1">
      <c r="A1440" s="81" t="s">
        <v>223</v>
      </c>
      <c r="B1440" s="100" t="s">
        <v>659</v>
      </c>
      <c r="C1440" s="96" t="s">
        <v>84</v>
      </c>
      <c r="D1440" s="96">
        <v>1223</v>
      </c>
      <c r="E1440" s="55">
        <v>66</v>
      </c>
      <c r="F1440" s="56">
        <f t="shared" si="146"/>
        <v>80718</v>
      </c>
      <c r="G1440" s="86">
        <v>0</v>
      </c>
      <c r="H1440" s="56">
        <f t="shared" si="148"/>
        <v>0</v>
      </c>
      <c r="I1440" s="86">
        <f t="shared" si="149"/>
        <v>66</v>
      </c>
      <c r="J1440" s="56">
        <f t="shared" si="147"/>
        <v>80718</v>
      </c>
      <c r="K1440" s="5">
        <f>IFERROR(#REF!/E1440,0)</f>
        <v>0</v>
      </c>
    </row>
    <row r="1441" spans="1:11" s="3" customFormat="1">
      <c r="A1441" s="81" t="s">
        <v>225</v>
      </c>
      <c r="B1441" s="100" t="s">
        <v>660</v>
      </c>
      <c r="C1441" s="96" t="s">
        <v>84</v>
      </c>
      <c r="D1441" s="96">
        <v>1223</v>
      </c>
      <c r="E1441" s="55">
        <v>66</v>
      </c>
      <c r="F1441" s="56">
        <f t="shared" si="146"/>
        <v>80718</v>
      </c>
      <c r="G1441" s="86">
        <v>0</v>
      </c>
      <c r="H1441" s="56">
        <f t="shared" si="148"/>
        <v>0</v>
      </c>
      <c r="I1441" s="86">
        <f t="shared" si="149"/>
        <v>66</v>
      </c>
      <c r="J1441" s="56">
        <f t="shared" si="147"/>
        <v>80718</v>
      </c>
      <c r="K1441" s="5">
        <f>IFERROR(#REF!/E1441,0)</f>
        <v>0</v>
      </c>
    </row>
    <row r="1442" spans="1:11" s="11" customFormat="1">
      <c r="A1442" s="99" t="s">
        <v>227</v>
      </c>
      <c r="B1442" s="101" t="s">
        <v>424</v>
      </c>
      <c r="C1442" s="162" t="s">
        <v>84</v>
      </c>
      <c r="D1442" s="162">
        <v>1223</v>
      </c>
      <c r="E1442" s="55">
        <v>0</v>
      </c>
      <c r="F1442" s="56">
        <f t="shared" si="146"/>
        <v>0</v>
      </c>
      <c r="G1442" s="86">
        <v>0</v>
      </c>
      <c r="H1442" s="56">
        <f t="shared" si="148"/>
        <v>0</v>
      </c>
      <c r="I1442" s="86">
        <f t="shared" si="149"/>
        <v>0</v>
      </c>
      <c r="J1442" s="56">
        <f t="shared" si="147"/>
        <v>0</v>
      </c>
      <c r="K1442" s="5">
        <f>IFERROR(#REF!/E1442,0)</f>
        <v>0</v>
      </c>
    </row>
    <row r="1443" spans="1:11" s="13" customFormat="1">
      <c r="A1443" s="146" t="s">
        <v>23</v>
      </c>
      <c r="B1443" s="149" t="s">
        <v>739</v>
      </c>
      <c r="C1443" s="162"/>
      <c r="D1443" s="162">
        <v>0</v>
      </c>
      <c r="E1443" s="55">
        <v>0</v>
      </c>
      <c r="F1443" s="56">
        <f t="shared" si="146"/>
        <v>0</v>
      </c>
      <c r="G1443" s="86">
        <v>0</v>
      </c>
      <c r="H1443" s="56">
        <f t="shared" si="148"/>
        <v>0</v>
      </c>
      <c r="I1443" s="86">
        <f t="shared" si="149"/>
        <v>0</v>
      </c>
      <c r="J1443" s="56">
        <f t="shared" si="147"/>
        <v>0</v>
      </c>
      <c r="K1443" s="5">
        <f>IFERROR(#REF!/E1443,0)</f>
        <v>0</v>
      </c>
    </row>
    <row r="1444" spans="1:11" s="13" customFormat="1">
      <c r="A1444" s="99" t="s">
        <v>105</v>
      </c>
      <c r="B1444" s="100" t="s">
        <v>186</v>
      </c>
      <c r="C1444" s="162" t="s">
        <v>84</v>
      </c>
      <c r="D1444" s="162">
        <v>1294</v>
      </c>
      <c r="E1444" s="55">
        <v>33</v>
      </c>
      <c r="F1444" s="56">
        <f t="shared" si="146"/>
        <v>42702</v>
      </c>
      <c r="G1444" s="86">
        <v>0</v>
      </c>
      <c r="H1444" s="56">
        <f t="shared" si="148"/>
        <v>0</v>
      </c>
      <c r="I1444" s="86">
        <f t="shared" si="149"/>
        <v>33</v>
      </c>
      <c r="J1444" s="56">
        <f t="shared" si="147"/>
        <v>42702</v>
      </c>
      <c r="K1444" s="5">
        <f>IFERROR(#REF!/E1444,0)</f>
        <v>0</v>
      </c>
    </row>
    <row r="1445" spans="1:11" s="13" customFormat="1">
      <c r="A1445" s="99" t="s">
        <v>150</v>
      </c>
      <c r="B1445" s="100" t="s">
        <v>270</v>
      </c>
      <c r="C1445" s="162" t="s">
        <v>84</v>
      </c>
      <c r="D1445" s="162">
        <v>1301</v>
      </c>
      <c r="E1445" s="55">
        <v>255</v>
      </c>
      <c r="F1445" s="56">
        <f t="shared" si="146"/>
        <v>331755</v>
      </c>
      <c r="G1445" s="86">
        <v>0</v>
      </c>
      <c r="H1445" s="56">
        <f t="shared" si="148"/>
        <v>0</v>
      </c>
      <c r="I1445" s="86">
        <f t="shared" si="149"/>
        <v>255</v>
      </c>
      <c r="J1445" s="56">
        <f t="shared" si="147"/>
        <v>331755</v>
      </c>
      <c r="K1445" s="5">
        <f>IFERROR(#REF!/E1445,0)</f>
        <v>0</v>
      </c>
    </row>
    <row r="1446" spans="1:11" s="13" customFormat="1">
      <c r="A1446" s="99" t="s">
        <v>152</v>
      </c>
      <c r="B1446" s="100" t="s">
        <v>402</v>
      </c>
      <c r="C1446" s="162" t="s">
        <v>84</v>
      </c>
      <c r="D1446" s="162">
        <v>1308</v>
      </c>
      <c r="E1446" s="55">
        <v>406</v>
      </c>
      <c r="F1446" s="56">
        <f t="shared" si="146"/>
        <v>531048</v>
      </c>
      <c r="G1446" s="86">
        <v>0</v>
      </c>
      <c r="H1446" s="56">
        <f t="shared" si="148"/>
        <v>0</v>
      </c>
      <c r="I1446" s="86">
        <f t="shared" si="149"/>
        <v>406</v>
      </c>
      <c r="J1446" s="56">
        <f t="shared" si="147"/>
        <v>531048</v>
      </c>
      <c r="K1446" s="5">
        <f>IFERROR(#REF!/E1446,0)</f>
        <v>0</v>
      </c>
    </row>
    <row r="1447" spans="1:11" s="13" customFormat="1">
      <c r="A1447" s="99" t="s">
        <v>154</v>
      </c>
      <c r="B1447" s="100" t="s">
        <v>403</v>
      </c>
      <c r="C1447" s="162" t="s">
        <v>84</v>
      </c>
      <c r="D1447" s="162">
        <v>1316</v>
      </c>
      <c r="E1447" s="55">
        <v>467</v>
      </c>
      <c r="F1447" s="56">
        <f t="shared" si="146"/>
        <v>614572</v>
      </c>
      <c r="G1447" s="86">
        <v>0</v>
      </c>
      <c r="H1447" s="56">
        <f t="shared" si="148"/>
        <v>0</v>
      </c>
      <c r="I1447" s="86">
        <f t="shared" si="149"/>
        <v>467</v>
      </c>
      <c r="J1447" s="56">
        <f t="shared" si="147"/>
        <v>614572</v>
      </c>
      <c r="K1447" s="5">
        <f>IFERROR(#REF!/E1447,0)</f>
        <v>0</v>
      </c>
    </row>
    <row r="1448" spans="1:11" s="13" customFormat="1">
      <c r="A1448" s="99" t="s">
        <v>156</v>
      </c>
      <c r="B1448" s="100" t="s">
        <v>404</v>
      </c>
      <c r="C1448" s="162" t="s">
        <v>84</v>
      </c>
      <c r="D1448" s="162">
        <v>1323</v>
      </c>
      <c r="E1448" s="55">
        <v>406</v>
      </c>
      <c r="F1448" s="56">
        <f t="shared" si="146"/>
        <v>537138</v>
      </c>
      <c r="G1448" s="86">
        <v>0</v>
      </c>
      <c r="H1448" s="56">
        <f t="shared" si="148"/>
        <v>0</v>
      </c>
      <c r="I1448" s="86">
        <f t="shared" si="149"/>
        <v>406</v>
      </c>
      <c r="J1448" s="56">
        <f t="shared" si="147"/>
        <v>537138</v>
      </c>
      <c r="K1448" s="5">
        <f>IFERROR(#REF!/E1448,0)</f>
        <v>0</v>
      </c>
    </row>
    <row r="1449" spans="1:11" s="13" customFormat="1">
      <c r="A1449" s="99" t="s">
        <v>158</v>
      </c>
      <c r="B1449" s="100" t="s">
        <v>405</v>
      </c>
      <c r="C1449" s="162" t="s">
        <v>84</v>
      </c>
      <c r="D1449" s="162">
        <v>1330</v>
      </c>
      <c r="E1449" s="55">
        <v>406</v>
      </c>
      <c r="F1449" s="56">
        <f t="shared" si="146"/>
        <v>539980</v>
      </c>
      <c r="G1449" s="86">
        <v>0</v>
      </c>
      <c r="H1449" s="56">
        <f t="shared" si="148"/>
        <v>0</v>
      </c>
      <c r="I1449" s="86">
        <f t="shared" si="149"/>
        <v>406</v>
      </c>
      <c r="J1449" s="56">
        <f t="shared" si="147"/>
        <v>539980</v>
      </c>
      <c r="K1449" s="5">
        <f>IFERROR(#REF!/E1449,0)</f>
        <v>0</v>
      </c>
    </row>
    <row r="1450" spans="1:11" s="13" customFormat="1">
      <c r="A1450" s="99" t="s">
        <v>160</v>
      </c>
      <c r="B1450" s="100" t="s">
        <v>406</v>
      </c>
      <c r="C1450" s="162" t="s">
        <v>84</v>
      </c>
      <c r="D1450" s="162">
        <v>1337</v>
      </c>
      <c r="E1450" s="55">
        <v>406</v>
      </c>
      <c r="F1450" s="56">
        <f t="shared" si="146"/>
        <v>542822</v>
      </c>
      <c r="G1450" s="86">
        <v>0</v>
      </c>
      <c r="H1450" s="56">
        <f t="shared" si="148"/>
        <v>0</v>
      </c>
      <c r="I1450" s="86">
        <f t="shared" si="149"/>
        <v>406</v>
      </c>
      <c r="J1450" s="56">
        <f t="shared" si="147"/>
        <v>542822</v>
      </c>
      <c r="K1450" s="5">
        <f>IFERROR(#REF!/E1450,0)</f>
        <v>0</v>
      </c>
    </row>
    <row r="1451" spans="1:11" s="13" customFormat="1">
      <c r="A1451" s="99" t="s">
        <v>162</v>
      </c>
      <c r="B1451" s="100" t="s">
        <v>407</v>
      </c>
      <c r="C1451" s="162" t="s">
        <v>84</v>
      </c>
      <c r="D1451" s="162">
        <v>1344</v>
      </c>
      <c r="E1451" s="55">
        <v>482</v>
      </c>
      <c r="F1451" s="56">
        <f t="shared" si="146"/>
        <v>647808</v>
      </c>
      <c r="G1451" s="86">
        <v>0</v>
      </c>
      <c r="H1451" s="56">
        <f t="shared" si="148"/>
        <v>0</v>
      </c>
      <c r="I1451" s="86">
        <f t="shared" si="149"/>
        <v>482</v>
      </c>
      <c r="J1451" s="56">
        <f t="shared" si="147"/>
        <v>647808</v>
      </c>
      <c r="K1451" s="5">
        <f>IFERROR(#REF!/E1451,0)</f>
        <v>0</v>
      </c>
    </row>
    <row r="1452" spans="1:11" s="13" customFormat="1">
      <c r="A1452" s="99" t="s">
        <v>77</v>
      </c>
      <c r="B1452" s="100" t="s">
        <v>408</v>
      </c>
      <c r="C1452" s="162" t="s">
        <v>84</v>
      </c>
      <c r="D1452" s="162">
        <v>1351</v>
      </c>
      <c r="E1452" s="55">
        <v>482</v>
      </c>
      <c r="F1452" s="56">
        <f t="shared" si="146"/>
        <v>651182</v>
      </c>
      <c r="G1452" s="86">
        <v>0</v>
      </c>
      <c r="H1452" s="56">
        <f t="shared" si="148"/>
        <v>0</v>
      </c>
      <c r="I1452" s="86">
        <f t="shared" si="149"/>
        <v>482</v>
      </c>
      <c r="J1452" s="56">
        <f t="shared" si="147"/>
        <v>651182</v>
      </c>
      <c r="K1452" s="5">
        <f>IFERROR(#REF!/E1452,0)</f>
        <v>0</v>
      </c>
    </row>
    <row r="1453" spans="1:11" s="13" customFormat="1">
      <c r="A1453" s="99" t="s">
        <v>165</v>
      </c>
      <c r="B1453" s="100" t="s">
        <v>409</v>
      </c>
      <c r="C1453" s="162" t="s">
        <v>84</v>
      </c>
      <c r="D1453" s="162">
        <v>1359</v>
      </c>
      <c r="E1453" s="55">
        <v>482</v>
      </c>
      <c r="F1453" s="56">
        <f t="shared" si="146"/>
        <v>655038</v>
      </c>
      <c r="G1453" s="86">
        <v>0</v>
      </c>
      <c r="H1453" s="56">
        <f t="shared" si="148"/>
        <v>0</v>
      </c>
      <c r="I1453" s="86">
        <f t="shared" si="149"/>
        <v>482</v>
      </c>
      <c r="J1453" s="56">
        <f t="shared" si="147"/>
        <v>655038</v>
      </c>
      <c r="K1453" s="5">
        <f>IFERROR(#REF!/E1453,0)</f>
        <v>0</v>
      </c>
    </row>
    <row r="1454" spans="1:11" s="13" customFormat="1">
      <c r="A1454" s="99" t="s">
        <v>167</v>
      </c>
      <c r="B1454" s="100" t="s">
        <v>410</v>
      </c>
      <c r="C1454" s="162" t="s">
        <v>84</v>
      </c>
      <c r="D1454" s="162">
        <v>1366</v>
      </c>
      <c r="E1454" s="55">
        <v>482</v>
      </c>
      <c r="F1454" s="56">
        <f t="shared" si="146"/>
        <v>658412</v>
      </c>
      <c r="G1454" s="86">
        <v>0</v>
      </c>
      <c r="H1454" s="56">
        <f t="shared" si="148"/>
        <v>0</v>
      </c>
      <c r="I1454" s="86">
        <f t="shared" si="149"/>
        <v>482</v>
      </c>
      <c r="J1454" s="56">
        <f t="shared" si="147"/>
        <v>658412</v>
      </c>
      <c r="K1454" s="5">
        <f>IFERROR(#REF!/E1454,0)</f>
        <v>0</v>
      </c>
    </row>
    <row r="1455" spans="1:11" s="13" customFormat="1">
      <c r="A1455" s="99" t="s">
        <v>197</v>
      </c>
      <c r="B1455" s="100" t="s">
        <v>411</v>
      </c>
      <c r="C1455" s="162" t="s">
        <v>84</v>
      </c>
      <c r="D1455" s="162">
        <v>1373</v>
      </c>
      <c r="E1455" s="55">
        <v>482</v>
      </c>
      <c r="F1455" s="56">
        <f t="shared" si="146"/>
        <v>661786</v>
      </c>
      <c r="G1455" s="86">
        <v>0</v>
      </c>
      <c r="H1455" s="56">
        <f t="shared" si="148"/>
        <v>0</v>
      </c>
      <c r="I1455" s="86">
        <f t="shared" si="149"/>
        <v>482</v>
      </c>
      <c r="J1455" s="56">
        <f t="shared" si="147"/>
        <v>661786</v>
      </c>
      <c r="K1455" s="5">
        <f>IFERROR(#REF!/E1455,0)</f>
        <v>0</v>
      </c>
    </row>
    <row r="1456" spans="1:11" s="13" customFormat="1">
      <c r="A1456" s="99" t="s">
        <v>199</v>
      </c>
      <c r="B1456" s="100" t="s">
        <v>412</v>
      </c>
      <c r="C1456" s="162" t="s">
        <v>84</v>
      </c>
      <c r="D1456" s="162">
        <v>1380</v>
      </c>
      <c r="E1456" s="55">
        <v>482</v>
      </c>
      <c r="F1456" s="56">
        <f t="shared" si="146"/>
        <v>665160</v>
      </c>
      <c r="G1456" s="86">
        <v>0</v>
      </c>
      <c r="H1456" s="56">
        <f t="shared" si="148"/>
        <v>0</v>
      </c>
      <c r="I1456" s="86">
        <f t="shared" si="149"/>
        <v>482</v>
      </c>
      <c r="J1456" s="56">
        <f t="shared" si="147"/>
        <v>665160</v>
      </c>
      <c r="K1456" s="5">
        <f>IFERROR(#REF!/E1456,0)</f>
        <v>0</v>
      </c>
    </row>
    <row r="1457" spans="1:11" s="13" customFormat="1">
      <c r="A1457" s="99" t="s">
        <v>201</v>
      </c>
      <c r="B1457" s="100" t="s">
        <v>413</v>
      </c>
      <c r="C1457" s="162" t="s">
        <v>84</v>
      </c>
      <c r="D1457" s="162">
        <v>1387</v>
      </c>
      <c r="E1457" s="55">
        <v>482</v>
      </c>
      <c r="F1457" s="56">
        <f t="shared" si="146"/>
        <v>668534</v>
      </c>
      <c r="G1457" s="86">
        <v>0</v>
      </c>
      <c r="H1457" s="56">
        <f t="shared" si="148"/>
        <v>0</v>
      </c>
      <c r="I1457" s="86">
        <f t="shared" si="149"/>
        <v>482</v>
      </c>
      <c r="J1457" s="56">
        <f t="shared" si="147"/>
        <v>668534</v>
      </c>
      <c r="K1457" s="5">
        <f>IFERROR(#REF!/E1457,0)</f>
        <v>0</v>
      </c>
    </row>
    <row r="1458" spans="1:11" s="13" customFormat="1">
      <c r="A1458" s="99" t="s">
        <v>203</v>
      </c>
      <c r="B1458" s="100" t="s">
        <v>414</v>
      </c>
      <c r="C1458" s="162" t="s">
        <v>84</v>
      </c>
      <c r="D1458" s="162">
        <v>1394</v>
      </c>
      <c r="E1458" s="55">
        <v>482</v>
      </c>
      <c r="F1458" s="56">
        <f t="shared" si="146"/>
        <v>671908</v>
      </c>
      <c r="G1458" s="86">
        <v>0</v>
      </c>
      <c r="H1458" s="56">
        <f t="shared" si="148"/>
        <v>0</v>
      </c>
      <c r="I1458" s="86">
        <f t="shared" si="149"/>
        <v>482</v>
      </c>
      <c r="J1458" s="56">
        <f t="shared" si="147"/>
        <v>671908</v>
      </c>
      <c r="K1458" s="5">
        <f>IFERROR(#REF!/E1458,0)</f>
        <v>0</v>
      </c>
    </row>
    <row r="1459" spans="1:11" s="13" customFormat="1">
      <c r="A1459" s="99" t="s">
        <v>205</v>
      </c>
      <c r="B1459" s="100" t="s">
        <v>415</v>
      </c>
      <c r="C1459" s="162" t="s">
        <v>84</v>
      </c>
      <c r="D1459" s="162">
        <v>1401</v>
      </c>
      <c r="E1459" s="55">
        <v>482</v>
      </c>
      <c r="F1459" s="56">
        <f t="shared" si="146"/>
        <v>675282</v>
      </c>
      <c r="G1459" s="86">
        <v>0</v>
      </c>
      <c r="H1459" s="56">
        <f t="shared" si="148"/>
        <v>0</v>
      </c>
      <c r="I1459" s="86">
        <f t="shared" si="149"/>
        <v>482</v>
      </c>
      <c r="J1459" s="56">
        <f t="shared" si="147"/>
        <v>675282</v>
      </c>
      <c r="K1459" s="5">
        <f>IFERROR(#REF!/E1459,0)</f>
        <v>0</v>
      </c>
    </row>
    <row r="1460" spans="1:11" s="13" customFormat="1">
      <c r="A1460" s="99" t="s">
        <v>207</v>
      </c>
      <c r="B1460" s="100" t="s">
        <v>416</v>
      </c>
      <c r="C1460" s="162" t="s">
        <v>84</v>
      </c>
      <c r="D1460" s="162">
        <v>1409</v>
      </c>
      <c r="E1460" s="55">
        <v>482</v>
      </c>
      <c r="F1460" s="56">
        <f t="shared" si="146"/>
        <v>679138</v>
      </c>
      <c r="G1460" s="86">
        <v>0</v>
      </c>
      <c r="H1460" s="56">
        <f t="shared" si="148"/>
        <v>0</v>
      </c>
      <c r="I1460" s="86">
        <f t="shared" si="149"/>
        <v>482</v>
      </c>
      <c r="J1460" s="56">
        <f t="shared" si="147"/>
        <v>679138</v>
      </c>
      <c r="K1460" s="5">
        <f>IFERROR(#REF!/E1460,0)</f>
        <v>0</v>
      </c>
    </row>
    <row r="1461" spans="1:11" s="13" customFormat="1">
      <c r="A1461" s="99" t="s">
        <v>209</v>
      </c>
      <c r="B1461" s="100" t="s">
        <v>417</v>
      </c>
      <c r="C1461" s="162" t="s">
        <v>84</v>
      </c>
      <c r="D1461" s="162">
        <v>1416</v>
      </c>
      <c r="E1461" s="55">
        <v>482</v>
      </c>
      <c r="F1461" s="56">
        <f t="shared" si="146"/>
        <v>682512</v>
      </c>
      <c r="G1461" s="86">
        <v>0</v>
      </c>
      <c r="H1461" s="56">
        <f t="shared" si="148"/>
        <v>0</v>
      </c>
      <c r="I1461" s="86">
        <f t="shared" si="149"/>
        <v>482</v>
      </c>
      <c r="J1461" s="56">
        <f t="shared" si="147"/>
        <v>682512</v>
      </c>
      <c r="K1461" s="5">
        <f>IFERROR(#REF!/E1461,0)</f>
        <v>0</v>
      </c>
    </row>
    <row r="1462" spans="1:11" s="11" customFormat="1">
      <c r="A1462" s="99" t="s">
        <v>211</v>
      </c>
      <c r="B1462" s="100" t="s">
        <v>418</v>
      </c>
      <c r="C1462" s="162" t="s">
        <v>84</v>
      </c>
      <c r="D1462" s="162">
        <v>1423</v>
      </c>
      <c r="E1462" s="55">
        <v>482</v>
      </c>
      <c r="F1462" s="56">
        <f t="shared" si="146"/>
        <v>685886</v>
      </c>
      <c r="G1462" s="86">
        <v>0</v>
      </c>
      <c r="H1462" s="56">
        <f t="shared" si="148"/>
        <v>0</v>
      </c>
      <c r="I1462" s="86">
        <f t="shared" si="149"/>
        <v>482</v>
      </c>
      <c r="J1462" s="56">
        <f t="shared" si="147"/>
        <v>685886</v>
      </c>
      <c r="K1462" s="5">
        <f>IFERROR(#REF!/E1462,0)</f>
        <v>0</v>
      </c>
    </row>
    <row r="1463" spans="1:11" s="11" customFormat="1">
      <c r="A1463" s="99" t="s">
        <v>213</v>
      </c>
      <c r="B1463" s="100" t="s">
        <v>419</v>
      </c>
      <c r="C1463" s="162" t="s">
        <v>84</v>
      </c>
      <c r="D1463" s="162">
        <v>1430</v>
      </c>
      <c r="E1463" s="55">
        <v>482</v>
      </c>
      <c r="F1463" s="56">
        <f t="shared" si="146"/>
        <v>689260</v>
      </c>
      <c r="G1463" s="86">
        <v>0</v>
      </c>
      <c r="H1463" s="56">
        <f t="shared" si="148"/>
        <v>0</v>
      </c>
      <c r="I1463" s="86">
        <f t="shared" si="149"/>
        <v>482</v>
      </c>
      <c r="J1463" s="56">
        <f t="shared" si="147"/>
        <v>689260</v>
      </c>
      <c r="K1463" s="5">
        <f>IFERROR(#REF!/E1463,0)</f>
        <v>0</v>
      </c>
    </row>
    <row r="1464" spans="1:11" s="11" customFormat="1">
      <c r="A1464" s="99" t="s">
        <v>215</v>
      </c>
      <c r="B1464" s="100" t="s">
        <v>420</v>
      </c>
      <c r="C1464" s="162" t="s">
        <v>84</v>
      </c>
      <c r="D1464" s="162">
        <v>1437</v>
      </c>
      <c r="E1464" s="55">
        <v>84</v>
      </c>
      <c r="F1464" s="56">
        <f t="shared" si="146"/>
        <v>120708</v>
      </c>
      <c r="G1464" s="86">
        <v>0</v>
      </c>
      <c r="H1464" s="56">
        <f t="shared" si="148"/>
        <v>0</v>
      </c>
      <c r="I1464" s="86">
        <f t="shared" si="149"/>
        <v>84</v>
      </c>
      <c r="J1464" s="56">
        <f t="shared" si="147"/>
        <v>120708</v>
      </c>
      <c r="K1464" s="5">
        <f>IFERROR(#REF!/E1464,0)</f>
        <v>0</v>
      </c>
    </row>
    <row r="1465" spans="1:11" s="11" customFormat="1">
      <c r="A1465" s="99" t="s">
        <v>217</v>
      </c>
      <c r="B1465" s="100" t="s">
        <v>421</v>
      </c>
      <c r="C1465" s="162" t="s">
        <v>84</v>
      </c>
      <c r="D1465" s="162">
        <v>1444</v>
      </c>
      <c r="E1465" s="55">
        <v>84</v>
      </c>
      <c r="F1465" s="56">
        <f t="shared" si="146"/>
        <v>121296</v>
      </c>
      <c r="G1465" s="86">
        <v>0</v>
      </c>
      <c r="H1465" s="56">
        <f t="shared" si="148"/>
        <v>0</v>
      </c>
      <c r="I1465" s="86">
        <f t="shared" si="149"/>
        <v>84</v>
      </c>
      <c r="J1465" s="56">
        <f t="shared" si="147"/>
        <v>121296</v>
      </c>
      <c r="K1465" s="5">
        <f>IFERROR(#REF!/E1465,0)</f>
        <v>0</v>
      </c>
    </row>
    <row r="1466" spans="1:11" s="11" customFormat="1">
      <c r="A1466" s="99" t="s">
        <v>219</v>
      </c>
      <c r="B1466" s="100" t="s">
        <v>422</v>
      </c>
      <c r="C1466" s="162" t="s">
        <v>84</v>
      </c>
      <c r="D1466" s="162">
        <v>1451</v>
      </c>
      <c r="E1466" s="55">
        <v>84</v>
      </c>
      <c r="F1466" s="56">
        <f t="shared" si="146"/>
        <v>121884</v>
      </c>
      <c r="G1466" s="86">
        <v>0</v>
      </c>
      <c r="H1466" s="56">
        <f t="shared" si="148"/>
        <v>0</v>
      </c>
      <c r="I1466" s="86">
        <f t="shared" si="149"/>
        <v>84</v>
      </c>
      <c r="J1466" s="56">
        <f t="shared" si="147"/>
        <v>121884</v>
      </c>
      <c r="K1466" s="5">
        <f>IFERROR(#REF!/E1466,0)</f>
        <v>0</v>
      </c>
    </row>
    <row r="1467" spans="1:11" s="11" customFormat="1">
      <c r="A1467" s="99" t="s">
        <v>221</v>
      </c>
      <c r="B1467" s="100" t="s">
        <v>423</v>
      </c>
      <c r="C1467" s="162" t="s">
        <v>84</v>
      </c>
      <c r="D1467" s="162">
        <v>1459</v>
      </c>
      <c r="E1467" s="55">
        <v>84</v>
      </c>
      <c r="F1467" s="56">
        <f t="shared" si="146"/>
        <v>122556</v>
      </c>
      <c r="G1467" s="86">
        <v>0</v>
      </c>
      <c r="H1467" s="56">
        <f t="shared" si="148"/>
        <v>0</v>
      </c>
      <c r="I1467" s="86">
        <f t="shared" si="149"/>
        <v>84</v>
      </c>
      <c r="J1467" s="56">
        <f t="shared" si="147"/>
        <v>122556</v>
      </c>
      <c r="K1467" s="5">
        <f>IFERROR(#REF!/E1467,0)</f>
        <v>0</v>
      </c>
    </row>
    <row r="1468" spans="1:11" s="3" customFormat="1">
      <c r="A1468" s="81" t="s">
        <v>223</v>
      </c>
      <c r="B1468" s="100" t="s">
        <v>659</v>
      </c>
      <c r="C1468" s="96" t="s">
        <v>84</v>
      </c>
      <c r="D1468" s="96">
        <v>1466</v>
      </c>
      <c r="E1468" s="55">
        <v>84</v>
      </c>
      <c r="F1468" s="56">
        <f t="shared" si="146"/>
        <v>123144</v>
      </c>
      <c r="G1468" s="86">
        <v>0</v>
      </c>
      <c r="H1468" s="56">
        <f t="shared" si="148"/>
        <v>0</v>
      </c>
      <c r="I1468" s="86">
        <f t="shared" si="149"/>
        <v>84</v>
      </c>
      <c r="J1468" s="56">
        <f t="shared" si="147"/>
        <v>123144</v>
      </c>
      <c r="K1468" s="5">
        <f>IFERROR(#REF!/E1468,0)</f>
        <v>0</v>
      </c>
    </row>
    <row r="1469" spans="1:11" s="3" customFormat="1">
      <c r="A1469" s="81" t="s">
        <v>225</v>
      </c>
      <c r="B1469" s="100" t="s">
        <v>660</v>
      </c>
      <c r="C1469" s="96" t="s">
        <v>84</v>
      </c>
      <c r="D1469" s="96">
        <v>1473</v>
      </c>
      <c r="E1469" s="55">
        <v>84</v>
      </c>
      <c r="F1469" s="56">
        <f t="shared" si="146"/>
        <v>123732</v>
      </c>
      <c r="G1469" s="86">
        <v>0</v>
      </c>
      <c r="H1469" s="56">
        <f t="shared" si="148"/>
        <v>0</v>
      </c>
      <c r="I1469" s="86">
        <f t="shared" si="149"/>
        <v>84</v>
      </c>
      <c r="J1469" s="56">
        <f t="shared" si="147"/>
        <v>123732</v>
      </c>
      <c r="K1469" s="5">
        <f>IFERROR(#REF!/E1469,0)</f>
        <v>0</v>
      </c>
    </row>
    <row r="1470" spans="1:11" s="11" customFormat="1">
      <c r="A1470" s="99" t="s">
        <v>227</v>
      </c>
      <c r="B1470" s="101" t="s">
        <v>424</v>
      </c>
      <c r="C1470" s="162" t="s">
        <v>84</v>
      </c>
      <c r="D1470" s="162">
        <v>1480</v>
      </c>
      <c r="E1470" s="55">
        <v>0</v>
      </c>
      <c r="F1470" s="56">
        <f t="shared" ref="F1470:F1533" si="150">ROUND(E1470*D1470,0)</f>
        <v>0</v>
      </c>
      <c r="G1470" s="86">
        <v>0</v>
      </c>
      <c r="H1470" s="56">
        <f t="shared" si="148"/>
        <v>0</v>
      </c>
      <c r="I1470" s="86">
        <f t="shared" si="149"/>
        <v>0</v>
      </c>
      <c r="J1470" s="56">
        <f t="shared" ref="J1470:J1533" si="151">I1470*D1470</f>
        <v>0</v>
      </c>
      <c r="K1470" s="5">
        <f>IFERROR(#REF!/E1470,0)</f>
        <v>0</v>
      </c>
    </row>
    <row r="1471" spans="1:11" s="11" customFormat="1" ht="45">
      <c r="A1471" s="162" t="s">
        <v>740</v>
      </c>
      <c r="B1471" s="171" t="s">
        <v>741</v>
      </c>
      <c r="C1471" s="162"/>
      <c r="D1471" s="162">
        <v>0</v>
      </c>
      <c r="E1471" s="55">
        <v>0</v>
      </c>
      <c r="F1471" s="56">
        <f t="shared" si="150"/>
        <v>0</v>
      </c>
      <c r="G1471" s="86">
        <v>0</v>
      </c>
      <c r="H1471" s="56">
        <f t="shared" si="148"/>
        <v>0</v>
      </c>
      <c r="I1471" s="86">
        <f t="shared" si="149"/>
        <v>0</v>
      </c>
      <c r="J1471" s="56">
        <f t="shared" si="151"/>
        <v>0</v>
      </c>
      <c r="K1471" s="5">
        <f>IFERROR(#REF!/E1471,0)</f>
        <v>0</v>
      </c>
    </row>
    <row r="1472" spans="1:11" s="13" customFormat="1">
      <c r="A1472" s="146" t="s">
        <v>8</v>
      </c>
      <c r="B1472" s="149" t="s">
        <v>466</v>
      </c>
      <c r="C1472" s="162"/>
      <c r="D1472" s="162">
        <v>0</v>
      </c>
      <c r="E1472" s="55">
        <v>0</v>
      </c>
      <c r="F1472" s="56">
        <f t="shared" si="150"/>
        <v>0</v>
      </c>
      <c r="G1472" s="86">
        <v>0</v>
      </c>
      <c r="H1472" s="56">
        <f t="shared" si="148"/>
        <v>0</v>
      </c>
      <c r="I1472" s="86">
        <f t="shared" si="149"/>
        <v>0</v>
      </c>
      <c r="J1472" s="56">
        <f t="shared" si="151"/>
        <v>0</v>
      </c>
      <c r="K1472" s="5">
        <f>IFERROR(#REF!/E1472,0)</f>
        <v>0</v>
      </c>
    </row>
    <row r="1473" spans="1:11" s="13" customFormat="1">
      <c r="A1473" s="99" t="s">
        <v>105</v>
      </c>
      <c r="B1473" s="100" t="s">
        <v>186</v>
      </c>
      <c r="C1473" s="162" t="s">
        <v>378</v>
      </c>
      <c r="D1473" s="162">
        <v>172</v>
      </c>
      <c r="E1473" s="55">
        <v>0</v>
      </c>
      <c r="F1473" s="56">
        <f t="shared" si="150"/>
        <v>0</v>
      </c>
      <c r="G1473" s="86">
        <v>0</v>
      </c>
      <c r="H1473" s="56">
        <f t="shared" si="148"/>
        <v>0</v>
      </c>
      <c r="I1473" s="86">
        <f t="shared" si="149"/>
        <v>0</v>
      </c>
      <c r="J1473" s="56">
        <f t="shared" si="151"/>
        <v>0</v>
      </c>
      <c r="K1473" s="5">
        <f>IFERROR(#REF!/E1473,0)</f>
        <v>0</v>
      </c>
    </row>
    <row r="1474" spans="1:11" s="13" customFormat="1">
      <c r="A1474" s="99" t="s">
        <v>150</v>
      </c>
      <c r="B1474" s="100" t="s">
        <v>270</v>
      </c>
      <c r="C1474" s="162" t="s">
        <v>378</v>
      </c>
      <c r="D1474" s="162">
        <v>172</v>
      </c>
      <c r="E1474" s="55">
        <v>282</v>
      </c>
      <c r="F1474" s="56">
        <f t="shared" si="150"/>
        <v>48504</v>
      </c>
      <c r="G1474" s="86">
        <v>0</v>
      </c>
      <c r="H1474" s="56">
        <f t="shared" si="148"/>
        <v>0</v>
      </c>
      <c r="I1474" s="86">
        <f t="shared" si="149"/>
        <v>282</v>
      </c>
      <c r="J1474" s="56">
        <f t="shared" si="151"/>
        <v>48504</v>
      </c>
      <c r="K1474" s="5">
        <f>IFERROR(#REF!/E1474,0)</f>
        <v>0</v>
      </c>
    </row>
    <row r="1475" spans="1:11" s="13" customFormat="1">
      <c r="A1475" s="99" t="s">
        <v>152</v>
      </c>
      <c r="B1475" s="100" t="s">
        <v>402</v>
      </c>
      <c r="C1475" s="162" t="s">
        <v>378</v>
      </c>
      <c r="D1475" s="162">
        <v>172</v>
      </c>
      <c r="E1475" s="55">
        <v>550</v>
      </c>
      <c r="F1475" s="56">
        <f t="shared" si="150"/>
        <v>94600</v>
      </c>
      <c r="G1475" s="86">
        <v>0</v>
      </c>
      <c r="H1475" s="56">
        <f t="shared" si="148"/>
        <v>0</v>
      </c>
      <c r="I1475" s="86">
        <f t="shared" si="149"/>
        <v>550</v>
      </c>
      <c r="J1475" s="56">
        <f t="shared" si="151"/>
        <v>94600</v>
      </c>
      <c r="K1475" s="5">
        <f>IFERROR(#REF!/E1475,0)</f>
        <v>0</v>
      </c>
    </row>
    <row r="1476" spans="1:11" s="13" customFormat="1">
      <c r="A1476" s="99" t="s">
        <v>154</v>
      </c>
      <c r="B1476" s="100" t="s">
        <v>403</v>
      </c>
      <c r="C1476" s="162" t="s">
        <v>378</v>
      </c>
      <c r="D1476" s="162">
        <v>172</v>
      </c>
      <c r="E1476" s="55">
        <v>571</v>
      </c>
      <c r="F1476" s="56">
        <f t="shared" si="150"/>
        <v>98212</v>
      </c>
      <c r="G1476" s="86">
        <v>0</v>
      </c>
      <c r="H1476" s="56">
        <f t="shared" si="148"/>
        <v>0</v>
      </c>
      <c r="I1476" s="86">
        <f t="shared" si="149"/>
        <v>571</v>
      </c>
      <c r="J1476" s="56">
        <f t="shared" si="151"/>
        <v>98212</v>
      </c>
      <c r="K1476" s="5">
        <f>IFERROR(#REF!/E1476,0)</f>
        <v>0</v>
      </c>
    </row>
    <row r="1477" spans="1:11" s="13" customFormat="1">
      <c r="A1477" s="99" t="s">
        <v>156</v>
      </c>
      <c r="B1477" s="100" t="s">
        <v>404</v>
      </c>
      <c r="C1477" s="162" t="s">
        <v>378</v>
      </c>
      <c r="D1477" s="162">
        <v>172</v>
      </c>
      <c r="E1477" s="55">
        <v>550</v>
      </c>
      <c r="F1477" s="56">
        <f t="shared" si="150"/>
        <v>94600</v>
      </c>
      <c r="G1477" s="86">
        <v>0</v>
      </c>
      <c r="H1477" s="56">
        <f t="shared" si="148"/>
        <v>0</v>
      </c>
      <c r="I1477" s="86">
        <f t="shared" si="149"/>
        <v>550</v>
      </c>
      <c r="J1477" s="56">
        <f t="shared" si="151"/>
        <v>94600</v>
      </c>
      <c r="K1477" s="5">
        <f>IFERROR(#REF!/E1477,0)</f>
        <v>0</v>
      </c>
    </row>
    <row r="1478" spans="1:11" s="13" customFormat="1">
      <c r="A1478" s="99" t="s">
        <v>158</v>
      </c>
      <c r="B1478" s="100" t="s">
        <v>405</v>
      </c>
      <c r="C1478" s="162" t="s">
        <v>378</v>
      </c>
      <c r="D1478" s="162">
        <v>172</v>
      </c>
      <c r="E1478" s="55">
        <v>550</v>
      </c>
      <c r="F1478" s="56">
        <f t="shared" si="150"/>
        <v>94600</v>
      </c>
      <c r="G1478" s="86">
        <v>0</v>
      </c>
      <c r="H1478" s="56">
        <f t="shared" si="148"/>
        <v>0</v>
      </c>
      <c r="I1478" s="86">
        <f t="shared" si="149"/>
        <v>550</v>
      </c>
      <c r="J1478" s="56">
        <f t="shared" si="151"/>
        <v>94600</v>
      </c>
      <c r="K1478" s="5">
        <f>IFERROR(#REF!/E1478,0)</f>
        <v>0</v>
      </c>
    </row>
    <row r="1479" spans="1:11" s="13" customFormat="1">
      <c r="A1479" s="99" t="s">
        <v>160</v>
      </c>
      <c r="B1479" s="100" t="s">
        <v>406</v>
      </c>
      <c r="C1479" s="162" t="s">
        <v>378</v>
      </c>
      <c r="D1479" s="162">
        <v>172</v>
      </c>
      <c r="E1479" s="55">
        <v>550</v>
      </c>
      <c r="F1479" s="56">
        <f t="shared" si="150"/>
        <v>94600</v>
      </c>
      <c r="G1479" s="86">
        <v>0</v>
      </c>
      <c r="H1479" s="56">
        <f t="shared" si="148"/>
        <v>0</v>
      </c>
      <c r="I1479" s="86">
        <f t="shared" si="149"/>
        <v>550</v>
      </c>
      <c r="J1479" s="56">
        <f t="shared" si="151"/>
        <v>94600</v>
      </c>
      <c r="K1479" s="5">
        <f>IFERROR(#REF!/E1479,0)</f>
        <v>0</v>
      </c>
    </row>
    <row r="1480" spans="1:11" s="13" customFormat="1">
      <c r="A1480" s="99" t="s">
        <v>162</v>
      </c>
      <c r="B1480" s="100" t="s">
        <v>407</v>
      </c>
      <c r="C1480" s="162" t="s">
        <v>378</v>
      </c>
      <c r="D1480" s="162">
        <v>172</v>
      </c>
      <c r="E1480" s="55">
        <v>646</v>
      </c>
      <c r="F1480" s="56">
        <f t="shared" si="150"/>
        <v>111112</v>
      </c>
      <c r="G1480" s="86">
        <v>0</v>
      </c>
      <c r="H1480" s="56">
        <f t="shared" si="148"/>
        <v>0</v>
      </c>
      <c r="I1480" s="86">
        <f t="shared" si="149"/>
        <v>646</v>
      </c>
      <c r="J1480" s="56">
        <f t="shared" si="151"/>
        <v>111112</v>
      </c>
      <c r="K1480" s="5">
        <f>IFERROR(#REF!/E1480,0)</f>
        <v>0</v>
      </c>
    </row>
    <row r="1481" spans="1:11" s="13" customFormat="1">
      <c r="A1481" s="99" t="s">
        <v>77</v>
      </c>
      <c r="B1481" s="100" t="s">
        <v>408</v>
      </c>
      <c r="C1481" s="162" t="s">
        <v>378</v>
      </c>
      <c r="D1481" s="162">
        <v>172</v>
      </c>
      <c r="E1481" s="55">
        <v>646</v>
      </c>
      <c r="F1481" s="56">
        <f t="shared" si="150"/>
        <v>111112</v>
      </c>
      <c r="G1481" s="86">
        <v>0</v>
      </c>
      <c r="H1481" s="56">
        <f t="shared" si="148"/>
        <v>0</v>
      </c>
      <c r="I1481" s="86">
        <f t="shared" si="149"/>
        <v>646</v>
      </c>
      <c r="J1481" s="56">
        <f t="shared" si="151"/>
        <v>111112</v>
      </c>
      <c r="K1481" s="5">
        <f>IFERROR(#REF!/E1481,0)</f>
        <v>0</v>
      </c>
    </row>
    <row r="1482" spans="1:11" s="13" customFormat="1">
      <c r="A1482" s="99" t="s">
        <v>165</v>
      </c>
      <c r="B1482" s="100" t="s">
        <v>409</v>
      </c>
      <c r="C1482" s="162" t="s">
        <v>378</v>
      </c>
      <c r="D1482" s="162">
        <v>172</v>
      </c>
      <c r="E1482" s="55">
        <v>646</v>
      </c>
      <c r="F1482" s="56">
        <f t="shared" si="150"/>
        <v>111112</v>
      </c>
      <c r="G1482" s="86">
        <v>0</v>
      </c>
      <c r="H1482" s="56">
        <f t="shared" ref="H1482:H1545" si="152">G1482*$D1482</f>
        <v>0</v>
      </c>
      <c r="I1482" s="86">
        <f t="shared" si="149"/>
        <v>646</v>
      </c>
      <c r="J1482" s="56">
        <f t="shared" si="151"/>
        <v>111112</v>
      </c>
      <c r="K1482" s="5">
        <f>IFERROR(#REF!/E1482,0)</f>
        <v>0</v>
      </c>
    </row>
    <row r="1483" spans="1:11" s="13" customFormat="1">
      <c r="A1483" s="99" t="s">
        <v>167</v>
      </c>
      <c r="B1483" s="100" t="s">
        <v>410</v>
      </c>
      <c r="C1483" s="162" t="s">
        <v>378</v>
      </c>
      <c r="D1483" s="162">
        <v>172</v>
      </c>
      <c r="E1483" s="55">
        <v>646</v>
      </c>
      <c r="F1483" s="56">
        <f t="shared" si="150"/>
        <v>111112</v>
      </c>
      <c r="G1483" s="86">
        <v>0</v>
      </c>
      <c r="H1483" s="56">
        <f t="shared" si="152"/>
        <v>0</v>
      </c>
      <c r="I1483" s="86">
        <f t="shared" si="149"/>
        <v>646</v>
      </c>
      <c r="J1483" s="56">
        <f t="shared" si="151"/>
        <v>111112</v>
      </c>
      <c r="K1483" s="5">
        <f>IFERROR(#REF!/E1483,0)</f>
        <v>0</v>
      </c>
    </row>
    <row r="1484" spans="1:11" s="13" customFormat="1">
      <c r="A1484" s="99" t="s">
        <v>197</v>
      </c>
      <c r="B1484" s="100" t="s">
        <v>411</v>
      </c>
      <c r="C1484" s="162" t="s">
        <v>378</v>
      </c>
      <c r="D1484" s="162">
        <v>172</v>
      </c>
      <c r="E1484" s="55">
        <v>646</v>
      </c>
      <c r="F1484" s="56">
        <f t="shared" si="150"/>
        <v>111112</v>
      </c>
      <c r="G1484" s="86">
        <v>0</v>
      </c>
      <c r="H1484" s="56">
        <f t="shared" si="152"/>
        <v>0</v>
      </c>
      <c r="I1484" s="86">
        <f t="shared" si="149"/>
        <v>646</v>
      </c>
      <c r="J1484" s="56">
        <f t="shared" si="151"/>
        <v>111112</v>
      </c>
      <c r="K1484" s="5">
        <f>IFERROR(#REF!/E1484,0)</f>
        <v>0</v>
      </c>
    </row>
    <row r="1485" spans="1:11" s="13" customFormat="1">
      <c r="A1485" s="99" t="s">
        <v>199</v>
      </c>
      <c r="B1485" s="100" t="s">
        <v>412</v>
      </c>
      <c r="C1485" s="162" t="s">
        <v>378</v>
      </c>
      <c r="D1485" s="162">
        <v>172</v>
      </c>
      <c r="E1485" s="55">
        <v>646</v>
      </c>
      <c r="F1485" s="56">
        <f t="shared" si="150"/>
        <v>111112</v>
      </c>
      <c r="G1485" s="86">
        <v>0</v>
      </c>
      <c r="H1485" s="56">
        <f t="shared" si="152"/>
        <v>0</v>
      </c>
      <c r="I1485" s="86">
        <f t="shared" si="149"/>
        <v>646</v>
      </c>
      <c r="J1485" s="56">
        <f t="shared" si="151"/>
        <v>111112</v>
      </c>
      <c r="K1485" s="5">
        <f>IFERROR(#REF!/E1485,0)</f>
        <v>0</v>
      </c>
    </row>
    <row r="1486" spans="1:11" s="13" customFormat="1">
      <c r="A1486" s="99" t="s">
        <v>201</v>
      </c>
      <c r="B1486" s="100" t="s">
        <v>413</v>
      </c>
      <c r="C1486" s="162" t="s">
        <v>378</v>
      </c>
      <c r="D1486" s="162">
        <v>172</v>
      </c>
      <c r="E1486" s="55">
        <v>646</v>
      </c>
      <c r="F1486" s="56">
        <f t="shared" si="150"/>
        <v>111112</v>
      </c>
      <c r="G1486" s="86">
        <v>0</v>
      </c>
      <c r="H1486" s="56">
        <f t="shared" si="152"/>
        <v>0</v>
      </c>
      <c r="I1486" s="86">
        <f t="shared" si="149"/>
        <v>646</v>
      </c>
      <c r="J1486" s="56">
        <f t="shared" si="151"/>
        <v>111112</v>
      </c>
      <c r="K1486" s="5">
        <f>IFERROR(#REF!/E1486,0)</f>
        <v>0</v>
      </c>
    </row>
    <row r="1487" spans="1:11" s="13" customFormat="1">
      <c r="A1487" s="99" t="s">
        <v>203</v>
      </c>
      <c r="B1487" s="100" t="s">
        <v>414</v>
      </c>
      <c r="C1487" s="162" t="s">
        <v>378</v>
      </c>
      <c r="D1487" s="162">
        <v>172</v>
      </c>
      <c r="E1487" s="55">
        <v>646</v>
      </c>
      <c r="F1487" s="56">
        <f t="shared" si="150"/>
        <v>111112</v>
      </c>
      <c r="G1487" s="86">
        <v>0</v>
      </c>
      <c r="H1487" s="56">
        <f t="shared" si="152"/>
        <v>0</v>
      </c>
      <c r="I1487" s="86">
        <f t="shared" si="149"/>
        <v>646</v>
      </c>
      <c r="J1487" s="56">
        <f t="shared" si="151"/>
        <v>111112</v>
      </c>
      <c r="K1487" s="5">
        <f>IFERROR(#REF!/E1487,0)</f>
        <v>0</v>
      </c>
    </row>
    <row r="1488" spans="1:11" s="13" customFormat="1">
      <c r="A1488" s="99" t="s">
        <v>205</v>
      </c>
      <c r="B1488" s="100" t="s">
        <v>415</v>
      </c>
      <c r="C1488" s="162" t="s">
        <v>378</v>
      </c>
      <c r="D1488" s="162">
        <v>172</v>
      </c>
      <c r="E1488" s="55">
        <v>646</v>
      </c>
      <c r="F1488" s="56">
        <f t="shared" si="150"/>
        <v>111112</v>
      </c>
      <c r="G1488" s="86">
        <v>0</v>
      </c>
      <c r="H1488" s="56">
        <f t="shared" si="152"/>
        <v>0</v>
      </c>
      <c r="I1488" s="86">
        <f t="shared" si="149"/>
        <v>646</v>
      </c>
      <c r="J1488" s="56">
        <f t="shared" si="151"/>
        <v>111112</v>
      </c>
      <c r="K1488" s="5">
        <f>IFERROR(#REF!/E1488,0)</f>
        <v>0</v>
      </c>
    </row>
    <row r="1489" spans="1:11" s="13" customFormat="1">
      <c r="A1489" s="99" t="s">
        <v>207</v>
      </c>
      <c r="B1489" s="100" t="s">
        <v>416</v>
      </c>
      <c r="C1489" s="162" t="s">
        <v>378</v>
      </c>
      <c r="D1489" s="162">
        <v>172</v>
      </c>
      <c r="E1489" s="55">
        <v>646</v>
      </c>
      <c r="F1489" s="56">
        <f t="shared" si="150"/>
        <v>111112</v>
      </c>
      <c r="G1489" s="86">
        <v>0</v>
      </c>
      <c r="H1489" s="56">
        <f t="shared" si="152"/>
        <v>0</v>
      </c>
      <c r="I1489" s="86">
        <f t="shared" si="149"/>
        <v>646</v>
      </c>
      <c r="J1489" s="56">
        <f t="shared" si="151"/>
        <v>111112</v>
      </c>
      <c r="K1489" s="5">
        <f>IFERROR(#REF!/E1489,0)</f>
        <v>0</v>
      </c>
    </row>
    <row r="1490" spans="1:11" s="13" customFormat="1">
      <c r="A1490" s="99" t="s">
        <v>209</v>
      </c>
      <c r="B1490" s="100" t="s">
        <v>417</v>
      </c>
      <c r="C1490" s="162" t="s">
        <v>378</v>
      </c>
      <c r="D1490" s="162">
        <v>172</v>
      </c>
      <c r="E1490" s="55">
        <v>646</v>
      </c>
      <c r="F1490" s="56">
        <f t="shared" si="150"/>
        <v>111112</v>
      </c>
      <c r="G1490" s="86">
        <v>0</v>
      </c>
      <c r="H1490" s="56">
        <f t="shared" si="152"/>
        <v>0</v>
      </c>
      <c r="I1490" s="86">
        <f t="shared" si="149"/>
        <v>646</v>
      </c>
      <c r="J1490" s="56">
        <f t="shared" si="151"/>
        <v>111112</v>
      </c>
      <c r="K1490" s="5">
        <f>IFERROR(#REF!/E1490,0)</f>
        <v>0</v>
      </c>
    </row>
    <row r="1491" spans="1:11" s="11" customFormat="1">
      <c r="A1491" s="99" t="s">
        <v>211</v>
      </c>
      <c r="B1491" s="100" t="s">
        <v>418</v>
      </c>
      <c r="C1491" s="162" t="s">
        <v>378</v>
      </c>
      <c r="D1491" s="162">
        <v>172</v>
      </c>
      <c r="E1491" s="55">
        <v>646</v>
      </c>
      <c r="F1491" s="56">
        <f t="shared" si="150"/>
        <v>111112</v>
      </c>
      <c r="G1491" s="86">
        <v>0</v>
      </c>
      <c r="H1491" s="56">
        <f t="shared" si="152"/>
        <v>0</v>
      </c>
      <c r="I1491" s="86">
        <f t="shared" si="149"/>
        <v>646</v>
      </c>
      <c r="J1491" s="56">
        <f t="shared" si="151"/>
        <v>111112</v>
      </c>
      <c r="K1491" s="5">
        <f>IFERROR(#REF!/E1491,0)</f>
        <v>0</v>
      </c>
    </row>
    <row r="1492" spans="1:11" s="11" customFormat="1">
      <c r="A1492" s="99" t="s">
        <v>213</v>
      </c>
      <c r="B1492" s="100" t="s">
        <v>419</v>
      </c>
      <c r="C1492" s="162" t="s">
        <v>378</v>
      </c>
      <c r="D1492" s="162">
        <v>172</v>
      </c>
      <c r="E1492" s="55">
        <v>646</v>
      </c>
      <c r="F1492" s="56">
        <f t="shared" si="150"/>
        <v>111112</v>
      </c>
      <c r="G1492" s="86">
        <v>0</v>
      </c>
      <c r="H1492" s="56">
        <f t="shared" si="152"/>
        <v>0</v>
      </c>
      <c r="I1492" s="86">
        <f t="shared" si="149"/>
        <v>646</v>
      </c>
      <c r="J1492" s="56">
        <f t="shared" si="151"/>
        <v>111112</v>
      </c>
      <c r="K1492" s="5">
        <f>IFERROR(#REF!/E1492,0)</f>
        <v>0</v>
      </c>
    </row>
    <row r="1493" spans="1:11" s="11" customFormat="1">
      <c r="A1493" s="99" t="s">
        <v>215</v>
      </c>
      <c r="B1493" s="100" t="s">
        <v>420</v>
      </c>
      <c r="C1493" s="162" t="s">
        <v>378</v>
      </c>
      <c r="D1493" s="162">
        <v>172</v>
      </c>
      <c r="E1493" s="55">
        <v>116</v>
      </c>
      <c r="F1493" s="56">
        <f t="shared" si="150"/>
        <v>19952</v>
      </c>
      <c r="G1493" s="86">
        <v>0</v>
      </c>
      <c r="H1493" s="56">
        <f t="shared" si="152"/>
        <v>0</v>
      </c>
      <c r="I1493" s="86">
        <f t="shared" si="149"/>
        <v>116</v>
      </c>
      <c r="J1493" s="56">
        <f t="shared" si="151"/>
        <v>19952</v>
      </c>
      <c r="K1493" s="5">
        <f>IFERROR(#REF!/E1493,0)</f>
        <v>0</v>
      </c>
    </row>
    <row r="1494" spans="1:11" s="11" customFormat="1">
      <c r="A1494" s="99" t="s">
        <v>217</v>
      </c>
      <c r="B1494" s="100" t="s">
        <v>421</v>
      </c>
      <c r="C1494" s="162" t="s">
        <v>378</v>
      </c>
      <c r="D1494" s="162">
        <v>172</v>
      </c>
      <c r="E1494" s="55">
        <v>116</v>
      </c>
      <c r="F1494" s="56">
        <f t="shared" si="150"/>
        <v>19952</v>
      </c>
      <c r="G1494" s="86">
        <v>0</v>
      </c>
      <c r="H1494" s="56">
        <f t="shared" si="152"/>
        <v>0</v>
      </c>
      <c r="I1494" s="86">
        <f t="shared" si="149"/>
        <v>116</v>
      </c>
      <c r="J1494" s="56">
        <f t="shared" si="151"/>
        <v>19952</v>
      </c>
      <c r="K1494" s="5">
        <f>IFERROR(#REF!/E1494,0)</f>
        <v>0</v>
      </c>
    </row>
    <row r="1495" spans="1:11" s="11" customFormat="1">
      <c r="A1495" s="99" t="s">
        <v>219</v>
      </c>
      <c r="B1495" s="100" t="s">
        <v>422</v>
      </c>
      <c r="C1495" s="162" t="s">
        <v>378</v>
      </c>
      <c r="D1495" s="162">
        <v>172</v>
      </c>
      <c r="E1495" s="55">
        <v>116</v>
      </c>
      <c r="F1495" s="56">
        <f t="shared" si="150"/>
        <v>19952</v>
      </c>
      <c r="G1495" s="86">
        <v>0</v>
      </c>
      <c r="H1495" s="56">
        <f t="shared" si="152"/>
        <v>0</v>
      </c>
      <c r="I1495" s="86">
        <f t="shared" si="149"/>
        <v>116</v>
      </c>
      <c r="J1495" s="56">
        <f t="shared" si="151"/>
        <v>19952</v>
      </c>
      <c r="K1495" s="5">
        <f>IFERROR(#REF!/E1495,0)</f>
        <v>0</v>
      </c>
    </row>
    <row r="1496" spans="1:11" s="11" customFormat="1">
      <c r="A1496" s="99" t="s">
        <v>221</v>
      </c>
      <c r="B1496" s="100" t="s">
        <v>423</v>
      </c>
      <c r="C1496" s="162" t="s">
        <v>378</v>
      </c>
      <c r="D1496" s="162">
        <v>172</v>
      </c>
      <c r="E1496" s="55">
        <v>116</v>
      </c>
      <c r="F1496" s="56">
        <f t="shared" si="150"/>
        <v>19952</v>
      </c>
      <c r="G1496" s="86">
        <v>0</v>
      </c>
      <c r="H1496" s="56">
        <f t="shared" si="152"/>
        <v>0</v>
      </c>
      <c r="I1496" s="86">
        <f t="shared" si="149"/>
        <v>116</v>
      </c>
      <c r="J1496" s="56">
        <f t="shared" si="151"/>
        <v>19952</v>
      </c>
      <c r="K1496" s="5">
        <f>IFERROR(#REF!/E1496,0)</f>
        <v>0</v>
      </c>
    </row>
    <row r="1497" spans="1:11" s="3" customFormat="1">
      <c r="A1497" s="81" t="s">
        <v>223</v>
      </c>
      <c r="B1497" s="100" t="s">
        <v>659</v>
      </c>
      <c r="C1497" s="162" t="s">
        <v>378</v>
      </c>
      <c r="D1497" s="162">
        <v>172</v>
      </c>
      <c r="E1497" s="55">
        <v>116</v>
      </c>
      <c r="F1497" s="56">
        <f t="shared" si="150"/>
        <v>19952</v>
      </c>
      <c r="G1497" s="86">
        <v>0</v>
      </c>
      <c r="H1497" s="56">
        <f t="shared" si="152"/>
        <v>0</v>
      </c>
      <c r="I1497" s="86">
        <f t="shared" si="149"/>
        <v>116</v>
      </c>
      <c r="J1497" s="56">
        <f t="shared" si="151"/>
        <v>19952</v>
      </c>
      <c r="K1497" s="5">
        <f>IFERROR(#REF!/E1497,0)</f>
        <v>0</v>
      </c>
    </row>
    <row r="1498" spans="1:11" s="3" customFormat="1">
      <c r="A1498" s="81" t="s">
        <v>225</v>
      </c>
      <c r="B1498" s="100" t="s">
        <v>660</v>
      </c>
      <c r="C1498" s="162" t="s">
        <v>378</v>
      </c>
      <c r="D1498" s="162">
        <v>172</v>
      </c>
      <c r="E1498" s="55">
        <v>116</v>
      </c>
      <c r="F1498" s="56">
        <f t="shared" si="150"/>
        <v>19952</v>
      </c>
      <c r="G1498" s="86">
        <v>0</v>
      </c>
      <c r="H1498" s="56">
        <f t="shared" si="152"/>
        <v>0</v>
      </c>
      <c r="I1498" s="86">
        <f t="shared" ref="I1498:I1561" si="153">G1498+E1498</f>
        <v>116</v>
      </c>
      <c r="J1498" s="56">
        <f t="shared" si="151"/>
        <v>19952</v>
      </c>
      <c r="K1498" s="5">
        <f>IFERROR(#REF!/E1498,0)</f>
        <v>0</v>
      </c>
    </row>
    <row r="1499" spans="1:11" s="11" customFormat="1">
      <c r="A1499" s="99" t="s">
        <v>227</v>
      </c>
      <c r="B1499" s="101" t="s">
        <v>424</v>
      </c>
      <c r="C1499" s="162" t="s">
        <v>378</v>
      </c>
      <c r="D1499" s="162">
        <v>172</v>
      </c>
      <c r="E1499" s="55">
        <v>0</v>
      </c>
      <c r="F1499" s="56">
        <f t="shared" si="150"/>
        <v>0</v>
      </c>
      <c r="G1499" s="86">
        <v>0</v>
      </c>
      <c r="H1499" s="56">
        <f t="shared" si="152"/>
        <v>0</v>
      </c>
      <c r="I1499" s="86">
        <f t="shared" si="153"/>
        <v>0</v>
      </c>
      <c r="J1499" s="56">
        <f t="shared" si="151"/>
        <v>0</v>
      </c>
      <c r="K1499" s="5">
        <f>IFERROR(#REF!/E1499,0)</f>
        <v>0</v>
      </c>
    </row>
    <row r="1500" spans="1:11" s="11" customFormat="1" ht="210">
      <c r="A1500" s="97">
        <v>3.03</v>
      </c>
      <c r="B1500" s="95" t="s">
        <v>742</v>
      </c>
      <c r="C1500" s="162"/>
      <c r="D1500" s="162">
        <v>0</v>
      </c>
      <c r="E1500" s="55">
        <v>0</v>
      </c>
      <c r="F1500" s="56">
        <f t="shared" si="150"/>
        <v>0</v>
      </c>
      <c r="G1500" s="86">
        <v>0</v>
      </c>
      <c r="H1500" s="56">
        <f t="shared" si="152"/>
        <v>0</v>
      </c>
      <c r="I1500" s="86">
        <f t="shared" si="153"/>
        <v>0</v>
      </c>
      <c r="J1500" s="56">
        <f t="shared" si="151"/>
        <v>0</v>
      </c>
      <c r="K1500" s="5">
        <f>IFERROR(#REF!/E1500,0)</f>
        <v>0</v>
      </c>
    </row>
    <row r="1501" spans="1:11" s="11" customFormat="1">
      <c r="A1501" s="144" t="s">
        <v>8</v>
      </c>
      <c r="B1501" s="149" t="s">
        <v>743</v>
      </c>
      <c r="C1501" s="162"/>
      <c r="D1501" s="162">
        <v>0</v>
      </c>
      <c r="E1501" s="55">
        <v>0</v>
      </c>
      <c r="F1501" s="56">
        <f t="shared" si="150"/>
        <v>0</v>
      </c>
      <c r="G1501" s="86">
        <v>0</v>
      </c>
      <c r="H1501" s="56">
        <f t="shared" si="152"/>
        <v>0</v>
      </c>
      <c r="I1501" s="86">
        <f t="shared" si="153"/>
        <v>0</v>
      </c>
      <c r="J1501" s="56">
        <f t="shared" si="151"/>
        <v>0</v>
      </c>
      <c r="K1501" s="5">
        <f>IFERROR(#REF!/E1501,0)</f>
        <v>0</v>
      </c>
    </row>
    <row r="1502" spans="1:11" s="13" customFormat="1">
      <c r="A1502" s="99" t="s">
        <v>105</v>
      </c>
      <c r="B1502" s="100" t="s">
        <v>186</v>
      </c>
      <c r="C1502" s="162" t="s">
        <v>84</v>
      </c>
      <c r="D1502" s="162">
        <v>1257</v>
      </c>
      <c r="E1502" s="55">
        <v>0</v>
      </c>
      <c r="F1502" s="56">
        <f t="shared" si="150"/>
        <v>0</v>
      </c>
      <c r="G1502" s="86">
        <v>0</v>
      </c>
      <c r="H1502" s="56">
        <f t="shared" si="152"/>
        <v>0</v>
      </c>
      <c r="I1502" s="86">
        <f t="shared" si="153"/>
        <v>0</v>
      </c>
      <c r="J1502" s="56">
        <f t="shared" si="151"/>
        <v>0</v>
      </c>
      <c r="K1502" s="5">
        <f>IFERROR(#REF!/E1502,0)</f>
        <v>0</v>
      </c>
    </row>
    <row r="1503" spans="1:11" s="13" customFormat="1">
      <c r="A1503" s="99" t="s">
        <v>150</v>
      </c>
      <c r="B1503" s="100" t="s">
        <v>270</v>
      </c>
      <c r="C1503" s="162" t="s">
        <v>84</v>
      </c>
      <c r="D1503" s="162">
        <v>1257</v>
      </c>
      <c r="E1503" s="55">
        <v>1115</v>
      </c>
      <c r="F1503" s="56">
        <f t="shared" si="150"/>
        <v>1401555</v>
      </c>
      <c r="G1503" s="86">
        <v>0</v>
      </c>
      <c r="H1503" s="56">
        <f t="shared" si="152"/>
        <v>0</v>
      </c>
      <c r="I1503" s="86">
        <f t="shared" si="153"/>
        <v>1115</v>
      </c>
      <c r="J1503" s="56">
        <f t="shared" si="151"/>
        <v>1401555</v>
      </c>
      <c r="K1503" s="5">
        <f>IFERROR(#REF!/E1503,0)</f>
        <v>0</v>
      </c>
    </row>
    <row r="1504" spans="1:11" s="13" customFormat="1">
      <c r="A1504" s="99" t="s">
        <v>152</v>
      </c>
      <c r="B1504" s="100" t="s">
        <v>402</v>
      </c>
      <c r="C1504" s="162" t="s">
        <v>84</v>
      </c>
      <c r="D1504" s="162">
        <v>1257</v>
      </c>
      <c r="E1504" s="55">
        <v>1887</v>
      </c>
      <c r="F1504" s="56">
        <f t="shared" si="150"/>
        <v>2371959</v>
      </c>
      <c r="G1504" s="86">
        <v>0</v>
      </c>
      <c r="H1504" s="56">
        <f t="shared" si="152"/>
        <v>0</v>
      </c>
      <c r="I1504" s="86">
        <f t="shared" si="153"/>
        <v>1887</v>
      </c>
      <c r="J1504" s="56">
        <f t="shared" si="151"/>
        <v>2371959</v>
      </c>
      <c r="K1504" s="5">
        <f>IFERROR(#REF!/E1504,0)</f>
        <v>0</v>
      </c>
    </row>
    <row r="1505" spans="1:11" s="13" customFormat="1">
      <c r="A1505" s="99" t="s">
        <v>154</v>
      </c>
      <c r="B1505" s="100" t="s">
        <v>403</v>
      </c>
      <c r="C1505" s="162" t="s">
        <v>84</v>
      </c>
      <c r="D1505" s="162">
        <v>1257</v>
      </c>
      <c r="E1505" s="55">
        <v>2049</v>
      </c>
      <c r="F1505" s="56">
        <f t="shared" si="150"/>
        <v>2575593</v>
      </c>
      <c r="G1505" s="86">
        <v>0</v>
      </c>
      <c r="H1505" s="56">
        <f t="shared" si="152"/>
        <v>0</v>
      </c>
      <c r="I1505" s="86">
        <f t="shared" si="153"/>
        <v>2049</v>
      </c>
      <c r="J1505" s="56">
        <f t="shared" si="151"/>
        <v>2575593</v>
      </c>
      <c r="K1505" s="5">
        <f>IFERROR(#REF!/E1505,0)</f>
        <v>0</v>
      </c>
    </row>
    <row r="1506" spans="1:11" s="13" customFormat="1">
      <c r="A1506" s="99" t="s">
        <v>156</v>
      </c>
      <c r="B1506" s="100" t="s">
        <v>404</v>
      </c>
      <c r="C1506" s="162" t="s">
        <v>84</v>
      </c>
      <c r="D1506" s="162">
        <v>1257</v>
      </c>
      <c r="E1506" s="55">
        <v>1887</v>
      </c>
      <c r="F1506" s="56">
        <f t="shared" si="150"/>
        <v>2371959</v>
      </c>
      <c r="G1506" s="86">
        <v>0</v>
      </c>
      <c r="H1506" s="56">
        <f t="shared" si="152"/>
        <v>0</v>
      </c>
      <c r="I1506" s="86">
        <f t="shared" si="153"/>
        <v>1887</v>
      </c>
      <c r="J1506" s="56">
        <f t="shared" si="151"/>
        <v>2371959</v>
      </c>
      <c r="K1506" s="5">
        <f>IFERROR(#REF!/E1506,0)</f>
        <v>0</v>
      </c>
    </row>
    <row r="1507" spans="1:11" s="13" customFormat="1">
      <c r="A1507" s="99" t="s">
        <v>158</v>
      </c>
      <c r="B1507" s="100" t="s">
        <v>405</v>
      </c>
      <c r="C1507" s="162" t="s">
        <v>84</v>
      </c>
      <c r="D1507" s="162">
        <v>1257</v>
      </c>
      <c r="E1507" s="55">
        <v>1887</v>
      </c>
      <c r="F1507" s="56">
        <f t="shared" si="150"/>
        <v>2371959</v>
      </c>
      <c r="G1507" s="86">
        <v>0</v>
      </c>
      <c r="H1507" s="56">
        <f t="shared" si="152"/>
        <v>0</v>
      </c>
      <c r="I1507" s="86">
        <f t="shared" si="153"/>
        <v>1887</v>
      </c>
      <c r="J1507" s="56">
        <f t="shared" si="151"/>
        <v>2371959</v>
      </c>
      <c r="K1507" s="5">
        <f>IFERROR(#REF!/E1507,0)</f>
        <v>0</v>
      </c>
    </row>
    <row r="1508" spans="1:11" s="13" customFormat="1">
      <c r="A1508" s="99" t="s">
        <v>160</v>
      </c>
      <c r="B1508" s="100" t="s">
        <v>406</v>
      </c>
      <c r="C1508" s="162" t="s">
        <v>84</v>
      </c>
      <c r="D1508" s="162">
        <v>1257</v>
      </c>
      <c r="E1508" s="55">
        <v>1887</v>
      </c>
      <c r="F1508" s="56">
        <f t="shared" si="150"/>
        <v>2371959</v>
      </c>
      <c r="G1508" s="86">
        <v>0</v>
      </c>
      <c r="H1508" s="56">
        <f t="shared" si="152"/>
        <v>0</v>
      </c>
      <c r="I1508" s="86">
        <f t="shared" si="153"/>
        <v>1887</v>
      </c>
      <c r="J1508" s="56">
        <f t="shared" si="151"/>
        <v>2371959</v>
      </c>
      <c r="K1508" s="5">
        <f>IFERROR(#REF!/E1508,0)</f>
        <v>0</v>
      </c>
    </row>
    <row r="1509" spans="1:11" s="13" customFormat="1">
      <c r="A1509" s="99" t="s">
        <v>162</v>
      </c>
      <c r="B1509" s="100" t="s">
        <v>407</v>
      </c>
      <c r="C1509" s="162" t="s">
        <v>84</v>
      </c>
      <c r="D1509" s="162">
        <v>1257</v>
      </c>
      <c r="E1509" s="55">
        <v>2248</v>
      </c>
      <c r="F1509" s="56">
        <f t="shared" si="150"/>
        <v>2825736</v>
      </c>
      <c r="G1509" s="86">
        <v>0</v>
      </c>
      <c r="H1509" s="56">
        <f t="shared" si="152"/>
        <v>0</v>
      </c>
      <c r="I1509" s="86">
        <f t="shared" si="153"/>
        <v>2248</v>
      </c>
      <c r="J1509" s="56">
        <f t="shared" si="151"/>
        <v>2825736</v>
      </c>
      <c r="K1509" s="5">
        <f>IFERROR(#REF!/E1509,0)</f>
        <v>0</v>
      </c>
    </row>
    <row r="1510" spans="1:11" s="13" customFormat="1">
      <c r="A1510" s="99" t="s">
        <v>77</v>
      </c>
      <c r="B1510" s="100" t="s">
        <v>408</v>
      </c>
      <c r="C1510" s="162" t="s">
        <v>84</v>
      </c>
      <c r="D1510" s="162">
        <v>1257</v>
      </c>
      <c r="E1510" s="55">
        <v>2248</v>
      </c>
      <c r="F1510" s="56">
        <f t="shared" si="150"/>
        <v>2825736</v>
      </c>
      <c r="G1510" s="86">
        <v>0</v>
      </c>
      <c r="H1510" s="56">
        <f t="shared" si="152"/>
        <v>0</v>
      </c>
      <c r="I1510" s="86">
        <f t="shared" si="153"/>
        <v>2248</v>
      </c>
      <c r="J1510" s="56">
        <f t="shared" si="151"/>
        <v>2825736</v>
      </c>
      <c r="K1510" s="5">
        <f>IFERROR(#REF!/E1510,0)</f>
        <v>0</v>
      </c>
    </row>
    <row r="1511" spans="1:11" s="13" customFormat="1">
      <c r="A1511" s="99" t="s">
        <v>165</v>
      </c>
      <c r="B1511" s="100" t="s">
        <v>409</v>
      </c>
      <c r="C1511" s="162" t="s">
        <v>84</v>
      </c>
      <c r="D1511" s="162">
        <v>1257</v>
      </c>
      <c r="E1511" s="55">
        <v>2248</v>
      </c>
      <c r="F1511" s="56">
        <f t="shared" si="150"/>
        <v>2825736</v>
      </c>
      <c r="G1511" s="86">
        <v>0</v>
      </c>
      <c r="H1511" s="56">
        <f t="shared" si="152"/>
        <v>0</v>
      </c>
      <c r="I1511" s="86">
        <f t="shared" si="153"/>
        <v>2248</v>
      </c>
      <c r="J1511" s="56">
        <f t="shared" si="151"/>
        <v>2825736</v>
      </c>
      <c r="K1511" s="5">
        <f>IFERROR(#REF!/E1511,0)</f>
        <v>0</v>
      </c>
    </row>
    <row r="1512" spans="1:11" s="13" customFormat="1">
      <c r="A1512" s="99" t="s">
        <v>167</v>
      </c>
      <c r="B1512" s="100" t="s">
        <v>410</v>
      </c>
      <c r="C1512" s="162" t="s">
        <v>84</v>
      </c>
      <c r="D1512" s="162">
        <v>1257</v>
      </c>
      <c r="E1512" s="55">
        <v>2248</v>
      </c>
      <c r="F1512" s="56">
        <f t="shared" si="150"/>
        <v>2825736</v>
      </c>
      <c r="G1512" s="86">
        <v>0</v>
      </c>
      <c r="H1512" s="56">
        <f t="shared" si="152"/>
        <v>0</v>
      </c>
      <c r="I1512" s="86">
        <f t="shared" si="153"/>
        <v>2248</v>
      </c>
      <c r="J1512" s="56">
        <f t="shared" si="151"/>
        <v>2825736</v>
      </c>
      <c r="K1512" s="5">
        <f>IFERROR(#REF!/E1512,0)</f>
        <v>0</v>
      </c>
    </row>
    <row r="1513" spans="1:11" s="13" customFormat="1">
      <c r="A1513" s="99" t="s">
        <v>197</v>
      </c>
      <c r="B1513" s="100" t="s">
        <v>411</v>
      </c>
      <c r="C1513" s="162" t="s">
        <v>84</v>
      </c>
      <c r="D1513" s="162">
        <v>1257</v>
      </c>
      <c r="E1513" s="55">
        <v>2248</v>
      </c>
      <c r="F1513" s="56">
        <f t="shared" si="150"/>
        <v>2825736</v>
      </c>
      <c r="G1513" s="86">
        <v>0</v>
      </c>
      <c r="H1513" s="56">
        <f t="shared" si="152"/>
        <v>0</v>
      </c>
      <c r="I1513" s="86">
        <f t="shared" si="153"/>
        <v>2248</v>
      </c>
      <c r="J1513" s="56">
        <f t="shared" si="151"/>
        <v>2825736</v>
      </c>
      <c r="K1513" s="5">
        <f>IFERROR(#REF!/E1513,0)</f>
        <v>0</v>
      </c>
    </row>
    <row r="1514" spans="1:11" s="13" customFormat="1">
      <c r="A1514" s="99" t="s">
        <v>199</v>
      </c>
      <c r="B1514" s="100" t="s">
        <v>412</v>
      </c>
      <c r="C1514" s="162" t="s">
        <v>84</v>
      </c>
      <c r="D1514" s="162">
        <v>1257</v>
      </c>
      <c r="E1514" s="55">
        <v>2248</v>
      </c>
      <c r="F1514" s="56">
        <f t="shared" si="150"/>
        <v>2825736</v>
      </c>
      <c r="G1514" s="86">
        <v>0</v>
      </c>
      <c r="H1514" s="56">
        <f t="shared" si="152"/>
        <v>0</v>
      </c>
      <c r="I1514" s="86">
        <f t="shared" si="153"/>
        <v>2248</v>
      </c>
      <c r="J1514" s="56">
        <f t="shared" si="151"/>
        <v>2825736</v>
      </c>
      <c r="K1514" s="5">
        <f>IFERROR(#REF!/E1514,0)</f>
        <v>0</v>
      </c>
    </row>
    <row r="1515" spans="1:11" s="13" customFormat="1">
      <c r="A1515" s="99" t="s">
        <v>201</v>
      </c>
      <c r="B1515" s="100" t="s">
        <v>413</v>
      </c>
      <c r="C1515" s="162" t="s">
        <v>84</v>
      </c>
      <c r="D1515" s="162">
        <v>1257</v>
      </c>
      <c r="E1515" s="55">
        <v>2248</v>
      </c>
      <c r="F1515" s="56">
        <f t="shared" si="150"/>
        <v>2825736</v>
      </c>
      <c r="G1515" s="86">
        <v>0</v>
      </c>
      <c r="H1515" s="56">
        <f t="shared" si="152"/>
        <v>0</v>
      </c>
      <c r="I1515" s="86">
        <f t="shared" si="153"/>
        <v>2248</v>
      </c>
      <c r="J1515" s="56">
        <f t="shared" si="151"/>
        <v>2825736</v>
      </c>
      <c r="K1515" s="5">
        <f>IFERROR(#REF!/E1515,0)</f>
        <v>0</v>
      </c>
    </row>
    <row r="1516" spans="1:11" s="13" customFormat="1">
      <c r="A1516" s="99" t="s">
        <v>203</v>
      </c>
      <c r="B1516" s="100" t="s">
        <v>414</v>
      </c>
      <c r="C1516" s="162" t="s">
        <v>84</v>
      </c>
      <c r="D1516" s="162">
        <v>1257</v>
      </c>
      <c r="E1516" s="55">
        <v>2248</v>
      </c>
      <c r="F1516" s="56">
        <f t="shared" si="150"/>
        <v>2825736</v>
      </c>
      <c r="G1516" s="86">
        <v>0</v>
      </c>
      <c r="H1516" s="56">
        <f t="shared" si="152"/>
        <v>0</v>
      </c>
      <c r="I1516" s="86">
        <f t="shared" si="153"/>
        <v>2248</v>
      </c>
      <c r="J1516" s="56">
        <f t="shared" si="151"/>
        <v>2825736</v>
      </c>
      <c r="K1516" s="5">
        <f>IFERROR(#REF!/E1516,0)</f>
        <v>0</v>
      </c>
    </row>
    <row r="1517" spans="1:11" s="13" customFormat="1">
      <c r="A1517" s="99" t="s">
        <v>205</v>
      </c>
      <c r="B1517" s="100" t="s">
        <v>415</v>
      </c>
      <c r="C1517" s="162" t="s">
        <v>84</v>
      </c>
      <c r="D1517" s="162">
        <v>1257</v>
      </c>
      <c r="E1517" s="55">
        <v>2248</v>
      </c>
      <c r="F1517" s="56">
        <f t="shared" si="150"/>
        <v>2825736</v>
      </c>
      <c r="G1517" s="86">
        <v>0</v>
      </c>
      <c r="H1517" s="56">
        <f t="shared" si="152"/>
        <v>0</v>
      </c>
      <c r="I1517" s="86">
        <f t="shared" si="153"/>
        <v>2248</v>
      </c>
      <c r="J1517" s="56">
        <f t="shared" si="151"/>
        <v>2825736</v>
      </c>
      <c r="K1517" s="5">
        <f>IFERROR(#REF!/E1517,0)</f>
        <v>0</v>
      </c>
    </row>
    <row r="1518" spans="1:11" s="13" customFormat="1">
      <c r="A1518" s="99" t="s">
        <v>207</v>
      </c>
      <c r="B1518" s="100" t="s">
        <v>416</v>
      </c>
      <c r="C1518" s="162" t="s">
        <v>84</v>
      </c>
      <c r="D1518" s="162">
        <v>1257</v>
      </c>
      <c r="E1518" s="55">
        <v>2248</v>
      </c>
      <c r="F1518" s="56">
        <f t="shared" si="150"/>
        <v>2825736</v>
      </c>
      <c r="G1518" s="86">
        <v>0</v>
      </c>
      <c r="H1518" s="56">
        <f t="shared" si="152"/>
        <v>0</v>
      </c>
      <c r="I1518" s="86">
        <f t="shared" si="153"/>
        <v>2248</v>
      </c>
      <c r="J1518" s="56">
        <f t="shared" si="151"/>
        <v>2825736</v>
      </c>
      <c r="K1518" s="5">
        <f>IFERROR(#REF!/E1518,0)</f>
        <v>0</v>
      </c>
    </row>
    <row r="1519" spans="1:11" s="13" customFormat="1">
      <c r="A1519" s="99" t="s">
        <v>209</v>
      </c>
      <c r="B1519" s="100" t="s">
        <v>417</v>
      </c>
      <c r="C1519" s="162" t="s">
        <v>84</v>
      </c>
      <c r="D1519" s="162">
        <v>1257</v>
      </c>
      <c r="E1519" s="55">
        <v>2248</v>
      </c>
      <c r="F1519" s="56">
        <f t="shared" si="150"/>
        <v>2825736</v>
      </c>
      <c r="G1519" s="86">
        <v>0</v>
      </c>
      <c r="H1519" s="56">
        <f t="shared" si="152"/>
        <v>0</v>
      </c>
      <c r="I1519" s="86">
        <f t="shared" si="153"/>
        <v>2248</v>
      </c>
      <c r="J1519" s="56">
        <f t="shared" si="151"/>
        <v>2825736</v>
      </c>
      <c r="K1519" s="5">
        <f>IFERROR(#REF!/E1519,0)</f>
        <v>0</v>
      </c>
    </row>
    <row r="1520" spans="1:11" s="11" customFormat="1">
      <c r="A1520" s="99" t="s">
        <v>211</v>
      </c>
      <c r="B1520" s="100" t="s">
        <v>418</v>
      </c>
      <c r="C1520" s="162" t="s">
        <v>84</v>
      </c>
      <c r="D1520" s="162">
        <v>1257</v>
      </c>
      <c r="E1520" s="55">
        <v>2248</v>
      </c>
      <c r="F1520" s="56">
        <f t="shared" si="150"/>
        <v>2825736</v>
      </c>
      <c r="G1520" s="86">
        <v>0</v>
      </c>
      <c r="H1520" s="56">
        <f t="shared" si="152"/>
        <v>0</v>
      </c>
      <c r="I1520" s="86">
        <f t="shared" si="153"/>
        <v>2248</v>
      </c>
      <c r="J1520" s="56">
        <f t="shared" si="151"/>
        <v>2825736</v>
      </c>
      <c r="K1520" s="5">
        <f>IFERROR(#REF!/E1520,0)</f>
        <v>0</v>
      </c>
    </row>
    <row r="1521" spans="1:11" s="11" customFormat="1">
      <c r="A1521" s="99" t="s">
        <v>213</v>
      </c>
      <c r="B1521" s="100" t="s">
        <v>419</v>
      </c>
      <c r="C1521" s="162" t="s">
        <v>84</v>
      </c>
      <c r="D1521" s="162">
        <v>1257</v>
      </c>
      <c r="E1521" s="55">
        <v>2248</v>
      </c>
      <c r="F1521" s="56">
        <f t="shared" si="150"/>
        <v>2825736</v>
      </c>
      <c r="G1521" s="86">
        <v>0</v>
      </c>
      <c r="H1521" s="56">
        <f t="shared" si="152"/>
        <v>0</v>
      </c>
      <c r="I1521" s="86">
        <f t="shared" si="153"/>
        <v>2248</v>
      </c>
      <c r="J1521" s="56">
        <f t="shared" si="151"/>
        <v>2825736</v>
      </c>
      <c r="K1521" s="5">
        <f>IFERROR(#REF!/E1521,0)</f>
        <v>0</v>
      </c>
    </row>
    <row r="1522" spans="1:11" s="11" customFormat="1">
      <c r="A1522" s="99" t="s">
        <v>215</v>
      </c>
      <c r="B1522" s="100" t="s">
        <v>420</v>
      </c>
      <c r="C1522" s="162" t="s">
        <v>84</v>
      </c>
      <c r="D1522" s="162">
        <v>1257</v>
      </c>
      <c r="E1522" s="55">
        <v>390</v>
      </c>
      <c r="F1522" s="56">
        <f t="shared" si="150"/>
        <v>490230</v>
      </c>
      <c r="G1522" s="86">
        <v>0</v>
      </c>
      <c r="H1522" s="56">
        <f t="shared" si="152"/>
        <v>0</v>
      </c>
      <c r="I1522" s="86">
        <f t="shared" si="153"/>
        <v>390</v>
      </c>
      <c r="J1522" s="56">
        <f t="shared" si="151"/>
        <v>490230</v>
      </c>
      <c r="K1522" s="5">
        <f>IFERROR(#REF!/E1522,0)</f>
        <v>0</v>
      </c>
    </row>
    <row r="1523" spans="1:11" s="11" customFormat="1">
      <c r="A1523" s="99" t="s">
        <v>217</v>
      </c>
      <c r="B1523" s="100" t="s">
        <v>421</v>
      </c>
      <c r="C1523" s="162" t="s">
        <v>84</v>
      </c>
      <c r="D1523" s="162">
        <v>1257</v>
      </c>
      <c r="E1523" s="55">
        <v>390</v>
      </c>
      <c r="F1523" s="56">
        <f t="shared" si="150"/>
        <v>490230</v>
      </c>
      <c r="G1523" s="86">
        <v>0</v>
      </c>
      <c r="H1523" s="56">
        <f t="shared" si="152"/>
        <v>0</v>
      </c>
      <c r="I1523" s="86">
        <f t="shared" si="153"/>
        <v>390</v>
      </c>
      <c r="J1523" s="56">
        <f t="shared" si="151"/>
        <v>490230</v>
      </c>
      <c r="K1523" s="5">
        <f>IFERROR(#REF!/E1523,0)</f>
        <v>0</v>
      </c>
    </row>
    <row r="1524" spans="1:11" s="11" customFormat="1">
      <c r="A1524" s="99" t="s">
        <v>219</v>
      </c>
      <c r="B1524" s="100" t="s">
        <v>422</v>
      </c>
      <c r="C1524" s="162" t="s">
        <v>84</v>
      </c>
      <c r="D1524" s="162">
        <v>1257</v>
      </c>
      <c r="E1524" s="55">
        <v>390</v>
      </c>
      <c r="F1524" s="56">
        <f t="shared" si="150"/>
        <v>490230</v>
      </c>
      <c r="G1524" s="86">
        <v>0</v>
      </c>
      <c r="H1524" s="56">
        <f t="shared" si="152"/>
        <v>0</v>
      </c>
      <c r="I1524" s="86">
        <f t="shared" si="153"/>
        <v>390</v>
      </c>
      <c r="J1524" s="56">
        <f t="shared" si="151"/>
        <v>490230</v>
      </c>
      <c r="K1524" s="5">
        <f>IFERROR(#REF!/E1524,0)</f>
        <v>0</v>
      </c>
    </row>
    <row r="1525" spans="1:11" s="11" customFormat="1">
      <c r="A1525" s="99" t="s">
        <v>221</v>
      </c>
      <c r="B1525" s="100" t="s">
        <v>423</v>
      </c>
      <c r="C1525" s="162" t="s">
        <v>84</v>
      </c>
      <c r="D1525" s="162">
        <v>1257</v>
      </c>
      <c r="E1525" s="55">
        <v>390</v>
      </c>
      <c r="F1525" s="56">
        <f t="shared" si="150"/>
        <v>490230</v>
      </c>
      <c r="G1525" s="86">
        <v>0</v>
      </c>
      <c r="H1525" s="56">
        <f t="shared" si="152"/>
        <v>0</v>
      </c>
      <c r="I1525" s="86">
        <f t="shared" si="153"/>
        <v>390</v>
      </c>
      <c r="J1525" s="56">
        <f t="shared" si="151"/>
        <v>490230</v>
      </c>
      <c r="K1525" s="5">
        <f>IFERROR(#REF!/E1525,0)</f>
        <v>0</v>
      </c>
    </row>
    <row r="1526" spans="1:11" s="3" customFormat="1">
      <c r="A1526" s="81" t="s">
        <v>223</v>
      </c>
      <c r="B1526" s="100" t="s">
        <v>659</v>
      </c>
      <c r="C1526" s="162" t="s">
        <v>84</v>
      </c>
      <c r="D1526" s="162">
        <v>1257</v>
      </c>
      <c r="E1526" s="55">
        <v>390</v>
      </c>
      <c r="F1526" s="56">
        <f t="shared" si="150"/>
        <v>490230</v>
      </c>
      <c r="G1526" s="86">
        <v>0</v>
      </c>
      <c r="H1526" s="56">
        <f t="shared" si="152"/>
        <v>0</v>
      </c>
      <c r="I1526" s="86">
        <f t="shared" si="153"/>
        <v>390</v>
      </c>
      <c r="J1526" s="56">
        <f t="shared" si="151"/>
        <v>490230</v>
      </c>
      <c r="K1526" s="5">
        <f>IFERROR(#REF!/E1526,0)</f>
        <v>0</v>
      </c>
    </row>
    <row r="1527" spans="1:11" s="3" customFormat="1">
      <c r="A1527" s="81" t="s">
        <v>225</v>
      </c>
      <c r="B1527" s="100" t="s">
        <v>660</v>
      </c>
      <c r="C1527" s="162" t="s">
        <v>84</v>
      </c>
      <c r="D1527" s="162">
        <v>1257</v>
      </c>
      <c r="E1527" s="55">
        <v>390</v>
      </c>
      <c r="F1527" s="56">
        <f t="shared" si="150"/>
        <v>490230</v>
      </c>
      <c r="G1527" s="86">
        <v>0</v>
      </c>
      <c r="H1527" s="56">
        <f t="shared" si="152"/>
        <v>0</v>
      </c>
      <c r="I1527" s="86">
        <f t="shared" si="153"/>
        <v>390</v>
      </c>
      <c r="J1527" s="56">
        <f t="shared" si="151"/>
        <v>490230</v>
      </c>
      <c r="K1527" s="5">
        <f>IFERROR(#REF!/E1527,0)</f>
        <v>0</v>
      </c>
    </row>
    <row r="1528" spans="1:11" s="11" customFormat="1">
      <c r="A1528" s="99" t="s">
        <v>227</v>
      </c>
      <c r="B1528" s="101" t="s">
        <v>424</v>
      </c>
      <c r="C1528" s="162" t="s">
        <v>84</v>
      </c>
      <c r="D1528" s="162">
        <v>1257</v>
      </c>
      <c r="E1528" s="55">
        <v>0</v>
      </c>
      <c r="F1528" s="56">
        <f t="shared" si="150"/>
        <v>0</v>
      </c>
      <c r="G1528" s="86">
        <v>0</v>
      </c>
      <c r="H1528" s="56">
        <f t="shared" si="152"/>
        <v>0</v>
      </c>
      <c r="I1528" s="86">
        <f t="shared" si="153"/>
        <v>0</v>
      </c>
      <c r="J1528" s="56">
        <f t="shared" si="151"/>
        <v>0</v>
      </c>
      <c r="K1528" s="5">
        <f>IFERROR(#REF!/E1528,0)</f>
        <v>0</v>
      </c>
    </row>
    <row r="1529" spans="1:11" s="13" customFormat="1">
      <c r="A1529" s="144" t="s">
        <v>23</v>
      </c>
      <c r="B1529" s="149" t="s">
        <v>744</v>
      </c>
      <c r="C1529" s="162"/>
      <c r="D1529" s="162">
        <v>0</v>
      </c>
      <c r="E1529" s="55">
        <v>0</v>
      </c>
      <c r="F1529" s="56">
        <f t="shared" si="150"/>
        <v>0</v>
      </c>
      <c r="G1529" s="86">
        <v>0</v>
      </c>
      <c r="H1529" s="56">
        <f t="shared" si="152"/>
        <v>0</v>
      </c>
      <c r="I1529" s="86">
        <f t="shared" si="153"/>
        <v>0</v>
      </c>
      <c r="J1529" s="56">
        <f t="shared" si="151"/>
        <v>0</v>
      </c>
      <c r="K1529" s="5">
        <f>IFERROR(#REF!/E1529,0)</f>
        <v>0</v>
      </c>
    </row>
    <row r="1530" spans="1:11" s="13" customFormat="1">
      <c r="A1530" s="99" t="s">
        <v>105</v>
      </c>
      <c r="B1530" s="100" t="s">
        <v>186</v>
      </c>
      <c r="C1530" s="162" t="s">
        <v>84</v>
      </c>
      <c r="D1530" s="162">
        <v>1257</v>
      </c>
      <c r="E1530" s="55">
        <v>0</v>
      </c>
      <c r="F1530" s="56">
        <f t="shared" si="150"/>
        <v>0</v>
      </c>
      <c r="G1530" s="86">
        <v>0</v>
      </c>
      <c r="H1530" s="56">
        <f t="shared" si="152"/>
        <v>0</v>
      </c>
      <c r="I1530" s="86">
        <f t="shared" si="153"/>
        <v>0</v>
      </c>
      <c r="J1530" s="56">
        <f t="shared" si="151"/>
        <v>0</v>
      </c>
      <c r="K1530" s="5">
        <f>IFERROR(#REF!/E1530,0)</f>
        <v>0</v>
      </c>
    </row>
    <row r="1531" spans="1:11" s="13" customFormat="1">
      <c r="A1531" s="99" t="s">
        <v>150</v>
      </c>
      <c r="B1531" s="100" t="s">
        <v>270</v>
      </c>
      <c r="C1531" s="162" t="s">
        <v>84</v>
      </c>
      <c r="D1531" s="162">
        <v>1257</v>
      </c>
      <c r="E1531" s="55">
        <v>116</v>
      </c>
      <c r="F1531" s="56">
        <f t="shared" si="150"/>
        <v>145812</v>
      </c>
      <c r="G1531" s="86">
        <v>0</v>
      </c>
      <c r="H1531" s="56">
        <f t="shared" si="152"/>
        <v>0</v>
      </c>
      <c r="I1531" s="86">
        <f t="shared" si="153"/>
        <v>116</v>
      </c>
      <c r="J1531" s="56">
        <f t="shared" si="151"/>
        <v>145812</v>
      </c>
      <c r="K1531" s="5">
        <f>IFERROR(#REF!/E1531,0)</f>
        <v>0</v>
      </c>
    </row>
    <row r="1532" spans="1:11" s="13" customFormat="1">
      <c r="A1532" s="99" t="s">
        <v>152</v>
      </c>
      <c r="B1532" s="100" t="s">
        <v>402</v>
      </c>
      <c r="C1532" s="162" t="s">
        <v>84</v>
      </c>
      <c r="D1532" s="162">
        <v>1257</v>
      </c>
      <c r="E1532" s="55">
        <v>235</v>
      </c>
      <c r="F1532" s="56">
        <f t="shared" si="150"/>
        <v>295395</v>
      </c>
      <c r="G1532" s="86">
        <v>0</v>
      </c>
      <c r="H1532" s="56">
        <f t="shared" si="152"/>
        <v>0</v>
      </c>
      <c r="I1532" s="86">
        <f t="shared" si="153"/>
        <v>235</v>
      </c>
      <c r="J1532" s="56">
        <f t="shared" si="151"/>
        <v>295395</v>
      </c>
      <c r="K1532" s="5">
        <f>IFERROR(#REF!/E1532,0)</f>
        <v>0</v>
      </c>
    </row>
    <row r="1533" spans="1:11" s="13" customFormat="1">
      <c r="A1533" s="99" t="s">
        <v>154</v>
      </c>
      <c r="B1533" s="100" t="s">
        <v>403</v>
      </c>
      <c r="C1533" s="162" t="s">
        <v>84</v>
      </c>
      <c r="D1533" s="162">
        <v>1257</v>
      </c>
      <c r="E1533" s="55">
        <v>235</v>
      </c>
      <c r="F1533" s="56">
        <f t="shared" si="150"/>
        <v>295395</v>
      </c>
      <c r="G1533" s="86">
        <v>0</v>
      </c>
      <c r="H1533" s="56">
        <f t="shared" si="152"/>
        <v>0</v>
      </c>
      <c r="I1533" s="86">
        <f t="shared" si="153"/>
        <v>235</v>
      </c>
      <c r="J1533" s="56">
        <f t="shared" si="151"/>
        <v>295395</v>
      </c>
      <c r="K1533" s="5">
        <f>IFERROR(#REF!/E1533,0)</f>
        <v>0</v>
      </c>
    </row>
    <row r="1534" spans="1:11" s="13" customFormat="1">
      <c r="A1534" s="99" t="s">
        <v>156</v>
      </c>
      <c r="B1534" s="100" t="s">
        <v>404</v>
      </c>
      <c r="C1534" s="162" t="s">
        <v>84</v>
      </c>
      <c r="D1534" s="162">
        <v>1257</v>
      </c>
      <c r="E1534" s="55">
        <v>235</v>
      </c>
      <c r="F1534" s="56">
        <f t="shared" ref="F1534:F1597" si="154">ROUND(E1534*D1534,0)</f>
        <v>295395</v>
      </c>
      <c r="G1534" s="86">
        <v>0</v>
      </c>
      <c r="H1534" s="56">
        <f t="shared" si="152"/>
        <v>0</v>
      </c>
      <c r="I1534" s="86">
        <f t="shared" si="153"/>
        <v>235</v>
      </c>
      <c r="J1534" s="56">
        <f t="shared" ref="J1534:J1597" si="155">I1534*D1534</f>
        <v>295395</v>
      </c>
      <c r="K1534" s="5">
        <f>IFERROR(#REF!/E1534,0)</f>
        <v>0</v>
      </c>
    </row>
    <row r="1535" spans="1:11" s="13" customFormat="1">
      <c r="A1535" s="99" t="s">
        <v>158</v>
      </c>
      <c r="B1535" s="100" t="s">
        <v>405</v>
      </c>
      <c r="C1535" s="162" t="s">
        <v>84</v>
      </c>
      <c r="D1535" s="162">
        <v>1257</v>
      </c>
      <c r="E1535" s="55">
        <v>235</v>
      </c>
      <c r="F1535" s="56">
        <f t="shared" si="154"/>
        <v>295395</v>
      </c>
      <c r="G1535" s="86">
        <v>0</v>
      </c>
      <c r="H1535" s="56">
        <f t="shared" si="152"/>
        <v>0</v>
      </c>
      <c r="I1535" s="86">
        <f t="shared" si="153"/>
        <v>235</v>
      </c>
      <c r="J1535" s="56">
        <f t="shared" si="155"/>
        <v>295395</v>
      </c>
      <c r="K1535" s="5">
        <f>IFERROR(#REF!/E1535,0)</f>
        <v>0</v>
      </c>
    </row>
    <row r="1536" spans="1:11" s="13" customFormat="1">
      <c r="A1536" s="99" t="s">
        <v>160</v>
      </c>
      <c r="B1536" s="100" t="s">
        <v>406</v>
      </c>
      <c r="C1536" s="162" t="s">
        <v>84</v>
      </c>
      <c r="D1536" s="162">
        <v>1257</v>
      </c>
      <c r="E1536" s="55">
        <v>235</v>
      </c>
      <c r="F1536" s="56">
        <f t="shared" si="154"/>
        <v>295395</v>
      </c>
      <c r="G1536" s="86">
        <v>0</v>
      </c>
      <c r="H1536" s="56">
        <f t="shared" si="152"/>
        <v>0</v>
      </c>
      <c r="I1536" s="86">
        <f t="shared" si="153"/>
        <v>235</v>
      </c>
      <c r="J1536" s="56">
        <f t="shared" si="155"/>
        <v>295395</v>
      </c>
      <c r="K1536" s="5">
        <f>IFERROR(#REF!/E1536,0)</f>
        <v>0</v>
      </c>
    </row>
    <row r="1537" spans="1:11" s="13" customFormat="1">
      <c r="A1537" s="99" t="s">
        <v>162</v>
      </c>
      <c r="B1537" s="100" t="s">
        <v>407</v>
      </c>
      <c r="C1537" s="162" t="s">
        <v>84</v>
      </c>
      <c r="D1537" s="162">
        <v>1257</v>
      </c>
      <c r="E1537" s="55">
        <v>279</v>
      </c>
      <c r="F1537" s="56">
        <f t="shared" si="154"/>
        <v>350703</v>
      </c>
      <c r="G1537" s="86">
        <v>0</v>
      </c>
      <c r="H1537" s="56">
        <f t="shared" si="152"/>
        <v>0</v>
      </c>
      <c r="I1537" s="86">
        <f t="shared" si="153"/>
        <v>279</v>
      </c>
      <c r="J1537" s="56">
        <f t="shared" si="155"/>
        <v>350703</v>
      </c>
      <c r="K1537" s="5">
        <f>IFERROR(#REF!/E1537,0)</f>
        <v>0</v>
      </c>
    </row>
    <row r="1538" spans="1:11" s="13" customFormat="1">
      <c r="A1538" s="99" t="s">
        <v>77</v>
      </c>
      <c r="B1538" s="100" t="s">
        <v>408</v>
      </c>
      <c r="C1538" s="162" t="s">
        <v>84</v>
      </c>
      <c r="D1538" s="162">
        <v>1257</v>
      </c>
      <c r="E1538" s="55">
        <v>279</v>
      </c>
      <c r="F1538" s="56">
        <f t="shared" si="154"/>
        <v>350703</v>
      </c>
      <c r="G1538" s="86">
        <v>0</v>
      </c>
      <c r="H1538" s="56">
        <f t="shared" si="152"/>
        <v>0</v>
      </c>
      <c r="I1538" s="86">
        <f t="shared" si="153"/>
        <v>279</v>
      </c>
      <c r="J1538" s="56">
        <f t="shared" si="155"/>
        <v>350703</v>
      </c>
      <c r="K1538" s="5">
        <f>IFERROR(#REF!/E1538,0)</f>
        <v>0</v>
      </c>
    </row>
    <row r="1539" spans="1:11" s="13" customFormat="1">
      <c r="A1539" s="99" t="s">
        <v>165</v>
      </c>
      <c r="B1539" s="100" t="s">
        <v>409</v>
      </c>
      <c r="C1539" s="162" t="s">
        <v>84</v>
      </c>
      <c r="D1539" s="162">
        <v>1257</v>
      </c>
      <c r="E1539" s="55">
        <v>279</v>
      </c>
      <c r="F1539" s="56">
        <f t="shared" si="154"/>
        <v>350703</v>
      </c>
      <c r="G1539" s="86">
        <v>0</v>
      </c>
      <c r="H1539" s="56">
        <f t="shared" si="152"/>
        <v>0</v>
      </c>
      <c r="I1539" s="86">
        <f t="shared" si="153"/>
        <v>279</v>
      </c>
      <c r="J1539" s="56">
        <f t="shared" si="155"/>
        <v>350703</v>
      </c>
      <c r="K1539" s="5">
        <f>IFERROR(#REF!/E1539,0)</f>
        <v>0</v>
      </c>
    </row>
    <row r="1540" spans="1:11" s="13" customFormat="1">
      <c r="A1540" s="99" t="s">
        <v>167</v>
      </c>
      <c r="B1540" s="100" t="s">
        <v>410</v>
      </c>
      <c r="C1540" s="162" t="s">
        <v>84</v>
      </c>
      <c r="D1540" s="162">
        <v>1257</v>
      </c>
      <c r="E1540" s="55">
        <v>279</v>
      </c>
      <c r="F1540" s="56">
        <f t="shared" si="154"/>
        <v>350703</v>
      </c>
      <c r="G1540" s="86">
        <v>0</v>
      </c>
      <c r="H1540" s="56">
        <f t="shared" si="152"/>
        <v>0</v>
      </c>
      <c r="I1540" s="86">
        <f t="shared" si="153"/>
        <v>279</v>
      </c>
      <c r="J1540" s="56">
        <f t="shared" si="155"/>
        <v>350703</v>
      </c>
      <c r="K1540" s="5">
        <f>IFERROR(#REF!/E1540,0)</f>
        <v>0</v>
      </c>
    </row>
    <row r="1541" spans="1:11" s="13" customFormat="1">
      <c r="A1541" s="99" t="s">
        <v>197</v>
      </c>
      <c r="B1541" s="100" t="s">
        <v>411</v>
      </c>
      <c r="C1541" s="162" t="s">
        <v>84</v>
      </c>
      <c r="D1541" s="162">
        <v>1257</v>
      </c>
      <c r="E1541" s="55">
        <v>279</v>
      </c>
      <c r="F1541" s="56">
        <f t="shared" si="154"/>
        <v>350703</v>
      </c>
      <c r="G1541" s="86">
        <v>0</v>
      </c>
      <c r="H1541" s="56">
        <f t="shared" si="152"/>
        <v>0</v>
      </c>
      <c r="I1541" s="86">
        <f t="shared" si="153"/>
        <v>279</v>
      </c>
      <c r="J1541" s="56">
        <f t="shared" si="155"/>
        <v>350703</v>
      </c>
      <c r="K1541" s="5">
        <f>IFERROR(#REF!/E1541,0)</f>
        <v>0</v>
      </c>
    </row>
    <row r="1542" spans="1:11" s="13" customFormat="1">
      <c r="A1542" s="99" t="s">
        <v>199</v>
      </c>
      <c r="B1542" s="100" t="s">
        <v>412</v>
      </c>
      <c r="C1542" s="162" t="s">
        <v>84</v>
      </c>
      <c r="D1542" s="162">
        <v>1257</v>
      </c>
      <c r="E1542" s="55">
        <v>279</v>
      </c>
      <c r="F1542" s="56">
        <f t="shared" si="154"/>
        <v>350703</v>
      </c>
      <c r="G1542" s="86">
        <v>0</v>
      </c>
      <c r="H1542" s="56">
        <f t="shared" si="152"/>
        <v>0</v>
      </c>
      <c r="I1542" s="86">
        <f t="shared" si="153"/>
        <v>279</v>
      </c>
      <c r="J1542" s="56">
        <f t="shared" si="155"/>
        <v>350703</v>
      </c>
      <c r="K1542" s="5">
        <f>IFERROR(#REF!/E1542,0)</f>
        <v>0</v>
      </c>
    </row>
    <row r="1543" spans="1:11" s="13" customFormat="1">
      <c r="A1543" s="99" t="s">
        <v>201</v>
      </c>
      <c r="B1543" s="100" t="s">
        <v>413</v>
      </c>
      <c r="C1543" s="162" t="s">
        <v>84</v>
      </c>
      <c r="D1543" s="162">
        <v>1257</v>
      </c>
      <c r="E1543" s="55">
        <v>279</v>
      </c>
      <c r="F1543" s="56">
        <f t="shared" si="154"/>
        <v>350703</v>
      </c>
      <c r="G1543" s="86">
        <v>0</v>
      </c>
      <c r="H1543" s="56">
        <f t="shared" si="152"/>
        <v>0</v>
      </c>
      <c r="I1543" s="86">
        <f t="shared" si="153"/>
        <v>279</v>
      </c>
      <c r="J1543" s="56">
        <f t="shared" si="155"/>
        <v>350703</v>
      </c>
      <c r="K1543" s="5">
        <f>IFERROR(#REF!/E1543,0)</f>
        <v>0</v>
      </c>
    </row>
    <row r="1544" spans="1:11" s="13" customFormat="1">
      <c r="A1544" s="99" t="s">
        <v>203</v>
      </c>
      <c r="B1544" s="100" t="s">
        <v>414</v>
      </c>
      <c r="C1544" s="162" t="s">
        <v>84</v>
      </c>
      <c r="D1544" s="162">
        <v>1257</v>
      </c>
      <c r="E1544" s="55">
        <v>279</v>
      </c>
      <c r="F1544" s="56">
        <f t="shared" si="154"/>
        <v>350703</v>
      </c>
      <c r="G1544" s="86">
        <v>0</v>
      </c>
      <c r="H1544" s="56">
        <f t="shared" si="152"/>
        <v>0</v>
      </c>
      <c r="I1544" s="86">
        <f t="shared" si="153"/>
        <v>279</v>
      </c>
      <c r="J1544" s="56">
        <f t="shared" si="155"/>
        <v>350703</v>
      </c>
      <c r="K1544" s="5">
        <f>IFERROR(#REF!/E1544,0)</f>
        <v>0</v>
      </c>
    </row>
    <row r="1545" spans="1:11" s="13" customFormat="1">
      <c r="A1545" s="99" t="s">
        <v>205</v>
      </c>
      <c r="B1545" s="100" t="s">
        <v>415</v>
      </c>
      <c r="C1545" s="162" t="s">
        <v>84</v>
      </c>
      <c r="D1545" s="162">
        <v>1257</v>
      </c>
      <c r="E1545" s="55">
        <v>279</v>
      </c>
      <c r="F1545" s="56">
        <f t="shared" si="154"/>
        <v>350703</v>
      </c>
      <c r="G1545" s="86">
        <v>0</v>
      </c>
      <c r="H1545" s="56">
        <f t="shared" si="152"/>
        <v>0</v>
      </c>
      <c r="I1545" s="86">
        <f t="shared" si="153"/>
        <v>279</v>
      </c>
      <c r="J1545" s="56">
        <f t="shared" si="155"/>
        <v>350703</v>
      </c>
      <c r="K1545" s="5">
        <f>IFERROR(#REF!/E1545,0)</f>
        <v>0</v>
      </c>
    </row>
    <row r="1546" spans="1:11" s="13" customFormat="1">
      <c r="A1546" s="99" t="s">
        <v>207</v>
      </c>
      <c r="B1546" s="100" t="s">
        <v>416</v>
      </c>
      <c r="C1546" s="162" t="s">
        <v>84</v>
      </c>
      <c r="D1546" s="162">
        <v>1257</v>
      </c>
      <c r="E1546" s="55">
        <v>279</v>
      </c>
      <c r="F1546" s="56">
        <f t="shared" si="154"/>
        <v>350703</v>
      </c>
      <c r="G1546" s="86">
        <v>0</v>
      </c>
      <c r="H1546" s="56">
        <f t="shared" ref="H1546:H1609" si="156">G1546*$D1546</f>
        <v>0</v>
      </c>
      <c r="I1546" s="86">
        <f t="shared" si="153"/>
        <v>279</v>
      </c>
      <c r="J1546" s="56">
        <f t="shared" si="155"/>
        <v>350703</v>
      </c>
      <c r="K1546" s="5">
        <f>IFERROR(#REF!/E1546,0)</f>
        <v>0</v>
      </c>
    </row>
    <row r="1547" spans="1:11" s="13" customFormat="1">
      <c r="A1547" s="99" t="s">
        <v>209</v>
      </c>
      <c r="B1547" s="100" t="s">
        <v>417</v>
      </c>
      <c r="C1547" s="162" t="s">
        <v>84</v>
      </c>
      <c r="D1547" s="162">
        <v>1257</v>
      </c>
      <c r="E1547" s="55">
        <v>279</v>
      </c>
      <c r="F1547" s="56">
        <f t="shared" si="154"/>
        <v>350703</v>
      </c>
      <c r="G1547" s="86">
        <v>0</v>
      </c>
      <c r="H1547" s="56">
        <f t="shared" si="156"/>
        <v>0</v>
      </c>
      <c r="I1547" s="86">
        <f t="shared" si="153"/>
        <v>279</v>
      </c>
      <c r="J1547" s="56">
        <f t="shared" si="155"/>
        <v>350703</v>
      </c>
      <c r="K1547" s="5">
        <f>IFERROR(#REF!/E1547,0)</f>
        <v>0</v>
      </c>
    </row>
    <row r="1548" spans="1:11" s="11" customFormat="1">
      <c r="A1548" s="99" t="s">
        <v>211</v>
      </c>
      <c r="B1548" s="100" t="s">
        <v>418</v>
      </c>
      <c r="C1548" s="162" t="s">
        <v>84</v>
      </c>
      <c r="D1548" s="162">
        <v>1257</v>
      </c>
      <c r="E1548" s="55">
        <v>279</v>
      </c>
      <c r="F1548" s="56">
        <f t="shared" si="154"/>
        <v>350703</v>
      </c>
      <c r="G1548" s="86">
        <v>0</v>
      </c>
      <c r="H1548" s="56">
        <f t="shared" si="156"/>
        <v>0</v>
      </c>
      <c r="I1548" s="86">
        <f t="shared" si="153"/>
        <v>279</v>
      </c>
      <c r="J1548" s="56">
        <f t="shared" si="155"/>
        <v>350703</v>
      </c>
      <c r="K1548" s="5">
        <f>IFERROR(#REF!/E1548,0)</f>
        <v>0</v>
      </c>
    </row>
    <row r="1549" spans="1:11" s="11" customFormat="1">
      <c r="A1549" s="99" t="s">
        <v>213</v>
      </c>
      <c r="B1549" s="100" t="s">
        <v>419</v>
      </c>
      <c r="C1549" s="162" t="s">
        <v>84</v>
      </c>
      <c r="D1549" s="162">
        <v>1257</v>
      </c>
      <c r="E1549" s="55">
        <v>279</v>
      </c>
      <c r="F1549" s="56">
        <f t="shared" si="154"/>
        <v>350703</v>
      </c>
      <c r="G1549" s="86">
        <v>0</v>
      </c>
      <c r="H1549" s="56">
        <f t="shared" si="156"/>
        <v>0</v>
      </c>
      <c r="I1549" s="86">
        <f t="shared" si="153"/>
        <v>279</v>
      </c>
      <c r="J1549" s="56">
        <f t="shared" si="155"/>
        <v>350703</v>
      </c>
      <c r="K1549" s="5">
        <f>IFERROR(#REF!/E1549,0)</f>
        <v>0</v>
      </c>
    </row>
    <row r="1550" spans="1:11" s="11" customFormat="1">
      <c r="A1550" s="99" t="s">
        <v>215</v>
      </c>
      <c r="B1550" s="100" t="s">
        <v>420</v>
      </c>
      <c r="C1550" s="162" t="s">
        <v>84</v>
      </c>
      <c r="D1550" s="162">
        <v>1257</v>
      </c>
      <c r="E1550" s="55">
        <v>50</v>
      </c>
      <c r="F1550" s="56">
        <f t="shared" si="154"/>
        <v>62850</v>
      </c>
      <c r="G1550" s="86">
        <v>0</v>
      </c>
      <c r="H1550" s="56">
        <f t="shared" si="156"/>
        <v>0</v>
      </c>
      <c r="I1550" s="86">
        <f t="shared" si="153"/>
        <v>50</v>
      </c>
      <c r="J1550" s="56">
        <f t="shared" si="155"/>
        <v>62850</v>
      </c>
      <c r="K1550" s="5">
        <f>IFERROR(#REF!/E1550,0)</f>
        <v>0</v>
      </c>
    </row>
    <row r="1551" spans="1:11" s="11" customFormat="1">
      <c r="A1551" s="99" t="s">
        <v>217</v>
      </c>
      <c r="B1551" s="100" t="s">
        <v>421</v>
      </c>
      <c r="C1551" s="162" t="s">
        <v>84</v>
      </c>
      <c r="D1551" s="162">
        <v>1257</v>
      </c>
      <c r="E1551" s="55">
        <v>50</v>
      </c>
      <c r="F1551" s="56">
        <f t="shared" si="154"/>
        <v>62850</v>
      </c>
      <c r="G1551" s="86">
        <v>0</v>
      </c>
      <c r="H1551" s="56">
        <f t="shared" si="156"/>
        <v>0</v>
      </c>
      <c r="I1551" s="86">
        <f t="shared" si="153"/>
        <v>50</v>
      </c>
      <c r="J1551" s="56">
        <f t="shared" si="155"/>
        <v>62850</v>
      </c>
      <c r="K1551" s="5">
        <f>IFERROR(#REF!/E1551,0)</f>
        <v>0</v>
      </c>
    </row>
    <row r="1552" spans="1:11" s="11" customFormat="1">
      <c r="A1552" s="99" t="s">
        <v>219</v>
      </c>
      <c r="B1552" s="100" t="s">
        <v>422</v>
      </c>
      <c r="C1552" s="162" t="s">
        <v>84</v>
      </c>
      <c r="D1552" s="162">
        <v>1257</v>
      </c>
      <c r="E1552" s="55">
        <v>50</v>
      </c>
      <c r="F1552" s="56">
        <f t="shared" si="154"/>
        <v>62850</v>
      </c>
      <c r="G1552" s="86">
        <v>0</v>
      </c>
      <c r="H1552" s="56">
        <f t="shared" si="156"/>
        <v>0</v>
      </c>
      <c r="I1552" s="86">
        <f t="shared" si="153"/>
        <v>50</v>
      </c>
      <c r="J1552" s="56">
        <f t="shared" si="155"/>
        <v>62850</v>
      </c>
      <c r="K1552" s="5">
        <f>IFERROR(#REF!/E1552,0)</f>
        <v>0</v>
      </c>
    </row>
    <row r="1553" spans="1:11" s="11" customFormat="1">
      <c r="A1553" s="99" t="s">
        <v>221</v>
      </c>
      <c r="B1553" s="100" t="s">
        <v>423</v>
      </c>
      <c r="C1553" s="162" t="s">
        <v>84</v>
      </c>
      <c r="D1553" s="162">
        <v>1257</v>
      </c>
      <c r="E1553" s="55">
        <v>50</v>
      </c>
      <c r="F1553" s="56">
        <f t="shared" si="154"/>
        <v>62850</v>
      </c>
      <c r="G1553" s="86">
        <v>0</v>
      </c>
      <c r="H1553" s="56">
        <f t="shared" si="156"/>
        <v>0</v>
      </c>
      <c r="I1553" s="86">
        <f t="shared" si="153"/>
        <v>50</v>
      </c>
      <c r="J1553" s="56">
        <f t="shared" si="155"/>
        <v>62850</v>
      </c>
      <c r="K1553" s="5">
        <f>IFERROR(#REF!/E1553,0)</f>
        <v>0</v>
      </c>
    </row>
    <row r="1554" spans="1:11" s="3" customFormat="1">
      <c r="A1554" s="81" t="s">
        <v>223</v>
      </c>
      <c r="B1554" s="100" t="s">
        <v>659</v>
      </c>
      <c r="C1554" s="162" t="s">
        <v>84</v>
      </c>
      <c r="D1554" s="162">
        <v>1257</v>
      </c>
      <c r="E1554" s="55">
        <v>50</v>
      </c>
      <c r="F1554" s="56">
        <f t="shared" si="154"/>
        <v>62850</v>
      </c>
      <c r="G1554" s="86">
        <v>0</v>
      </c>
      <c r="H1554" s="56">
        <f t="shared" si="156"/>
        <v>0</v>
      </c>
      <c r="I1554" s="86">
        <f t="shared" si="153"/>
        <v>50</v>
      </c>
      <c r="J1554" s="56">
        <f t="shared" si="155"/>
        <v>62850</v>
      </c>
      <c r="K1554" s="5">
        <f>IFERROR(#REF!/E1554,0)</f>
        <v>0</v>
      </c>
    </row>
    <row r="1555" spans="1:11" s="3" customFormat="1">
      <c r="A1555" s="81" t="s">
        <v>225</v>
      </c>
      <c r="B1555" s="100" t="s">
        <v>660</v>
      </c>
      <c r="C1555" s="162" t="s">
        <v>84</v>
      </c>
      <c r="D1555" s="162">
        <v>1257</v>
      </c>
      <c r="E1555" s="55">
        <v>50</v>
      </c>
      <c r="F1555" s="56">
        <f t="shared" si="154"/>
        <v>62850</v>
      </c>
      <c r="G1555" s="86">
        <v>0</v>
      </c>
      <c r="H1555" s="56">
        <f t="shared" si="156"/>
        <v>0</v>
      </c>
      <c r="I1555" s="86">
        <f t="shared" si="153"/>
        <v>50</v>
      </c>
      <c r="J1555" s="56">
        <f t="shared" si="155"/>
        <v>62850</v>
      </c>
      <c r="K1555" s="5">
        <f>IFERROR(#REF!/E1555,0)</f>
        <v>0</v>
      </c>
    </row>
    <row r="1556" spans="1:11" s="11" customFormat="1">
      <c r="A1556" s="99" t="s">
        <v>227</v>
      </c>
      <c r="B1556" s="101" t="s">
        <v>424</v>
      </c>
      <c r="C1556" s="162" t="s">
        <v>84</v>
      </c>
      <c r="D1556" s="162">
        <v>1257</v>
      </c>
      <c r="E1556" s="55">
        <v>0</v>
      </c>
      <c r="F1556" s="56">
        <f t="shared" si="154"/>
        <v>0</v>
      </c>
      <c r="G1556" s="86">
        <v>0</v>
      </c>
      <c r="H1556" s="56">
        <f t="shared" si="156"/>
        <v>0</v>
      </c>
      <c r="I1556" s="86">
        <f t="shared" si="153"/>
        <v>0</v>
      </c>
      <c r="J1556" s="56">
        <f t="shared" si="155"/>
        <v>0</v>
      </c>
      <c r="K1556" s="5">
        <f>IFERROR(#REF!/E1556,0)</f>
        <v>0</v>
      </c>
    </row>
    <row r="1557" spans="1:11" s="18" customFormat="1" ht="240">
      <c r="A1557" s="96">
        <v>3.04</v>
      </c>
      <c r="B1557" s="111" t="s">
        <v>745</v>
      </c>
      <c r="C1557" s="168"/>
      <c r="D1557" s="168">
        <v>0</v>
      </c>
      <c r="E1557" s="55">
        <v>0</v>
      </c>
      <c r="F1557" s="56">
        <f t="shared" si="154"/>
        <v>0</v>
      </c>
      <c r="G1557" s="86">
        <v>0</v>
      </c>
      <c r="H1557" s="56">
        <f t="shared" si="156"/>
        <v>0</v>
      </c>
      <c r="I1557" s="86">
        <f t="shared" si="153"/>
        <v>0</v>
      </c>
      <c r="J1557" s="56">
        <f t="shared" si="155"/>
        <v>0</v>
      </c>
      <c r="K1557" s="5">
        <f>IFERROR(#REF!/E1557,0)</f>
        <v>0</v>
      </c>
    </row>
    <row r="1558" spans="1:11" s="19" customFormat="1">
      <c r="A1558" s="146" t="s">
        <v>77</v>
      </c>
      <c r="B1558" s="149" t="s">
        <v>746</v>
      </c>
      <c r="C1558" s="168"/>
      <c r="D1558" s="168">
        <v>0</v>
      </c>
      <c r="E1558" s="55">
        <v>0</v>
      </c>
      <c r="F1558" s="56">
        <f t="shared" si="154"/>
        <v>0</v>
      </c>
      <c r="G1558" s="86">
        <v>0</v>
      </c>
      <c r="H1558" s="56">
        <f t="shared" si="156"/>
        <v>0</v>
      </c>
      <c r="I1558" s="86">
        <f t="shared" si="153"/>
        <v>0</v>
      </c>
      <c r="J1558" s="56">
        <f t="shared" si="155"/>
        <v>0</v>
      </c>
      <c r="K1558" s="5">
        <f>IFERROR(#REF!/E1558,0)</f>
        <v>0</v>
      </c>
    </row>
    <row r="1559" spans="1:11" s="13" customFormat="1">
      <c r="A1559" s="99" t="s">
        <v>105</v>
      </c>
      <c r="B1559" s="100" t="s">
        <v>186</v>
      </c>
      <c r="C1559" s="168" t="s">
        <v>84</v>
      </c>
      <c r="D1559" s="168">
        <v>5696</v>
      </c>
      <c r="E1559" s="55">
        <v>0</v>
      </c>
      <c r="F1559" s="56">
        <f t="shared" si="154"/>
        <v>0</v>
      </c>
      <c r="G1559" s="86">
        <v>0</v>
      </c>
      <c r="H1559" s="56">
        <f t="shared" si="156"/>
        <v>0</v>
      </c>
      <c r="I1559" s="86">
        <f t="shared" si="153"/>
        <v>0</v>
      </c>
      <c r="J1559" s="56">
        <f t="shared" si="155"/>
        <v>0</v>
      </c>
      <c r="K1559" s="5">
        <f>IFERROR(#REF!/E1559,0)</f>
        <v>0</v>
      </c>
    </row>
    <row r="1560" spans="1:11" s="13" customFormat="1">
      <c r="A1560" s="99" t="s">
        <v>150</v>
      </c>
      <c r="B1560" s="100" t="s">
        <v>270</v>
      </c>
      <c r="C1560" s="168" t="s">
        <v>84</v>
      </c>
      <c r="D1560" s="168">
        <v>5696</v>
      </c>
      <c r="E1560" s="55">
        <v>94</v>
      </c>
      <c r="F1560" s="56">
        <f t="shared" si="154"/>
        <v>535424</v>
      </c>
      <c r="G1560" s="86">
        <v>0</v>
      </c>
      <c r="H1560" s="56">
        <f t="shared" si="156"/>
        <v>0</v>
      </c>
      <c r="I1560" s="86">
        <f t="shared" si="153"/>
        <v>94</v>
      </c>
      <c r="J1560" s="56">
        <f t="shared" si="155"/>
        <v>535424</v>
      </c>
      <c r="K1560" s="5">
        <f>IFERROR(#REF!/E1560,0)</f>
        <v>0</v>
      </c>
    </row>
    <row r="1561" spans="1:11" s="13" customFormat="1">
      <c r="A1561" s="99" t="s">
        <v>152</v>
      </c>
      <c r="B1561" s="100" t="s">
        <v>402</v>
      </c>
      <c r="C1561" s="168" t="s">
        <v>84</v>
      </c>
      <c r="D1561" s="168">
        <v>5696</v>
      </c>
      <c r="E1561" s="55">
        <v>194</v>
      </c>
      <c r="F1561" s="56">
        <f t="shared" si="154"/>
        <v>1105024</v>
      </c>
      <c r="G1561" s="86">
        <v>0</v>
      </c>
      <c r="H1561" s="56">
        <f t="shared" si="156"/>
        <v>0</v>
      </c>
      <c r="I1561" s="86">
        <f t="shared" si="153"/>
        <v>194</v>
      </c>
      <c r="J1561" s="56">
        <f t="shared" si="155"/>
        <v>1105024</v>
      </c>
      <c r="K1561" s="5">
        <f>IFERROR(#REF!/E1561,0)</f>
        <v>0</v>
      </c>
    </row>
    <row r="1562" spans="1:11" s="13" customFormat="1">
      <c r="A1562" s="99" t="s">
        <v>154</v>
      </c>
      <c r="B1562" s="100" t="s">
        <v>403</v>
      </c>
      <c r="C1562" s="168" t="s">
        <v>84</v>
      </c>
      <c r="D1562" s="168">
        <v>5696</v>
      </c>
      <c r="E1562" s="55">
        <v>194</v>
      </c>
      <c r="F1562" s="56">
        <f t="shared" si="154"/>
        <v>1105024</v>
      </c>
      <c r="G1562" s="86">
        <v>0</v>
      </c>
      <c r="H1562" s="56">
        <f t="shared" si="156"/>
        <v>0</v>
      </c>
      <c r="I1562" s="86">
        <f t="shared" ref="I1562:I1625" si="157">G1562+E1562</f>
        <v>194</v>
      </c>
      <c r="J1562" s="56">
        <f t="shared" si="155"/>
        <v>1105024</v>
      </c>
      <c r="K1562" s="5">
        <f>IFERROR(#REF!/E1562,0)</f>
        <v>0</v>
      </c>
    </row>
    <row r="1563" spans="1:11" s="13" customFormat="1">
      <c r="A1563" s="99" t="s">
        <v>156</v>
      </c>
      <c r="B1563" s="100" t="s">
        <v>404</v>
      </c>
      <c r="C1563" s="168" t="s">
        <v>84</v>
      </c>
      <c r="D1563" s="168">
        <v>5696</v>
      </c>
      <c r="E1563" s="55">
        <v>194</v>
      </c>
      <c r="F1563" s="56">
        <f t="shared" si="154"/>
        <v>1105024</v>
      </c>
      <c r="G1563" s="86">
        <v>0</v>
      </c>
      <c r="H1563" s="56">
        <f t="shared" si="156"/>
        <v>0</v>
      </c>
      <c r="I1563" s="86">
        <f t="shared" si="157"/>
        <v>194</v>
      </c>
      <c r="J1563" s="56">
        <f t="shared" si="155"/>
        <v>1105024</v>
      </c>
      <c r="K1563" s="5">
        <f>IFERROR(#REF!/E1563,0)</f>
        <v>0</v>
      </c>
    </row>
    <row r="1564" spans="1:11" s="13" customFormat="1">
      <c r="A1564" s="99" t="s">
        <v>158</v>
      </c>
      <c r="B1564" s="100" t="s">
        <v>405</v>
      </c>
      <c r="C1564" s="168" t="s">
        <v>84</v>
      </c>
      <c r="D1564" s="168">
        <v>5696</v>
      </c>
      <c r="E1564" s="55">
        <v>194</v>
      </c>
      <c r="F1564" s="56">
        <f t="shared" si="154"/>
        <v>1105024</v>
      </c>
      <c r="G1564" s="86">
        <v>0</v>
      </c>
      <c r="H1564" s="56">
        <f t="shared" si="156"/>
        <v>0</v>
      </c>
      <c r="I1564" s="86">
        <f t="shared" si="157"/>
        <v>194</v>
      </c>
      <c r="J1564" s="56">
        <f t="shared" si="155"/>
        <v>1105024</v>
      </c>
      <c r="K1564" s="5">
        <f>IFERROR(#REF!/E1564,0)</f>
        <v>0</v>
      </c>
    </row>
    <row r="1565" spans="1:11" s="13" customFormat="1">
      <c r="A1565" s="99" t="s">
        <v>160</v>
      </c>
      <c r="B1565" s="100" t="s">
        <v>406</v>
      </c>
      <c r="C1565" s="168" t="s">
        <v>84</v>
      </c>
      <c r="D1565" s="168">
        <v>5696</v>
      </c>
      <c r="E1565" s="55">
        <v>194</v>
      </c>
      <c r="F1565" s="56">
        <f t="shared" si="154"/>
        <v>1105024</v>
      </c>
      <c r="G1565" s="86">
        <v>0</v>
      </c>
      <c r="H1565" s="56">
        <f t="shared" si="156"/>
        <v>0</v>
      </c>
      <c r="I1565" s="86">
        <f t="shared" si="157"/>
        <v>194</v>
      </c>
      <c r="J1565" s="56">
        <f t="shared" si="155"/>
        <v>1105024</v>
      </c>
      <c r="K1565" s="5">
        <f>IFERROR(#REF!/E1565,0)</f>
        <v>0</v>
      </c>
    </row>
    <row r="1566" spans="1:11" s="13" customFormat="1">
      <c r="A1566" s="99" t="s">
        <v>162</v>
      </c>
      <c r="B1566" s="100" t="s">
        <v>407</v>
      </c>
      <c r="C1566" s="168" t="s">
        <v>84</v>
      </c>
      <c r="D1566" s="168">
        <v>5696</v>
      </c>
      <c r="E1566" s="55">
        <v>231</v>
      </c>
      <c r="F1566" s="56">
        <f t="shared" si="154"/>
        <v>1315776</v>
      </c>
      <c r="G1566" s="86">
        <v>0</v>
      </c>
      <c r="H1566" s="56">
        <f t="shared" si="156"/>
        <v>0</v>
      </c>
      <c r="I1566" s="86">
        <f t="shared" si="157"/>
        <v>231</v>
      </c>
      <c r="J1566" s="56">
        <f t="shared" si="155"/>
        <v>1315776</v>
      </c>
      <c r="K1566" s="5">
        <f>IFERROR(#REF!/E1566,0)</f>
        <v>0</v>
      </c>
    </row>
    <row r="1567" spans="1:11" s="13" customFormat="1">
      <c r="A1567" s="99" t="s">
        <v>77</v>
      </c>
      <c r="B1567" s="100" t="s">
        <v>408</v>
      </c>
      <c r="C1567" s="168" t="s">
        <v>84</v>
      </c>
      <c r="D1567" s="168">
        <v>5696</v>
      </c>
      <c r="E1567" s="55">
        <v>231</v>
      </c>
      <c r="F1567" s="56">
        <f t="shared" si="154"/>
        <v>1315776</v>
      </c>
      <c r="G1567" s="86">
        <v>0</v>
      </c>
      <c r="H1567" s="56">
        <f t="shared" si="156"/>
        <v>0</v>
      </c>
      <c r="I1567" s="86">
        <f t="shared" si="157"/>
        <v>231</v>
      </c>
      <c r="J1567" s="56">
        <f t="shared" si="155"/>
        <v>1315776</v>
      </c>
      <c r="K1567" s="5">
        <f>IFERROR(#REF!/E1567,0)</f>
        <v>0</v>
      </c>
    </row>
    <row r="1568" spans="1:11" s="13" customFormat="1">
      <c r="A1568" s="99" t="s">
        <v>165</v>
      </c>
      <c r="B1568" s="100" t="s">
        <v>409</v>
      </c>
      <c r="C1568" s="168" t="s">
        <v>84</v>
      </c>
      <c r="D1568" s="168">
        <v>5696</v>
      </c>
      <c r="E1568" s="55">
        <v>231</v>
      </c>
      <c r="F1568" s="56">
        <f t="shared" si="154"/>
        <v>1315776</v>
      </c>
      <c r="G1568" s="86">
        <v>0</v>
      </c>
      <c r="H1568" s="56">
        <f t="shared" si="156"/>
        <v>0</v>
      </c>
      <c r="I1568" s="86">
        <f t="shared" si="157"/>
        <v>231</v>
      </c>
      <c r="J1568" s="56">
        <f t="shared" si="155"/>
        <v>1315776</v>
      </c>
      <c r="K1568" s="5">
        <f>IFERROR(#REF!/E1568,0)</f>
        <v>0</v>
      </c>
    </row>
    <row r="1569" spans="1:11" s="13" customFormat="1">
      <c r="A1569" s="99" t="s">
        <v>167</v>
      </c>
      <c r="B1569" s="100" t="s">
        <v>410</v>
      </c>
      <c r="C1569" s="168" t="s">
        <v>84</v>
      </c>
      <c r="D1569" s="168">
        <v>5696</v>
      </c>
      <c r="E1569" s="55">
        <v>231</v>
      </c>
      <c r="F1569" s="56">
        <f t="shared" si="154"/>
        <v>1315776</v>
      </c>
      <c r="G1569" s="86">
        <v>0</v>
      </c>
      <c r="H1569" s="56">
        <f t="shared" si="156"/>
        <v>0</v>
      </c>
      <c r="I1569" s="86">
        <f t="shared" si="157"/>
        <v>231</v>
      </c>
      <c r="J1569" s="56">
        <f t="shared" si="155"/>
        <v>1315776</v>
      </c>
      <c r="K1569" s="5">
        <f>IFERROR(#REF!/E1569,0)</f>
        <v>0</v>
      </c>
    </row>
    <row r="1570" spans="1:11" s="13" customFormat="1">
      <c r="A1570" s="99" t="s">
        <v>197</v>
      </c>
      <c r="B1570" s="100" t="s">
        <v>411</v>
      </c>
      <c r="C1570" s="168" t="s">
        <v>84</v>
      </c>
      <c r="D1570" s="168">
        <v>5696</v>
      </c>
      <c r="E1570" s="55">
        <v>231</v>
      </c>
      <c r="F1570" s="56">
        <f t="shared" si="154"/>
        <v>1315776</v>
      </c>
      <c r="G1570" s="86">
        <v>0</v>
      </c>
      <c r="H1570" s="56">
        <f t="shared" si="156"/>
        <v>0</v>
      </c>
      <c r="I1570" s="86">
        <f t="shared" si="157"/>
        <v>231</v>
      </c>
      <c r="J1570" s="56">
        <f t="shared" si="155"/>
        <v>1315776</v>
      </c>
      <c r="K1570" s="5">
        <f>IFERROR(#REF!/E1570,0)</f>
        <v>0</v>
      </c>
    </row>
    <row r="1571" spans="1:11" s="13" customFormat="1">
      <c r="A1571" s="99" t="s">
        <v>199</v>
      </c>
      <c r="B1571" s="100" t="s">
        <v>412</v>
      </c>
      <c r="C1571" s="168" t="s">
        <v>84</v>
      </c>
      <c r="D1571" s="168">
        <v>5696</v>
      </c>
      <c r="E1571" s="55">
        <v>231</v>
      </c>
      <c r="F1571" s="56">
        <f t="shared" si="154"/>
        <v>1315776</v>
      </c>
      <c r="G1571" s="86">
        <v>0</v>
      </c>
      <c r="H1571" s="56">
        <f t="shared" si="156"/>
        <v>0</v>
      </c>
      <c r="I1571" s="86">
        <f t="shared" si="157"/>
        <v>231</v>
      </c>
      <c r="J1571" s="56">
        <f t="shared" si="155"/>
        <v>1315776</v>
      </c>
      <c r="K1571" s="5">
        <f>IFERROR(#REF!/E1571,0)</f>
        <v>0</v>
      </c>
    </row>
    <row r="1572" spans="1:11" s="13" customFormat="1">
      <c r="A1572" s="99" t="s">
        <v>201</v>
      </c>
      <c r="B1572" s="100" t="s">
        <v>413</v>
      </c>
      <c r="C1572" s="168" t="s">
        <v>84</v>
      </c>
      <c r="D1572" s="168">
        <v>5696</v>
      </c>
      <c r="E1572" s="55">
        <v>231</v>
      </c>
      <c r="F1572" s="56">
        <f t="shared" si="154"/>
        <v>1315776</v>
      </c>
      <c r="G1572" s="86">
        <v>0</v>
      </c>
      <c r="H1572" s="56">
        <f t="shared" si="156"/>
        <v>0</v>
      </c>
      <c r="I1572" s="86">
        <f t="shared" si="157"/>
        <v>231</v>
      </c>
      <c r="J1572" s="56">
        <f t="shared" si="155"/>
        <v>1315776</v>
      </c>
      <c r="K1572" s="5">
        <f>IFERROR(#REF!/E1572,0)</f>
        <v>0</v>
      </c>
    </row>
    <row r="1573" spans="1:11" s="13" customFormat="1">
      <c r="A1573" s="99" t="s">
        <v>203</v>
      </c>
      <c r="B1573" s="100" t="s">
        <v>414</v>
      </c>
      <c r="C1573" s="168" t="s">
        <v>84</v>
      </c>
      <c r="D1573" s="168">
        <v>5696</v>
      </c>
      <c r="E1573" s="55">
        <v>231</v>
      </c>
      <c r="F1573" s="56">
        <f t="shared" si="154"/>
        <v>1315776</v>
      </c>
      <c r="G1573" s="86">
        <v>0</v>
      </c>
      <c r="H1573" s="56">
        <f t="shared" si="156"/>
        <v>0</v>
      </c>
      <c r="I1573" s="86">
        <f t="shared" si="157"/>
        <v>231</v>
      </c>
      <c r="J1573" s="56">
        <f t="shared" si="155"/>
        <v>1315776</v>
      </c>
      <c r="K1573" s="5">
        <f>IFERROR(#REF!/E1573,0)</f>
        <v>0</v>
      </c>
    </row>
    <row r="1574" spans="1:11" s="13" customFormat="1">
      <c r="A1574" s="99" t="s">
        <v>205</v>
      </c>
      <c r="B1574" s="100" t="s">
        <v>415</v>
      </c>
      <c r="C1574" s="168" t="s">
        <v>84</v>
      </c>
      <c r="D1574" s="168">
        <v>5696</v>
      </c>
      <c r="E1574" s="55">
        <v>231</v>
      </c>
      <c r="F1574" s="56">
        <f t="shared" si="154"/>
        <v>1315776</v>
      </c>
      <c r="G1574" s="86">
        <v>0</v>
      </c>
      <c r="H1574" s="56">
        <f t="shared" si="156"/>
        <v>0</v>
      </c>
      <c r="I1574" s="86">
        <f t="shared" si="157"/>
        <v>231</v>
      </c>
      <c r="J1574" s="56">
        <f t="shared" si="155"/>
        <v>1315776</v>
      </c>
      <c r="K1574" s="5">
        <f>IFERROR(#REF!/E1574,0)</f>
        <v>0</v>
      </c>
    </row>
    <row r="1575" spans="1:11" s="13" customFormat="1">
      <c r="A1575" s="99" t="s">
        <v>207</v>
      </c>
      <c r="B1575" s="100" t="s">
        <v>416</v>
      </c>
      <c r="C1575" s="168" t="s">
        <v>84</v>
      </c>
      <c r="D1575" s="168">
        <v>5696</v>
      </c>
      <c r="E1575" s="55">
        <v>231</v>
      </c>
      <c r="F1575" s="56">
        <f t="shared" si="154"/>
        <v>1315776</v>
      </c>
      <c r="G1575" s="86">
        <v>0</v>
      </c>
      <c r="H1575" s="56">
        <f t="shared" si="156"/>
        <v>0</v>
      </c>
      <c r="I1575" s="86">
        <f t="shared" si="157"/>
        <v>231</v>
      </c>
      <c r="J1575" s="56">
        <f t="shared" si="155"/>
        <v>1315776</v>
      </c>
      <c r="K1575" s="5">
        <f>IFERROR(#REF!/E1575,0)</f>
        <v>0</v>
      </c>
    </row>
    <row r="1576" spans="1:11" s="13" customFormat="1">
      <c r="A1576" s="99" t="s">
        <v>209</v>
      </c>
      <c r="B1576" s="100" t="s">
        <v>417</v>
      </c>
      <c r="C1576" s="168" t="s">
        <v>84</v>
      </c>
      <c r="D1576" s="168">
        <v>5696</v>
      </c>
      <c r="E1576" s="55">
        <v>231</v>
      </c>
      <c r="F1576" s="56">
        <f t="shared" si="154"/>
        <v>1315776</v>
      </c>
      <c r="G1576" s="86">
        <v>0</v>
      </c>
      <c r="H1576" s="56">
        <f t="shared" si="156"/>
        <v>0</v>
      </c>
      <c r="I1576" s="86">
        <f t="shared" si="157"/>
        <v>231</v>
      </c>
      <c r="J1576" s="56">
        <f t="shared" si="155"/>
        <v>1315776</v>
      </c>
      <c r="K1576" s="5">
        <f>IFERROR(#REF!/E1576,0)</f>
        <v>0</v>
      </c>
    </row>
    <row r="1577" spans="1:11" s="11" customFormat="1">
      <c r="A1577" s="99" t="s">
        <v>211</v>
      </c>
      <c r="B1577" s="100" t="s">
        <v>418</v>
      </c>
      <c r="C1577" s="168" t="s">
        <v>84</v>
      </c>
      <c r="D1577" s="168">
        <v>5696</v>
      </c>
      <c r="E1577" s="55">
        <v>231</v>
      </c>
      <c r="F1577" s="56">
        <f t="shared" si="154"/>
        <v>1315776</v>
      </c>
      <c r="G1577" s="86">
        <v>0</v>
      </c>
      <c r="H1577" s="56">
        <f t="shared" si="156"/>
        <v>0</v>
      </c>
      <c r="I1577" s="86">
        <f t="shared" si="157"/>
        <v>231</v>
      </c>
      <c r="J1577" s="56">
        <f t="shared" si="155"/>
        <v>1315776</v>
      </c>
      <c r="K1577" s="5">
        <f>IFERROR(#REF!/E1577,0)</f>
        <v>0</v>
      </c>
    </row>
    <row r="1578" spans="1:11" s="11" customFormat="1">
      <c r="A1578" s="99" t="s">
        <v>213</v>
      </c>
      <c r="B1578" s="100" t="s">
        <v>419</v>
      </c>
      <c r="C1578" s="168" t="s">
        <v>84</v>
      </c>
      <c r="D1578" s="168">
        <v>5696</v>
      </c>
      <c r="E1578" s="55">
        <v>231</v>
      </c>
      <c r="F1578" s="56">
        <f t="shared" si="154"/>
        <v>1315776</v>
      </c>
      <c r="G1578" s="86">
        <v>0</v>
      </c>
      <c r="H1578" s="56">
        <f t="shared" si="156"/>
        <v>0</v>
      </c>
      <c r="I1578" s="86">
        <f t="shared" si="157"/>
        <v>231</v>
      </c>
      <c r="J1578" s="56">
        <f t="shared" si="155"/>
        <v>1315776</v>
      </c>
      <c r="K1578" s="5">
        <f>IFERROR(#REF!/E1578,0)</f>
        <v>0</v>
      </c>
    </row>
    <row r="1579" spans="1:11" s="11" customFormat="1">
      <c r="A1579" s="99" t="s">
        <v>215</v>
      </c>
      <c r="B1579" s="100" t="s">
        <v>420</v>
      </c>
      <c r="C1579" s="168" t="s">
        <v>84</v>
      </c>
      <c r="D1579" s="168">
        <v>5696</v>
      </c>
      <c r="E1579" s="55">
        <v>42</v>
      </c>
      <c r="F1579" s="56">
        <f t="shared" si="154"/>
        <v>239232</v>
      </c>
      <c r="G1579" s="86">
        <v>0</v>
      </c>
      <c r="H1579" s="56">
        <f t="shared" si="156"/>
        <v>0</v>
      </c>
      <c r="I1579" s="86">
        <f t="shared" si="157"/>
        <v>42</v>
      </c>
      <c r="J1579" s="56">
        <f t="shared" si="155"/>
        <v>239232</v>
      </c>
      <c r="K1579" s="5">
        <f>IFERROR(#REF!/E1579,0)</f>
        <v>0</v>
      </c>
    </row>
    <row r="1580" spans="1:11" s="11" customFormat="1">
      <c r="A1580" s="99" t="s">
        <v>217</v>
      </c>
      <c r="B1580" s="100" t="s">
        <v>421</v>
      </c>
      <c r="C1580" s="168" t="s">
        <v>84</v>
      </c>
      <c r="D1580" s="168">
        <v>5696</v>
      </c>
      <c r="E1580" s="55">
        <v>42</v>
      </c>
      <c r="F1580" s="56">
        <f t="shared" si="154"/>
        <v>239232</v>
      </c>
      <c r="G1580" s="86">
        <v>0</v>
      </c>
      <c r="H1580" s="56">
        <f t="shared" si="156"/>
        <v>0</v>
      </c>
      <c r="I1580" s="86">
        <f t="shared" si="157"/>
        <v>42</v>
      </c>
      <c r="J1580" s="56">
        <f t="shared" si="155"/>
        <v>239232</v>
      </c>
      <c r="K1580" s="5">
        <f>IFERROR(#REF!/E1580,0)</f>
        <v>0</v>
      </c>
    </row>
    <row r="1581" spans="1:11" s="11" customFormat="1">
      <c r="A1581" s="99" t="s">
        <v>219</v>
      </c>
      <c r="B1581" s="100" t="s">
        <v>422</v>
      </c>
      <c r="C1581" s="168" t="s">
        <v>84</v>
      </c>
      <c r="D1581" s="168">
        <v>5696</v>
      </c>
      <c r="E1581" s="55">
        <v>42</v>
      </c>
      <c r="F1581" s="56">
        <f t="shared" si="154"/>
        <v>239232</v>
      </c>
      <c r="G1581" s="86">
        <v>0</v>
      </c>
      <c r="H1581" s="56">
        <f t="shared" si="156"/>
        <v>0</v>
      </c>
      <c r="I1581" s="86">
        <f t="shared" si="157"/>
        <v>42</v>
      </c>
      <c r="J1581" s="56">
        <f t="shared" si="155"/>
        <v>239232</v>
      </c>
      <c r="K1581" s="5">
        <f>IFERROR(#REF!/E1581,0)</f>
        <v>0</v>
      </c>
    </row>
    <row r="1582" spans="1:11" s="11" customFormat="1">
      <c r="A1582" s="99" t="s">
        <v>221</v>
      </c>
      <c r="B1582" s="100" t="s">
        <v>423</v>
      </c>
      <c r="C1582" s="168" t="s">
        <v>84</v>
      </c>
      <c r="D1582" s="168">
        <v>5696</v>
      </c>
      <c r="E1582" s="55">
        <v>42</v>
      </c>
      <c r="F1582" s="56">
        <f t="shared" si="154"/>
        <v>239232</v>
      </c>
      <c r="G1582" s="86">
        <v>0</v>
      </c>
      <c r="H1582" s="56">
        <f t="shared" si="156"/>
        <v>0</v>
      </c>
      <c r="I1582" s="86">
        <f t="shared" si="157"/>
        <v>42</v>
      </c>
      <c r="J1582" s="56">
        <f t="shared" si="155"/>
        <v>239232</v>
      </c>
      <c r="K1582" s="5">
        <f>IFERROR(#REF!/E1582,0)</f>
        <v>0</v>
      </c>
    </row>
    <row r="1583" spans="1:11" s="3" customFormat="1">
      <c r="A1583" s="81" t="s">
        <v>223</v>
      </c>
      <c r="B1583" s="100" t="s">
        <v>659</v>
      </c>
      <c r="C1583" s="162" t="s">
        <v>84</v>
      </c>
      <c r="D1583" s="162">
        <v>5696</v>
      </c>
      <c r="E1583" s="55">
        <v>42</v>
      </c>
      <c r="F1583" s="56">
        <f t="shared" si="154"/>
        <v>239232</v>
      </c>
      <c r="G1583" s="86">
        <v>0</v>
      </c>
      <c r="H1583" s="56">
        <f t="shared" si="156"/>
        <v>0</v>
      </c>
      <c r="I1583" s="86">
        <f t="shared" si="157"/>
        <v>42</v>
      </c>
      <c r="J1583" s="56">
        <f t="shared" si="155"/>
        <v>239232</v>
      </c>
      <c r="K1583" s="5">
        <f>IFERROR(#REF!/E1583,0)</f>
        <v>0</v>
      </c>
    </row>
    <row r="1584" spans="1:11" s="3" customFormat="1">
      <c r="A1584" s="81" t="s">
        <v>225</v>
      </c>
      <c r="B1584" s="100" t="s">
        <v>660</v>
      </c>
      <c r="C1584" s="162" t="s">
        <v>84</v>
      </c>
      <c r="D1584" s="162">
        <v>5696</v>
      </c>
      <c r="E1584" s="55">
        <v>42</v>
      </c>
      <c r="F1584" s="56">
        <f t="shared" si="154"/>
        <v>239232</v>
      </c>
      <c r="G1584" s="86">
        <v>0</v>
      </c>
      <c r="H1584" s="56">
        <f t="shared" si="156"/>
        <v>0</v>
      </c>
      <c r="I1584" s="86">
        <f t="shared" si="157"/>
        <v>42</v>
      </c>
      <c r="J1584" s="56">
        <f t="shared" si="155"/>
        <v>239232</v>
      </c>
      <c r="K1584" s="5">
        <f>IFERROR(#REF!/E1584,0)</f>
        <v>0</v>
      </c>
    </row>
    <row r="1585" spans="1:11" s="11" customFormat="1">
      <c r="A1585" s="99" t="s">
        <v>227</v>
      </c>
      <c r="B1585" s="101" t="s">
        <v>424</v>
      </c>
      <c r="C1585" s="168" t="s">
        <v>84</v>
      </c>
      <c r="D1585" s="168">
        <v>5696</v>
      </c>
      <c r="E1585" s="55">
        <v>0</v>
      </c>
      <c r="F1585" s="56">
        <f t="shared" si="154"/>
        <v>0</v>
      </c>
      <c r="G1585" s="86">
        <v>0</v>
      </c>
      <c r="H1585" s="56">
        <f t="shared" si="156"/>
        <v>0</v>
      </c>
      <c r="I1585" s="86">
        <f t="shared" si="157"/>
        <v>0</v>
      </c>
      <c r="J1585" s="56">
        <f t="shared" si="155"/>
        <v>0</v>
      </c>
      <c r="K1585" s="5">
        <f>IFERROR(#REF!/E1585,0)</f>
        <v>0</v>
      </c>
    </row>
    <row r="1586" spans="1:11" s="19" customFormat="1">
      <c r="A1586" s="146" t="s">
        <v>79</v>
      </c>
      <c r="B1586" s="149" t="s">
        <v>747</v>
      </c>
      <c r="C1586" s="168"/>
      <c r="D1586" s="168">
        <v>0</v>
      </c>
      <c r="E1586" s="55">
        <v>0</v>
      </c>
      <c r="F1586" s="56">
        <f t="shared" si="154"/>
        <v>0</v>
      </c>
      <c r="G1586" s="86">
        <v>0</v>
      </c>
      <c r="H1586" s="56">
        <f t="shared" si="156"/>
        <v>0</v>
      </c>
      <c r="I1586" s="86">
        <f t="shared" si="157"/>
        <v>0</v>
      </c>
      <c r="J1586" s="56">
        <f t="shared" si="155"/>
        <v>0</v>
      </c>
      <c r="K1586" s="5">
        <f>IFERROR(#REF!/E1586,0)</f>
        <v>0</v>
      </c>
    </row>
    <row r="1587" spans="1:11" s="20" customFormat="1">
      <c r="A1587" s="97" t="s">
        <v>105</v>
      </c>
      <c r="B1587" s="95" t="s">
        <v>186</v>
      </c>
      <c r="C1587" s="168" t="s">
        <v>84</v>
      </c>
      <c r="D1587" s="168">
        <v>5696</v>
      </c>
      <c r="E1587" s="55">
        <v>9</v>
      </c>
      <c r="F1587" s="56">
        <f t="shared" si="154"/>
        <v>51264</v>
      </c>
      <c r="G1587" s="86">
        <v>0</v>
      </c>
      <c r="H1587" s="56">
        <f t="shared" si="156"/>
        <v>0</v>
      </c>
      <c r="I1587" s="86">
        <f t="shared" si="157"/>
        <v>9</v>
      </c>
      <c r="J1587" s="56">
        <f t="shared" si="155"/>
        <v>51264</v>
      </c>
      <c r="K1587" s="5">
        <f>IFERROR(#REF!/E1587,0)</f>
        <v>0</v>
      </c>
    </row>
    <row r="1588" spans="1:11" s="20" customFormat="1">
      <c r="A1588" s="97" t="s">
        <v>150</v>
      </c>
      <c r="B1588" s="95" t="s">
        <v>270</v>
      </c>
      <c r="C1588" s="168" t="s">
        <v>84</v>
      </c>
      <c r="D1588" s="168">
        <v>5696</v>
      </c>
      <c r="E1588" s="55">
        <v>29</v>
      </c>
      <c r="F1588" s="56">
        <f t="shared" si="154"/>
        <v>165184</v>
      </c>
      <c r="G1588" s="86">
        <v>0</v>
      </c>
      <c r="H1588" s="56">
        <f t="shared" si="156"/>
        <v>0</v>
      </c>
      <c r="I1588" s="86">
        <f t="shared" si="157"/>
        <v>29</v>
      </c>
      <c r="J1588" s="56">
        <f t="shared" si="155"/>
        <v>165184</v>
      </c>
      <c r="K1588" s="5">
        <f>IFERROR(#REF!/E1588,0)</f>
        <v>0</v>
      </c>
    </row>
    <row r="1589" spans="1:11" s="20" customFormat="1">
      <c r="A1589" s="97" t="s">
        <v>152</v>
      </c>
      <c r="B1589" s="95" t="s">
        <v>402</v>
      </c>
      <c r="C1589" s="168" t="s">
        <v>84</v>
      </c>
      <c r="D1589" s="168">
        <v>5696</v>
      </c>
      <c r="E1589" s="55">
        <v>55</v>
      </c>
      <c r="F1589" s="56">
        <f t="shared" si="154"/>
        <v>313280</v>
      </c>
      <c r="G1589" s="86">
        <v>0</v>
      </c>
      <c r="H1589" s="56">
        <f t="shared" si="156"/>
        <v>0</v>
      </c>
      <c r="I1589" s="86">
        <f t="shared" si="157"/>
        <v>55</v>
      </c>
      <c r="J1589" s="56">
        <f t="shared" si="155"/>
        <v>313280</v>
      </c>
      <c r="K1589" s="5">
        <f>IFERROR(#REF!/E1589,0)</f>
        <v>0</v>
      </c>
    </row>
    <row r="1590" spans="1:11" s="20" customFormat="1">
      <c r="A1590" s="97" t="s">
        <v>154</v>
      </c>
      <c r="B1590" s="95" t="s">
        <v>403</v>
      </c>
      <c r="C1590" s="168" t="s">
        <v>84</v>
      </c>
      <c r="D1590" s="168">
        <v>5696</v>
      </c>
      <c r="E1590" s="55">
        <v>55</v>
      </c>
      <c r="F1590" s="56">
        <f t="shared" si="154"/>
        <v>313280</v>
      </c>
      <c r="G1590" s="86">
        <v>0</v>
      </c>
      <c r="H1590" s="56">
        <f t="shared" si="156"/>
        <v>0</v>
      </c>
      <c r="I1590" s="86">
        <f t="shared" si="157"/>
        <v>55</v>
      </c>
      <c r="J1590" s="56">
        <f t="shared" si="155"/>
        <v>313280</v>
      </c>
      <c r="K1590" s="5">
        <f>IFERROR(#REF!/E1590,0)</f>
        <v>0</v>
      </c>
    </row>
    <row r="1591" spans="1:11" s="20" customFormat="1">
      <c r="A1591" s="97" t="s">
        <v>156</v>
      </c>
      <c r="B1591" s="95" t="s">
        <v>404</v>
      </c>
      <c r="C1591" s="168" t="s">
        <v>84</v>
      </c>
      <c r="D1591" s="168">
        <v>5696</v>
      </c>
      <c r="E1591" s="55">
        <v>55</v>
      </c>
      <c r="F1591" s="56">
        <f t="shared" si="154"/>
        <v>313280</v>
      </c>
      <c r="G1591" s="86">
        <v>0</v>
      </c>
      <c r="H1591" s="56">
        <f t="shared" si="156"/>
        <v>0</v>
      </c>
      <c r="I1591" s="86">
        <f t="shared" si="157"/>
        <v>55</v>
      </c>
      <c r="J1591" s="56">
        <f t="shared" si="155"/>
        <v>313280</v>
      </c>
      <c r="K1591" s="5">
        <f>IFERROR(#REF!/E1591,0)</f>
        <v>0</v>
      </c>
    </row>
    <row r="1592" spans="1:11" s="20" customFormat="1">
      <c r="A1592" s="97" t="s">
        <v>158</v>
      </c>
      <c r="B1592" s="95" t="s">
        <v>405</v>
      </c>
      <c r="C1592" s="168" t="s">
        <v>84</v>
      </c>
      <c r="D1592" s="168">
        <v>5696</v>
      </c>
      <c r="E1592" s="55">
        <v>55</v>
      </c>
      <c r="F1592" s="56">
        <f t="shared" si="154"/>
        <v>313280</v>
      </c>
      <c r="G1592" s="86">
        <v>0</v>
      </c>
      <c r="H1592" s="56">
        <f t="shared" si="156"/>
        <v>0</v>
      </c>
      <c r="I1592" s="86">
        <f t="shared" si="157"/>
        <v>55</v>
      </c>
      <c r="J1592" s="56">
        <f t="shared" si="155"/>
        <v>313280</v>
      </c>
      <c r="K1592" s="5">
        <f>IFERROR(#REF!/E1592,0)</f>
        <v>0</v>
      </c>
    </row>
    <row r="1593" spans="1:11" s="20" customFormat="1">
      <c r="A1593" s="97" t="s">
        <v>160</v>
      </c>
      <c r="B1593" s="95" t="s">
        <v>406</v>
      </c>
      <c r="C1593" s="168" t="s">
        <v>84</v>
      </c>
      <c r="D1593" s="168">
        <v>5696</v>
      </c>
      <c r="E1593" s="55">
        <v>55</v>
      </c>
      <c r="F1593" s="56">
        <f t="shared" si="154"/>
        <v>313280</v>
      </c>
      <c r="G1593" s="86">
        <v>0</v>
      </c>
      <c r="H1593" s="56">
        <f t="shared" si="156"/>
        <v>0</v>
      </c>
      <c r="I1593" s="86">
        <f t="shared" si="157"/>
        <v>55</v>
      </c>
      <c r="J1593" s="56">
        <f t="shared" si="155"/>
        <v>313280</v>
      </c>
      <c r="K1593" s="5">
        <f>IFERROR(#REF!/E1593,0)</f>
        <v>0</v>
      </c>
    </row>
    <row r="1594" spans="1:11" s="20" customFormat="1">
      <c r="A1594" s="97" t="s">
        <v>162</v>
      </c>
      <c r="B1594" s="95" t="s">
        <v>407</v>
      </c>
      <c r="C1594" s="168" t="s">
        <v>84</v>
      </c>
      <c r="D1594" s="168">
        <v>5696</v>
      </c>
      <c r="E1594" s="55">
        <v>66</v>
      </c>
      <c r="F1594" s="56">
        <f t="shared" si="154"/>
        <v>375936</v>
      </c>
      <c r="G1594" s="86">
        <v>0</v>
      </c>
      <c r="H1594" s="56">
        <f t="shared" si="156"/>
        <v>0</v>
      </c>
      <c r="I1594" s="86">
        <f t="shared" si="157"/>
        <v>66</v>
      </c>
      <c r="J1594" s="56">
        <f t="shared" si="155"/>
        <v>375936</v>
      </c>
      <c r="K1594" s="5">
        <f>IFERROR(#REF!/E1594,0)</f>
        <v>0</v>
      </c>
    </row>
    <row r="1595" spans="1:11" s="20" customFormat="1">
      <c r="A1595" s="97" t="s">
        <v>77</v>
      </c>
      <c r="B1595" s="95" t="s">
        <v>408</v>
      </c>
      <c r="C1595" s="168" t="s">
        <v>84</v>
      </c>
      <c r="D1595" s="168">
        <v>5696</v>
      </c>
      <c r="E1595" s="55">
        <v>66</v>
      </c>
      <c r="F1595" s="56">
        <f t="shared" si="154"/>
        <v>375936</v>
      </c>
      <c r="G1595" s="86">
        <v>0</v>
      </c>
      <c r="H1595" s="56">
        <f t="shared" si="156"/>
        <v>0</v>
      </c>
      <c r="I1595" s="86">
        <f t="shared" si="157"/>
        <v>66</v>
      </c>
      <c r="J1595" s="56">
        <f t="shared" si="155"/>
        <v>375936</v>
      </c>
      <c r="K1595" s="5">
        <f>IFERROR(#REF!/E1595,0)</f>
        <v>0</v>
      </c>
    </row>
    <row r="1596" spans="1:11" s="20" customFormat="1">
      <c r="A1596" s="97" t="s">
        <v>165</v>
      </c>
      <c r="B1596" s="95" t="s">
        <v>409</v>
      </c>
      <c r="C1596" s="168" t="s">
        <v>84</v>
      </c>
      <c r="D1596" s="168">
        <v>5696</v>
      </c>
      <c r="E1596" s="55">
        <v>66</v>
      </c>
      <c r="F1596" s="56">
        <f t="shared" si="154"/>
        <v>375936</v>
      </c>
      <c r="G1596" s="86">
        <v>0</v>
      </c>
      <c r="H1596" s="56">
        <f t="shared" si="156"/>
        <v>0</v>
      </c>
      <c r="I1596" s="86">
        <f t="shared" si="157"/>
        <v>66</v>
      </c>
      <c r="J1596" s="56">
        <f t="shared" si="155"/>
        <v>375936</v>
      </c>
      <c r="K1596" s="5">
        <f>IFERROR(#REF!/E1596,0)</f>
        <v>0</v>
      </c>
    </row>
    <row r="1597" spans="1:11" s="20" customFormat="1">
      <c r="A1597" s="97" t="s">
        <v>167</v>
      </c>
      <c r="B1597" s="95" t="s">
        <v>410</v>
      </c>
      <c r="C1597" s="168" t="s">
        <v>84</v>
      </c>
      <c r="D1597" s="168">
        <v>5696</v>
      </c>
      <c r="E1597" s="55">
        <v>66</v>
      </c>
      <c r="F1597" s="56">
        <f t="shared" si="154"/>
        <v>375936</v>
      </c>
      <c r="G1597" s="86">
        <v>0</v>
      </c>
      <c r="H1597" s="56">
        <f t="shared" si="156"/>
        <v>0</v>
      </c>
      <c r="I1597" s="86">
        <f t="shared" si="157"/>
        <v>66</v>
      </c>
      <c r="J1597" s="56">
        <f t="shared" si="155"/>
        <v>375936</v>
      </c>
      <c r="K1597" s="5">
        <f>IFERROR(#REF!/E1597,0)</f>
        <v>0</v>
      </c>
    </row>
    <row r="1598" spans="1:11" s="20" customFormat="1">
      <c r="A1598" s="97" t="s">
        <v>197</v>
      </c>
      <c r="B1598" s="95" t="s">
        <v>411</v>
      </c>
      <c r="C1598" s="168" t="s">
        <v>84</v>
      </c>
      <c r="D1598" s="168">
        <v>5696</v>
      </c>
      <c r="E1598" s="55">
        <v>66</v>
      </c>
      <c r="F1598" s="56">
        <f t="shared" ref="F1598:F1661" si="158">ROUND(E1598*D1598,0)</f>
        <v>375936</v>
      </c>
      <c r="G1598" s="86">
        <v>0</v>
      </c>
      <c r="H1598" s="56">
        <f t="shared" si="156"/>
        <v>0</v>
      </c>
      <c r="I1598" s="86">
        <f t="shared" si="157"/>
        <v>66</v>
      </c>
      <c r="J1598" s="56">
        <f t="shared" ref="J1598:J1661" si="159">I1598*D1598</f>
        <v>375936</v>
      </c>
      <c r="K1598" s="5">
        <f>IFERROR(#REF!/E1598,0)</f>
        <v>0</v>
      </c>
    </row>
    <row r="1599" spans="1:11" s="20" customFormat="1">
      <c r="A1599" s="97" t="s">
        <v>199</v>
      </c>
      <c r="B1599" s="95" t="s">
        <v>412</v>
      </c>
      <c r="C1599" s="168" t="s">
        <v>84</v>
      </c>
      <c r="D1599" s="168">
        <v>5696</v>
      </c>
      <c r="E1599" s="55">
        <v>66</v>
      </c>
      <c r="F1599" s="56">
        <f t="shared" si="158"/>
        <v>375936</v>
      </c>
      <c r="G1599" s="86">
        <v>0</v>
      </c>
      <c r="H1599" s="56">
        <f t="shared" si="156"/>
        <v>0</v>
      </c>
      <c r="I1599" s="86">
        <f t="shared" si="157"/>
        <v>66</v>
      </c>
      <c r="J1599" s="56">
        <f t="shared" si="159"/>
        <v>375936</v>
      </c>
      <c r="K1599" s="5">
        <f>IFERROR(#REF!/E1599,0)</f>
        <v>0</v>
      </c>
    </row>
    <row r="1600" spans="1:11" s="20" customFormat="1">
      <c r="A1600" s="97" t="s">
        <v>201</v>
      </c>
      <c r="B1600" s="95" t="s">
        <v>413</v>
      </c>
      <c r="C1600" s="168" t="s">
        <v>84</v>
      </c>
      <c r="D1600" s="168">
        <v>5696</v>
      </c>
      <c r="E1600" s="55">
        <v>66</v>
      </c>
      <c r="F1600" s="56">
        <f t="shared" si="158"/>
        <v>375936</v>
      </c>
      <c r="G1600" s="86">
        <v>0</v>
      </c>
      <c r="H1600" s="56">
        <f t="shared" si="156"/>
        <v>0</v>
      </c>
      <c r="I1600" s="86">
        <f t="shared" si="157"/>
        <v>66</v>
      </c>
      <c r="J1600" s="56">
        <f t="shared" si="159"/>
        <v>375936</v>
      </c>
      <c r="K1600" s="5">
        <f>IFERROR(#REF!/E1600,0)</f>
        <v>0</v>
      </c>
    </row>
    <row r="1601" spans="1:11" s="20" customFormat="1">
      <c r="A1601" s="97" t="s">
        <v>203</v>
      </c>
      <c r="B1601" s="95" t="s">
        <v>414</v>
      </c>
      <c r="C1601" s="168" t="s">
        <v>84</v>
      </c>
      <c r="D1601" s="168">
        <v>5696</v>
      </c>
      <c r="E1601" s="55">
        <v>66</v>
      </c>
      <c r="F1601" s="56">
        <f t="shared" si="158"/>
        <v>375936</v>
      </c>
      <c r="G1601" s="86">
        <v>0</v>
      </c>
      <c r="H1601" s="56">
        <f t="shared" si="156"/>
        <v>0</v>
      </c>
      <c r="I1601" s="86">
        <f t="shared" si="157"/>
        <v>66</v>
      </c>
      <c r="J1601" s="56">
        <f t="shared" si="159"/>
        <v>375936</v>
      </c>
      <c r="K1601" s="5">
        <f>IFERROR(#REF!/E1601,0)</f>
        <v>0</v>
      </c>
    </row>
    <row r="1602" spans="1:11" s="20" customFormat="1">
      <c r="A1602" s="97" t="s">
        <v>205</v>
      </c>
      <c r="B1602" s="95" t="s">
        <v>415</v>
      </c>
      <c r="C1602" s="168" t="s">
        <v>84</v>
      </c>
      <c r="D1602" s="168">
        <v>5696</v>
      </c>
      <c r="E1602" s="55">
        <v>66</v>
      </c>
      <c r="F1602" s="56">
        <f t="shared" si="158"/>
        <v>375936</v>
      </c>
      <c r="G1602" s="86">
        <v>0</v>
      </c>
      <c r="H1602" s="56">
        <f t="shared" si="156"/>
        <v>0</v>
      </c>
      <c r="I1602" s="86">
        <f t="shared" si="157"/>
        <v>66</v>
      </c>
      <c r="J1602" s="56">
        <f t="shared" si="159"/>
        <v>375936</v>
      </c>
      <c r="K1602" s="5">
        <f>IFERROR(#REF!/E1602,0)</f>
        <v>0</v>
      </c>
    </row>
    <row r="1603" spans="1:11" s="20" customFormat="1">
      <c r="A1603" s="97" t="s">
        <v>207</v>
      </c>
      <c r="B1603" s="95" t="s">
        <v>416</v>
      </c>
      <c r="C1603" s="168" t="s">
        <v>84</v>
      </c>
      <c r="D1603" s="168">
        <v>5696</v>
      </c>
      <c r="E1603" s="55">
        <v>66</v>
      </c>
      <c r="F1603" s="56">
        <f t="shared" si="158"/>
        <v>375936</v>
      </c>
      <c r="G1603" s="86">
        <v>0</v>
      </c>
      <c r="H1603" s="56">
        <f t="shared" si="156"/>
        <v>0</v>
      </c>
      <c r="I1603" s="86">
        <f t="shared" si="157"/>
        <v>66</v>
      </c>
      <c r="J1603" s="56">
        <f t="shared" si="159"/>
        <v>375936</v>
      </c>
      <c r="K1603" s="5">
        <f>IFERROR(#REF!/E1603,0)</f>
        <v>0</v>
      </c>
    </row>
    <row r="1604" spans="1:11" s="20" customFormat="1">
      <c r="A1604" s="97" t="s">
        <v>209</v>
      </c>
      <c r="B1604" s="95" t="s">
        <v>417</v>
      </c>
      <c r="C1604" s="168" t="s">
        <v>84</v>
      </c>
      <c r="D1604" s="168">
        <v>5696</v>
      </c>
      <c r="E1604" s="55">
        <v>66</v>
      </c>
      <c r="F1604" s="56">
        <f t="shared" si="158"/>
        <v>375936</v>
      </c>
      <c r="G1604" s="86">
        <v>0</v>
      </c>
      <c r="H1604" s="56">
        <f t="shared" si="156"/>
        <v>0</v>
      </c>
      <c r="I1604" s="86">
        <f t="shared" si="157"/>
        <v>66</v>
      </c>
      <c r="J1604" s="56">
        <f t="shared" si="159"/>
        <v>375936</v>
      </c>
      <c r="K1604" s="5">
        <f>IFERROR(#REF!/E1604,0)</f>
        <v>0</v>
      </c>
    </row>
    <row r="1605" spans="1:11" s="15" customFormat="1">
      <c r="A1605" s="97" t="s">
        <v>211</v>
      </c>
      <c r="B1605" s="95" t="s">
        <v>418</v>
      </c>
      <c r="C1605" s="168" t="s">
        <v>84</v>
      </c>
      <c r="D1605" s="168">
        <v>5696</v>
      </c>
      <c r="E1605" s="55">
        <v>66</v>
      </c>
      <c r="F1605" s="56">
        <f t="shared" si="158"/>
        <v>375936</v>
      </c>
      <c r="G1605" s="86">
        <v>0</v>
      </c>
      <c r="H1605" s="56">
        <f t="shared" si="156"/>
        <v>0</v>
      </c>
      <c r="I1605" s="86">
        <f t="shared" si="157"/>
        <v>66</v>
      </c>
      <c r="J1605" s="56">
        <f t="shared" si="159"/>
        <v>375936</v>
      </c>
      <c r="K1605" s="5">
        <f>IFERROR(#REF!/E1605,0)</f>
        <v>0</v>
      </c>
    </row>
    <row r="1606" spans="1:11" s="15" customFormat="1">
      <c r="A1606" s="97" t="s">
        <v>213</v>
      </c>
      <c r="B1606" s="95" t="s">
        <v>419</v>
      </c>
      <c r="C1606" s="168" t="s">
        <v>84</v>
      </c>
      <c r="D1606" s="168">
        <v>5696</v>
      </c>
      <c r="E1606" s="55">
        <v>66</v>
      </c>
      <c r="F1606" s="56">
        <f t="shared" si="158"/>
        <v>375936</v>
      </c>
      <c r="G1606" s="86">
        <v>0</v>
      </c>
      <c r="H1606" s="56">
        <f t="shared" si="156"/>
        <v>0</v>
      </c>
      <c r="I1606" s="86">
        <f t="shared" si="157"/>
        <v>66</v>
      </c>
      <c r="J1606" s="56">
        <f t="shared" si="159"/>
        <v>375936</v>
      </c>
      <c r="K1606" s="5">
        <f>IFERROR(#REF!/E1606,0)</f>
        <v>0</v>
      </c>
    </row>
    <row r="1607" spans="1:11" s="15" customFormat="1">
      <c r="A1607" s="97" t="s">
        <v>215</v>
      </c>
      <c r="B1607" s="95" t="s">
        <v>420</v>
      </c>
      <c r="C1607" s="168" t="s">
        <v>84</v>
      </c>
      <c r="D1607" s="168">
        <v>5696</v>
      </c>
      <c r="E1607" s="55">
        <v>12</v>
      </c>
      <c r="F1607" s="56">
        <f t="shared" si="158"/>
        <v>68352</v>
      </c>
      <c r="G1607" s="86">
        <v>0</v>
      </c>
      <c r="H1607" s="56">
        <f t="shared" si="156"/>
        <v>0</v>
      </c>
      <c r="I1607" s="86">
        <f t="shared" si="157"/>
        <v>12</v>
      </c>
      <c r="J1607" s="56">
        <f t="shared" si="159"/>
        <v>68352</v>
      </c>
      <c r="K1607" s="5">
        <f>IFERROR(#REF!/E1607,0)</f>
        <v>0</v>
      </c>
    </row>
    <row r="1608" spans="1:11" s="15" customFormat="1">
      <c r="A1608" s="97" t="s">
        <v>217</v>
      </c>
      <c r="B1608" s="95" t="s">
        <v>421</v>
      </c>
      <c r="C1608" s="168" t="s">
        <v>84</v>
      </c>
      <c r="D1608" s="168">
        <v>5696</v>
      </c>
      <c r="E1608" s="55">
        <v>12</v>
      </c>
      <c r="F1608" s="56">
        <f t="shared" si="158"/>
        <v>68352</v>
      </c>
      <c r="G1608" s="86">
        <v>0</v>
      </c>
      <c r="H1608" s="56">
        <f t="shared" si="156"/>
        <v>0</v>
      </c>
      <c r="I1608" s="86">
        <f t="shared" si="157"/>
        <v>12</v>
      </c>
      <c r="J1608" s="56">
        <f t="shared" si="159"/>
        <v>68352</v>
      </c>
      <c r="K1608" s="5">
        <f>IFERROR(#REF!/E1608,0)</f>
        <v>0</v>
      </c>
    </row>
    <row r="1609" spans="1:11" s="15" customFormat="1">
      <c r="A1609" s="97" t="s">
        <v>219</v>
      </c>
      <c r="B1609" s="95" t="s">
        <v>422</v>
      </c>
      <c r="C1609" s="168" t="s">
        <v>84</v>
      </c>
      <c r="D1609" s="168">
        <v>5696</v>
      </c>
      <c r="E1609" s="55">
        <v>12</v>
      </c>
      <c r="F1609" s="56">
        <f t="shared" si="158"/>
        <v>68352</v>
      </c>
      <c r="G1609" s="86">
        <v>0</v>
      </c>
      <c r="H1609" s="56">
        <f t="shared" si="156"/>
        <v>0</v>
      </c>
      <c r="I1609" s="86">
        <f t="shared" si="157"/>
        <v>12</v>
      </c>
      <c r="J1609" s="56">
        <f t="shared" si="159"/>
        <v>68352</v>
      </c>
      <c r="K1609" s="5">
        <f>IFERROR(#REF!/E1609,0)</f>
        <v>0</v>
      </c>
    </row>
    <row r="1610" spans="1:11" s="15" customFormat="1">
      <c r="A1610" s="97" t="s">
        <v>221</v>
      </c>
      <c r="B1610" s="95" t="s">
        <v>423</v>
      </c>
      <c r="C1610" s="168" t="s">
        <v>84</v>
      </c>
      <c r="D1610" s="168">
        <v>5696</v>
      </c>
      <c r="E1610" s="55">
        <v>12</v>
      </c>
      <c r="F1610" s="56">
        <f t="shared" si="158"/>
        <v>68352</v>
      </c>
      <c r="G1610" s="86">
        <v>0</v>
      </c>
      <c r="H1610" s="56">
        <f t="shared" ref="H1610:H1673" si="160">G1610*$D1610</f>
        <v>0</v>
      </c>
      <c r="I1610" s="86">
        <f t="shared" si="157"/>
        <v>12</v>
      </c>
      <c r="J1610" s="56">
        <f t="shared" si="159"/>
        <v>68352</v>
      </c>
      <c r="K1610" s="5">
        <f>IFERROR(#REF!/E1610,0)</f>
        <v>0</v>
      </c>
    </row>
    <row r="1611" spans="1:11" s="9" customFormat="1">
      <c r="A1611" s="173" t="s">
        <v>223</v>
      </c>
      <c r="B1611" s="95" t="s">
        <v>659</v>
      </c>
      <c r="C1611" s="162" t="s">
        <v>84</v>
      </c>
      <c r="D1611" s="162">
        <v>5696</v>
      </c>
      <c r="E1611" s="55">
        <v>12</v>
      </c>
      <c r="F1611" s="56">
        <f t="shared" si="158"/>
        <v>68352</v>
      </c>
      <c r="G1611" s="86">
        <v>0</v>
      </c>
      <c r="H1611" s="56">
        <f t="shared" si="160"/>
        <v>0</v>
      </c>
      <c r="I1611" s="86">
        <f t="shared" si="157"/>
        <v>12</v>
      </c>
      <c r="J1611" s="56">
        <f t="shared" si="159"/>
        <v>68352</v>
      </c>
      <c r="K1611" s="5">
        <f>IFERROR(#REF!/E1611,0)</f>
        <v>0</v>
      </c>
    </row>
    <row r="1612" spans="1:11" s="9" customFormat="1">
      <c r="A1612" s="173" t="s">
        <v>225</v>
      </c>
      <c r="B1612" s="95" t="s">
        <v>660</v>
      </c>
      <c r="C1612" s="162" t="s">
        <v>84</v>
      </c>
      <c r="D1612" s="162">
        <v>5696</v>
      </c>
      <c r="E1612" s="55">
        <v>12</v>
      </c>
      <c r="F1612" s="56">
        <f t="shared" si="158"/>
        <v>68352</v>
      </c>
      <c r="G1612" s="86">
        <v>0</v>
      </c>
      <c r="H1612" s="56">
        <f t="shared" si="160"/>
        <v>0</v>
      </c>
      <c r="I1612" s="86">
        <f t="shared" si="157"/>
        <v>12</v>
      </c>
      <c r="J1612" s="56">
        <f t="shared" si="159"/>
        <v>68352</v>
      </c>
      <c r="K1612" s="5">
        <f>IFERROR(#REF!/E1612,0)</f>
        <v>0</v>
      </c>
    </row>
    <row r="1613" spans="1:11" s="15" customFormat="1">
      <c r="A1613" s="97" t="s">
        <v>227</v>
      </c>
      <c r="B1613" s="161" t="s">
        <v>424</v>
      </c>
      <c r="C1613" s="168" t="s">
        <v>84</v>
      </c>
      <c r="D1613" s="168">
        <v>5696</v>
      </c>
      <c r="E1613" s="55">
        <v>0</v>
      </c>
      <c r="F1613" s="56">
        <f t="shared" si="158"/>
        <v>0</v>
      </c>
      <c r="G1613" s="86">
        <v>0</v>
      </c>
      <c r="H1613" s="56">
        <f t="shared" si="160"/>
        <v>0</v>
      </c>
      <c r="I1613" s="86">
        <f t="shared" si="157"/>
        <v>0</v>
      </c>
      <c r="J1613" s="56">
        <f t="shared" si="159"/>
        <v>0</v>
      </c>
      <c r="K1613" s="5">
        <f>IFERROR(#REF!/E1613,0)</f>
        <v>0</v>
      </c>
    </row>
    <row r="1614" spans="1:11" s="19" customFormat="1" ht="90">
      <c r="A1614" s="97">
        <v>3.05</v>
      </c>
      <c r="B1614" s="111" t="s">
        <v>748</v>
      </c>
      <c r="C1614" s="168"/>
      <c r="D1614" s="168">
        <v>0</v>
      </c>
      <c r="E1614" s="55">
        <v>0</v>
      </c>
      <c r="F1614" s="56">
        <f t="shared" si="158"/>
        <v>0</v>
      </c>
      <c r="G1614" s="86">
        <v>0</v>
      </c>
      <c r="H1614" s="56">
        <f t="shared" si="160"/>
        <v>0</v>
      </c>
      <c r="I1614" s="86">
        <f t="shared" si="157"/>
        <v>0</v>
      </c>
      <c r="J1614" s="56">
        <f t="shared" si="159"/>
        <v>0</v>
      </c>
      <c r="K1614" s="5">
        <f>IFERROR(#REF!/E1614,0)</f>
        <v>0</v>
      </c>
    </row>
    <row r="1615" spans="1:11" s="21" customFormat="1" ht="30">
      <c r="A1615" s="147" t="s">
        <v>77</v>
      </c>
      <c r="B1615" s="149" t="s">
        <v>749</v>
      </c>
      <c r="C1615" s="174"/>
      <c r="D1615" s="174">
        <v>0</v>
      </c>
      <c r="E1615" s="55">
        <v>0</v>
      </c>
      <c r="F1615" s="56">
        <f t="shared" si="158"/>
        <v>0</v>
      </c>
      <c r="G1615" s="86">
        <v>0</v>
      </c>
      <c r="H1615" s="56">
        <f t="shared" si="160"/>
        <v>0</v>
      </c>
      <c r="I1615" s="86">
        <f t="shared" si="157"/>
        <v>0</v>
      </c>
      <c r="J1615" s="56">
        <f t="shared" si="159"/>
        <v>0</v>
      </c>
      <c r="K1615" s="5">
        <f>IFERROR(#REF!/E1615,0)</f>
        <v>0</v>
      </c>
    </row>
    <row r="1616" spans="1:11" s="13" customFormat="1">
      <c r="A1616" s="99" t="s">
        <v>105</v>
      </c>
      <c r="B1616" s="100" t="s">
        <v>186</v>
      </c>
      <c r="C1616" s="168" t="s">
        <v>378</v>
      </c>
      <c r="D1616" s="168">
        <v>675</v>
      </c>
      <c r="E1616" s="55">
        <v>0</v>
      </c>
      <c r="F1616" s="56">
        <f t="shared" si="158"/>
        <v>0</v>
      </c>
      <c r="G1616" s="86">
        <v>0</v>
      </c>
      <c r="H1616" s="56">
        <f t="shared" si="160"/>
        <v>0</v>
      </c>
      <c r="I1616" s="86">
        <f t="shared" si="157"/>
        <v>0</v>
      </c>
      <c r="J1616" s="56">
        <f t="shared" si="159"/>
        <v>0</v>
      </c>
      <c r="K1616" s="5">
        <f>IFERROR(#REF!/E1616,0)</f>
        <v>0</v>
      </c>
    </row>
    <row r="1617" spans="1:11" s="13" customFormat="1">
      <c r="A1617" s="99" t="s">
        <v>150</v>
      </c>
      <c r="B1617" s="100" t="s">
        <v>270</v>
      </c>
      <c r="C1617" s="168" t="s">
        <v>378</v>
      </c>
      <c r="D1617" s="168">
        <v>675</v>
      </c>
      <c r="E1617" s="55">
        <v>39</v>
      </c>
      <c r="F1617" s="56">
        <f t="shared" si="158"/>
        <v>26325</v>
      </c>
      <c r="G1617" s="86">
        <v>0</v>
      </c>
      <c r="H1617" s="56">
        <f t="shared" si="160"/>
        <v>0</v>
      </c>
      <c r="I1617" s="86">
        <f t="shared" si="157"/>
        <v>39</v>
      </c>
      <c r="J1617" s="56">
        <f t="shared" si="159"/>
        <v>26325</v>
      </c>
      <c r="K1617" s="5">
        <f>IFERROR(#REF!/E1617,0)</f>
        <v>0</v>
      </c>
    </row>
    <row r="1618" spans="1:11" s="13" customFormat="1">
      <c r="A1618" s="99" t="s">
        <v>152</v>
      </c>
      <c r="B1618" s="100" t="s">
        <v>402</v>
      </c>
      <c r="C1618" s="168" t="s">
        <v>378</v>
      </c>
      <c r="D1618" s="168">
        <v>675</v>
      </c>
      <c r="E1618" s="55">
        <v>70</v>
      </c>
      <c r="F1618" s="56">
        <f t="shared" si="158"/>
        <v>47250</v>
      </c>
      <c r="G1618" s="86">
        <v>0</v>
      </c>
      <c r="H1618" s="56">
        <f t="shared" si="160"/>
        <v>0</v>
      </c>
      <c r="I1618" s="86">
        <f t="shared" si="157"/>
        <v>70</v>
      </c>
      <c r="J1618" s="56">
        <f t="shared" si="159"/>
        <v>47250</v>
      </c>
      <c r="K1618" s="5">
        <f>IFERROR(#REF!/E1618,0)</f>
        <v>0</v>
      </c>
    </row>
    <row r="1619" spans="1:11" s="13" customFormat="1">
      <c r="A1619" s="99" t="s">
        <v>154</v>
      </c>
      <c r="B1619" s="100" t="s">
        <v>403</v>
      </c>
      <c r="C1619" s="168" t="s">
        <v>378</v>
      </c>
      <c r="D1619" s="168">
        <v>675</v>
      </c>
      <c r="E1619" s="55">
        <v>72</v>
      </c>
      <c r="F1619" s="56">
        <f t="shared" si="158"/>
        <v>48600</v>
      </c>
      <c r="G1619" s="86">
        <v>0</v>
      </c>
      <c r="H1619" s="56">
        <f t="shared" si="160"/>
        <v>0</v>
      </c>
      <c r="I1619" s="86">
        <f t="shared" si="157"/>
        <v>72</v>
      </c>
      <c r="J1619" s="56">
        <f t="shared" si="159"/>
        <v>48600</v>
      </c>
      <c r="K1619" s="5">
        <f>IFERROR(#REF!/E1619,0)</f>
        <v>0</v>
      </c>
    </row>
    <row r="1620" spans="1:11" s="13" customFormat="1">
      <c r="A1620" s="99" t="s">
        <v>156</v>
      </c>
      <c r="B1620" s="100" t="s">
        <v>404</v>
      </c>
      <c r="C1620" s="168" t="s">
        <v>378</v>
      </c>
      <c r="D1620" s="168">
        <v>675</v>
      </c>
      <c r="E1620" s="55">
        <v>67</v>
      </c>
      <c r="F1620" s="56">
        <f t="shared" si="158"/>
        <v>45225</v>
      </c>
      <c r="G1620" s="86">
        <v>0</v>
      </c>
      <c r="H1620" s="56">
        <f t="shared" si="160"/>
        <v>0</v>
      </c>
      <c r="I1620" s="86">
        <f t="shared" si="157"/>
        <v>67</v>
      </c>
      <c r="J1620" s="56">
        <f t="shared" si="159"/>
        <v>45225</v>
      </c>
      <c r="K1620" s="5">
        <f>IFERROR(#REF!/E1620,0)</f>
        <v>0</v>
      </c>
    </row>
    <row r="1621" spans="1:11" s="13" customFormat="1">
      <c r="A1621" s="99" t="s">
        <v>158</v>
      </c>
      <c r="B1621" s="100" t="s">
        <v>405</v>
      </c>
      <c r="C1621" s="168" t="s">
        <v>378</v>
      </c>
      <c r="D1621" s="168">
        <v>675</v>
      </c>
      <c r="E1621" s="55">
        <v>67</v>
      </c>
      <c r="F1621" s="56">
        <f t="shared" si="158"/>
        <v>45225</v>
      </c>
      <c r="G1621" s="86">
        <v>0</v>
      </c>
      <c r="H1621" s="56">
        <f t="shared" si="160"/>
        <v>0</v>
      </c>
      <c r="I1621" s="86">
        <f t="shared" si="157"/>
        <v>67</v>
      </c>
      <c r="J1621" s="56">
        <f t="shared" si="159"/>
        <v>45225</v>
      </c>
      <c r="K1621" s="5">
        <f>IFERROR(#REF!/E1621,0)</f>
        <v>0</v>
      </c>
    </row>
    <row r="1622" spans="1:11" s="13" customFormat="1">
      <c r="A1622" s="99" t="s">
        <v>160</v>
      </c>
      <c r="B1622" s="100" t="s">
        <v>406</v>
      </c>
      <c r="C1622" s="168" t="s">
        <v>378</v>
      </c>
      <c r="D1622" s="168">
        <v>675</v>
      </c>
      <c r="E1622" s="55">
        <v>67</v>
      </c>
      <c r="F1622" s="56">
        <f t="shared" si="158"/>
        <v>45225</v>
      </c>
      <c r="G1622" s="86">
        <v>0</v>
      </c>
      <c r="H1622" s="56">
        <f t="shared" si="160"/>
        <v>0</v>
      </c>
      <c r="I1622" s="86">
        <f t="shared" si="157"/>
        <v>67</v>
      </c>
      <c r="J1622" s="56">
        <f t="shared" si="159"/>
        <v>45225</v>
      </c>
      <c r="K1622" s="5">
        <f>IFERROR(#REF!/E1622,0)</f>
        <v>0</v>
      </c>
    </row>
    <row r="1623" spans="1:11" s="13" customFormat="1">
      <c r="A1623" s="99" t="s">
        <v>162</v>
      </c>
      <c r="B1623" s="100" t="s">
        <v>407</v>
      </c>
      <c r="C1623" s="168" t="s">
        <v>378</v>
      </c>
      <c r="D1623" s="168">
        <v>675</v>
      </c>
      <c r="E1623" s="55">
        <v>77</v>
      </c>
      <c r="F1623" s="56">
        <f t="shared" si="158"/>
        <v>51975</v>
      </c>
      <c r="G1623" s="86">
        <v>0</v>
      </c>
      <c r="H1623" s="56">
        <f t="shared" si="160"/>
        <v>0</v>
      </c>
      <c r="I1623" s="86">
        <f t="shared" si="157"/>
        <v>77</v>
      </c>
      <c r="J1623" s="56">
        <f t="shared" si="159"/>
        <v>51975</v>
      </c>
      <c r="K1623" s="5">
        <f>IFERROR(#REF!/E1623,0)</f>
        <v>0</v>
      </c>
    </row>
    <row r="1624" spans="1:11" s="13" customFormat="1">
      <c r="A1624" s="99" t="s">
        <v>77</v>
      </c>
      <c r="B1624" s="100" t="s">
        <v>408</v>
      </c>
      <c r="C1624" s="168" t="s">
        <v>378</v>
      </c>
      <c r="D1624" s="168">
        <v>675</v>
      </c>
      <c r="E1624" s="55">
        <v>77</v>
      </c>
      <c r="F1624" s="56">
        <f t="shared" si="158"/>
        <v>51975</v>
      </c>
      <c r="G1624" s="86">
        <v>0</v>
      </c>
      <c r="H1624" s="56">
        <f t="shared" si="160"/>
        <v>0</v>
      </c>
      <c r="I1624" s="86">
        <f t="shared" si="157"/>
        <v>77</v>
      </c>
      <c r="J1624" s="56">
        <f t="shared" si="159"/>
        <v>51975</v>
      </c>
      <c r="K1624" s="5">
        <f>IFERROR(#REF!/E1624,0)</f>
        <v>0</v>
      </c>
    </row>
    <row r="1625" spans="1:11" s="13" customFormat="1">
      <c r="A1625" s="99" t="s">
        <v>165</v>
      </c>
      <c r="B1625" s="100" t="s">
        <v>409</v>
      </c>
      <c r="C1625" s="168" t="s">
        <v>378</v>
      </c>
      <c r="D1625" s="168">
        <v>675</v>
      </c>
      <c r="E1625" s="55">
        <v>77</v>
      </c>
      <c r="F1625" s="56">
        <f t="shared" si="158"/>
        <v>51975</v>
      </c>
      <c r="G1625" s="86">
        <v>0</v>
      </c>
      <c r="H1625" s="56">
        <f t="shared" si="160"/>
        <v>0</v>
      </c>
      <c r="I1625" s="86">
        <f t="shared" si="157"/>
        <v>77</v>
      </c>
      <c r="J1625" s="56">
        <f t="shared" si="159"/>
        <v>51975</v>
      </c>
      <c r="K1625" s="5">
        <f>IFERROR(#REF!/E1625,0)</f>
        <v>0</v>
      </c>
    </row>
    <row r="1626" spans="1:11" s="13" customFormat="1">
      <c r="A1626" s="99" t="s">
        <v>167</v>
      </c>
      <c r="B1626" s="100" t="s">
        <v>410</v>
      </c>
      <c r="C1626" s="168" t="s">
        <v>378</v>
      </c>
      <c r="D1626" s="168">
        <v>675</v>
      </c>
      <c r="E1626" s="55">
        <v>77</v>
      </c>
      <c r="F1626" s="56">
        <f t="shared" si="158"/>
        <v>51975</v>
      </c>
      <c r="G1626" s="86">
        <v>0</v>
      </c>
      <c r="H1626" s="56">
        <f t="shared" si="160"/>
        <v>0</v>
      </c>
      <c r="I1626" s="86">
        <f t="shared" ref="I1626:I1689" si="161">G1626+E1626</f>
        <v>77</v>
      </c>
      <c r="J1626" s="56">
        <f t="shared" si="159"/>
        <v>51975</v>
      </c>
      <c r="K1626" s="5">
        <f>IFERROR(#REF!/E1626,0)</f>
        <v>0</v>
      </c>
    </row>
    <row r="1627" spans="1:11" s="13" customFormat="1">
      <c r="A1627" s="99" t="s">
        <v>197</v>
      </c>
      <c r="B1627" s="100" t="s">
        <v>411</v>
      </c>
      <c r="C1627" s="168" t="s">
        <v>378</v>
      </c>
      <c r="D1627" s="168">
        <v>675</v>
      </c>
      <c r="E1627" s="55">
        <v>77</v>
      </c>
      <c r="F1627" s="56">
        <f t="shared" si="158"/>
        <v>51975</v>
      </c>
      <c r="G1627" s="86">
        <v>0</v>
      </c>
      <c r="H1627" s="56">
        <f t="shared" si="160"/>
        <v>0</v>
      </c>
      <c r="I1627" s="86">
        <f t="shared" si="161"/>
        <v>77</v>
      </c>
      <c r="J1627" s="56">
        <f t="shared" si="159"/>
        <v>51975</v>
      </c>
      <c r="K1627" s="5">
        <f>IFERROR(#REF!/E1627,0)</f>
        <v>0</v>
      </c>
    </row>
    <row r="1628" spans="1:11" s="13" customFormat="1">
      <c r="A1628" s="99" t="s">
        <v>199</v>
      </c>
      <c r="B1628" s="100" t="s">
        <v>412</v>
      </c>
      <c r="C1628" s="168" t="s">
        <v>378</v>
      </c>
      <c r="D1628" s="168">
        <v>675</v>
      </c>
      <c r="E1628" s="55">
        <v>77</v>
      </c>
      <c r="F1628" s="56">
        <f t="shared" si="158"/>
        <v>51975</v>
      </c>
      <c r="G1628" s="86">
        <v>0</v>
      </c>
      <c r="H1628" s="56">
        <f t="shared" si="160"/>
        <v>0</v>
      </c>
      <c r="I1628" s="86">
        <f t="shared" si="161"/>
        <v>77</v>
      </c>
      <c r="J1628" s="56">
        <f t="shared" si="159"/>
        <v>51975</v>
      </c>
      <c r="K1628" s="5">
        <f>IFERROR(#REF!/E1628,0)</f>
        <v>0</v>
      </c>
    </row>
    <row r="1629" spans="1:11" s="13" customFormat="1">
      <c r="A1629" s="99" t="s">
        <v>201</v>
      </c>
      <c r="B1629" s="100" t="s">
        <v>413</v>
      </c>
      <c r="C1629" s="168" t="s">
        <v>378</v>
      </c>
      <c r="D1629" s="168">
        <v>675</v>
      </c>
      <c r="E1629" s="55">
        <v>77</v>
      </c>
      <c r="F1629" s="56">
        <f t="shared" si="158"/>
        <v>51975</v>
      </c>
      <c r="G1629" s="86">
        <v>0</v>
      </c>
      <c r="H1629" s="56">
        <f t="shared" si="160"/>
        <v>0</v>
      </c>
      <c r="I1629" s="86">
        <f t="shared" si="161"/>
        <v>77</v>
      </c>
      <c r="J1629" s="56">
        <f t="shared" si="159"/>
        <v>51975</v>
      </c>
      <c r="K1629" s="5">
        <f>IFERROR(#REF!/E1629,0)</f>
        <v>0</v>
      </c>
    </row>
    <row r="1630" spans="1:11" s="13" customFormat="1">
      <c r="A1630" s="99" t="s">
        <v>203</v>
      </c>
      <c r="B1630" s="100" t="s">
        <v>414</v>
      </c>
      <c r="C1630" s="168" t="s">
        <v>378</v>
      </c>
      <c r="D1630" s="168">
        <v>675</v>
      </c>
      <c r="E1630" s="55">
        <v>77</v>
      </c>
      <c r="F1630" s="56">
        <f t="shared" si="158"/>
        <v>51975</v>
      </c>
      <c r="G1630" s="86">
        <v>0</v>
      </c>
      <c r="H1630" s="56">
        <f t="shared" si="160"/>
        <v>0</v>
      </c>
      <c r="I1630" s="86">
        <f t="shared" si="161"/>
        <v>77</v>
      </c>
      <c r="J1630" s="56">
        <f t="shared" si="159"/>
        <v>51975</v>
      </c>
      <c r="K1630" s="5">
        <f>IFERROR(#REF!/E1630,0)</f>
        <v>0</v>
      </c>
    </row>
    <row r="1631" spans="1:11" s="13" customFormat="1">
      <c r="A1631" s="99" t="s">
        <v>205</v>
      </c>
      <c r="B1631" s="100" t="s">
        <v>415</v>
      </c>
      <c r="C1631" s="168" t="s">
        <v>378</v>
      </c>
      <c r="D1631" s="168">
        <v>675</v>
      </c>
      <c r="E1631" s="55">
        <v>77</v>
      </c>
      <c r="F1631" s="56">
        <f t="shared" si="158"/>
        <v>51975</v>
      </c>
      <c r="G1631" s="86">
        <v>0</v>
      </c>
      <c r="H1631" s="56">
        <f t="shared" si="160"/>
        <v>0</v>
      </c>
      <c r="I1631" s="86">
        <f t="shared" si="161"/>
        <v>77</v>
      </c>
      <c r="J1631" s="56">
        <f t="shared" si="159"/>
        <v>51975</v>
      </c>
      <c r="K1631" s="5">
        <f>IFERROR(#REF!/E1631,0)</f>
        <v>0</v>
      </c>
    </row>
    <row r="1632" spans="1:11" s="13" customFormat="1">
      <c r="A1632" s="99" t="s">
        <v>207</v>
      </c>
      <c r="B1632" s="100" t="s">
        <v>416</v>
      </c>
      <c r="C1632" s="168" t="s">
        <v>378</v>
      </c>
      <c r="D1632" s="168">
        <v>675</v>
      </c>
      <c r="E1632" s="55">
        <v>77</v>
      </c>
      <c r="F1632" s="56">
        <f t="shared" si="158"/>
        <v>51975</v>
      </c>
      <c r="G1632" s="86">
        <v>0</v>
      </c>
      <c r="H1632" s="56">
        <f t="shared" si="160"/>
        <v>0</v>
      </c>
      <c r="I1632" s="86">
        <f t="shared" si="161"/>
        <v>77</v>
      </c>
      <c r="J1632" s="56">
        <f t="shared" si="159"/>
        <v>51975</v>
      </c>
      <c r="K1632" s="5">
        <f>IFERROR(#REF!/E1632,0)</f>
        <v>0</v>
      </c>
    </row>
    <row r="1633" spans="1:11" s="13" customFormat="1">
      <c r="A1633" s="99" t="s">
        <v>209</v>
      </c>
      <c r="B1633" s="100" t="s">
        <v>417</v>
      </c>
      <c r="C1633" s="168" t="s">
        <v>378</v>
      </c>
      <c r="D1633" s="168">
        <v>675</v>
      </c>
      <c r="E1633" s="55">
        <v>77</v>
      </c>
      <c r="F1633" s="56">
        <f t="shared" si="158"/>
        <v>51975</v>
      </c>
      <c r="G1633" s="86">
        <v>0</v>
      </c>
      <c r="H1633" s="56">
        <f t="shared" si="160"/>
        <v>0</v>
      </c>
      <c r="I1633" s="86">
        <f t="shared" si="161"/>
        <v>77</v>
      </c>
      <c r="J1633" s="56">
        <f t="shared" si="159"/>
        <v>51975</v>
      </c>
      <c r="K1633" s="5">
        <f>IFERROR(#REF!/E1633,0)</f>
        <v>0</v>
      </c>
    </row>
    <row r="1634" spans="1:11" s="11" customFormat="1">
      <c r="A1634" s="99" t="s">
        <v>211</v>
      </c>
      <c r="B1634" s="100" t="s">
        <v>418</v>
      </c>
      <c r="C1634" s="168" t="s">
        <v>378</v>
      </c>
      <c r="D1634" s="168">
        <v>675</v>
      </c>
      <c r="E1634" s="55">
        <v>77</v>
      </c>
      <c r="F1634" s="56">
        <f t="shared" si="158"/>
        <v>51975</v>
      </c>
      <c r="G1634" s="86">
        <v>0</v>
      </c>
      <c r="H1634" s="56">
        <f t="shared" si="160"/>
        <v>0</v>
      </c>
      <c r="I1634" s="86">
        <f t="shared" si="161"/>
        <v>77</v>
      </c>
      <c r="J1634" s="56">
        <f t="shared" si="159"/>
        <v>51975</v>
      </c>
      <c r="K1634" s="5">
        <f>IFERROR(#REF!/E1634,0)</f>
        <v>0</v>
      </c>
    </row>
    <row r="1635" spans="1:11" s="11" customFormat="1">
      <c r="A1635" s="99" t="s">
        <v>213</v>
      </c>
      <c r="B1635" s="100" t="s">
        <v>419</v>
      </c>
      <c r="C1635" s="168" t="s">
        <v>378</v>
      </c>
      <c r="D1635" s="168">
        <v>675</v>
      </c>
      <c r="E1635" s="55">
        <v>77</v>
      </c>
      <c r="F1635" s="56">
        <f t="shared" si="158"/>
        <v>51975</v>
      </c>
      <c r="G1635" s="86">
        <v>0</v>
      </c>
      <c r="H1635" s="56">
        <f t="shared" si="160"/>
        <v>0</v>
      </c>
      <c r="I1635" s="86">
        <f t="shared" si="161"/>
        <v>77</v>
      </c>
      <c r="J1635" s="56">
        <f t="shared" si="159"/>
        <v>51975</v>
      </c>
      <c r="K1635" s="5">
        <f>IFERROR(#REF!/E1635,0)</f>
        <v>0</v>
      </c>
    </row>
    <row r="1636" spans="1:11" s="11" customFormat="1">
      <c r="A1636" s="99" t="s">
        <v>215</v>
      </c>
      <c r="B1636" s="100" t="s">
        <v>420</v>
      </c>
      <c r="C1636" s="168" t="s">
        <v>378</v>
      </c>
      <c r="D1636" s="168">
        <v>675</v>
      </c>
      <c r="E1636" s="55">
        <v>14</v>
      </c>
      <c r="F1636" s="56">
        <f t="shared" si="158"/>
        <v>9450</v>
      </c>
      <c r="G1636" s="86">
        <v>0</v>
      </c>
      <c r="H1636" s="56">
        <f t="shared" si="160"/>
        <v>0</v>
      </c>
      <c r="I1636" s="86">
        <f t="shared" si="161"/>
        <v>14</v>
      </c>
      <c r="J1636" s="56">
        <f t="shared" si="159"/>
        <v>9450</v>
      </c>
      <c r="K1636" s="5">
        <f>IFERROR(#REF!/E1636,0)</f>
        <v>0</v>
      </c>
    </row>
    <row r="1637" spans="1:11" s="11" customFormat="1">
      <c r="A1637" s="99" t="s">
        <v>217</v>
      </c>
      <c r="B1637" s="100" t="s">
        <v>421</v>
      </c>
      <c r="C1637" s="168" t="s">
        <v>378</v>
      </c>
      <c r="D1637" s="168">
        <v>675</v>
      </c>
      <c r="E1637" s="55">
        <v>14</v>
      </c>
      <c r="F1637" s="56">
        <f t="shared" si="158"/>
        <v>9450</v>
      </c>
      <c r="G1637" s="86">
        <v>0</v>
      </c>
      <c r="H1637" s="56">
        <f t="shared" si="160"/>
        <v>0</v>
      </c>
      <c r="I1637" s="86">
        <f t="shared" si="161"/>
        <v>14</v>
      </c>
      <c r="J1637" s="56">
        <f t="shared" si="159"/>
        <v>9450</v>
      </c>
      <c r="K1637" s="5">
        <f>IFERROR(#REF!/E1637,0)</f>
        <v>0</v>
      </c>
    </row>
    <row r="1638" spans="1:11" s="11" customFormat="1">
      <c r="A1638" s="99" t="s">
        <v>219</v>
      </c>
      <c r="B1638" s="100" t="s">
        <v>422</v>
      </c>
      <c r="C1638" s="168" t="s">
        <v>378</v>
      </c>
      <c r="D1638" s="168">
        <v>675</v>
      </c>
      <c r="E1638" s="55">
        <v>14</v>
      </c>
      <c r="F1638" s="56">
        <f t="shared" si="158"/>
        <v>9450</v>
      </c>
      <c r="G1638" s="86">
        <v>0</v>
      </c>
      <c r="H1638" s="56">
        <f t="shared" si="160"/>
        <v>0</v>
      </c>
      <c r="I1638" s="86">
        <f t="shared" si="161"/>
        <v>14</v>
      </c>
      <c r="J1638" s="56">
        <f t="shared" si="159"/>
        <v>9450</v>
      </c>
      <c r="K1638" s="5">
        <f>IFERROR(#REF!/E1638,0)</f>
        <v>0</v>
      </c>
    </row>
    <row r="1639" spans="1:11" s="11" customFormat="1">
      <c r="A1639" s="99" t="s">
        <v>221</v>
      </c>
      <c r="B1639" s="100" t="s">
        <v>423</v>
      </c>
      <c r="C1639" s="168" t="s">
        <v>378</v>
      </c>
      <c r="D1639" s="168">
        <v>675</v>
      </c>
      <c r="E1639" s="55">
        <v>14</v>
      </c>
      <c r="F1639" s="56">
        <f t="shared" si="158"/>
        <v>9450</v>
      </c>
      <c r="G1639" s="86">
        <v>0</v>
      </c>
      <c r="H1639" s="56">
        <f t="shared" si="160"/>
        <v>0</v>
      </c>
      <c r="I1639" s="86">
        <f t="shared" si="161"/>
        <v>14</v>
      </c>
      <c r="J1639" s="56">
        <f t="shared" si="159"/>
        <v>9450</v>
      </c>
      <c r="K1639" s="5">
        <f>IFERROR(#REF!/E1639,0)</f>
        <v>0</v>
      </c>
    </row>
    <row r="1640" spans="1:11" s="3" customFormat="1">
      <c r="A1640" s="81" t="s">
        <v>223</v>
      </c>
      <c r="B1640" s="100" t="s">
        <v>659</v>
      </c>
      <c r="C1640" s="168" t="s">
        <v>378</v>
      </c>
      <c r="D1640" s="168">
        <v>675</v>
      </c>
      <c r="E1640" s="55">
        <v>14</v>
      </c>
      <c r="F1640" s="56">
        <f t="shared" si="158"/>
        <v>9450</v>
      </c>
      <c r="G1640" s="86">
        <v>0</v>
      </c>
      <c r="H1640" s="56">
        <f t="shared" si="160"/>
        <v>0</v>
      </c>
      <c r="I1640" s="86">
        <f t="shared" si="161"/>
        <v>14</v>
      </c>
      <c r="J1640" s="56">
        <f t="shared" si="159"/>
        <v>9450</v>
      </c>
      <c r="K1640" s="5">
        <f>IFERROR(#REF!/E1640,0)</f>
        <v>0</v>
      </c>
    </row>
    <row r="1641" spans="1:11" s="3" customFormat="1">
      <c r="A1641" s="81" t="s">
        <v>225</v>
      </c>
      <c r="B1641" s="100" t="s">
        <v>660</v>
      </c>
      <c r="C1641" s="168" t="s">
        <v>378</v>
      </c>
      <c r="D1641" s="168">
        <v>675</v>
      </c>
      <c r="E1641" s="55">
        <v>14</v>
      </c>
      <c r="F1641" s="56">
        <f t="shared" si="158"/>
        <v>9450</v>
      </c>
      <c r="G1641" s="86">
        <v>0</v>
      </c>
      <c r="H1641" s="56">
        <f t="shared" si="160"/>
        <v>0</v>
      </c>
      <c r="I1641" s="86">
        <f t="shared" si="161"/>
        <v>14</v>
      </c>
      <c r="J1641" s="56">
        <f t="shared" si="159"/>
        <v>9450</v>
      </c>
      <c r="K1641" s="5">
        <f>IFERROR(#REF!/E1641,0)</f>
        <v>0</v>
      </c>
    </row>
    <row r="1642" spans="1:11" s="11" customFormat="1">
      <c r="A1642" s="99" t="s">
        <v>227</v>
      </c>
      <c r="B1642" s="101" t="s">
        <v>424</v>
      </c>
      <c r="C1642" s="168" t="s">
        <v>378</v>
      </c>
      <c r="D1642" s="168">
        <v>675</v>
      </c>
      <c r="E1642" s="55">
        <v>0</v>
      </c>
      <c r="F1642" s="56">
        <f t="shared" si="158"/>
        <v>0</v>
      </c>
      <c r="G1642" s="86">
        <v>0</v>
      </c>
      <c r="H1642" s="56">
        <f t="shared" si="160"/>
        <v>0</v>
      </c>
      <c r="I1642" s="86">
        <f t="shared" si="161"/>
        <v>0</v>
      </c>
      <c r="J1642" s="56">
        <f t="shared" si="159"/>
        <v>0</v>
      </c>
      <c r="K1642" s="5">
        <f>IFERROR(#REF!/E1642,0)</f>
        <v>0</v>
      </c>
    </row>
    <row r="1643" spans="1:11" s="21" customFormat="1" ht="30">
      <c r="A1643" s="147" t="s">
        <v>79</v>
      </c>
      <c r="B1643" s="149" t="s">
        <v>750</v>
      </c>
      <c r="C1643" s="174"/>
      <c r="D1643" s="174">
        <v>0</v>
      </c>
      <c r="E1643" s="55">
        <v>0</v>
      </c>
      <c r="F1643" s="56">
        <f t="shared" si="158"/>
        <v>0</v>
      </c>
      <c r="G1643" s="86">
        <v>0</v>
      </c>
      <c r="H1643" s="56">
        <f t="shared" si="160"/>
        <v>0</v>
      </c>
      <c r="I1643" s="86">
        <f t="shared" si="161"/>
        <v>0</v>
      </c>
      <c r="J1643" s="56">
        <f t="shared" si="159"/>
        <v>0</v>
      </c>
      <c r="K1643" s="5">
        <f>IFERROR(#REF!/E1643,0)</f>
        <v>0</v>
      </c>
    </row>
    <row r="1644" spans="1:11" s="13" customFormat="1">
      <c r="A1644" s="99" t="s">
        <v>105</v>
      </c>
      <c r="B1644" s="100" t="s">
        <v>186</v>
      </c>
      <c r="C1644" s="168" t="s">
        <v>378</v>
      </c>
      <c r="D1644" s="168">
        <v>562</v>
      </c>
      <c r="E1644" s="55">
        <v>0</v>
      </c>
      <c r="F1644" s="56">
        <f t="shared" si="158"/>
        <v>0</v>
      </c>
      <c r="G1644" s="86">
        <v>0</v>
      </c>
      <c r="H1644" s="56">
        <f t="shared" si="160"/>
        <v>0</v>
      </c>
      <c r="I1644" s="86">
        <f t="shared" si="161"/>
        <v>0</v>
      </c>
      <c r="J1644" s="56">
        <f t="shared" si="159"/>
        <v>0</v>
      </c>
      <c r="K1644" s="5">
        <f>IFERROR(#REF!/E1644,0)</f>
        <v>0</v>
      </c>
    </row>
    <row r="1645" spans="1:11" s="13" customFormat="1">
      <c r="A1645" s="99" t="s">
        <v>150</v>
      </c>
      <c r="B1645" s="100" t="s">
        <v>270</v>
      </c>
      <c r="C1645" s="168" t="s">
        <v>378</v>
      </c>
      <c r="D1645" s="168">
        <v>562</v>
      </c>
      <c r="E1645" s="55">
        <v>91</v>
      </c>
      <c r="F1645" s="56">
        <f t="shared" si="158"/>
        <v>51142</v>
      </c>
      <c r="G1645" s="86">
        <v>0</v>
      </c>
      <c r="H1645" s="56">
        <f t="shared" si="160"/>
        <v>0</v>
      </c>
      <c r="I1645" s="86">
        <f t="shared" si="161"/>
        <v>91</v>
      </c>
      <c r="J1645" s="56">
        <f t="shared" si="159"/>
        <v>51142</v>
      </c>
      <c r="K1645" s="5">
        <f>IFERROR(#REF!/E1645,0)</f>
        <v>0</v>
      </c>
    </row>
    <row r="1646" spans="1:11" s="13" customFormat="1">
      <c r="A1646" s="99" t="s">
        <v>152</v>
      </c>
      <c r="B1646" s="100" t="s">
        <v>402</v>
      </c>
      <c r="C1646" s="168" t="s">
        <v>378</v>
      </c>
      <c r="D1646" s="168">
        <v>562</v>
      </c>
      <c r="E1646" s="55">
        <v>216</v>
      </c>
      <c r="F1646" s="56">
        <f t="shared" si="158"/>
        <v>121392</v>
      </c>
      <c r="G1646" s="86">
        <v>0</v>
      </c>
      <c r="H1646" s="56">
        <f t="shared" si="160"/>
        <v>0</v>
      </c>
      <c r="I1646" s="86">
        <f t="shared" si="161"/>
        <v>216</v>
      </c>
      <c r="J1646" s="56">
        <f t="shared" si="159"/>
        <v>121392</v>
      </c>
      <c r="K1646" s="5">
        <f>IFERROR(#REF!/E1646,0)</f>
        <v>0</v>
      </c>
    </row>
    <row r="1647" spans="1:11" s="13" customFormat="1">
      <c r="A1647" s="99" t="s">
        <v>154</v>
      </c>
      <c r="B1647" s="100" t="s">
        <v>403</v>
      </c>
      <c r="C1647" s="168" t="s">
        <v>378</v>
      </c>
      <c r="D1647" s="168">
        <v>562</v>
      </c>
      <c r="E1647" s="55">
        <v>216</v>
      </c>
      <c r="F1647" s="56">
        <f t="shared" si="158"/>
        <v>121392</v>
      </c>
      <c r="G1647" s="86">
        <v>0</v>
      </c>
      <c r="H1647" s="56">
        <f t="shared" si="160"/>
        <v>0</v>
      </c>
      <c r="I1647" s="86">
        <f t="shared" si="161"/>
        <v>216</v>
      </c>
      <c r="J1647" s="56">
        <f t="shared" si="159"/>
        <v>121392</v>
      </c>
      <c r="K1647" s="5">
        <f>IFERROR(#REF!/E1647,0)</f>
        <v>0</v>
      </c>
    </row>
    <row r="1648" spans="1:11" s="13" customFormat="1">
      <c r="A1648" s="99" t="s">
        <v>156</v>
      </c>
      <c r="B1648" s="100" t="s">
        <v>404</v>
      </c>
      <c r="C1648" s="168" t="s">
        <v>378</v>
      </c>
      <c r="D1648" s="168">
        <v>562</v>
      </c>
      <c r="E1648" s="55">
        <v>216</v>
      </c>
      <c r="F1648" s="56">
        <f t="shared" si="158"/>
        <v>121392</v>
      </c>
      <c r="G1648" s="86">
        <v>0</v>
      </c>
      <c r="H1648" s="56">
        <f t="shared" si="160"/>
        <v>0</v>
      </c>
      <c r="I1648" s="86">
        <f t="shared" si="161"/>
        <v>216</v>
      </c>
      <c r="J1648" s="56">
        <f t="shared" si="159"/>
        <v>121392</v>
      </c>
      <c r="K1648" s="5">
        <f>IFERROR(#REF!/E1648,0)</f>
        <v>0</v>
      </c>
    </row>
    <row r="1649" spans="1:11" s="13" customFormat="1">
      <c r="A1649" s="99" t="s">
        <v>158</v>
      </c>
      <c r="B1649" s="100" t="s">
        <v>405</v>
      </c>
      <c r="C1649" s="168" t="s">
        <v>378</v>
      </c>
      <c r="D1649" s="168">
        <v>562</v>
      </c>
      <c r="E1649" s="55">
        <v>216</v>
      </c>
      <c r="F1649" s="56">
        <f t="shared" si="158"/>
        <v>121392</v>
      </c>
      <c r="G1649" s="86">
        <v>0</v>
      </c>
      <c r="H1649" s="56">
        <f t="shared" si="160"/>
        <v>0</v>
      </c>
      <c r="I1649" s="86">
        <f t="shared" si="161"/>
        <v>216</v>
      </c>
      <c r="J1649" s="56">
        <f t="shared" si="159"/>
        <v>121392</v>
      </c>
      <c r="K1649" s="5">
        <f>IFERROR(#REF!/E1649,0)</f>
        <v>0</v>
      </c>
    </row>
    <row r="1650" spans="1:11" s="13" customFormat="1">
      <c r="A1650" s="99" t="s">
        <v>160</v>
      </c>
      <c r="B1650" s="100" t="s">
        <v>406</v>
      </c>
      <c r="C1650" s="168" t="s">
        <v>378</v>
      </c>
      <c r="D1650" s="168">
        <v>562</v>
      </c>
      <c r="E1650" s="55">
        <v>216</v>
      </c>
      <c r="F1650" s="56">
        <f t="shared" si="158"/>
        <v>121392</v>
      </c>
      <c r="G1650" s="86">
        <v>0</v>
      </c>
      <c r="H1650" s="56">
        <f t="shared" si="160"/>
        <v>0</v>
      </c>
      <c r="I1650" s="86">
        <f t="shared" si="161"/>
        <v>216</v>
      </c>
      <c r="J1650" s="56">
        <f t="shared" si="159"/>
        <v>121392</v>
      </c>
      <c r="K1650" s="5">
        <f>IFERROR(#REF!/E1650,0)</f>
        <v>0</v>
      </c>
    </row>
    <row r="1651" spans="1:11" s="13" customFormat="1">
      <c r="A1651" s="99" t="s">
        <v>162</v>
      </c>
      <c r="B1651" s="100" t="s">
        <v>407</v>
      </c>
      <c r="C1651" s="168" t="s">
        <v>378</v>
      </c>
      <c r="D1651" s="168">
        <v>562</v>
      </c>
      <c r="E1651" s="55">
        <v>216</v>
      </c>
      <c r="F1651" s="56">
        <f t="shared" si="158"/>
        <v>121392</v>
      </c>
      <c r="G1651" s="86">
        <v>0</v>
      </c>
      <c r="H1651" s="56">
        <f t="shared" si="160"/>
        <v>0</v>
      </c>
      <c r="I1651" s="86">
        <f t="shared" si="161"/>
        <v>216</v>
      </c>
      <c r="J1651" s="56">
        <f t="shared" si="159"/>
        <v>121392</v>
      </c>
      <c r="K1651" s="5">
        <f>IFERROR(#REF!/E1651,0)</f>
        <v>0</v>
      </c>
    </row>
    <row r="1652" spans="1:11" s="13" customFormat="1">
      <c r="A1652" s="99" t="s">
        <v>77</v>
      </c>
      <c r="B1652" s="100" t="s">
        <v>408</v>
      </c>
      <c r="C1652" s="168" t="s">
        <v>378</v>
      </c>
      <c r="D1652" s="168">
        <v>562</v>
      </c>
      <c r="E1652" s="55">
        <v>216</v>
      </c>
      <c r="F1652" s="56">
        <f t="shared" si="158"/>
        <v>121392</v>
      </c>
      <c r="G1652" s="86">
        <v>0</v>
      </c>
      <c r="H1652" s="56">
        <f t="shared" si="160"/>
        <v>0</v>
      </c>
      <c r="I1652" s="86">
        <f t="shared" si="161"/>
        <v>216</v>
      </c>
      <c r="J1652" s="56">
        <f t="shared" si="159"/>
        <v>121392</v>
      </c>
      <c r="K1652" s="5">
        <f>IFERROR(#REF!/E1652,0)</f>
        <v>0</v>
      </c>
    </row>
    <row r="1653" spans="1:11" s="13" customFormat="1">
      <c r="A1653" s="99" t="s">
        <v>165</v>
      </c>
      <c r="B1653" s="100" t="s">
        <v>409</v>
      </c>
      <c r="C1653" s="168" t="s">
        <v>378</v>
      </c>
      <c r="D1653" s="168">
        <v>562</v>
      </c>
      <c r="E1653" s="55">
        <v>216</v>
      </c>
      <c r="F1653" s="56">
        <f t="shared" si="158"/>
        <v>121392</v>
      </c>
      <c r="G1653" s="86">
        <v>0</v>
      </c>
      <c r="H1653" s="56">
        <f t="shared" si="160"/>
        <v>0</v>
      </c>
      <c r="I1653" s="86">
        <f t="shared" si="161"/>
        <v>216</v>
      </c>
      <c r="J1653" s="56">
        <f t="shared" si="159"/>
        <v>121392</v>
      </c>
      <c r="K1653" s="5">
        <f>IFERROR(#REF!/E1653,0)</f>
        <v>0</v>
      </c>
    </row>
    <row r="1654" spans="1:11" s="13" customFormat="1">
      <c r="A1654" s="99" t="s">
        <v>167</v>
      </c>
      <c r="B1654" s="100" t="s">
        <v>410</v>
      </c>
      <c r="C1654" s="168" t="s">
        <v>378</v>
      </c>
      <c r="D1654" s="168">
        <v>562</v>
      </c>
      <c r="E1654" s="55">
        <v>216</v>
      </c>
      <c r="F1654" s="56">
        <f t="shared" si="158"/>
        <v>121392</v>
      </c>
      <c r="G1654" s="86">
        <v>0</v>
      </c>
      <c r="H1654" s="56">
        <f t="shared" si="160"/>
        <v>0</v>
      </c>
      <c r="I1654" s="86">
        <f t="shared" si="161"/>
        <v>216</v>
      </c>
      <c r="J1654" s="56">
        <f t="shared" si="159"/>
        <v>121392</v>
      </c>
      <c r="K1654" s="5">
        <f>IFERROR(#REF!/E1654,0)</f>
        <v>0</v>
      </c>
    </row>
    <row r="1655" spans="1:11" s="13" customFormat="1">
      <c r="A1655" s="99" t="s">
        <v>197</v>
      </c>
      <c r="B1655" s="100" t="s">
        <v>411</v>
      </c>
      <c r="C1655" s="168" t="s">
        <v>378</v>
      </c>
      <c r="D1655" s="168">
        <v>562</v>
      </c>
      <c r="E1655" s="55">
        <v>216</v>
      </c>
      <c r="F1655" s="56">
        <f t="shared" si="158"/>
        <v>121392</v>
      </c>
      <c r="G1655" s="86">
        <v>0</v>
      </c>
      <c r="H1655" s="56">
        <f t="shared" si="160"/>
        <v>0</v>
      </c>
      <c r="I1655" s="86">
        <f t="shared" si="161"/>
        <v>216</v>
      </c>
      <c r="J1655" s="56">
        <f t="shared" si="159"/>
        <v>121392</v>
      </c>
      <c r="K1655" s="5">
        <f>IFERROR(#REF!/E1655,0)</f>
        <v>0</v>
      </c>
    </row>
    <row r="1656" spans="1:11" s="13" customFormat="1">
      <c r="A1656" s="99" t="s">
        <v>199</v>
      </c>
      <c r="B1656" s="100" t="s">
        <v>412</v>
      </c>
      <c r="C1656" s="168" t="s">
        <v>378</v>
      </c>
      <c r="D1656" s="168">
        <v>562</v>
      </c>
      <c r="E1656" s="55">
        <v>216</v>
      </c>
      <c r="F1656" s="56">
        <f t="shared" si="158"/>
        <v>121392</v>
      </c>
      <c r="G1656" s="86">
        <v>0</v>
      </c>
      <c r="H1656" s="56">
        <f t="shared" si="160"/>
        <v>0</v>
      </c>
      <c r="I1656" s="86">
        <f t="shared" si="161"/>
        <v>216</v>
      </c>
      <c r="J1656" s="56">
        <f t="shared" si="159"/>
        <v>121392</v>
      </c>
      <c r="K1656" s="5">
        <f>IFERROR(#REF!/E1656,0)</f>
        <v>0</v>
      </c>
    </row>
    <row r="1657" spans="1:11" s="13" customFormat="1">
      <c r="A1657" s="99" t="s">
        <v>201</v>
      </c>
      <c r="B1657" s="100" t="s">
        <v>413</v>
      </c>
      <c r="C1657" s="168" t="s">
        <v>378</v>
      </c>
      <c r="D1657" s="168">
        <v>562</v>
      </c>
      <c r="E1657" s="55">
        <v>216</v>
      </c>
      <c r="F1657" s="56">
        <f t="shared" si="158"/>
        <v>121392</v>
      </c>
      <c r="G1657" s="86">
        <v>0</v>
      </c>
      <c r="H1657" s="56">
        <f t="shared" si="160"/>
        <v>0</v>
      </c>
      <c r="I1657" s="86">
        <f t="shared" si="161"/>
        <v>216</v>
      </c>
      <c r="J1657" s="56">
        <f t="shared" si="159"/>
        <v>121392</v>
      </c>
      <c r="K1657" s="5">
        <f>IFERROR(#REF!/E1657,0)</f>
        <v>0</v>
      </c>
    </row>
    <row r="1658" spans="1:11" s="13" customFormat="1">
      <c r="A1658" s="99" t="s">
        <v>203</v>
      </c>
      <c r="B1658" s="100" t="s">
        <v>414</v>
      </c>
      <c r="C1658" s="168" t="s">
        <v>378</v>
      </c>
      <c r="D1658" s="168">
        <v>562</v>
      </c>
      <c r="E1658" s="55">
        <v>216</v>
      </c>
      <c r="F1658" s="56">
        <f t="shared" si="158"/>
        <v>121392</v>
      </c>
      <c r="G1658" s="86">
        <v>0</v>
      </c>
      <c r="H1658" s="56">
        <f t="shared" si="160"/>
        <v>0</v>
      </c>
      <c r="I1658" s="86">
        <f t="shared" si="161"/>
        <v>216</v>
      </c>
      <c r="J1658" s="56">
        <f t="shared" si="159"/>
        <v>121392</v>
      </c>
      <c r="K1658" s="5">
        <f>IFERROR(#REF!/E1658,0)</f>
        <v>0</v>
      </c>
    </row>
    <row r="1659" spans="1:11" s="13" customFormat="1">
      <c r="A1659" s="99" t="s">
        <v>205</v>
      </c>
      <c r="B1659" s="100" t="s">
        <v>415</v>
      </c>
      <c r="C1659" s="168" t="s">
        <v>378</v>
      </c>
      <c r="D1659" s="168">
        <v>562</v>
      </c>
      <c r="E1659" s="55">
        <v>216</v>
      </c>
      <c r="F1659" s="56">
        <f t="shared" si="158"/>
        <v>121392</v>
      </c>
      <c r="G1659" s="86">
        <v>0</v>
      </c>
      <c r="H1659" s="56">
        <f t="shared" si="160"/>
        <v>0</v>
      </c>
      <c r="I1659" s="86">
        <f t="shared" si="161"/>
        <v>216</v>
      </c>
      <c r="J1659" s="56">
        <f t="shared" si="159"/>
        <v>121392</v>
      </c>
      <c r="K1659" s="5">
        <f>IFERROR(#REF!/E1659,0)</f>
        <v>0</v>
      </c>
    </row>
    <row r="1660" spans="1:11" s="13" customFormat="1">
      <c r="A1660" s="99" t="s">
        <v>207</v>
      </c>
      <c r="B1660" s="100" t="s">
        <v>416</v>
      </c>
      <c r="C1660" s="168" t="s">
        <v>378</v>
      </c>
      <c r="D1660" s="168">
        <v>562</v>
      </c>
      <c r="E1660" s="55">
        <v>216</v>
      </c>
      <c r="F1660" s="56">
        <f t="shared" si="158"/>
        <v>121392</v>
      </c>
      <c r="G1660" s="86">
        <v>0</v>
      </c>
      <c r="H1660" s="56">
        <f t="shared" si="160"/>
        <v>0</v>
      </c>
      <c r="I1660" s="86">
        <f t="shared" si="161"/>
        <v>216</v>
      </c>
      <c r="J1660" s="56">
        <f t="shared" si="159"/>
        <v>121392</v>
      </c>
      <c r="K1660" s="5">
        <f>IFERROR(#REF!/E1660,0)</f>
        <v>0</v>
      </c>
    </row>
    <row r="1661" spans="1:11" s="13" customFormat="1">
      <c r="A1661" s="99" t="s">
        <v>209</v>
      </c>
      <c r="B1661" s="100" t="s">
        <v>417</v>
      </c>
      <c r="C1661" s="168" t="s">
        <v>378</v>
      </c>
      <c r="D1661" s="168">
        <v>562</v>
      </c>
      <c r="E1661" s="55">
        <v>216</v>
      </c>
      <c r="F1661" s="56">
        <f t="shared" si="158"/>
        <v>121392</v>
      </c>
      <c r="G1661" s="86">
        <v>0</v>
      </c>
      <c r="H1661" s="56">
        <f t="shared" si="160"/>
        <v>0</v>
      </c>
      <c r="I1661" s="86">
        <f t="shared" si="161"/>
        <v>216</v>
      </c>
      <c r="J1661" s="56">
        <f t="shared" si="159"/>
        <v>121392</v>
      </c>
      <c r="K1661" s="5">
        <f>IFERROR(#REF!/E1661,0)</f>
        <v>0</v>
      </c>
    </row>
    <row r="1662" spans="1:11" s="11" customFormat="1">
      <c r="A1662" s="99" t="s">
        <v>211</v>
      </c>
      <c r="B1662" s="100" t="s">
        <v>418</v>
      </c>
      <c r="C1662" s="168" t="s">
        <v>378</v>
      </c>
      <c r="D1662" s="168">
        <v>562</v>
      </c>
      <c r="E1662" s="55">
        <v>216</v>
      </c>
      <c r="F1662" s="56">
        <f t="shared" ref="F1662:F1725" si="162">ROUND(E1662*D1662,0)</f>
        <v>121392</v>
      </c>
      <c r="G1662" s="86">
        <v>0</v>
      </c>
      <c r="H1662" s="56">
        <f t="shared" si="160"/>
        <v>0</v>
      </c>
      <c r="I1662" s="86">
        <f t="shared" si="161"/>
        <v>216</v>
      </c>
      <c r="J1662" s="56">
        <f t="shared" ref="J1662:J1725" si="163">I1662*D1662</f>
        <v>121392</v>
      </c>
      <c r="K1662" s="5">
        <f>IFERROR(#REF!/E1662,0)</f>
        <v>0</v>
      </c>
    </row>
    <row r="1663" spans="1:11" s="11" customFormat="1">
      <c r="A1663" s="99" t="s">
        <v>213</v>
      </c>
      <c r="B1663" s="100" t="s">
        <v>419</v>
      </c>
      <c r="C1663" s="168" t="s">
        <v>378</v>
      </c>
      <c r="D1663" s="168">
        <v>562</v>
      </c>
      <c r="E1663" s="55">
        <v>216</v>
      </c>
      <c r="F1663" s="56">
        <f t="shared" si="162"/>
        <v>121392</v>
      </c>
      <c r="G1663" s="86">
        <v>0</v>
      </c>
      <c r="H1663" s="56">
        <f t="shared" si="160"/>
        <v>0</v>
      </c>
      <c r="I1663" s="86">
        <f t="shared" si="161"/>
        <v>216</v>
      </c>
      <c r="J1663" s="56">
        <f t="shared" si="163"/>
        <v>121392</v>
      </c>
      <c r="K1663" s="5">
        <f>IFERROR(#REF!/E1663,0)</f>
        <v>0</v>
      </c>
    </row>
    <row r="1664" spans="1:11" s="11" customFormat="1">
      <c r="A1664" s="99" t="s">
        <v>215</v>
      </c>
      <c r="B1664" s="100" t="s">
        <v>420</v>
      </c>
      <c r="C1664" s="168" t="s">
        <v>378</v>
      </c>
      <c r="D1664" s="168">
        <v>562</v>
      </c>
      <c r="E1664" s="55">
        <v>40</v>
      </c>
      <c r="F1664" s="56">
        <f t="shared" si="162"/>
        <v>22480</v>
      </c>
      <c r="G1664" s="86">
        <v>0</v>
      </c>
      <c r="H1664" s="56">
        <f t="shared" si="160"/>
        <v>0</v>
      </c>
      <c r="I1664" s="86">
        <f t="shared" si="161"/>
        <v>40</v>
      </c>
      <c r="J1664" s="56">
        <f t="shared" si="163"/>
        <v>22480</v>
      </c>
      <c r="K1664" s="5">
        <f>IFERROR(#REF!/E1664,0)</f>
        <v>0</v>
      </c>
    </row>
    <row r="1665" spans="1:11" s="11" customFormat="1">
      <c r="A1665" s="99" t="s">
        <v>217</v>
      </c>
      <c r="B1665" s="100" t="s">
        <v>421</v>
      </c>
      <c r="C1665" s="168" t="s">
        <v>378</v>
      </c>
      <c r="D1665" s="168">
        <v>562</v>
      </c>
      <c r="E1665" s="55">
        <v>40</v>
      </c>
      <c r="F1665" s="56">
        <f t="shared" si="162"/>
        <v>22480</v>
      </c>
      <c r="G1665" s="86">
        <v>0</v>
      </c>
      <c r="H1665" s="56">
        <f t="shared" si="160"/>
        <v>0</v>
      </c>
      <c r="I1665" s="86">
        <f t="shared" si="161"/>
        <v>40</v>
      </c>
      <c r="J1665" s="56">
        <f t="shared" si="163"/>
        <v>22480</v>
      </c>
      <c r="K1665" s="5">
        <f>IFERROR(#REF!/E1665,0)</f>
        <v>0</v>
      </c>
    </row>
    <row r="1666" spans="1:11" s="11" customFormat="1">
      <c r="A1666" s="99" t="s">
        <v>219</v>
      </c>
      <c r="B1666" s="100" t="s">
        <v>422</v>
      </c>
      <c r="C1666" s="168" t="s">
        <v>378</v>
      </c>
      <c r="D1666" s="168">
        <v>562</v>
      </c>
      <c r="E1666" s="55">
        <v>40</v>
      </c>
      <c r="F1666" s="56">
        <f t="shared" si="162"/>
        <v>22480</v>
      </c>
      <c r="G1666" s="86">
        <v>0</v>
      </c>
      <c r="H1666" s="56">
        <f t="shared" si="160"/>
        <v>0</v>
      </c>
      <c r="I1666" s="86">
        <f t="shared" si="161"/>
        <v>40</v>
      </c>
      <c r="J1666" s="56">
        <f t="shared" si="163"/>
        <v>22480</v>
      </c>
      <c r="K1666" s="5">
        <f>IFERROR(#REF!/E1666,0)</f>
        <v>0</v>
      </c>
    </row>
    <row r="1667" spans="1:11" s="11" customFormat="1">
      <c r="A1667" s="99" t="s">
        <v>221</v>
      </c>
      <c r="B1667" s="100" t="s">
        <v>423</v>
      </c>
      <c r="C1667" s="168" t="s">
        <v>378</v>
      </c>
      <c r="D1667" s="168">
        <v>562</v>
      </c>
      <c r="E1667" s="55">
        <v>40</v>
      </c>
      <c r="F1667" s="56">
        <f t="shared" si="162"/>
        <v>22480</v>
      </c>
      <c r="G1667" s="86">
        <v>0</v>
      </c>
      <c r="H1667" s="56">
        <f t="shared" si="160"/>
        <v>0</v>
      </c>
      <c r="I1667" s="86">
        <f t="shared" si="161"/>
        <v>40</v>
      </c>
      <c r="J1667" s="56">
        <f t="shared" si="163"/>
        <v>22480</v>
      </c>
      <c r="K1667" s="5">
        <f>IFERROR(#REF!/E1667,0)</f>
        <v>0</v>
      </c>
    </row>
    <row r="1668" spans="1:11" s="3" customFormat="1">
      <c r="A1668" s="81" t="s">
        <v>223</v>
      </c>
      <c r="B1668" s="100" t="s">
        <v>659</v>
      </c>
      <c r="C1668" s="168" t="s">
        <v>378</v>
      </c>
      <c r="D1668" s="168">
        <v>562</v>
      </c>
      <c r="E1668" s="55">
        <v>40</v>
      </c>
      <c r="F1668" s="56">
        <f t="shared" si="162"/>
        <v>22480</v>
      </c>
      <c r="G1668" s="86">
        <v>0</v>
      </c>
      <c r="H1668" s="56">
        <f t="shared" si="160"/>
        <v>0</v>
      </c>
      <c r="I1668" s="86">
        <f t="shared" si="161"/>
        <v>40</v>
      </c>
      <c r="J1668" s="56">
        <f t="shared" si="163"/>
        <v>22480</v>
      </c>
      <c r="K1668" s="5">
        <f>IFERROR(#REF!/E1668,0)</f>
        <v>0</v>
      </c>
    </row>
    <row r="1669" spans="1:11" s="3" customFormat="1">
      <c r="A1669" s="81" t="s">
        <v>225</v>
      </c>
      <c r="B1669" s="100" t="s">
        <v>660</v>
      </c>
      <c r="C1669" s="168" t="s">
        <v>378</v>
      </c>
      <c r="D1669" s="168">
        <v>562</v>
      </c>
      <c r="E1669" s="55">
        <v>40</v>
      </c>
      <c r="F1669" s="56">
        <f t="shared" si="162"/>
        <v>22480</v>
      </c>
      <c r="G1669" s="86">
        <v>0</v>
      </c>
      <c r="H1669" s="56">
        <f t="shared" si="160"/>
        <v>0</v>
      </c>
      <c r="I1669" s="86">
        <f t="shared" si="161"/>
        <v>40</v>
      </c>
      <c r="J1669" s="56">
        <f t="shared" si="163"/>
        <v>22480</v>
      </c>
      <c r="K1669" s="5">
        <f>IFERROR(#REF!/E1669,0)</f>
        <v>0</v>
      </c>
    </row>
    <row r="1670" spans="1:11" s="11" customFormat="1">
      <c r="A1670" s="99" t="s">
        <v>227</v>
      </c>
      <c r="B1670" s="101" t="s">
        <v>424</v>
      </c>
      <c r="C1670" s="168" t="s">
        <v>378</v>
      </c>
      <c r="D1670" s="168">
        <v>562</v>
      </c>
      <c r="E1670" s="55">
        <v>0</v>
      </c>
      <c r="F1670" s="56">
        <f t="shared" si="162"/>
        <v>0</v>
      </c>
      <c r="G1670" s="86">
        <v>0</v>
      </c>
      <c r="H1670" s="56">
        <f t="shared" si="160"/>
        <v>0</v>
      </c>
      <c r="I1670" s="86">
        <f t="shared" si="161"/>
        <v>0</v>
      </c>
      <c r="J1670" s="56">
        <f t="shared" si="163"/>
        <v>0</v>
      </c>
      <c r="K1670" s="5">
        <f>IFERROR(#REF!/E1670,0)</f>
        <v>0</v>
      </c>
    </row>
    <row r="1671" spans="1:11" s="21" customFormat="1" ht="30">
      <c r="A1671" s="147" t="s">
        <v>433</v>
      </c>
      <c r="B1671" s="149" t="s">
        <v>751</v>
      </c>
      <c r="C1671" s="174"/>
      <c r="D1671" s="174">
        <v>0</v>
      </c>
      <c r="E1671" s="55">
        <v>0</v>
      </c>
      <c r="F1671" s="56">
        <f t="shared" si="162"/>
        <v>0</v>
      </c>
      <c r="G1671" s="86">
        <v>0</v>
      </c>
      <c r="H1671" s="56">
        <f t="shared" si="160"/>
        <v>0</v>
      </c>
      <c r="I1671" s="86">
        <f t="shared" si="161"/>
        <v>0</v>
      </c>
      <c r="J1671" s="56">
        <f t="shared" si="163"/>
        <v>0</v>
      </c>
      <c r="K1671" s="5">
        <f>IFERROR(#REF!/E1671,0)</f>
        <v>0</v>
      </c>
    </row>
    <row r="1672" spans="1:11" s="13" customFormat="1">
      <c r="A1672" s="99" t="s">
        <v>105</v>
      </c>
      <c r="B1672" s="100" t="s">
        <v>186</v>
      </c>
      <c r="C1672" s="168" t="s">
        <v>378</v>
      </c>
      <c r="D1672" s="168">
        <v>450</v>
      </c>
      <c r="E1672" s="55">
        <v>0</v>
      </c>
      <c r="F1672" s="56">
        <f t="shared" si="162"/>
        <v>0</v>
      </c>
      <c r="G1672" s="86">
        <v>0</v>
      </c>
      <c r="H1672" s="56">
        <f t="shared" si="160"/>
        <v>0</v>
      </c>
      <c r="I1672" s="86">
        <f t="shared" si="161"/>
        <v>0</v>
      </c>
      <c r="J1672" s="56">
        <f t="shared" si="163"/>
        <v>0</v>
      </c>
      <c r="K1672" s="5">
        <f>IFERROR(#REF!/E1672,0)</f>
        <v>0</v>
      </c>
    </row>
    <row r="1673" spans="1:11" s="13" customFormat="1">
      <c r="A1673" s="99" t="s">
        <v>150</v>
      </c>
      <c r="B1673" s="100" t="s">
        <v>270</v>
      </c>
      <c r="C1673" s="168" t="s">
        <v>378</v>
      </c>
      <c r="D1673" s="168">
        <v>450</v>
      </c>
      <c r="E1673" s="55">
        <v>45</v>
      </c>
      <c r="F1673" s="56">
        <f t="shared" si="162"/>
        <v>20250</v>
      </c>
      <c r="G1673" s="86">
        <v>0</v>
      </c>
      <c r="H1673" s="56">
        <f t="shared" si="160"/>
        <v>0</v>
      </c>
      <c r="I1673" s="86">
        <f t="shared" si="161"/>
        <v>45</v>
      </c>
      <c r="J1673" s="56">
        <f t="shared" si="163"/>
        <v>20250</v>
      </c>
      <c r="K1673" s="5">
        <f>IFERROR(#REF!/E1673,0)</f>
        <v>0</v>
      </c>
    </row>
    <row r="1674" spans="1:11" s="13" customFormat="1">
      <c r="A1674" s="99" t="s">
        <v>152</v>
      </c>
      <c r="B1674" s="100" t="s">
        <v>402</v>
      </c>
      <c r="C1674" s="168" t="s">
        <v>378</v>
      </c>
      <c r="D1674" s="168">
        <v>450</v>
      </c>
      <c r="E1674" s="55">
        <v>97</v>
      </c>
      <c r="F1674" s="56">
        <f t="shared" si="162"/>
        <v>43650</v>
      </c>
      <c r="G1674" s="86">
        <v>0</v>
      </c>
      <c r="H1674" s="56">
        <f t="shared" ref="H1674:H1737" si="164">G1674*$D1674</f>
        <v>0</v>
      </c>
      <c r="I1674" s="86">
        <f t="shared" si="161"/>
        <v>97</v>
      </c>
      <c r="J1674" s="56">
        <f t="shared" si="163"/>
        <v>43650</v>
      </c>
      <c r="K1674" s="5">
        <f>IFERROR(#REF!/E1674,0)</f>
        <v>0</v>
      </c>
    </row>
    <row r="1675" spans="1:11" s="13" customFormat="1">
      <c r="A1675" s="99" t="s">
        <v>154</v>
      </c>
      <c r="B1675" s="100" t="s">
        <v>403</v>
      </c>
      <c r="C1675" s="168" t="s">
        <v>378</v>
      </c>
      <c r="D1675" s="168">
        <v>450</v>
      </c>
      <c r="E1675" s="55">
        <v>97</v>
      </c>
      <c r="F1675" s="56">
        <f t="shared" si="162"/>
        <v>43650</v>
      </c>
      <c r="G1675" s="86">
        <v>0</v>
      </c>
      <c r="H1675" s="56">
        <f t="shared" si="164"/>
        <v>0</v>
      </c>
      <c r="I1675" s="86">
        <f t="shared" si="161"/>
        <v>97</v>
      </c>
      <c r="J1675" s="56">
        <f t="shared" si="163"/>
        <v>43650</v>
      </c>
      <c r="K1675" s="5">
        <f>IFERROR(#REF!/E1675,0)</f>
        <v>0</v>
      </c>
    </row>
    <row r="1676" spans="1:11" s="13" customFormat="1">
      <c r="A1676" s="99" t="s">
        <v>156</v>
      </c>
      <c r="B1676" s="100" t="s">
        <v>404</v>
      </c>
      <c r="C1676" s="168" t="s">
        <v>378</v>
      </c>
      <c r="D1676" s="168">
        <v>450</v>
      </c>
      <c r="E1676" s="55">
        <v>97</v>
      </c>
      <c r="F1676" s="56">
        <f t="shared" si="162"/>
        <v>43650</v>
      </c>
      <c r="G1676" s="86">
        <v>0</v>
      </c>
      <c r="H1676" s="56">
        <f t="shared" si="164"/>
        <v>0</v>
      </c>
      <c r="I1676" s="86">
        <f t="shared" si="161"/>
        <v>97</v>
      </c>
      <c r="J1676" s="56">
        <f t="shared" si="163"/>
        <v>43650</v>
      </c>
      <c r="K1676" s="5">
        <f>IFERROR(#REF!/E1676,0)</f>
        <v>0</v>
      </c>
    </row>
    <row r="1677" spans="1:11" s="13" customFormat="1">
      <c r="A1677" s="99" t="s">
        <v>158</v>
      </c>
      <c r="B1677" s="100" t="s">
        <v>405</v>
      </c>
      <c r="C1677" s="168" t="s">
        <v>378</v>
      </c>
      <c r="D1677" s="168">
        <v>450</v>
      </c>
      <c r="E1677" s="55">
        <v>97</v>
      </c>
      <c r="F1677" s="56">
        <f t="shared" si="162"/>
        <v>43650</v>
      </c>
      <c r="G1677" s="86">
        <v>0</v>
      </c>
      <c r="H1677" s="56">
        <f t="shared" si="164"/>
        <v>0</v>
      </c>
      <c r="I1677" s="86">
        <f t="shared" si="161"/>
        <v>97</v>
      </c>
      <c r="J1677" s="56">
        <f t="shared" si="163"/>
        <v>43650</v>
      </c>
      <c r="K1677" s="5">
        <f>IFERROR(#REF!/E1677,0)</f>
        <v>0</v>
      </c>
    </row>
    <row r="1678" spans="1:11" s="13" customFormat="1">
      <c r="A1678" s="99" t="s">
        <v>160</v>
      </c>
      <c r="B1678" s="100" t="s">
        <v>406</v>
      </c>
      <c r="C1678" s="168" t="s">
        <v>378</v>
      </c>
      <c r="D1678" s="168">
        <v>450</v>
      </c>
      <c r="E1678" s="55">
        <v>97</v>
      </c>
      <c r="F1678" s="56">
        <f t="shared" si="162"/>
        <v>43650</v>
      </c>
      <c r="G1678" s="86">
        <v>0</v>
      </c>
      <c r="H1678" s="56">
        <f t="shared" si="164"/>
        <v>0</v>
      </c>
      <c r="I1678" s="86">
        <f t="shared" si="161"/>
        <v>97</v>
      </c>
      <c r="J1678" s="56">
        <f t="shared" si="163"/>
        <v>43650</v>
      </c>
      <c r="K1678" s="5">
        <f>IFERROR(#REF!/E1678,0)</f>
        <v>0</v>
      </c>
    </row>
    <row r="1679" spans="1:11" s="13" customFormat="1">
      <c r="A1679" s="99" t="s">
        <v>162</v>
      </c>
      <c r="B1679" s="100" t="s">
        <v>407</v>
      </c>
      <c r="C1679" s="168" t="s">
        <v>378</v>
      </c>
      <c r="D1679" s="168">
        <v>450</v>
      </c>
      <c r="E1679" s="55">
        <v>116</v>
      </c>
      <c r="F1679" s="56">
        <f t="shared" si="162"/>
        <v>52200</v>
      </c>
      <c r="G1679" s="86">
        <v>0</v>
      </c>
      <c r="H1679" s="56">
        <f t="shared" si="164"/>
        <v>0</v>
      </c>
      <c r="I1679" s="86">
        <f t="shared" si="161"/>
        <v>116</v>
      </c>
      <c r="J1679" s="56">
        <f t="shared" si="163"/>
        <v>52200</v>
      </c>
      <c r="K1679" s="5">
        <f>IFERROR(#REF!/E1679,0)</f>
        <v>0</v>
      </c>
    </row>
    <row r="1680" spans="1:11" s="13" customFormat="1">
      <c r="A1680" s="99" t="s">
        <v>77</v>
      </c>
      <c r="B1680" s="100" t="s">
        <v>408</v>
      </c>
      <c r="C1680" s="168" t="s">
        <v>378</v>
      </c>
      <c r="D1680" s="168">
        <v>450</v>
      </c>
      <c r="E1680" s="55">
        <v>116</v>
      </c>
      <c r="F1680" s="56">
        <f t="shared" si="162"/>
        <v>52200</v>
      </c>
      <c r="G1680" s="86">
        <v>0</v>
      </c>
      <c r="H1680" s="56">
        <f t="shared" si="164"/>
        <v>0</v>
      </c>
      <c r="I1680" s="86">
        <f t="shared" si="161"/>
        <v>116</v>
      </c>
      <c r="J1680" s="56">
        <f t="shared" si="163"/>
        <v>52200</v>
      </c>
      <c r="K1680" s="5">
        <f>IFERROR(#REF!/E1680,0)</f>
        <v>0</v>
      </c>
    </row>
    <row r="1681" spans="1:11" s="13" customFormat="1">
      <c r="A1681" s="99" t="s">
        <v>165</v>
      </c>
      <c r="B1681" s="100" t="s">
        <v>409</v>
      </c>
      <c r="C1681" s="168" t="s">
        <v>378</v>
      </c>
      <c r="D1681" s="168">
        <v>450</v>
      </c>
      <c r="E1681" s="55">
        <v>116</v>
      </c>
      <c r="F1681" s="56">
        <f t="shared" si="162"/>
        <v>52200</v>
      </c>
      <c r="G1681" s="86">
        <v>0</v>
      </c>
      <c r="H1681" s="56">
        <f t="shared" si="164"/>
        <v>0</v>
      </c>
      <c r="I1681" s="86">
        <f t="shared" si="161"/>
        <v>116</v>
      </c>
      <c r="J1681" s="56">
        <f t="shared" si="163"/>
        <v>52200</v>
      </c>
      <c r="K1681" s="5">
        <f>IFERROR(#REF!/E1681,0)</f>
        <v>0</v>
      </c>
    </row>
    <row r="1682" spans="1:11" s="13" customFormat="1">
      <c r="A1682" s="99" t="s">
        <v>167</v>
      </c>
      <c r="B1682" s="100" t="s">
        <v>410</v>
      </c>
      <c r="C1682" s="168" t="s">
        <v>378</v>
      </c>
      <c r="D1682" s="168">
        <v>450</v>
      </c>
      <c r="E1682" s="55">
        <v>116</v>
      </c>
      <c r="F1682" s="56">
        <f t="shared" si="162"/>
        <v>52200</v>
      </c>
      <c r="G1682" s="86">
        <v>0</v>
      </c>
      <c r="H1682" s="56">
        <f t="shared" si="164"/>
        <v>0</v>
      </c>
      <c r="I1682" s="86">
        <f t="shared" si="161"/>
        <v>116</v>
      </c>
      <c r="J1682" s="56">
        <f t="shared" si="163"/>
        <v>52200</v>
      </c>
      <c r="K1682" s="5">
        <f>IFERROR(#REF!/E1682,0)</f>
        <v>0</v>
      </c>
    </row>
    <row r="1683" spans="1:11" s="13" customFormat="1">
      <c r="A1683" s="99" t="s">
        <v>197</v>
      </c>
      <c r="B1683" s="100" t="s">
        <v>411</v>
      </c>
      <c r="C1683" s="168" t="s">
        <v>378</v>
      </c>
      <c r="D1683" s="168">
        <v>450</v>
      </c>
      <c r="E1683" s="55">
        <v>116</v>
      </c>
      <c r="F1683" s="56">
        <f t="shared" si="162"/>
        <v>52200</v>
      </c>
      <c r="G1683" s="86">
        <v>0</v>
      </c>
      <c r="H1683" s="56">
        <f t="shared" si="164"/>
        <v>0</v>
      </c>
      <c r="I1683" s="86">
        <f t="shared" si="161"/>
        <v>116</v>
      </c>
      <c r="J1683" s="56">
        <f t="shared" si="163"/>
        <v>52200</v>
      </c>
      <c r="K1683" s="5">
        <f>IFERROR(#REF!/E1683,0)</f>
        <v>0</v>
      </c>
    </row>
    <row r="1684" spans="1:11" s="13" customFormat="1">
      <c r="A1684" s="99" t="s">
        <v>199</v>
      </c>
      <c r="B1684" s="100" t="s">
        <v>412</v>
      </c>
      <c r="C1684" s="168" t="s">
        <v>378</v>
      </c>
      <c r="D1684" s="168">
        <v>450</v>
      </c>
      <c r="E1684" s="55">
        <v>116</v>
      </c>
      <c r="F1684" s="56">
        <f t="shared" si="162"/>
        <v>52200</v>
      </c>
      <c r="G1684" s="86">
        <v>0</v>
      </c>
      <c r="H1684" s="56">
        <f t="shared" si="164"/>
        <v>0</v>
      </c>
      <c r="I1684" s="86">
        <f t="shared" si="161"/>
        <v>116</v>
      </c>
      <c r="J1684" s="56">
        <f t="shared" si="163"/>
        <v>52200</v>
      </c>
      <c r="K1684" s="5">
        <f>IFERROR(#REF!/E1684,0)</f>
        <v>0</v>
      </c>
    </row>
    <row r="1685" spans="1:11" s="13" customFormat="1">
      <c r="A1685" s="99" t="s">
        <v>201</v>
      </c>
      <c r="B1685" s="100" t="s">
        <v>413</v>
      </c>
      <c r="C1685" s="168" t="s">
        <v>378</v>
      </c>
      <c r="D1685" s="168">
        <v>450</v>
      </c>
      <c r="E1685" s="55">
        <v>116</v>
      </c>
      <c r="F1685" s="56">
        <f t="shared" si="162"/>
        <v>52200</v>
      </c>
      <c r="G1685" s="86">
        <v>0</v>
      </c>
      <c r="H1685" s="56">
        <f t="shared" si="164"/>
        <v>0</v>
      </c>
      <c r="I1685" s="86">
        <f t="shared" si="161"/>
        <v>116</v>
      </c>
      <c r="J1685" s="56">
        <f t="shared" si="163"/>
        <v>52200</v>
      </c>
      <c r="K1685" s="5">
        <f>IFERROR(#REF!/E1685,0)</f>
        <v>0</v>
      </c>
    </row>
    <row r="1686" spans="1:11" s="13" customFormat="1">
      <c r="A1686" s="99" t="s">
        <v>203</v>
      </c>
      <c r="B1686" s="100" t="s">
        <v>414</v>
      </c>
      <c r="C1686" s="168" t="s">
        <v>378</v>
      </c>
      <c r="D1686" s="168">
        <v>450</v>
      </c>
      <c r="E1686" s="55">
        <v>116</v>
      </c>
      <c r="F1686" s="56">
        <f t="shared" si="162"/>
        <v>52200</v>
      </c>
      <c r="G1686" s="86">
        <v>0</v>
      </c>
      <c r="H1686" s="56">
        <f t="shared" si="164"/>
        <v>0</v>
      </c>
      <c r="I1686" s="86">
        <f t="shared" si="161"/>
        <v>116</v>
      </c>
      <c r="J1686" s="56">
        <f t="shared" si="163"/>
        <v>52200</v>
      </c>
      <c r="K1686" s="5">
        <f>IFERROR(#REF!/E1686,0)</f>
        <v>0</v>
      </c>
    </row>
    <row r="1687" spans="1:11" s="13" customFormat="1">
      <c r="A1687" s="99" t="s">
        <v>205</v>
      </c>
      <c r="B1687" s="100" t="s">
        <v>415</v>
      </c>
      <c r="C1687" s="168" t="s">
        <v>378</v>
      </c>
      <c r="D1687" s="168">
        <v>450</v>
      </c>
      <c r="E1687" s="55">
        <v>116</v>
      </c>
      <c r="F1687" s="56">
        <f t="shared" si="162"/>
        <v>52200</v>
      </c>
      <c r="G1687" s="86">
        <v>0</v>
      </c>
      <c r="H1687" s="56">
        <f t="shared" si="164"/>
        <v>0</v>
      </c>
      <c r="I1687" s="86">
        <f t="shared" si="161"/>
        <v>116</v>
      </c>
      <c r="J1687" s="56">
        <f t="shared" si="163"/>
        <v>52200</v>
      </c>
      <c r="K1687" s="5">
        <f>IFERROR(#REF!/E1687,0)</f>
        <v>0</v>
      </c>
    </row>
    <row r="1688" spans="1:11" s="13" customFormat="1">
      <c r="A1688" s="99" t="s">
        <v>207</v>
      </c>
      <c r="B1688" s="100" t="s">
        <v>416</v>
      </c>
      <c r="C1688" s="168" t="s">
        <v>378</v>
      </c>
      <c r="D1688" s="168">
        <v>450</v>
      </c>
      <c r="E1688" s="55">
        <v>116</v>
      </c>
      <c r="F1688" s="56">
        <f t="shared" si="162"/>
        <v>52200</v>
      </c>
      <c r="G1688" s="86">
        <v>0</v>
      </c>
      <c r="H1688" s="56">
        <f t="shared" si="164"/>
        <v>0</v>
      </c>
      <c r="I1688" s="86">
        <f t="shared" si="161"/>
        <v>116</v>
      </c>
      <c r="J1688" s="56">
        <f t="shared" si="163"/>
        <v>52200</v>
      </c>
      <c r="K1688" s="5">
        <f>IFERROR(#REF!/E1688,0)</f>
        <v>0</v>
      </c>
    </row>
    <row r="1689" spans="1:11" s="13" customFormat="1">
      <c r="A1689" s="99" t="s">
        <v>209</v>
      </c>
      <c r="B1689" s="100" t="s">
        <v>417</v>
      </c>
      <c r="C1689" s="168" t="s">
        <v>378</v>
      </c>
      <c r="D1689" s="168">
        <v>450</v>
      </c>
      <c r="E1689" s="55">
        <v>116</v>
      </c>
      <c r="F1689" s="56">
        <f t="shared" si="162"/>
        <v>52200</v>
      </c>
      <c r="G1689" s="86">
        <v>0</v>
      </c>
      <c r="H1689" s="56">
        <f t="shared" si="164"/>
        <v>0</v>
      </c>
      <c r="I1689" s="86">
        <f t="shared" si="161"/>
        <v>116</v>
      </c>
      <c r="J1689" s="56">
        <f t="shared" si="163"/>
        <v>52200</v>
      </c>
      <c r="K1689" s="5">
        <f>IFERROR(#REF!/E1689,0)</f>
        <v>0</v>
      </c>
    </row>
    <row r="1690" spans="1:11" s="11" customFormat="1">
      <c r="A1690" s="99" t="s">
        <v>211</v>
      </c>
      <c r="B1690" s="100" t="s">
        <v>418</v>
      </c>
      <c r="C1690" s="168" t="s">
        <v>378</v>
      </c>
      <c r="D1690" s="168">
        <v>450</v>
      </c>
      <c r="E1690" s="55">
        <v>116</v>
      </c>
      <c r="F1690" s="56">
        <f t="shared" si="162"/>
        <v>52200</v>
      </c>
      <c r="G1690" s="86">
        <v>0</v>
      </c>
      <c r="H1690" s="56">
        <f t="shared" si="164"/>
        <v>0</v>
      </c>
      <c r="I1690" s="86">
        <f t="shared" ref="I1690:I1753" si="165">G1690+E1690</f>
        <v>116</v>
      </c>
      <c r="J1690" s="56">
        <f t="shared" si="163"/>
        <v>52200</v>
      </c>
      <c r="K1690" s="5">
        <f>IFERROR(#REF!/E1690,0)</f>
        <v>0</v>
      </c>
    </row>
    <row r="1691" spans="1:11" s="11" customFormat="1">
      <c r="A1691" s="99" t="s">
        <v>213</v>
      </c>
      <c r="B1691" s="100" t="s">
        <v>419</v>
      </c>
      <c r="C1691" s="168" t="s">
        <v>378</v>
      </c>
      <c r="D1691" s="168">
        <v>450</v>
      </c>
      <c r="E1691" s="55">
        <v>116</v>
      </c>
      <c r="F1691" s="56">
        <f t="shared" si="162"/>
        <v>52200</v>
      </c>
      <c r="G1691" s="86">
        <v>0</v>
      </c>
      <c r="H1691" s="56">
        <f t="shared" si="164"/>
        <v>0</v>
      </c>
      <c r="I1691" s="86">
        <f t="shared" si="165"/>
        <v>116</v>
      </c>
      <c r="J1691" s="56">
        <f t="shared" si="163"/>
        <v>52200</v>
      </c>
      <c r="K1691" s="5">
        <f>IFERROR(#REF!/E1691,0)</f>
        <v>0</v>
      </c>
    </row>
    <row r="1692" spans="1:11" s="11" customFormat="1">
      <c r="A1692" s="99" t="s">
        <v>215</v>
      </c>
      <c r="B1692" s="100" t="s">
        <v>420</v>
      </c>
      <c r="C1692" s="168" t="s">
        <v>378</v>
      </c>
      <c r="D1692" s="168">
        <v>450</v>
      </c>
      <c r="E1692" s="55">
        <v>20</v>
      </c>
      <c r="F1692" s="56">
        <f t="shared" si="162"/>
        <v>9000</v>
      </c>
      <c r="G1692" s="86">
        <v>0</v>
      </c>
      <c r="H1692" s="56">
        <f t="shared" si="164"/>
        <v>0</v>
      </c>
      <c r="I1692" s="86">
        <f t="shared" si="165"/>
        <v>20</v>
      </c>
      <c r="J1692" s="56">
        <f t="shared" si="163"/>
        <v>9000</v>
      </c>
      <c r="K1692" s="5">
        <f>IFERROR(#REF!/E1692,0)</f>
        <v>0</v>
      </c>
    </row>
    <row r="1693" spans="1:11" s="11" customFormat="1">
      <c r="A1693" s="99" t="s">
        <v>217</v>
      </c>
      <c r="B1693" s="100" t="s">
        <v>421</v>
      </c>
      <c r="C1693" s="168" t="s">
        <v>378</v>
      </c>
      <c r="D1693" s="168">
        <v>450</v>
      </c>
      <c r="E1693" s="55">
        <v>20</v>
      </c>
      <c r="F1693" s="56">
        <f t="shared" si="162"/>
        <v>9000</v>
      </c>
      <c r="G1693" s="86">
        <v>0</v>
      </c>
      <c r="H1693" s="56">
        <f t="shared" si="164"/>
        <v>0</v>
      </c>
      <c r="I1693" s="86">
        <f t="shared" si="165"/>
        <v>20</v>
      </c>
      <c r="J1693" s="56">
        <f t="shared" si="163"/>
        <v>9000</v>
      </c>
      <c r="K1693" s="5">
        <f>IFERROR(#REF!/E1693,0)</f>
        <v>0</v>
      </c>
    </row>
    <row r="1694" spans="1:11" s="11" customFormat="1">
      <c r="A1694" s="99" t="s">
        <v>219</v>
      </c>
      <c r="B1694" s="100" t="s">
        <v>422</v>
      </c>
      <c r="C1694" s="168" t="s">
        <v>378</v>
      </c>
      <c r="D1694" s="168">
        <v>450</v>
      </c>
      <c r="E1694" s="55">
        <v>20</v>
      </c>
      <c r="F1694" s="56">
        <f t="shared" si="162"/>
        <v>9000</v>
      </c>
      <c r="G1694" s="86">
        <v>0</v>
      </c>
      <c r="H1694" s="56">
        <f t="shared" si="164"/>
        <v>0</v>
      </c>
      <c r="I1694" s="86">
        <f t="shared" si="165"/>
        <v>20</v>
      </c>
      <c r="J1694" s="56">
        <f t="shared" si="163"/>
        <v>9000</v>
      </c>
      <c r="K1694" s="5">
        <f>IFERROR(#REF!/E1694,0)</f>
        <v>0</v>
      </c>
    </row>
    <row r="1695" spans="1:11" s="11" customFormat="1">
      <c r="A1695" s="99" t="s">
        <v>221</v>
      </c>
      <c r="B1695" s="100" t="s">
        <v>423</v>
      </c>
      <c r="C1695" s="168" t="s">
        <v>378</v>
      </c>
      <c r="D1695" s="168">
        <v>450</v>
      </c>
      <c r="E1695" s="55">
        <v>20</v>
      </c>
      <c r="F1695" s="56">
        <f t="shared" si="162"/>
        <v>9000</v>
      </c>
      <c r="G1695" s="86">
        <v>0</v>
      </c>
      <c r="H1695" s="56">
        <f t="shared" si="164"/>
        <v>0</v>
      </c>
      <c r="I1695" s="86">
        <f t="shared" si="165"/>
        <v>20</v>
      </c>
      <c r="J1695" s="56">
        <f t="shared" si="163"/>
        <v>9000</v>
      </c>
      <c r="K1695" s="5">
        <f>IFERROR(#REF!/E1695,0)</f>
        <v>0</v>
      </c>
    </row>
    <row r="1696" spans="1:11" s="3" customFormat="1">
      <c r="A1696" s="81" t="s">
        <v>223</v>
      </c>
      <c r="B1696" s="100" t="s">
        <v>659</v>
      </c>
      <c r="C1696" s="168" t="s">
        <v>378</v>
      </c>
      <c r="D1696" s="168">
        <v>450</v>
      </c>
      <c r="E1696" s="55">
        <v>20</v>
      </c>
      <c r="F1696" s="56">
        <f t="shared" si="162"/>
        <v>9000</v>
      </c>
      <c r="G1696" s="86">
        <v>0</v>
      </c>
      <c r="H1696" s="56">
        <f t="shared" si="164"/>
        <v>0</v>
      </c>
      <c r="I1696" s="86">
        <f t="shared" si="165"/>
        <v>20</v>
      </c>
      <c r="J1696" s="56">
        <f t="shared" si="163"/>
        <v>9000</v>
      </c>
      <c r="K1696" s="5">
        <f>IFERROR(#REF!/E1696,0)</f>
        <v>0</v>
      </c>
    </row>
    <row r="1697" spans="1:11" s="3" customFormat="1">
      <c r="A1697" s="81" t="s">
        <v>225</v>
      </c>
      <c r="B1697" s="100" t="s">
        <v>660</v>
      </c>
      <c r="C1697" s="168" t="s">
        <v>378</v>
      </c>
      <c r="D1697" s="168">
        <v>450</v>
      </c>
      <c r="E1697" s="55">
        <v>20</v>
      </c>
      <c r="F1697" s="56">
        <f t="shared" si="162"/>
        <v>9000</v>
      </c>
      <c r="G1697" s="86">
        <v>0</v>
      </c>
      <c r="H1697" s="56">
        <f t="shared" si="164"/>
        <v>0</v>
      </c>
      <c r="I1697" s="86">
        <f t="shared" si="165"/>
        <v>20</v>
      </c>
      <c r="J1697" s="56">
        <f t="shared" si="163"/>
        <v>9000</v>
      </c>
      <c r="K1697" s="5">
        <f>IFERROR(#REF!/E1697,0)</f>
        <v>0</v>
      </c>
    </row>
    <row r="1698" spans="1:11" s="11" customFormat="1">
      <c r="A1698" s="99" t="s">
        <v>227</v>
      </c>
      <c r="B1698" s="101" t="s">
        <v>424</v>
      </c>
      <c r="C1698" s="168" t="s">
        <v>378</v>
      </c>
      <c r="D1698" s="168">
        <v>450</v>
      </c>
      <c r="E1698" s="55">
        <v>0</v>
      </c>
      <c r="F1698" s="56">
        <f t="shared" si="162"/>
        <v>0</v>
      </c>
      <c r="G1698" s="86">
        <v>0</v>
      </c>
      <c r="H1698" s="56">
        <f t="shared" si="164"/>
        <v>0</v>
      </c>
      <c r="I1698" s="86">
        <f t="shared" si="165"/>
        <v>0</v>
      </c>
      <c r="J1698" s="56">
        <f t="shared" si="163"/>
        <v>0</v>
      </c>
      <c r="K1698" s="5">
        <f>IFERROR(#REF!/E1698,0)</f>
        <v>0</v>
      </c>
    </row>
    <row r="1699" spans="1:11" s="11" customFormat="1" ht="30">
      <c r="A1699" s="147" t="s">
        <v>435</v>
      </c>
      <c r="B1699" s="149" t="s">
        <v>752</v>
      </c>
      <c r="C1699" s="174"/>
      <c r="D1699" s="174">
        <v>0</v>
      </c>
      <c r="E1699" s="55">
        <v>0</v>
      </c>
      <c r="F1699" s="56">
        <f t="shared" si="162"/>
        <v>0</v>
      </c>
      <c r="G1699" s="86">
        <v>0</v>
      </c>
      <c r="H1699" s="56">
        <f t="shared" si="164"/>
        <v>0</v>
      </c>
      <c r="I1699" s="86">
        <f t="shared" si="165"/>
        <v>0</v>
      </c>
      <c r="J1699" s="56">
        <f t="shared" si="163"/>
        <v>0</v>
      </c>
      <c r="K1699" s="5">
        <f>IFERROR(#REF!/E1699,0)</f>
        <v>0</v>
      </c>
    </row>
    <row r="1700" spans="1:11" s="11" customFormat="1">
      <c r="A1700" s="99" t="s">
        <v>105</v>
      </c>
      <c r="B1700" s="100" t="s">
        <v>186</v>
      </c>
      <c r="C1700" s="168" t="s">
        <v>378</v>
      </c>
      <c r="D1700" s="168">
        <v>450</v>
      </c>
      <c r="E1700" s="55">
        <v>0</v>
      </c>
      <c r="F1700" s="56">
        <f t="shared" si="162"/>
        <v>0</v>
      </c>
      <c r="G1700" s="86">
        <v>0</v>
      </c>
      <c r="H1700" s="56">
        <f t="shared" si="164"/>
        <v>0</v>
      </c>
      <c r="I1700" s="86">
        <f t="shared" si="165"/>
        <v>0</v>
      </c>
      <c r="J1700" s="56">
        <f t="shared" si="163"/>
        <v>0</v>
      </c>
      <c r="K1700" s="5">
        <f>IFERROR(#REF!/E1700,0)</f>
        <v>0</v>
      </c>
    </row>
    <row r="1701" spans="1:11" s="11" customFormat="1">
      <c r="A1701" s="99" t="s">
        <v>150</v>
      </c>
      <c r="B1701" s="100" t="s">
        <v>270</v>
      </c>
      <c r="C1701" s="168" t="s">
        <v>378</v>
      </c>
      <c r="D1701" s="168">
        <v>450</v>
      </c>
      <c r="E1701" s="55">
        <v>82</v>
      </c>
      <c r="F1701" s="56">
        <f t="shared" si="162"/>
        <v>36900</v>
      </c>
      <c r="G1701" s="86">
        <v>0</v>
      </c>
      <c r="H1701" s="56">
        <f t="shared" si="164"/>
        <v>0</v>
      </c>
      <c r="I1701" s="86">
        <f t="shared" si="165"/>
        <v>82</v>
      </c>
      <c r="J1701" s="56">
        <f t="shared" si="163"/>
        <v>36900</v>
      </c>
      <c r="K1701" s="5">
        <f>IFERROR(#REF!/E1701,0)</f>
        <v>0</v>
      </c>
    </row>
    <row r="1702" spans="1:11" s="11" customFormat="1">
      <c r="A1702" s="99" t="s">
        <v>152</v>
      </c>
      <c r="B1702" s="100" t="s">
        <v>402</v>
      </c>
      <c r="C1702" s="168" t="s">
        <v>378</v>
      </c>
      <c r="D1702" s="168">
        <v>450</v>
      </c>
      <c r="E1702" s="55">
        <v>181</v>
      </c>
      <c r="F1702" s="56">
        <f t="shared" si="162"/>
        <v>81450</v>
      </c>
      <c r="G1702" s="86">
        <v>0</v>
      </c>
      <c r="H1702" s="56">
        <f t="shared" si="164"/>
        <v>0</v>
      </c>
      <c r="I1702" s="86">
        <f t="shared" si="165"/>
        <v>181</v>
      </c>
      <c r="J1702" s="56">
        <f t="shared" si="163"/>
        <v>81450</v>
      </c>
      <c r="K1702" s="5">
        <f>IFERROR(#REF!/E1702,0)</f>
        <v>0</v>
      </c>
    </row>
    <row r="1703" spans="1:11" s="11" customFormat="1">
      <c r="A1703" s="99" t="s">
        <v>154</v>
      </c>
      <c r="B1703" s="100" t="s">
        <v>403</v>
      </c>
      <c r="C1703" s="168" t="s">
        <v>378</v>
      </c>
      <c r="D1703" s="168">
        <v>450</v>
      </c>
      <c r="E1703" s="55">
        <v>181</v>
      </c>
      <c r="F1703" s="56">
        <f t="shared" si="162"/>
        <v>81450</v>
      </c>
      <c r="G1703" s="86">
        <v>0</v>
      </c>
      <c r="H1703" s="56">
        <f t="shared" si="164"/>
        <v>0</v>
      </c>
      <c r="I1703" s="86">
        <f t="shared" si="165"/>
        <v>181</v>
      </c>
      <c r="J1703" s="56">
        <f t="shared" si="163"/>
        <v>81450</v>
      </c>
      <c r="K1703" s="5">
        <f>IFERROR(#REF!/E1703,0)</f>
        <v>0</v>
      </c>
    </row>
    <row r="1704" spans="1:11" s="11" customFormat="1">
      <c r="A1704" s="99" t="s">
        <v>156</v>
      </c>
      <c r="B1704" s="100" t="s">
        <v>404</v>
      </c>
      <c r="C1704" s="168" t="s">
        <v>378</v>
      </c>
      <c r="D1704" s="168">
        <v>450</v>
      </c>
      <c r="E1704" s="55">
        <v>181</v>
      </c>
      <c r="F1704" s="56">
        <f t="shared" si="162"/>
        <v>81450</v>
      </c>
      <c r="G1704" s="86">
        <v>0</v>
      </c>
      <c r="H1704" s="56">
        <f t="shared" si="164"/>
        <v>0</v>
      </c>
      <c r="I1704" s="86">
        <f t="shared" si="165"/>
        <v>181</v>
      </c>
      <c r="J1704" s="56">
        <f t="shared" si="163"/>
        <v>81450</v>
      </c>
      <c r="K1704" s="5">
        <f>IFERROR(#REF!/E1704,0)</f>
        <v>0</v>
      </c>
    </row>
    <row r="1705" spans="1:11" s="11" customFormat="1">
      <c r="A1705" s="99" t="s">
        <v>158</v>
      </c>
      <c r="B1705" s="100" t="s">
        <v>405</v>
      </c>
      <c r="C1705" s="168" t="s">
        <v>378</v>
      </c>
      <c r="D1705" s="168">
        <v>450</v>
      </c>
      <c r="E1705" s="55">
        <v>181</v>
      </c>
      <c r="F1705" s="56">
        <f t="shared" si="162"/>
        <v>81450</v>
      </c>
      <c r="G1705" s="86">
        <v>0</v>
      </c>
      <c r="H1705" s="56">
        <f t="shared" si="164"/>
        <v>0</v>
      </c>
      <c r="I1705" s="86">
        <f t="shared" si="165"/>
        <v>181</v>
      </c>
      <c r="J1705" s="56">
        <f t="shared" si="163"/>
        <v>81450</v>
      </c>
      <c r="K1705" s="5">
        <f>IFERROR(#REF!/E1705,0)</f>
        <v>0</v>
      </c>
    </row>
    <row r="1706" spans="1:11" s="11" customFormat="1">
      <c r="A1706" s="99" t="s">
        <v>160</v>
      </c>
      <c r="B1706" s="100" t="s">
        <v>406</v>
      </c>
      <c r="C1706" s="168" t="s">
        <v>378</v>
      </c>
      <c r="D1706" s="168">
        <v>450</v>
      </c>
      <c r="E1706" s="55">
        <v>181</v>
      </c>
      <c r="F1706" s="56">
        <f t="shared" si="162"/>
        <v>81450</v>
      </c>
      <c r="G1706" s="86">
        <v>0</v>
      </c>
      <c r="H1706" s="56">
        <f t="shared" si="164"/>
        <v>0</v>
      </c>
      <c r="I1706" s="86">
        <f t="shared" si="165"/>
        <v>181</v>
      </c>
      <c r="J1706" s="56">
        <f t="shared" si="163"/>
        <v>81450</v>
      </c>
      <c r="K1706" s="5">
        <f>IFERROR(#REF!/E1706,0)</f>
        <v>0</v>
      </c>
    </row>
    <row r="1707" spans="1:11" s="11" customFormat="1">
      <c r="A1707" s="99" t="s">
        <v>162</v>
      </c>
      <c r="B1707" s="100" t="s">
        <v>407</v>
      </c>
      <c r="C1707" s="168" t="s">
        <v>378</v>
      </c>
      <c r="D1707" s="168">
        <v>450</v>
      </c>
      <c r="E1707" s="55">
        <v>216</v>
      </c>
      <c r="F1707" s="56">
        <f t="shared" si="162"/>
        <v>97200</v>
      </c>
      <c r="G1707" s="86">
        <v>0</v>
      </c>
      <c r="H1707" s="56">
        <f t="shared" si="164"/>
        <v>0</v>
      </c>
      <c r="I1707" s="86">
        <f t="shared" si="165"/>
        <v>216</v>
      </c>
      <c r="J1707" s="56">
        <f t="shared" si="163"/>
        <v>97200</v>
      </c>
      <c r="K1707" s="5">
        <f>IFERROR(#REF!/E1707,0)</f>
        <v>0</v>
      </c>
    </row>
    <row r="1708" spans="1:11" s="11" customFormat="1">
      <c r="A1708" s="99" t="s">
        <v>77</v>
      </c>
      <c r="B1708" s="100" t="s">
        <v>408</v>
      </c>
      <c r="C1708" s="168" t="s">
        <v>378</v>
      </c>
      <c r="D1708" s="168">
        <v>450</v>
      </c>
      <c r="E1708" s="55">
        <v>216</v>
      </c>
      <c r="F1708" s="56">
        <f t="shared" si="162"/>
        <v>97200</v>
      </c>
      <c r="G1708" s="86">
        <v>0</v>
      </c>
      <c r="H1708" s="56">
        <f t="shared" si="164"/>
        <v>0</v>
      </c>
      <c r="I1708" s="86">
        <f t="shared" si="165"/>
        <v>216</v>
      </c>
      <c r="J1708" s="56">
        <f t="shared" si="163"/>
        <v>97200</v>
      </c>
      <c r="K1708" s="5">
        <f>IFERROR(#REF!/E1708,0)</f>
        <v>0</v>
      </c>
    </row>
    <row r="1709" spans="1:11" s="11" customFormat="1">
      <c r="A1709" s="99" t="s">
        <v>165</v>
      </c>
      <c r="B1709" s="100" t="s">
        <v>409</v>
      </c>
      <c r="C1709" s="168" t="s">
        <v>378</v>
      </c>
      <c r="D1709" s="168">
        <v>450</v>
      </c>
      <c r="E1709" s="55">
        <v>216</v>
      </c>
      <c r="F1709" s="56">
        <f t="shared" si="162"/>
        <v>97200</v>
      </c>
      <c r="G1709" s="86">
        <v>0</v>
      </c>
      <c r="H1709" s="56">
        <f t="shared" si="164"/>
        <v>0</v>
      </c>
      <c r="I1709" s="86">
        <f t="shared" si="165"/>
        <v>216</v>
      </c>
      <c r="J1709" s="56">
        <f t="shared" si="163"/>
        <v>97200</v>
      </c>
      <c r="K1709" s="5">
        <f>IFERROR(#REF!/E1709,0)</f>
        <v>0</v>
      </c>
    </row>
    <row r="1710" spans="1:11" s="11" customFormat="1">
      <c r="A1710" s="99" t="s">
        <v>167</v>
      </c>
      <c r="B1710" s="100" t="s">
        <v>410</v>
      </c>
      <c r="C1710" s="168" t="s">
        <v>378</v>
      </c>
      <c r="D1710" s="168">
        <v>450</v>
      </c>
      <c r="E1710" s="55">
        <v>216</v>
      </c>
      <c r="F1710" s="56">
        <f t="shared" si="162"/>
        <v>97200</v>
      </c>
      <c r="G1710" s="86">
        <v>0</v>
      </c>
      <c r="H1710" s="56">
        <f t="shared" si="164"/>
        <v>0</v>
      </c>
      <c r="I1710" s="86">
        <f t="shared" si="165"/>
        <v>216</v>
      </c>
      <c r="J1710" s="56">
        <f t="shared" si="163"/>
        <v>97200</v>
      </c>
      <c r="K1710" s="5">
        <f>IFERROR(#REF!/E1710,0)</f>
        <v>0</v>
      </c>
    </row>
    <row r="1711" spans="1:11" s="11" customFormat="1">
      <c r="A1711" s="99" t="s">
        <v>197</v>
      </c>
      <c r="B1711" s="100" t="s">
        <v>411</v>
      </c>
      <c r="C1711" s="168" t="s">
        <v>378</v>
      </c>
      <c r="D1711" s="168">
        <v>450</v>
      </c>
      <c r="E1711" s="55">
        <v>216</v>
      </c>
      <c r="F1711" s="56">
        <f t="shared" si="162"/>
        <v>97200</v>
      </c>
      <c r="G1711" s="86">
        <v>0</v>
      </c>
      <c r="H1711" s="56">
        <f t="shared" si="164"/>
        <v>0</v>
      </c>
      <c r="I1711" s="86">
        <f t="shared" si="165"/>
        <v>216</v>
      </c>
      <c r="J1711" s="56">
        <f t="shared" si="163"/>
        <v>97200</v>
      </c>
      <c r="K1711" s="5">
        <f>IFERROR(#REF!/E1711,0)</f>
        <v>0</v>
      </c>
    </row>
    <row r="1712" spans="1:11" s="11" customFormat="1">
      <c r="A1712" s="99" t="s">
        <v>199</v>
      </c>
      <c r="B1712" s="100" t="s">
        <v>412</v>
      </c>
      <c r="C1712" s="168" t="s">
        <v>378</v>
      </c>
      <c r="D1712" s="168">
        <v>450</v>
      </c>
      <c r="E1712" s="55">
        <v>216</v>
      </c>
      <c r="F1712" s="56">
        <f t="shared" si="162"/>
        <v>97200</v>
      </c>
      <c r="G1712" s="86">
        <v>0</v>
      </c>
      <c r="H1712" s="56">
        <f t="shared" si="164"/>
        <v>0</v>
      </c>
      <c r="I1712" s="86">
        <f t="shared" si="165"/>
        <v>216</v>
      </c>
      <c r="J1712" s="56">
        <f t="shared" si="163"/>
        <v>97200</v>
      </c>
      <c r="K1712" s="5">
        <f>IFERROR(#REF!/E1712,0)</f>
        <v>0</v>
      </c>
    </row>
    <row r="1713" spans="1:11" s="11" customFormat="1">
      <c r="A1713" s="99" t="s">
        <v>201</v>
      </c>
      <c r="B1713" s="100" t="s">
        <v>413</v>
      </c>
      <c r="C1713" s="168" t="s">
        <v>378</v>
      </c>
      <c r="D1713" s="168">
        <v>450</v>
      </c>
      <c r="E1713" s="55">
        <v>216</v>
      </c>
      <c r="F1713" s="56">
        <f t="shared" si="162"/>
        <v>97200</v>
      </c>
      <c r="G1713" s="86">
        <v>0</v>
      </c>
      <c r="H1713" s="56">
        <f t="shared" si="164"/>
        <v>0</v>
      </c>
      <c r="I1713" s="86">
        <f t="shared" si="165"/>
        <v>216</v>
      </c>
      <c r="J1713" s="56">
        <f t="shared" si="163"/>
        <v>97200</v>
      </c>
      <c r="K1713" s="5">
        <f>IFERROR(#REF!/E1713,0)</f>
        <v>0</v>
      </c>
    </row>
    <row r="1714" spans="1:11" s="11" customFormat="1">
      <c r="A1714" s="99" t="s">
        <v>203</v>
      </c>
      <c r="B1714" s="100" t="s">
        <v>414</v>
      </c>
      <c r="C1714" s="168" t="s">
        <v>378</v>
      </c>
      <c r="D1714" s="168">
        <v>450</v>
      </c>
      <c r="E1714" s="55">
        <v>216</v>
      </c>
      <c r="F1714" s="56">
        <f t="shared" si="162"/>
        <v>97200</v>
      </c>
      <c r="G1714" s="86">
        <v>0</v>
      </c>
      <c r="H1714" s="56">
        <f t="shared" si="164"/>
        <v>0</v>
      </c>
      <c r="I1714" s="86">
        <f t="shared" si="165"/>
        <v>216</v>
      </c>
      <c r="J1714" s="56">
        <f t="shared" si="163"/>
        <v>97200</v>
      </c>
      <c r="K1714" s="5">
        <f>IFERROR(#REF!/E1714,0)</f>
        <v>0</v>
      </c>
    </row>
    <row r="1715" spans="1:11" s="11" customFormat="1">
      <c r="A1715" s="99" t="s">
        <v>205</v>
      </c>
      <c r="B1715" s="100" t="s">
        <v>415</v>
      </c>
      <c r="C1715" s="168" t="s">
        <v>378</v>
      </c>
      <c r="D1715" s="168">
        <v>450</v>
      </c>
      <c r="E1715" s="55">
        <v>216</v>
      </c>
      <c r="F1715" s="56">
        <f t="shared" si="162"/>
        <v>97200</v>
      </c>
      <c r="G1715" s="86">
        <v>0</v>
      </c>
      <c r="H1715" s="56">
        <f t="shared" si="164"/>
        <v>0</v>
      </c>
      <c r="I1715" s="86">
        <f t="shared" si="165"/>
        <v>216</v>
      </c>
      <c r="J1715" s="56">
        <f t="shared" si="163"/>
        <v>97200</v>
      </c>
      <c r="K1715" s="5">
        <f>IFERROR(#REF!/E1715,0)</f>
        <v>0</v>
      </c>
    </row>
    <row r="1716" spans="1:11" s="11" customFormat="1">
      <c r="A1716" s="99" t="s">
        <v>207</v>
      </c>
      <c r="B1716" s="100" t="s">
        <v>416</v>
      </c>
      <c r="C1716" s="168" t="s">
        <v>378</v>
      </c>
      <c r="D1716" s="168">
        <v>450</v>
      </c>
      <c r="E1716" s="55">
        <v>216</v>
      </c>
      <c r="F1716" s="56">
        <f t="shared" si="162"/>
        <v>97200</v>
      </c>
      <c r="G1716" s="86">
        <v>0</v>
      </c>
      <c r="H1716" s="56">
        <f t="shared" si="164"/>
        <v>0</v>
      </c>
      <c r="I1716" s="86">
        <f t="shared" si="165"/>
        <v>216</v>
      </c>
      <c r="J1716" s="56">
        <f t="shared" si="163"/>
        <v>97200</v>
      </c>
      <c r="K1716" s="5">
        <f>IFERROR(#REF!/E1716,0)</f>
        <v>0</v>
      </c>
    </row>
    <row r="1717" spans="1:11" s="11" customFormat="1">
      <c r="A1717" s="99" t="s">
        <v>209</v>
      </c>
      <c r="B1717" s="100" t="s">
        <v>417</v>
      </c>
      <c r="C1717" s="168" t="s">
        <v>378</v>
      </c>
      <c r="D1717" s="168">
        <v>450</v>
      </c>
      <c r="E1717" s="55">
        <v>216</v>
      </c>
      <c r="F1717" s="56">
        <f t="shared" si="162"/>
        <v>97200</v>
      </c>
      <c r="G1717" s="86">
        <v>0</v>
      </c>
      <c r="H1717" s="56">
        <f t="shared" si="164"/>
        <v>0</v>
      </c>
      <c r="I1717" s="86">
        <f t="shared" si="165"/>
        <v>216</v>
      </c>
      <c r="J1717" s="56">
        <f t="shared" si="163"/>
        <v>97200</v>
      </c>
      <c r="K1717" s="5">
        <f>IFERROR(#REF!/E1717,0)</f>
        <v>0</v>
      </c>
    </row>
    <row r="1718" spans="1:11" s="11" customFormat="1">
      <c r="A1718" s="99" t="s">
        <v>211</v>
      </c>
      <c r="B1718" s="100" t="s">
        <v>418</v>
      </c>
      <c r="C1718" s="168" t="s">
        <v>378</v>
      </c>
      <c r="D1718" s="168">
        <v>450</v>
      </c>
      <c r="E1718" s="55">
        <v>216</v>
      </c>
      <c r="F1718" s="56">
        <f t="shared" si="162"/>
        <v>97200</v>
      </c>
      <c r="G1718" s="86">
        <v>0</v>
      </c>
      <c r="H1718" s="56">
        <f t="shared" si="164"/>
        <v>0</v>
      </c>
      <c r="I1718" s="86">
        <f t="shared" si="165"/>
        <v>216</v>
      </c>
      <c r="J1718" s="56">
        <f t="shared" si="163"/>
        <v>97200</v>
      </c>
      <c r="K1718" s="5">
        <f>IFERROR(#REF!/E1718,0)</f>
        <v>0</v>
      </c>
    </row>
    <row r="1719" spans="1:11" s="11" customFormat="1">
      <c r="A1719" s="99" t="s">
        <v>213</v>
      </c>
      <c r="B1719" s="100" t="s">
        <v>419</v>
      </c>
      <c r="C1719" s="168" t="s">
        <v>378</v>
      </c>
      <c r="D1719" s="168">
        <v>450</v>
      </c>
      <c r="E1719" s="55">
        <v>216</v>
      </c>
      <c r="F1719" s="56">
        <f t="shared" si="162"/>
        <v>97200</v>
      </c>
      <c r="G1719" s="86">
        <v>0</v>
      </c>
      <c r="H1719" s="56">
        <f t="shared" si="164"/>
        <v>0</v>
      </c>
      <c r="I1719" s="86">
        <f t="shared" si="165"/>
        <v>216</v>
      </c>
      <c r="J1719" s="56">
        <f t="shared" si="163"/>
        <v>97200</v>
      </c>
      <c r="K1719" s="5">
        <f>IFERROR(#REF!/E1719,0)</f>
        <v>0</v>
      </c>
    </row>
    <row r="1720" spans="1:11" s="11" customFormat="1">
      <c r="A1720" s="99" t="s">
        <v>215</v>
      </c>
      <c r="B1720" s="100" t="s">
        <v>420</v>
      </c>
      <c r="C1720" s="168" t="s">
        <v>378</v>
      </c>
      <c r="D1720" s="168">
        <v>450</v>
      </c>
      <c r="E1720" s="55">
        <v>38</v>
      </c>
      <c r="F1720" s="56">
        <f t="shared" si="162"/>
        <v>17100</v>
      </c>
      <c r="G1720" s="86">
        <v>0</v>
      </c>
      <c r="H1720" s="56">
        <f t="shared" si="164"/>
        <v>0</v>
      </c>
      <c r="I1720" s="86">
        <f t="shared" si="165"/>
        <v>38</v>
      </c>
      <c r="J1720" s="56">
        <f t="shared" si="163"/>
        <v>17100</v>
      </c>
      <c r="K1720" s="5">
        <f>IFERROR(#REF!/E1720,0)</f>
        <v>0</v>
      </c>
    </row>
    <row r="1721" spans="1:11" s="11" customFormat="1">
      <c r="A1721" s="99" t="s">
        <v>217</v>
      </c>
      <c r="B1721" s="100" t="s">
        <v>421</v>
      </c>
      <c r="C1721" s="168" t="s">
        <v>378</v>
      </c>
      <c r="D1721" s="168">
        <v>450</v>
      </c>
      <c r="E1721" s="55">
        <v>38</v>
      </c>
      <c r="F1721" s="56">
        <f t="shared" si="162"/>
        <v>17100</v>
      </c>
      <c r="G1721" s="86">
        <v>0</v>
      </c>
      <c r="H1721" s="56">
        <f t="shared" si="164"/>
        <v>0</v>
      </c>
      <c r="I1721" s="86">
        <f t="shared" si="165"/>
        <v>38</v>
      </c>
      <c r="J1721" s="56">
        <f t="shared" si="163"/>
        <v>17100</v>
      </c>
      <c r="K1721" s="5">
        <f>IFERROR(#REF!/E1721,0)</f>
        <v>0</v>
      </c>
    </row>
    <row r="1722" spans="1:11" s="11" customFormat="1">
      <c r="A1722" s="99" t="s">
        <v>219</v>
      </c>
      <c r="B1722" s="100" t="s">
        <v>422</v>
      </c>
      <c r="C1722" s="168" t="s">
        <v>378</v>
      </c>
      <c r="D1722" s="168">
        <v>450</v>
      </c>
      <c r="E1722" s="55">
        <v>38</v>
      </c>
      <c r="F1722" s="56">
        <f t="shared" si="162"/>
        <v>17100</v>
      </c>
      <c r="G1722" s="86">
        <v>0</v>
      </c>
      <c r="H1722" s="56">
        <f t="shared" si="164"/>
        <v>0</v>
      </c>
      <c r="I1722" s="86">
        <f t="shared" si="165"/>
        <v>38</v>
      </c>
      <c r="J1722" s="56">
        <f t="shared" si="163"/>
        <v>17100</v>
      </c>
      <c r="K1722" s="5">
        <f>IFERROR(#REF!/E1722,0)</f>
        <v>0</v>
      </c>
    </row>
    <row r="1723" spans="1:11" s="11" customFormat="1">
      <c r="A1723" s="99" t="s">
        <v>221</v>
      </c>
      <c r="B1723" s="100" t="s">
        <v>423</v>
      </c>
      <c r="C1723" s="168" t="s">
        <v>378</v>
      </c>
      <c r="D1723" s="168">
        <v>450</v>
      </c>
      <c r="E1723" s="55">
        <v>38</v>
      </c>
      <c r="F1723" s="56">
        <f t="shared" si="162"/>
        <v>17100</v>
      </c>
      <c r="G1723" s="86">
        <v>0</v>
      </c>
      <c r="H1723" s="56">
        <f t="shared" si="164"/>
        <v>0</v>
      </c>
      <c r="I1723" s="86">
        <f t="shared" si="165"/>
        <v>38</v>
      </c>
      <c r="J1723" s="56">
        <f t="shared" si="163"/>
        <v>17100</v>
      </c>
      <c r="K1723" s="5">
        <f>IFERROR(#REF!/E1723,0)</f>
        <v>0</v>
      </c>
    </row>
    <row r="1724" spans="1:11" s="3" customFormat="1">
      <c r="A1724" s="81" t="s">
        <v>223</v>
      </c>
      <c r="B1724" s="100" t="s">
        <v>659</v>
      </c>
      <c r="C1724" s="168" t="s">
        <v>378</v>
      </c>
      <c r="D1724" s="168">
        <v>450</v>
      </c>
      <c r="E1724" s="55">
        <v>38</v>
      </c>
      <c r="F1724" s="56">
        <f t="shared" si="162"/>
        <v>17100</v>
      </c>
      <c r="G1724" s="86">
        <v>0</v>
      </c>
      <c r="H1724" s="56">
        <f t="shared" si="164"/>
        <v>0</v>
      </c>
      <c r="I1724" s="86">
        <f t="shared" si="165"/>
        <v>38</v>
      </c>
      <c r="J1724" s="56">
        <f t="shared" si="163"/>
        <v>17100</v>
      </c>
      <c r="K1724" s="5">
        <f>IFERROR(#REF!/E1724,0)</f>
        <v>0</v>
      </c>
    </row>
    <row r="1725" spans="1:11" s="3" customFormat="1">
      <c r="A1725" s="81" t="s">
        <v>225</v>
      </c>
      <c r="B1725" s="100" t="s">
        <v>660</v>
      </c>
      <c r="C1725" s="168" t="s">
        <v>378</v>
      </c>
      <c r="D1725" s="168">
        <v>450</v>
      </c>
      <c r="E1725" s="55">
        <v>38</v>
      </c>
      <c r="F1725" s="56">
        <f t="shared" si="162"/>
        <v>17100</v>
      </c>
      <c r="G1725" s="86">
        <v>0</v>
      </c>
      <c r="H1725" s="56">
        <f t="shared" si="164"/>
        <v>0</v>
      </c>
      <c r="I1725" s="86">
        <f t="shared" si="165"/>
        <v>38</v>
      </c>
      <c r="J1725" s="56">
        <f t="shared" si="163"/>
        <v>17100</v>
      </c>
      <c r="K1725" s="5">
        <f>IFERROR(#REF!/E1725,0)</f>
        <v>0</v>
      </c>
    </row>
    <row r="1726" spans="1:11" s="11" customFormat="1">
      <c r="A1726" s="99" t="s">
        <v>227</v>
      </c>
      <c r="B1726" s="101" t="s">
        <v>424</v>
      </c>
      <c r="C1726" s="168" t="s">
        <v>378</v>
      </c>
      <c r="D1726" s="168">
        <v>450</v>
      </c>
      <c r="E1726" s="55">
        <v>0</v>
      </c>
      <c r="F1726" s="56">
        <f t="shared" ref="F1726:F1789" si="166">ROUND(E1726*D1726,0)</f>
        <v>0</v>
      </c>
      <c r="G1726" s="86">
        <v>0</v>
      </c>
      <c r="H1726" s="56">
        <f t="shared" si="164"/>
        <v>0</v>
      </c>
      <c r="I1726" s="86">
        <f t="shared" si="165"/>
        <v>0</v>
      </c>
      <c r="J1726" s="56">
        <f t="shared" ref="J1726:J1789" si="167">I1726*D1726</f>
        <v>0</v>
      </c>
      <c r="K1726" s="5">
        <f>IFERROR(#REF!/E1726,0)</f>
        <v>0</v>
      </c>
    </row>
    <row r="1727" spans="1:11" s="21" customFormat="1" ht="30">
      <c r="A1727" s="147" t="s">
        <v>217</v>
      </c>
      <c r="B1727" s="149" t="s">
        <v>753</v>
      </c>
      <c r="C1727" s="174"/>
      <c r="D1727" s="174">
        <v>0</v>
      </c>
      <c r="E1727" s="55">
        <v>0</v>
      </c>
      <c r="F1727" s="56">
        <f t="shared" si="166"/>
        <v>0</v>
      </c>
      <c r="G1727" s="86">
        <v>0</v>
      </c>
      <c r="H1727" s="56">
        <f t="shared" si="164"/>
        <v>0</v>
      </c>
      <c r="I1727" s="86">
        <f t="shared" si="165"/>
        <v>0</v>
      </c>
      <c r="J1727" s="56">
        <f t="shared" si="167"/>
        <v>0</v>
      </c>
      <c r="K1727" s="5">
        <f>IFERROR(#REF!/E1727,0)</f>
        <v>0</v>
      </c>
    </row>
    <row r="1728" spans="1:11" s="13" customFormat="1">
      <c r="A1728" s="99" t="s">
        <v>105</v>
      </c>
      <c r="B1728" s="100" t="s">
        <v>186</v>
      </c>
      <c r="C1728" s="168" t="s">
        <v>378</v>
      </c>
      <c r="D1728" s="168">
        <v>1117</v>
      </c>
      <c r="E1728" s="55">
        <v>0</v>
      </c>
      <c r="F1728" s="56">
        <f t="shared" si="166"/>
        <v>0</v>
      </c>
      <c r="G1728" s="86">
        <v>0</v>
      </c>
      <c r="H1728" s="56">
        <f t="shared" si="164"/>
        <v>0</v>
      </c>
      <c r="I1728" s="86">
        <f t="shared" si="165"/>
        <v>0</v>
      </c>
      <c r="J1728" s="56">
        <f t="shared" si="167"/>
        <v>0</v>
      </c>
      <c r="K1728" s="5">
        <f>IFERROR(#REF!/E1728,0)</f>
        <v>0</v>
      </c>
    </row>
    <row r="1729" spans="1:11" s="13" customFormat="1">
      <c r="A1729" s="99" t="s">
        <v>150</v>
      </c>
      <c r="B1729" s="100" t="s">
        <v>270</v>
      </c>
      <c r="C1729" s="168" t="s">
        <v>378</v>
      </c>
      <c r="D1729" s="168">
        <v>1117</v>
      </c>
      <c r="E1729" s="55">
        <v>45</v>
      </c>
      <c r="F1729" s="56">
        <f t="shared" si="166"/>
        <v>50265</v>
      </c>
      <c r="G1729" s="86">
        <v>0</v>
      </c>
      <c r="H1729" s="56">
        <f t="shared" si="164"/>
        <v>0</v>
      </c>
      <c r="I1729" s="86">
        <f t="shared" si="165"/>
        <v>45</v>
      </c>
      <c r="J1729" s="56">
        <f t="shared" si="167"/>
        <v>50265</v>
      </c>
      <c r="K1729" s="5">
        <f>IFERROR(#REF!/E1729,0)</f>
        <v>0</v>
      </c>
    </row>
    <row r="1730" spans="1:11" s="13" customFormat="1">
      <c r="A1730" s="99" t="s">
        <v>152</v>
      </c>
      <c r="B1730" s="100" t="s">
        <v>402</v>
      </c>
      <c r="C1730" s="168" t="s">
        <v>378</v>
      </c>
      <c r="D1730" s="168">
        <v>1117</v>
      </c>
      <c r="E1730" s="55">
        <v>97</v>
      </c>
      <c r="F1730" s="56">
        <f t="shared" si="166"/>
        <v>108349</v>
      </c>
      <c r="G1730" s="86">
        <v>0</v>
      </c>
      <c r="H1730" s="56">
        <f t="shared" si="164"/>
        <v>0</v>
      </c>
      <c r="I1730" s="86">
        <f t="shared" si="165"/>
        <v>97</v>
      </c>
      <c r="J1730" s="56">
        <f t="shared" si="167"/>
        <v>108349</v>
      </c>
      <c r="K1730" s="5">
        <f>IFERROR(#REF!/E1730,0)</f>
        <v>0</v>
      </c>
    </row>
    <row r="1731" spans="1:11" s="13" customFormat="1">
      <c r="A1731" s="99" t="s">
        <v>154</v>
      </c>
      <c r="B1731" s="100" t="s">
        <v>403</v>
      </c>
      <c r="C1731" s="168" t="s">
        <v>378</v>
      </c>
      <c r="D1731" s="168">
        <v>1117</v>
      </c>
      <c r="E1731" s="55">
        <v>97</v>
      </c>
      <c r="F1731" s="56">
        <f t="shared" si="166"/>
        <v>108349</v>
      </c>
      <c r="G1731" s="86">
        <v>0</v>
      </c>
      <c r="H1731" s="56">
        <f t="shared" si="164"/>
        <v>0</v>
      </c>
      <c r="I1731" s="86">
        <f t="shared" si="165"/>
        <v>97</v>
      </c>
      <c r="J1731" s="56">
        <f t="shared" si="167"/>
        <v>108349</v>
      </c>
      <c r="K1731" s="5">
        <f>IFERROR(#REF!/E1731,0)</f>
        <v>0</v>
      </c>
    </row>
    <row r="1732" spans="1:11" s="13" customFormat="1">
      <c r="A1732" s="99" t="s">
        <v>156</v>
      </c>
      <c r="B1732" s="100" t="s">
        <v>404</v>
      </c>
      <c r="C1732" s="168" t="s">
        <v>378</v>
      </c>
      <c r="D1732" s="168">
        <v>1117</v>
      </c>
      <c r="E1732" s="55">
        <v>97</v>
      </c>
      <c r="F1732" s="56">
        <f t="shared" si="166"/>
        <v>108349</v>
      </c>
      <c r="G1732" s="86">
        <v>0</v>
      </c>
      <c r="H1732" s="56">
        <f t="shared" si="164"/>
        <v>0</v>
      </c>
      <c r="I1732" s="86">
        <f t="shared" si="165"/>
        <v>97</v>
      </c>
      <c r="J1732" s="56">
        <f t="shared" si="167"/>
        <v>108349</v>
      </c>
      <c r="K1732" s="5">
        <f>IFERROR(#REF!/E1732,0)</f>
        <v>0</v>
      </c>
    </row>
    <row r="1733" spans="1:11" s="13" customFormat="1">
      <c r="A1733" s="99" t="s">
        <v>158</v>
      </c>
      <c r="B1733" s="100" t="s">
        <v>405</v>
      </c>
      <c r="C1733" s="168" t="s">
        <v>378</v>
      </c>
      <c r="D1733" s="168">
        <v>1117</v>
      </c>
      <c r="E1733" s="55">
        <v>97</v>
      </c>
      <c r="F1733" s="56">
        <f t="shared" si="166"/>
        <v>108349</v>
      </c>
      <c r="G1733" s="86">
        <v>0</v>
      </c>
      <c r="H1733" s="56">
        <f t="shared" si="164"/>
        <v>0</v>
      </c>
      <c r="I1733" s="86">
        <f t="shared" si="165"/>
        <v>97</v>
      </c>
      <c r="J1733" s="56">
        <f t="shared" si="167"/>
        <v>108349</v>
      </c>
      <c r="K1733" s="5">
        <f>IFERROR(#REF!/E1733,0)</f>
        <v>0</v>
      </c>
    </row>
    <row r="1734" spans="1:11" s="13" customFormat="1">
      <c r="A1734" s="99" t="s">
        <v>160</v>
      </c>
      <c r="B1734" s="100" t="s">
        <v>406</v>
      </c>
      <c r="C1734" s="168" t="s">
        <v>378</v>
      </c>
      <c r="D1734" s="168">
        <v>1117</v>
      </c>
      <c r="E1734" s="55">
        <v>97</v>
      </c>
      <c r="F1734" s="56">
        <f t="shared" si="166"/>
        <v>108349</v>
      </c>
      <c r="G1734" s="86">
        <v>0</v>
      </c>
      <c r="H1734" s="56">
        <f t="shared" si="164"/>
        <v>0</v>
      </c>
      <c r="I1734" s="86">
        <f t="shared" si="165"/>
        <v>97</v>
      </c>
      <c r="J1734" s="56">
        <f t="shared" si="167"/>
        <v>108349</v>
      </c>
      <c r="K1734" s="5">
        <f>IFERROR(#REF!/E1734,0)</f>
        <v>0</v>
      </c>
    </row>
    <row r="1735" spans="1:11" s="13" customFormat="1">
      <c r="A1735" s="99" t="s">
        <v>162</v>
      </c>
      <c r="B1735" s="100" t="s">
        <v>407</v>
      </c>
      <c r="C1735" s="168" t="s">
        <v>378</v>
      </c>
      <c r="D1735" s="168">
        <v>1117</v>
      </c>
      <c r="E1735" s="55">
        <v>116</v>
      </c>
      <c r="F1735" s="56">
        <f t="shared" si="166"/>
        <v>129572</v>
      </c>
      <c r="G1735" s="86">
        <v>0</v>
      </c>
      <c r="H1735" s="56">
        <f t="shared" si="164"/>
        <v>0</v>
      </c>
      <c r="I1735" s="86">
        <f t="shared" si="165"/>
        <v>116</v>
      </c>
      <c r="J1735" s="56">
        <f t="shared" si="167"/>
        <v>129572</v>
      </c>
      <c r="K1735" s="5">
        <f>IFERROR(#REF!/E1735,0)</f>
        <v>0</v>
      </c>
    </row>
    <row r="1736" spans="1:11" s="13" customFormat="1">
      <c r="A1736" s="99" t="s">
        <v>77</v>
      </c>
      <c r="B1736" s="100" t="s">
        <v>408</v>
      </c>
      <c r="C1736" s="168" t="s">
        <v>378</v>
      </c>
      <c r="D1736" s="168">
        <v>1117</v>
      </c>
      <c r="E1736" s="55">
        <v>116</v>
      </c>
      <c r="F1736" s="56">
        <f t="shared" si="166"/>
        <v>129572</v>
      </c>
      <c r="G1736" s="86">
        <v>0</v>
      </c>
      <c r="H1736" s="56">
        <f t="shared" si="164"/>
        <v>0</v>
      </c>
      <c r="I1736" s="86">
        <f t="shared" si="165"/>
        <v>116</v>
      </c>
      <c r="J1736" s="56">
        <f t="shared" si="167"/>
        <v>129572</v>
      </c>
      <c r="K1736" s="5">
        <f>IFERROR(#REF!/E1736,0)</f>
        <v>0</v>
      </c>
    </row>
    <row r="1737" spans="1:11" s="13" customFormat="1">
      <c r="A1737" s="99" t="s">
        <v>165</v>
      </c>
      <c r="B1737" s="100" t="s">
        <v>409</v>
      </c>
      <c r="C1737" s="168" t="s">
        <v>378</v>
      </c>
      <c r="D1737" s="168">
        <v>1117</v>
      </c>
      <c r="E1737" s="55">
        <v>116</v>
      </c>
      <c r="F1737" s="56">
        <f t="shared" si="166"/>
        <v>129572</v>
      </c>
      <c r="G1737" s="86">
        <v>0</v>
      </c>
      <c r="H1737" s="56">
        <f t="shared" si="164"/>
        <v>0</v>
      </c>
      <c r="I1737" s="86">
        <f t="shared" si="165"/>
        <v>116</v>
      </c>
      <c r="J1737" s="56">
        <f t="shared" si="167"/>
        <v>129572</v>
      </c>
      <c r="K1737" s="5">
        <f>IFERROR(#REF!/E1737,0)</f>
        <v>0</v>
      </c>
    </row>
    <row r="1738" spans="1:11" s="13" customFormat="1">
      <c r="A1738" s="99" t="s">
        <v>167</v>
      </c>
      <c r="B1738" s="100" t="s">
        <v>410</v>
      </c>
      <c r="C1738" s="168" t="s">
        <v>378</v>
      </c>
      <c r="D1738" s="168">
        <v>1117</v>
      </c>
      <c r="E1738" s="55">
        <v>116</v>
      </c>
      <c r="F1738" s="56">
        <f t="shared" si="166"/>
        <v>129572</v>
      </c>
      <c r="G1738" s="86">
        <v>0</v>
      </c>
      <c r="H1738" s="56">
        <f t="shared" ref="H1738:H1801" si="168">G1738*$D1738</f>
        <v>0</v>
      </c>
      <c r="I1738" s="86">
        <f t="shared" si="165"/>
        <v>116</v>
      </c>
      <c r="J1738" s="56">
        <f t="shared" si="167"/>
        <v>129572</v>
      </c>
      <c r="K1738" s="5">
        <f>IFERROR(#REF!/E1738,0)</f>
        <v>0</v>
      </c>
    </row>
    <row r="1739" spans="1:11" s="13" customFormat="1">
      <c r="A1739" s="99" t="s">
        <v>197</v>
      </c>
      <c r="B1739" s="100" t="s">
        <v>411</v>
      </c>
      <c r="C1739" s="168" t="s">
        <v>378</v>
      </c>
      <c r="D1739" s="168">
        <v>1117</v>
      </c>
      <c r="E1739" s="55">
        <v>116</v>
      </c>
      <c r="F1739" s="56">
        <f t="shared" si="166"/>
        <v>129572</v>
      </c>
      <c r="G1739" s="86">
        <v>0</v>
      </c>
      <c r="H1739" s="56">
        <f t="shared" si="168"/>
        <v>0</v>
      </c>
      <c r="I1739" s="86">
        <f t="shared" si="165"/>
        <v>116</v>
      </c>
      <c r="J1739" s="56">
        <f t="shared" si="167"/>
        <v>129572</v>
      </c>
      <c r="K1739" s="5">
        <f>IFERROR(#REF!/E1739,0)</f>
        <v>0</v>
      </c>
    </row>
    <row r="1740" spans="1:11" s="13" customFormat="1">
      <c r="A1740" s="99" t="s">
        <v>199</v>
      </c>
      <c r="B1740" s="100" t="s">
        <v>412</v>
      </c>
      <c r="C1740" s="168" t="s">
        <v>378</v>
      </c>
      <c r="D1740" s="168">
        <v>1117</v>
      </c>
      <c r="E1740" s="55">
        <v>116</v>
      </c>
      <c r="F1740" s="56">
        <f t="shared" si="166"/>
        <v>129572</v>
      </c>
      <c r="G1740" s="86">
        <v>0</v>
      </c>
      <c r="H1740" s="56">
        <f t="shared" si="168"/>
        <v>0</v>
      </c>
      <c r="I1740" s="86">
        <f t="shared" si="165"/>
        <v>116</v>
      </c>
      <c r="J1740" s="56">
        <f t="shared" si="167"/>
        <v>129572</v>
      </c>
      <c r="K1740" s="5">
        <f>IFERROR(#REF!/E1740,0)</f>
        <v>0</v>
      </c>
    </row>
    <row r="1741" spans="1:11" s="13" customFormat="1">
      <c r="A1741" s="99" t="s">
        <v>201</v>
      </c>
      <c r="B1741" s="100" t="s">
        <v>413</v>
      </c>
      <c r="C1741" s="168" t="s">
        <v>378</v>
      </c>
      <c r="D1741" s="168">
        <v>1117</v>
      </c>
      <c r="E1741" s="55">
        <v>116</v>
      </c>
      <c r="F1741" s="56">
        <f t="shared" si="166"/>
        <v>129572</v>
      </c>
      <c r="G1741" s="86">
        <v>0</v>
      </c>
      <c r="H1741" s="56">
        <f t="shared" si="168"/>
        <v>0</v>
      </c>
      <c r="I1741" s="86">
        <f t="shared" si="165"/>
        <v>116</v>
      </c>
      <c r="J1741" s="56">
        <f t="shared" si="167"/>
        <v>129572</v>
      </c>
      <c r="K1741" s="5">
        <f>IFERROR(#REF!/E1741,0)</f>
        <v>0</v>
      </c>
    </row>
    <row r="1742" spans="1:11" s="13" customFormat="1">
      <c r="A1742" s="99" t="s">
        <v>203</v>
      </c>
      <c r="B1742" s="100" t="s">
        <v>414</v>
      </c>
      <c r="C1742" s="168" t="s">
        <v>378</v>
      </c>
      <c r="D1742" s="168">
        <v>1117</v>
      </c>
      <c r="E1742" s="55">
        <v>116</v>
      </c>
      <c r="F1742" s="56">
        <f t="shared" si="166"/>
        <v>129572</v>
      </c>
      <c r="G1742" s="86">
        <v>0</v>
      </c>
      <c r="H1742" s="56">
        <f t="shared" si="168"/>
        <v>0</v>
      </c>
      <c r="I1742" s="86">
        <f t="shared" si="165"/>
        <v>116</v>
      </c>
      <c r="J1742" s="56">
        <f t="shared" si="167"/>
        <v>129572</v>
      </c>
      <c r="K1742" s="5">
        <f>IFERROR(#REF!/E1742,0)</f>
        <v>0</v>
      </c>
    </row>
    <row r="1743" spans="1:11" s="13" customFormat="1">
      <c r="A1743" s="99" t="s">
        <v>205</v>
      </c>
      <c r="B1743" s="100" t="s">
        <v>415</v>
      </c>
      <c r="C1743" s="168" t="s">
        <v>378</v>
      </c>
      <c r="D1743" s="168">
        <v>1117</v>
      </c>
      <c r="E1743" s="55">
        <v>116</v>
      </c>
      <c r="F1743" s="56">
        <f t="shared" si="166"/>
        <v>129572</v>
      </c>
      <c r="G1743" s="86">
        <v>0</v>
      </c>
      <c r="H1743" s="56">
        <f t="shared" si="168"/>
        <v>0</v>
      </c>
      <c r="I1743" s="86">
        <f t="shared" si="165"/>
        <v>116</v>
      </c>
      <c r="J1743" s="56">
        <f t="shared" si="167"/>
        <v>129572</v>
      </c>
      <c r="K1743" s="5">
        <f>IFERROR(#REF!/E1743,0)</f>
        <v>0</v>
      </c>
    </row>
    <row r="1744" spans="1:11" s="13" customFormat="1">
      <c r="A1744" s="99" t="s">
        <v>207</v>
      </c>
      <c r="B1744" s="100" t="s">
        <v>416</v>
      </c>
      <c r="C1744" s="168" t="s">
        <v>378</v>
      </c>
      <c r="D1744" s="168">
        <v>1117</v>
      </c>
      <c r="E1744" s="55">
        <v>116</v>
      </c>
      <c r="F1744" s="56">
        <f t="shared" si="166"/>
        <v>129572</v>
      </c>
      <c r="G1744" s="86">
        <v>0</v>
      </c>
      <c r="H1744" s="56">
        <f t="shared" si="168"/>
        <v>0</v>
      </c>
      <c r="I1744" s="86">
        <f t="shared" si="165"/>
        <v>116</v>
      </c>
      <c r="J1744" s="56">
        <f t="shared" si="167"/>
        <v>129572</v>
      </c>
      <c r="K1744" s="5">
        <f>IFERROR(#REF!/E1744,0)</f>
        <v>0</v>
      </c>
    </row>
    <row r="1745" spans="1:11" s="13" customFormat="1">
      <c r="A1745" s="99" t="s">
        <v>209</v>
      </c>
      <c r="B1745" s="100" t="s">
        <v>417</v>
      </c>
      <c r="C1745" s="168" t="s">
        <v>378</v>
      </c>
      <c r="D1745" s="168">
        <v>1117</v>
      </c>
      <c r="E1745" s="55">
        <v>116</v>
      </c>
      <c r="F1745" s="56">
        <f t="shared" si="166"/>
        <v>129572</v>
      </c>
      <c r="G1745" s="86">
        <v>0</v>
      </c>
      <c r="H1745" s="56">
        <f t="shared" si="168"/>
        <v>0</v>
      </c>
      <c r="I1745" s="86">
        <f t="shared" si="165"/>
        <v>116</v>
      </c>
      <c r="J1745" s="56">
        <f t="shared" si="167"/>
        <v>129572</v>
      </c>
      <c r="K1745" s="5">
        <f>IFERROR(#REF!/E1745,0)</f>
        <v>0</v>
      </c>
    </row>
    <row r="1746" spans="1:11" s="11" customFormat="1">
      <c r="A1746" s="99" t="s">
        <v>211</v>
      </c>
      <c r="B1746" s="100" t="s">
        <v>418</v>
      </c>
      <c r="C1746" s="168" t="s">
        <v>378</v>
      </c>
      <c r="D1746" s="168">
        <v>1117</v>
      </c>
      <c r="E1746" s="55">
        <v>116</v>
      </c>
      <c r="F1746" s="56">
        <f t="shared" si="166"/>
        <v>129572</v>
      </c>
      <c r="G1746" s="86">
        <v>0</v>
      </c>
      <c r="H1746" s="56">
        <f t="shared" si="168"/>
        <v>0</v>
      </c>
      <c r="I1746" s="86">
        <f t="shared" si="165"/>
        <v>116</v>
      </c>
      <c r="J1746" s="56">
        <f t="shared" si="167"/>
        <v>129572</v>
      </c>
      <c r="K1746" s="5">
        <f>IFERROR(#REF!/E1746,0)</f>
        <v>0</v>
      </c>
    </row>
    <row r="1747" spans="1:11" s="11" customFormat="1">
      <c r="A1747" s="99" t="s">
        <v>213</v>
      </c>
      <c r="B1747" s="100" t="s">
        <v>419</v>
      </c>
      <c r="C1747" s="168" t="s">
        <v>378</v>
      </c>
      <c r="D1747" s="168">
        <v>1117</v>
      </c>
      <c r="E1747" s="55">
        <v>116</v>
      </c>
      <c r="F1747" s="56">
        <f t="shared" si="166"/>
        <v>129572</v>
      </c>
      <c r="G1747" s="86">
        <v>0</v>
      </c>
      <c r="H1747" s="56">
        <f t="shared" si="168"/>
        <v>0</v>
      </c>
      <c r="I1747" s="86">
        <f t="shared" si="165"/>
        <v>116</v>
      </c>
      <c r="J1747" s="56">
        <f t="shared" si="167"/>
        <v>129572</v>
      </c>
      <c r="K1747" s="5">
        <f>IFERROR(#REF!/E1747,0)</f>
        <v>0</v>
      </c>
    </row>
    <row r="1748" spans="1:11" s="11" customFormat="1">
      <c r="A1748" s="99" t="s">
        <v>215</v>
      </c>
      <c r="B1748" s="100" t="s">
        <v>420</v>
      </c>
      <c r="C1748" s="168" t="s">
        <v>378</v>
      </c>
      <c r="D1748" s="168">
        <v>1117</v>
      </c>
      <c r="E1748" s="55">
        <v>20</v>
      </c>
      <c r="F1748" s="56">
        <f t="shared" si="166"/>
        <v>22340</v>
      </c>
      <c r="G1748" s="86">
        <v>0</v>
      </c>
      <c r="H1748" s="56">
        <f t="shared" si="168"/>
        <v>0</v>
      </c>
      <c r="I1748" s="86">
        <f t="shared" si="165"/>
        <v>20</v>
      </c>
      <c r="J1748" s="56">
        <f t="shared" si="167"/>
        <v>22340</v>
      </c>
      <c r="K1748" s="5">
        <f>IFERROR(#REF!/E1748,0)</f>
        <v>0</v>
      </c>
    </row>
    <row r="1749" spans="1:11" s="11" customFormat="1">
      <c r="A1749" s="99" t="s">
        <v>217</v>
      </c>
      <c r="B1749" s="100" t="s">
        <v>421</v>
      </c>
      <c r="C1749" s="168" t="s">
        <v>378</v>
      </c>
      <c r="D1749" s="168">
        <v>1117</v>
      </c>
      <c r="E1749" s="55">
        <v>20</v>
      </c>
      <c r="F1749" s="56">
        <f t="shared" si="166"/>
        <v>22340</v>
      </c>
      <c r="G1749" s="86">
        <v>0</v>
      </c>
      <c r="H1749" s="56">
        <f t="shared" si="168"/>
        <v>0</v>
      </c>
      <c r="I1749" s="86">
        <f t="shared" si="165"/>
        <v>20</v>
      </c>
      <c r="J1749" s="56">
        <f t="shared" si="167"/>
        <v>22340</v>
      </c>
      <c r="K1749" s="5">
        <f>IFERROR(#REF!/E1749,0)</f>
        <v>0</v>
      </c>
    </row>
    <row r="1750" spans="1:11" s="11" customFormat="1">
      <c r="A1750" s="99" t="s">
        <v>219</v>
      </c>
      <c r="B1750" s="100" t="s">
        <v>422</v>
      </c>
      <c r="C1750" s="168" t="s">
        <v>378</v>
      </c>
      <c r="D1750" s="168">
        <v>1117</v>
      </c>
      <c r="E1750" s="55">
        <v>20</v>
      </c>
      <c r="F1750" s="56">
        <f t="shared" si="166"/>
        <v>22340</v>
      </c>
      <c r="G1750" s="86">
        <v>0</v>
      </c>
      <c r="H1750" s="56">
        <f t="shared" si="168"/>
        <v>0</v>
      </c>
      <c r="I1750" s="86">
        <f t="shared" si="165"/>
        <v>20</v>
      </c>
      <c r="J1750" s="56">
        <f t="shared" si="167"/>
        <v>22340</v>
      </c>
      <c r="K1750" s="5">
        <f>IFERROR(#REF!/E1750,0)</f>
        <v>0</v>
      </c>
    </row>
    <row r="1751" spans="1:11" s="11" customFormat="1">
      <c r="A1751" s="99" t="s">
        <v>221</v>
      </c>
      <c r="B1751" s="100" t="s">
        <v>423</v>
      </c>
      <c r="C1751" s="168" t="s">
        <v>378</v>
      </c>
      <c r="D1751" s="168">
        <v>1117</v>
      </c>
      <c r="E1751" s="55">
        <v>20</v>
      </c>
      <c r="F1751" s="56">
        <f t="shared" si="166"/>
        <v>22340</v>
      </c>
      <c r="G1751" s="86">
        <v>0</v>
      </c>
      <c r="H1751" s="56">
        <f t="shared" si="168"/>
        <v>0</v>
      </c>
      <c r="I1751" s="86">
        <f t="shared" si="165"/>
        <v>20</v>
      </c>
      <c r="J1751" s="56">
        <f t="shared" si="167"/>
        <v>22340</v>
      </c>
      <c r="K1751" s="5">
        <f>IFERROR(#REF!/E1751,0)</f>
        <v>0</v>
      </c>
    </row>
    <row r="1752" spans="1:11" s="3" customFormat="1">
      <c r="A1752" s="81" t="s">
        <v>223</v>
      </c>
      <c r="B1752" s="100" t="s">
        <v>659</v>
      </c>
      <c r="C1752" s="168" t="s">
        <v>378</v>
      </c>
      <c r="D1752" s="168">
        <v>1117</v>
      </c>
      <c r="E1752" s="55">
        <v>20</v>
      </c>
      <c r="F1752" s="56">
        <f t="shared" si="166"/>
        <v>22340</v>
      </c>
      <c r="G1752" s="86">
        <v>0</v>
      </c>
      <c r="H1752" s="56">
        <f t="shared" si="168"/>
        <v>0</v>
      </c>
      <c r="I1752" s="86">
        <f t="shared" si="165"/>
        <v>20</v>
      </c>
      <c r="J1752" s="56">
        <f t="shared" si="167"/>
        <v>22340</v>
      </c>
      <c r="K1752" s="5">
        <f>IFERROR(#REF!/E1752,0)</f>
        <v>0</v>
      </c>
    </row>
    <row r="1753" spans="1:11" s="3" customFormat="1">
      <c r="A1753" s="81" t="s">
        <v>225</v>
      </c>
      <c r="B1753" s="100" t="s">
        <v>660</v>
      </c>
      <c r="C1753" s="168" t="s">
        <v>378</v>
      </c>
      <c r="D1753" s="168">
        <v>1117</v>
      </c>
      <c r="E1753" s="55">
        <v>20</v>
      </c>
      <c r="F1753" s="56">
        <f t="shared" si="166"/>
        <v>22340</v>
      </c>
      <c r="G1753" s="86">
        <v>0</v>
      </c>
      <c r="H1753" s="56">
        <f t="shared" si="168"/>
        <v>0</v>
      </c>
      <c r="I1753" s="86">
        <f t="shared" si="165"/>
        <v>20</v>
      </c>
      <c r="J1753" s="56">
        <f t="shared" si="167"/>
        <v>22340</v>
      </c>
      <c r="K1753" s="5">
        <f>IFERROR(#REF!/E1753,0)</f>
        <v>0</v>
      </c>
    </row>
    <row r="1754" spans="1:11" s="11" customFormat="1">
      <c r="A1754" s="99" t="s">
        <v>227</v>
      </c>
      <c r="B1754" s="101" t="s">
        <v>424</v>
      </c>
      <c r="C1754" s="168" t="s">
        <v>378</v>
      </c>
      <c r="D1754" s="168">
        <v>1117</v>
      </c>
      <c r="E1754" s="55">
        <v>0</v>
      </c>
      <c r="F1754" s="56">
        <f t="shared" si="166"/>
        <v>0</v>
      </c>
      <c r="G1754" s="86">
        <v>0</v>
      </c>
      <c r="H1754" s="56">
        <f t="shared" si="168"/>
        <v>0</v>
      </c>
      <c r="I1754" s="86">
        <f t="shared" ref="I1754:I1817" si="169">G1754+E1754</f>
        <v>0</v>
      </c>
      <c r="J1754" s="56">
        <f t="shared" si="167"/>
        <v>0</v>
      </c>
      <c r="K1754" s="5">
        <f>IFERROR(#REF!/E1754,0)</f>
        <v>0</v>
      </c>
    </row>
    <row r="1755" spans="1:11" s="11" customFormat="1" ht="180">
      <c r="A1755" s="97">
        <v>3.06</v>
      </c>
      <c r="B1755" s="95" t="s">
        <v>754</v>
      </c>
      <c r="C1755" s="162"/>
      <c r="D1755" s="162">
        <v>0</v>
      </c>
      <c r="E1755" s="55">
        <v>0</v>
      </c>
      <c r="F1755" s="56">
        <f t="shared" si="166"/>
        <v>0</v>
      </c>
      <c r="G1755" s="86">
        <v>0</v>
      </c>
      <c r="H1755" s="56">
        <f t="shared" si="168"/>
        <v>0</v>
      </c>
      <c r="I1755" s="86">
        <f t="shared" si="169"/>
        <v>0</v>
      </c>
      <c r="J1755" s="56">
        <f t="shared" si="167"/>
        <v>0</v>
      </c>
      <c r="K1755" s="5">
        <f>IFERROR(#REF!/E1755,0)</f>
        <v>0</v>
      </c>
    </row>
    <row r="1756" spans="1:11" s="13" customFormat="1">
      <c r="A1756" s="146" t="s">
        <v>77</v>
      </c>
      <c r="B1756" s="149" t="s">
        <v>755</v>
      </c>
      <c r="C1756" s="162"/>
      <c r="D1756" s="162">
        <v>0</v>
      </c>
      <c r="E1756" s="55">
        <v>0</v>
      </c>
      <c r="F1756" s="56">
        <f t="shared" si="166"/>
        <v>0</v>
      </c>
      <c r="G1756" s="86">
        <v>0</v>
      </c>
      <c r="H1756" s="56">
        <f t="shared" si="168"/>
        <v>0</v>
      </c>
      <c r="I1756" s="86">
        <f t="shared" si="169"/>
        <v>0</v>
      </c>
      <c r="J1756" s="56">
        <f t="shared" si="167"/>
        <v>0</v>
      </c>
      <c r="K1756" s="5">
        <f>IFERROR(#REF!/E1756,0)</f>
        <v>0</v>
      </c>
    </row>
    <row r="1757" spans="1:11" s="13" customFormat="1">
      <c r="A1757" s="99" t="s">
        <v>105</v>
      </c>
      <c r="B1757" s="100" t="s">
        <v>186</v>
      </c>
      <c r="C1757" s="99" t="s">
        <v>84</v>
      </c>
      <c r="D1757" s="99">
        <v>1363</v>
      </c>
      <c r="E1757" s="55">
        <v>56</v>
      </c>
      <c r="F1757" s="56">
        <f t="shared" si="166"/>
        <v>76328</v>
      </c>
      <c r="G1757" s="86">
        <v>0</v>
      </c>
      <c r="H1757" s="56">
        <f t="shared" si="168"/>
        <v>0</v>
      </c>
      <c r="I1757" s="86">
        <f t="shared" si="169"/>
        <v>56</v>
      </c>
      <c r="J1757" s="56">
        <f t="shared" si="167"/>
        <v>76328</v>
      </c>
      <c r="K1757" s="5">
        <f>IFERROR(#REF!/E1757,0)</f>
        <v>0</v>
      </c>
    </row>
    <row r="1758" spans="1:11" s="13" customFormat="1">
      <c r="A1758" s="99" t="s">
        <v>150</v>
      </c>
      <c r="B1758" s="100" t="s">
        <v>270</v>
      </c>
      <c r="C1758" s="99" t="s">
        <v>84</v>
      </c>
      <c r="D1758" s="99">
        <v>1363</v>
      </c>
      <c r="E1758" s="55">
        <v>135</v>
      </c>
      <c r="F1758" s="56">
        <f t="shared" si="166"/>
        <v>184005</v>
      </c>
      <c r="G1758" s="86">
        <v>0</v>
      </c>
      <c r="H1758" s="56">
        <f t="shared" si="168"/>
        <v>0</v>
      </c>
      <c r="I1758" s="86">
        <f t="shared" si="169"/>
        <v>135</v>
      </c>
      <c r="J1758" s="56">
        <f t="shared" si="167"/>
        <v>184005</v>
      </c>
      <c r="K1758" s="5">
        <f>IFERROR(#REF!/E1758,0)</f>
        <v>0</v>
      </c>
    </row>
    <row r="1759" spans="1:11" s="13" customFormat="1">
      <c r="A1759" s="99" t="s">
        <v>152</v>
      </c>
      <c r="B1759" s="100" t="s">
        <v>402</v>
      </c>
      <c r="C1759" s="99" t="s">
        <v>84</v>
      </c>
      <c r="D1759" s="99">
        <v>1363</v>
      </c>
      <c r="E1759" s="55">
        <v>135</v>
      </c>
      <c r="F1759" s="56">
        <f t="shared" si="166"/>
        <v>184005</v>
      </c>
      <c r="G1759" s="86">
        <v>0</v>
      </c>
      <c r="H1759" s="56">
        <f t="shared" si="168"/>
        <v>0</v>
      </c>
      <c r="I1759" s="86">
        <f t="shared" si="169"/>
        <v>135</v>
      </c>
      <c r="J1759" s="56">
        <f t="shared" si="167"/>
        <v>184005</v>
      </c>
      <c r="K1759" s="5">
        <f>IFERROR(#REF!/E1759,0)</f>
        <v>0</v>
      </c>
    </row>
    <row r="1760" spans="1:11" s="13" customFormat="1">
      <c r="A1760" s="99" t="s">
        <v>154</v>
      </c>
      <c r="B1760" s="100" t="s">
        <v>403</v>
      </c>
      <c r="C1760" s="99" t="s">
        <v>84</v>
      </c>
      <c r="D1760" s="99">
        <v>1363</v>
      </c>
      <c r="E1760" s="55">
        <v>135</v>
      </c>
      <c r="F1760" s="56">
        <f t="shared" si="166"/>
        <v>184005</v>
      </c>
      <c r="G1760" s="86">
        <v>0</v>
      </c>
      <c r="H1760" s="56">
        <f t="shared" si="168"/>
        <v>0</v>
      </c>
      <c r="I1760" s="86">
        <f t="shared" si="169"/>
        <v>135</v>
      </c>
      <c r="J1760" s="56">
        <f t="shared" si="167"/>
        <v>184005</v>
      </c>
      <c r="K1760" s="5">
        <f>IFERROR(#REF!/E1760,0)</f>
        <v>0</v>
      </c>
    </row>
    <row r="1761" spans="1:11" s="13" customFormat="1">
      <c r="A1761" s="99" t="s">
        <v>156</v>
      </c>
      <c r="B1761" s="100" t="s">
        <v>404</v>
      </c>
      <c r="C1761" s="99" t="s">
        <v>84</v>
      </c>
      <c r="D1761" s="99">
        <v>1363</v>
      </c>
      <c r="E1761" s="55">
        <v>135</v>
      </c>
      <c r="F1761" s="56">
        <f t="shared" si="166"/>
        <v>184005</v>
      </c>
      <c r="G1761" s="86">
        <v>0</v>
      </c>
      <c r="H1761" s="56">
        <f t="shared" si="168"/>
        <v>0</v>
      </c>
      <c r="I1761" s="86">
        <f t="shared" si="169"/>
        <v>135</v>
      </c>
      <c r="J1761" s="56">
        <f t="shared" si="167"/>
        <v>184005</v>
      </c>
      <c r="K1761" s="5">
        <f>IFERROR(#REF!/E1761,0)</f>
        <v>0</v>
      </c>
    </row>
    <row r="1762" spans="1:11" s="13" customFormat="1">
      <c r="A1762" s="99" t="s">
        <v>158</v>
      </c>
      <c r="B1762" s="100" t="s">
        <v>405</v>
      </c>
      <c r="C1762" s="99" t="s">
        <v>84</v>
      </c>
      <c r="D1762" s="99">
        <v>1363</v>
      </c>
      <c r="E1762" s="55">
        <v>135</v>
      </c>
      <c r="F1762" s="56">
        <f t="shared" si="166"/>
        <v>184005</v>
      </c>
      <c r="G1762" s="86">
        <v>0</v>
      </c>
      <c r="H1762" s="56">
        <f t="shared" si="168"/>
        <v>0</v>
      </c>
      <c r="I1762" s="86">
        <f t="shared" si="169"/>
        <v>135</v>
      </c>
      <c r="J1762" s="56">
        <f t="shared" si="167"/>
        <v>184005</v>
      </c>
      <c r="K1762" s="5">
        <f>IFERROR(#REF!/E1762,0)</f>
        <v>0</v>
      </c>
    </row>
    <row r="1763" spans="1:11" s="13" customFormat="1">
      <c r="A1763" s="99" t="s">
        <v>160</v>
      </c>
      <c r="B1763" s="100" t="s">
        <v>406</v>
      </c>
      <c r="C1763" s="99" t="s">
        <v>84</v>
      </c>
      <c r="D1763" s="99">
        <v>1363</v>
      </c>
      <c r="E1763" s="55">
        <v>135</v>
      </c>
      <c r="F1763" s="56">
        <f t="shared" si="166"/>
        <v>184005</v>
      </c>
      <c r="G1763" s="86">
        <v>0</v>
      </c>
      <c r="H1763" s="56">
        <f t="shared" si="168"/>
        <v>0</v>
      </c>
      <c r="I1763" s="86">
        <f t="shared" si="169"/>
        <v>135</v>
      </c>
      <c r="J1763" s="56">
        <f t="shared" si="167"/>
        <v>184005</v>
      </c>
      <c r="K1763" s="5">
        <f>IFERROR(#REF!/E1763,0)</f>
        <v>0</v>
      </c>
    </row>
    <row r="1764" spans="1:11" s="13" customFormat="1">
      <c r="A1764" s="99" t="s">
        <v>162</v>
      </c>
      <c r="B1764" s="100" t="s">
        <v>407</v>
      </c>
      <c r="C1764" s="99" t="s">
        <v>84</v>
      </c>
      <c r="D1764" s="99">
        <v>1363</v>
      </c>
      <c r="E1764" s="55">
        <v>135</v>
      </c>
      <c r="F1764" s="56">
        <f t="shared" si="166"/>
        <v>184005</v>
      </c>
      <c r="G1764" s="86">
        <v>0</v>
      </c>
      <c r="H1764" s="56">
        <f t="shared" si="168"/>
        <v>0</v>
      </c>
      <c r="I1764" s="86">
        <f t="shared" si="169"/>
        <v>135</v>
      </c>
      <c r="J1764" s="56">
        <f t="shared" si="167"/>
        <v>184005</v>
      </c>
      <c r="K1764" s="5">
        <f>IFERROR(#REF!/E1764,0)</f>
        <v>0</v>
      </c>
    </row>
    <row r="1765" spans="1:11" s="13" customFormat="1">
      <c r="A1765" s="99" t="s">
        <v>77</v>
      </c>
      <c r="B1765" s="100" t="s">
        <v>408</v>
      </c>
      <c r="C1765" s="99" t="s">
        <v>84</v>
      </c>
      <c r="D1765" s="99">
        <v>1363</v>
      </c>
      <c r="E1765" s="55">
        <v>135</v>
      </c>
      <c r="F1765" s="56">
        <f t="shared" si="166"/>
        <v>184005</v>
      </c>
      <c r="G1765" s="86">
        <v>0</v>
      </c>
      <c r="H1765" s="56">
        <f t="shared" si="168"/>
        <v>0</v>
      </c>
      <c r="I1765" s="86">
        <f t="shared" si="169"/>
        <v>135</v>
      </c>
      <c r="J1765" s="56">
        <f t="shared" si="167"/>
        <v>184005</v>
      </c>
      <c r="K1765" s="5">
        <f>IFERROR(#REF!/E1765,0)</f>
        <v>0</v>
      </c>
    </row>
    <row r="1766" spans="1:11" s="13" customFormat="1">
      <c r="A1766" s="99" t="s">
        <v>165</v>
      </c>
      <c r="B1766" s="100" t="s">
        <v>409</v>
      </c>
      <c r="C1766" s="99" t="s">
        <v>84</v>
      </c>
      <c r="D1766" s="99">
        <v>1363</v>
      </c>
      <c r="E1766" s="55">
        <v>135</v>
      </c>
      <c r="F1766" s="56">
        <f t="shared" si="166"/>
        <v>184005</v>
      </c>
      <c r="G1766" s="86">
        <v>0</v>
      </c>
      <c r="H1766" s="56">
        <f t="shared" si="168"/>
        <v>0</v>
      </c>
      <c r="I1766" s="86">
        <f t="shared" si="169"/>
        <v>135</v>
      </c>
      <c r="J1766" s="56">
        <f t="shared" si="167"/>
        <v>184005</v>
      </c>
      <c r="K1766" s="5">
        <f>IFERROR(#REF!/E1766,0)</f>
        <v>0</v>
      </c>
    </row>
    <row r="1767" spans="1:11" s="13" customFormat="1">
      <c r="A1767" s="99" t="s">
        <v>167</v>
      </c>
      <c r="B1767" s="100" t="s">
        <v>410</v>
      </c>
      <c r="C1767" s="99" t="s">
        <v>84</v>
      </c>
      <c r="D1767" s="99">
        <v>1363</v>
      </c>
      <c r="E1767" s="55">
        <v>135</v>
      </c>
      <c r="F1767" s="56">
        <f t="shared" si="166"/>
        <v>184005</v>
      </c>
      <c r="G1767" s="86">
        <v>0</v>
      </c>
      <c r="H1767" s="56">
        <f t="shared" si="168"/>
        <v>0</v>
      </c>
      <c r="I1767" s="86">
        <f t="shared" si="169"/>
        <v>135</v>
      </c>
      <c r="J1767" s="56">
        <f t="shared" si="167"/>
        <v>184005</v>
      </c>
      <c r="K1767" s="5">
        <f>IFERROR(#REF!/E1767,0)</f>
        <v>0</v>
      </c>
    </row>
    <row r="1768" spans="1:11" s="13" customFormat="1">
      <c r="A1768" s="99" t="s">
        <v>197</v>
      </c>
      <c r="B1768" s="100" t="s">
        <v>411</v>
      </c>
      <c r="C1768" s="99" t="s">
        <v>84</v>
      </c>
      <c r="D1768" s="99">
        <v>1363</v>
      </c>
      <c r="E1768" s="55">
        <v>135</v>
      </c>
      <c r="F1768" s="56">
        <f t="shared" si="166"/>
        <v>184005</v>
      </c>
      <c r="G1768" s="86">
        <v>0</v>
      </c>
      <c r="H1768" s="56">
        <f t="shared" si="168"/>
        <v>0</v>
      </c>
      <c r="I1768" s="86">
        <f t="shared" si="169"/>
        <v>135</v>
      </c>
      <c r="J1768" s="56">
        <f t="shared" si="167"/>
        <v>184005</v>
      </c>
      <c r="K1768" s="5">
        <f>IFERROR(#REF!/E1768,0)</f>
        <v>0</v>
      </c>
    </row>
    <row r="1769" spans="1:11" s="13" customFormat="1">
      <c r="A1769" s="99" t="s">
        <v>199</v>
      </c>
      <c r="B1769" s="100" t="s">
        <v>412</v>
      </c>
      <c r="C1769" s="99" t="s">
        <v>84</v>
      </c>
      <c r="D1769" s="99">
        <v>1363</v>
      </c>
      <c r="E1769" s="55">
        <v>135</v>
      </c>
      <c r="F1769" s="56">
        <f t="shared" si="166"/>
        <v>184005</v>
      </c>
      <c r="G1769" s="86">
        <v>0</v>
      </c>
      <c r="H1769" s="56">
        <f t="shared" si="168"/>
        <v>0</v>
      </c>
      <c r="I1769" s="86">
        <f t="shared" si="169"/>
        <v>135</v>
      </c>
      <c r="J1769" s="56">
        <f t="shared" si="167"/>
        <v>184005</v>
      </c>
      <c r="K1769" s="5">
        <f>IFERROR(#REF!/E1769,0)</f>
        <v>0</v>
      </c>
    </row>
    <row r="1770" spans="1:11" s="13" customFormat="1">
      <c r="A1770" s="99" t="s">
        <v>201</v>
      </c>
      <c r="B1770" s="100" t="s">
        <v>413</v>
      </c>
      <c r="C1770" s="99" t="s">
        <v>84</v>
      </c>
      <c r="D1770" s="99">
        <v>1363</v>
      </c>
      <c r="E1770" s="55">
        <v>135</v>
      </c>
      <c r="F1770" s="56">
        <f t="shared" si="166"/>
        <v>184005</v>
      </c>
      <c r="G1770" s="86">
        <v>0</v>
      </c>
      <c r="H1770" s="56">
        <f t="shared" si="168"/>
        <v>0</v>
      </c>
      <c r="I1770" s="86">
        <f t="shared" si="169"/>
        <v>135</v>
      </c>
      <c r="J1770" s="56">
        <f t="shared" si="167"/>
        <v>184005</v>
      </c>
      <c r="K1770" s="5">
        <f>IFERROR(#REF!/E1770,0)</f>
        <v>0</v>
      </c>
    </row>
    <row r="1771" spans="1:11" s="13" customFormat="1">
      <c r="A1771" s="99" t="s">
        <v>203</v>
      </c>
      <c r="B1771" s="100" t="s">
        <v>414</v>
      </c>
      <c r="C1771" s="99" t="s">
        <v>84</v>
      </c>
      <c r="D1771" s="99">
        <v>1363</v>
      </c>
      <c r="E1771" s="55">
        <v>135</v>
      </c>
      <c r="F1771" s="56">
        <f t="shared" si="166"/>
        <v>184005</v>
      </c>
      <c r="G1771" s="86">
        <v>0</v>
      </c>
      <c r="H1771" s="56">
        <f t="shared" si="168"/>
        <v>0</v>
      </c>
      <c r="I1771" s="86">
        <f t="shared" si="169"/>
        <v>135</v>
      </c>
      <c r="J1771" s="56">
        <f t="shared" si="167"/>
        <v>184005</v>
      </c>
      <c r="K1771" s="5">
        <f>IFERROR(#REF!/E1771,0)</f>
        <v>0</v>
      </c>
    </row>
    <row r="1772" spans="1:11" s="13" customFormat="1">
      <c r="A1772" s="99" t="s">
        <v>205</v>
      </c>
      <c r="B1772" s="100" t="s">
        <v>415</v>
      </c>
      <c r="C1772" s="99" t="s">
        <v>84</v>
      </c>
      <c r="D1772" s="99">
        <v>1363</v>
      </c>
      <c r="E1772" s="55">
        <v>135</v>
      </c>
      <c r="F1772" s="56">
        <f t="shared" si="166"/>
        <v>184005</v>
      </c>
      <c r="G1772" s="86">
        <v>0</v>
      </c>
      <c r="H1772" s="56">
        <f t="shared" si="168"/>
        <v>0</v>
      </c>
      <c r="I1772" s="86">
        <f t="shared" si="169"/>
        <v>135</v>
      </c>
      <c r="J1772" s="56">
        <f t="shared" si="167"/>
        <v>184005</v>
      </c>
      <c r="K1772" s="5">
        <f>IFERROR(#REF!/E1772,0)</f>
        <v>0</v>
      </c>
    </row>
    <row r="1773" spans="1:11" s="13" customFormat="1">
      <c r="A1773" s="99" t="s">
        <v>207</v>
      </c>
      <c r="B1773" s="100" t="s">
        <v>416</v>
      </c>
      <c r="C1773" s="99" t="s">
        <v>84</v>
      </c>
      <c r="D1773" s="99">
        <v>1363</v>
      </c>
      <c r="E1773" s="55">
        <v>135</v>
      </c>
      <c r="F1773" s="56">
        <f t="shared" si="166"/>
        <v>184005</v>
      </c>
      <c r="G1773" s="86">
        <v>0</v>
      </c>
      <c r="H1773" s="56">
        <f t="shared" si="168"/>
        <v>0</v>
      </c>
      <c r="I1773" s="86">
        <f t="shared" si="169"/>
        <v>135</v>
      </c>
      <c r="J1773" s="56">
        <f t="shared" si="167"/>
        <v>184005</v>
      </c>
      <c r="K1773" s="5">
        <f>IFERROR(#REF!/E1773,0)</f>
        <v>0</v>
      </c>
    </row>
    <row r="1774" spans="1:11" s="13" customFormat="1">
      <c r="A1774" s="99" t="s">
        <v>209</v>
      </c>
      <c r="B1774" s="100" t="s">
        <v>417</v>
      </c>
      <c r="C1774" s="99" t="s">
        <v>84</v>
      </c>
      <c r="D1774" s="99">
        <v>1363</v>
      </c>
      <c r="E1774" s="55">
        <v>135</v>
      </c>
      <c r="F1774" s="56">
        <f t="shared" si="166"/>
        <v>184005</v>
      </c>
      <c r="G1774" s="86">
        <v>0</v>
      </c>
      <c r="H1774" s="56">
        <f t="shared" si="168"/>
        <v>0</v>
      </c>
      <c r="I1774" s="86">
        <f t="shared" si="169"/>
        <v>135</v>
      </c>
      <c r="J1774" s="56">
        <f t="shared" si="167"/>
        <v>184005</v>
      </c>
      <c r="K1774" s="5">
        <f>IFERROR(#REF!/E1774,0)</f>
        <v>0</v>
      </c>
    </row>
    <row r="1775" spans="1:11" s="11" customFormat="1">
      <c r="A1775" s="99" t="s">
        <v>211</v>
      </c>
      <c r="B1775" s="100" t="s">
        <v>418</v>
      </c>
      <c r="C1775" s="99" t="s">
        <v>84</v>
      </c>
      <c r="D1775" s="99">
        <v>1363</v>
      </c>
      <c r="E1775" s="55">
        <v>135</v>
      </c>
      <c r="F1775" s="56">
        <f t="shared" si="166"/>
        <v>184005</v>
      </c>
      <c r="G1775" s="86">
        <v>0</v>
      </c>
      <c r="H1775" s="56">
        <f t="shared" si="168"/>
        <v>0</v>
      </c>
      <c r="I1775" s="86">
        <f t="shared" si="169"/>
        <v>135</v>
      </c>
      <c r="J1775" s="56">
        <f t="shared" si="167"/>
        <v>184005</v>
      </c>
      <c r="K1775" s="5">
        <f>IFERROR(#REF!/E1775,0)</f>
        <v>0</v>
      </c>
    </row>
    <row r="1776" spans="1:11" s="11" customFormat="1">
      <c r="A1776" s="99" t="s">
        <v>213</v>
      </c>
      <c r="B1776" s="100" t="s">
        <v>419</v>
      </c>
      <c r="C1776" s="99" t="s">
        <v>84</v>
      </c>
      <c r="D1776" s="99">
        <v>1363</v>
      </c>
      <c r="E1776" s="55">
        <v>135</v>
      </c>
      <c r="F1776" s="56">
        <f t="shared" si="166"/>
        <v>184005</v>
      </c>
      <c r="G1776" s="86">
        <v>0</v>
      </c>
      <c r="H1776" s="56">
        <f t="shared" si="168"/>
        <v>0</v>
      </c>
      <c r="I1776" s="86">
        <f t="shared" si="169"/>
        <v>135</v>
      </c>
      <c r="J1776" s="56">
        <f t="shared" si="167"/>
        <v>184005</v>
      </c>
      <c r="K1776" s="5">
        <f>IFERROR(#REF!/E1776,0)</f>
        <v>0</v>
      </c>
    </row>
    <row r="1777" spans="1:11" s="11" customFormat="1">
      <c r="A1777" s="99" t="s">
        <v>215</v>
      </c>
      <c r="B1777" s="100" t="s">
        <v>420</v>
      </c>
      <c r="C1777" s="99" t="s">
        <v>84</v>
      </c>
      <c r="D1777" s="99">
        <v>1363</v>
      </c>
      <c r="E1777" s="55">
        <v>30</v>
      </c>
      <c r="F1777" s="56">
        <f t="shared" si="166"/>
        <v>40890</v>
      </c>
      <c r="G1777" s="86">
        <v>0</v>
      </c>
      <c r="H1777" s="56">
        <f t="shared" si="168"/>
        <v>0</v>
      </c>
      <c r="I1777" s="86">
        <f t="shared" si="169"/>
        <v>30</v>
      </c>
      <c r="J1777" s="56">
        <f t="shared" si="167"/>
        <v>40890</v>
      </c>
      <c r="K1777" s="5">
        <f>IFERROR(#REF!/E1777,0)</f>
        <v>0</v>
      </c>
    </row>
    <row r="1778" spans="1:11" s="11" customFormat="1">
      <c r="A1778" s="99" t="s">
        <v>217</v>
      </c>
      <c r="B1778" s="100" t="s">
        <v>421</v>
      </c>
      <c r="C1778" s="99" t="s">
        <v>84</v>
      </c>
      <c r="D1778" s="99">
        <v>1363</v>
      </c>
      <c r="E1778" s="55">
        <v>30</v>
      </c>
      <c r="F1778" s="56">
        <f t="shared" si="166"/>
        <v>40890</v>
      </c>
      <c r="G1778" s="86">
        <v>0</v>
      </c>
      <c r="H1778" s="56">
        <f t="shared" si="168"/>
        <v>0</v>
      </c>
      <c r="I1778" s="86">
        <f t="shared" si="169"/>
        <v>30</v>
      </c>
      <c r="J1778" s="56">
        <f t="shared" si="167"/>
        <v>40890</v>
      </c>
      <c r="K1778" s="5">
        <f>IFERROR(#REF!/E1778,0)</f>
        <v>0</v>
      </c>
    </row>
    <row r="1779" spans="1:11" s="11" customFormat="1">
      <c r="A1779" s="99" t="s">
        <v>219</v>
      </c>
      <c r="B1779" s="100" t="s">
        <v>422</v>
      </c>
      <c r="C1779" s="99" t="s">
        <v>84</v>
      </c>
      <c r="D1779" s="99">
        <v>1363</v>
      </c>
      <c r="E1779" s="55">
        <v>30</v>
      </c>
      <c r="F1779" s="56">
        <f t="shared" si="166"/>
        <v>40890</v>
      </c>
      <c r="G1779" s="86">
        <v>0</v>
      </c>
      <c r="H1779" s="56">
        <f t="shared" si="168"/>
        <v>0</v>
      </c>
      <c r="I1779" s="86">
        <f t="shared" si="169"/>
        <v>30</v>
      </c>
      <c r="J1779" s="56">
        <f t="shared" si="167"/>
        <v>40890</v>
      </c>
      <c r="K1779" s="5">
        <f>IFERROR(#REF!/E1779,0)</f>
        <v>0</v>
      </c>
    </row>
    <row r="1780" spans="1:11" s="11" customFormat="1">
      <c r="A1780" s="99" t="s">
        <v>221</v>
      </c>
      <c r="B1780" s="100" t="s">
        <v>423</v>
      </c>
      <c r="C1780" s="99" t="s">
        <v>84</v>
      </c>
      <c r="D1780" s="99">
        <v>1363</v>
      </c>
      <c r="E1780" s="55">
        <v>30</v>
      </c>
      <c r="F1780" s="56">
        <f t="shared" si="166"/>
        <v>40890</v>
      </c>
      <c r="G1780" s="86">
        <v>0</v>
      </c>
      <c r="H1780" s="56">
        <f t="shared" si="168"/>
        <v>0</v>
      </c>
      <c r="I1780" s="86">
        <f t="shared" si="169"/>
        <v>30</v>
      </c>
      <c r="J1780" s="56">
        <f t="shared" si="167"/>
        <v>40890</v>
      </c>
      <c r="K1780" s="5">
        <f>IFERROR(#REF!/E1780,0)</f>
        <v>0</v>
      </c>
    </row>
    <row r="1781" spans="1:11" s="3" customFormat="1">
      <c r="A1781" s="81" t="s">
        <v>223</v>
      </c>
      <c r="B1781" s="100" t="s">
        <v>659</v>
      </c>
      <c r="C1781" s="99" t="s">
        <v>84</v>
      </c>
      <c r="D1781" s="99">
        <v>1363</v>
      </c>
      <c r="E1781" s="55">
        <v>30</v>
      </c>
      <c r="F1781" s="56">
        <f t="shared" si="166"/>
        <v>40890</v>
      </c>
      <c r="G1781" s="86">
        <v>0</v>
      </c>
      <c r="H1781" s="56">
        <f t="shared" si="168"/>
        <v>0</v>
      </c>
      <c r="I1781" s="86">
        <f t="shared" si="169"/>
        <v>30</v>
      </c>
      <c r="J1781" s="56">
        <f t="shared" si="167"/>
        <v>40890</v>
      </c>
      <c r="K1781" s="5">
        <f>IFERROR(#REF!/E1781,0)</f>
        <v>0</v>
      </c>
    </row>
    <row r="1782" spans="1:11" s="3" customFormat="1">
      <c r="A1782" s="81" t="s">
        <v>225</v>
      </c>
      <c r="B1782" s="100" t="s">
        <v>660</v>
      </c>
      <c r="C1782" s="99" t="s">
        <v>84</v>
      </c>
      <c r="D1782" s="99">
        <v>1363</v>
      </c>
      <c r="E1782" s="55">
        <v>30</v>
      </c>
      <c r="F1782" s="56">
        <f t="shared" si="166"/>
        <v>40890</v>
      </c>
      <c r="G1782" s="86">
        <v>0</v>
      </c>
      <c r="H1782" s="56">
        <f t="shared" si="168"/>
        <v>0</v>
      </c>
      <c r="I1782" s="86">
        <f t="shared" si="169"/>
        <v>30</v>
      </c>
      <c r="J1782" s="56">
        <f t="shared" si="167"/>
        <v>40890</v>
      </c>
      <c r="K1782" s="5">
        <f>IFERROR(#REF!/E1782,0)</f>
        <v>0</v>
      </c>
    </row>
    <row r="1783" spans="1:11" s="11" customFormat="1">
      <c r="A1783" s="99" t="s">
        <v>227</v>
      </c>
      <c r="B1783" s="101" t="s">
        <v>424</v>
      </c>
      <c r="C1783" s="99" t="s">
        <v>84</v>
      </c>
      <c r="D1783" s="99">
        <v>1363</v>
      </c>
      <c r="E1783" s="55">
        <v>0</v>
      </c>
      <c r="F1783" s="56">
        <f t="shared" si="166"/>
        <v>0</v>
      </c>
      <c r="G1783" s="86">
        <v>0</v>
      </c>
      <c r="H1783" s="56">
        <f t="shared" si="168"/>
        <v>0</v>
      </c>
      <c r="I1783" s="86">
        <f t="shared" si="169"/>
        <v>0</v>
      </c>
      <c r="J1783" s="56">
        <f t="shared" si="167"/>
        <v>0</v>
      </c>
      <c r="K1783" s="5">
        <f>IFERROR(#REF!/E1783,0)</f>
        <v>0</v>
      </c>
    </row>
    <row r="1784" spans="1:11" s="13" customFormat="1" ht="30">
      <c r="A1784" s="146" t="s">
        <v>79</v>
      </c>
      <c r="B1784" s="149" t="s">
        <v>756</v>
      </c>
      <c r="C1784" s="172"/>
      <c r="D1784" s="172">
        <v>0</v>
      </c>
      <c r="E1784" s="55">
        <v>0</v>
      </c>
      <c r="F1784" s="56">
        <f t="shared" si="166"/>
        <v>0</v>
      </c>
      <c r="G1784" s="86">
        <v>0</v>
      </c>
      <c r="H1784" s="56">
        <f t="shared" si="168"/>
        <v>0</v>
      </c>
      <c r="I1784" s="86">
        <f t="shared" si="169"/>
        <v>0</v>
      </c>
      <c r="J1784" s="56">
        <f t="shared" si="167"/>
        <v>0</v>
      </c>
      <c r="K1784" s="5">
        <f>IFERROR(#REF!/E1784,0)</f>
        <v>0</v>
      </c>
    </row>
    <row r="1785" spans="1:11" s="13" customFormat="1">
      <c r="A1785" s="99" t="s">
        <v>105</v>
      </c>
      <c r="B1785" s="100" t="s">
        <v>186</v>
      </c>
      <c r="C1785" s="99" t="s">
        <v>84</v>
      </c>
      <c r="D1785" s="99">
        <v>1363</v>
      </c>
      <c r="E1785" s="55">
        <v>104</v>
      </c>
      <c r="F1785" s="56">
        <f t="shared" si="166"/>
        <v>141752</v>
      </c>
      <c r="G1785" s="86">
        <v>0</v>
      </c>
      <c r="H1785" s="56">
        <f t="shared" si="168"/>
        <v>0</v>
      </c>
      <c r="I1785" s="86">
        <f t="shared" si="169"/>
        <v>104</v>
      </c>
      <c r="J1785" s="56">
        <f t="shared" si="167"/>
        <v>141752</v>
      </c>
      <c r="K1785" s="5">
        <f>IFERROR(#REF!/E1785,0)</f>
        <v>0</v>
      </c>
    </row>
    <row r="1786" spans="1:11" s="13" customFormat="1">
      <c r="A1786" s="99" t="s">
        <v>150</v>
      </c>
      <c r="B1786" s="100" t="s">
        <v>270</v>
      </c>
      <c r="C1786" s="99" t="s">
        <v>84</v>
      </c>
      <c r="D1786" s="99">
        <v>1363</v>
      </c>
      <c r="E1786" s="55">
        <v>126</v>
      </c>
      <c r="F1786" s="56">
        <f t="shared" si="166"/>
        <v>171738</v>
      </c>
      <c r="G1786" s="86">
        <v>0</v>
      </c>
      <c r="H1786" s="56">
        <f t="shared" si="168"/>
        <v>0</v>
      </c>
      <c r="I1786" s="86">
        <f t="shared" si="169"/>
        <v>126</v>
      </c>
      <c r="J1786" s="56">
        <f t="shared" si="167"/>
        <v>171738</v>
      </c>
      <c r="K1786" s="5">
        <f>IFERROR(#REF!/E1786,0)</f>
        <v>0</v>
      </c>
    </row>
    <row r="1787" spans="1:11" s="13" customFormat="1">
      <c r="A1787" s="99" t="s">
        <v>152</v>
      </c>
      <c r="B1787" s="100" t="s">
        <v>402</v>
      </c>
      <c r="C1787" s="162" t="s">
        <v>84</v>
      </c>
      <c r="D1787" s="162">
        <v>1363</v>
      </c>
      <c r="E1787" s="55">
        <v>126</v>
      </c>
      <c r="F1787" s="56">
        <f t="shared" si="166"/>
        <v>171738</v>
      </c>
      <c r="G1787" s="86">
        <v>0</v>
      </c>
      <c r="H1787" s="56">
        <f t="shared" si="168"/>
        <v>0</v>
      </c>
      <c r="I1787" s="86">
        <f t="shared" si="169"/>
        <v>126</v>
      </c>
      <c r="J1787" s="56">
        <f t="shared" si="167"/>
        <v>171738</v>
      </c>
      <c r="K1787" s="5">
        <f>IFERROR(#REF!/E1787,0)</f>
        <v>0</v>
      </c>
    </row>
    <row r="1788" spans="1:11" s="13" customFormat="1">
      <c r="A1788" s="99" t="s">
        <v>154</v>
      </c>
      <c r="B1788" s="100" t="s">
        <v>403</v>
      </c>
      <c r="C1788" s="162" t="s">
        <v>84</v>
      </c>
      <c r="D1788" s="162">
        <v>1363</v>
      </c>
      <c r="E1788" s="55">
        <v>126</v>
      </c>
      <c r="F1788" s="56">
        <f t="shared" si="166"/>
        <v>171738</v>
      </c>
      <c r="G1788" s="86">
        <v>0</v>
      </c>
      <c r="H1788" s="56">
        <f t="shared" si="168"/>
        <v>0</v>
      </c>
      <c r="I1788" s="86">
        <f t="shared" si="169"/>
        <v>126</v>
      </c>
      <c r="J1788" s="56">
        <f t="shared" si="167"/>
        <v>171738</v>
      </c>
      <c r="K1788" s="5">
        <f>IFERROR(#REF!/E1788,0)</f>
        <v>0</v>
      </c>
    </row>
    <row r="1789" spans="1:11" s="13" customFormat="1">
      <c r="A1789" s="99" t="s">
        <v>156</v>
      </c>
      <c r="B1789" s="100" t="s">
        <v>404</v>
      </c>
      <c r="C1789" s="162" t="s">
        <v>84</v>
      </c>
      <c r="D1789" s="162">
        <v>1363</v>
      </c>
      <c r="E1789" s="55">
        <v>126</v>
      </c>
      <c r="F1789" s="56">
        <f t="shared" si="166"/>
        <v>171738</v>
      </c>
      <c r="G1789" s="86">
        <v>0</v>
      </c>
      <c r="H1789" s="56">
        <f t="shared" si="168"/>
        <v>0</v>
      </c>
      <c r="I1789" s="86">
        <f t="shared" si="169"/>
        <v>126</v>
      </c>
      <c r="J1789" s="56">
        <f t="shared" si="167"/>
        <v>171738</v>
      </c>
      <c r="K1789" s="5">
        <f>IFERROR(#REF!/E1789,0)</f>
        <v>0</v>
      </c>
    </row>
    <row r="1790" spans="1:11" s="13" customFormat="1">
      <c r="A1790" s="99" t="s">
        <v>158</v>
      </c>
      <c r="B1790" s="100" t="s">
        <v>405</v>
      </c>
      <c r="C1790" s="162" t="s">
        <v>84</v>
      </c>
      <c r="D1790" s="162">
        <v>1363</v>
      </c>
      <c r="E1790" s="55">
        <v>126</v>
      </c>
      <c r="F1790" s="56">
        <f t="shared" ref="F1790:F1853" si="170">ROUND(E1790*D1790,0)</f>
        <v>171738</v>
      </c>
      <c r="G1790" s="86">
        <v>0</v>
      </c>
      <c r="H1790" s="56">
        <f t="shared" si="168"/>
        <v>0</v>
      </c>
      <c r="I1790" s="86">
        <f t="shared" si="169"/>
        <v>126</v>
      </c>
      <c r="J1790" s="56">
        <f t="shared" ref="J1790:J1853" si="171">I1790*D1790</f>
        <v>171738</v>
      </c>
      <c r="K1790" s="5">
        <f>IFERROR(#REF!/E1790,0)</f>
        <v>0</v>
      </c>
    </row>
    <row r="1791" spans="1:11" s="13" customFormat="1">
      <c r="A1791" s="99" t="s">
        <v>160</v>
      </c>
      <c r="B1791" s="100" t="s">
        <v>406</v>
      </c>
      <c r="C1791" s="162" t="s">
        <v>84</v>
      </c>
      <c r="D1791" s="162">
        <v>1363</v>
      </c>
      <c r="E1791" s="55">
        <v>126</v>
      </c>
      <c r="F1791" s="56">
        <f t="shared" si="170"/>
        <v>171738</v>
      </c>
      <c r="G1791" s="86">
        <v>0</v>
      </c>
      <c r="H1791" s="56">
        <f t="shared" si="168"/>
        <v>0</v>
      </c>
      <c r="I1791" s="86">
        <f t="shared" si="169"/>
        <v>126</v>
      </c>
      <c r="J1791" s="56">
        <f t="shared" si="171"/>
        <v>171738</v>
      </c>
      <c r="K1791" s="5">
        <f>IFERROR(#REF!/E1791,0)</f>
        <v>0</v>
      </c>
    </row>
    <row r="1792" spans="1:11" s="13" customFormat="1">
      <c r="A1792" s="99" t="s">
        <v>162</v>
      </c>
      <c r="B1792" s="100" t="s">
        <v>407</v>
      </c>
      <c r="C1792" s="162" t="s">
        <v>84</v>
      </c>
      <c r="D1792" s="162">
        <v>1363</v>
      </c>
      <c r="E1792" s="55">
        <v>126</v>
      </c>
      <c r="F1792" s="56">
        <f t="shared" si="170"/>
        <v>171738</v>
      </c>
      <c r="G1792" s="86">
        <v>0</v>
      </c>
      <c r="H1792" s="56">
        <f t="shared" si="168"/>
        <v>0</v>
      </c>
      <c r="I1792" s="86">
        <f t="shared" si="169"/>
        <v>126</v>
      </c>
      <c r="J1792" s="56">
        <f t="shared" si="171"/>
        <v>171738</v>
      </c>
      <c r="K1792" s="5">
        <f>IFERROR(#REF!/E1792,0)</f>
        <v>0</v>
      </c>
    </row>
    <row r="1793" spans="1:11" s="13" customFormat="1">
      <c r="A1793" s="99" t="s">
        <v>77</v>
      </c>
      <c r="B1793" s="100" t="s">
        <v>408</v>
      </c>
      <c r="C1793" s="162" t="s">
        <v>84</v>
      </c>
      <c r="D1793" s="162">
        <v>1363</v>
      </c>
      <c r="E1793" s="55">
        <v>126</v>
      </c>
      <c r="F1793" s="56">
        <f t="shared" si="170"/>
        <v>171738</v>
      </c>
      <c r="G1793" s="86">
        <v>0</v>
      </c>
      <c r="H1793" s="56">
        <f t="shared" si="168"/>
        <v>0</v>
      </c>
      <c r="I1793" s="86">
        <f t="shared" si="169"/>
        <v>126</v>
      </c>
      <c r="J1793" s="56">
        <f t="shared" si="171"/>
        <v>171738</v>
      </c>
      <c r="K1793" s="5">
        <f>IFERROR(#REF!/E1793,0)</f>
        <v>0</v>
      </c>
    </row>
    <row r="1794" spans="1:11" s="13" customFormat="1">
      <c r="A1794" s="99" t="s">
        <v>165</v>
      </c>
      <c r="B1794" s="100" t="s">
        <v>409</v>
      </c>
      <c r="C1794" s="162" t="s">
        <v>84</v>
      </c>
      <c r="D1794" s="162">
        <v>1363</v>
      </c>
      <c r="E1794" s="55">
        <v>126</v>
      </c>
      <c r="F1794" s="56">
        <f t="shared" si="170"/>
        <v>171738</v>
      </c>
      <c r="G1794" s="86">
        <v>0</v>
      </c>
      <c r="H1794" s="56">
        <f t="shared" si="168"/>
        <v>0</v>
      </c>
      <c r="I1794" s="86">
        <f t="shared" si="169"/>
        <v>126</v>
      </c>
      <c r="J1794" s="56">
        <f t="shared" si="171"/>
        <v>171738</v>
      </c>
      <c r="K1794" s="5">
        <f>IFERROR(#REF!/E1794,0)</f>
        <v>0</v>
      </c>
    </row>
    <row r="1795" spans="1:11" s="13" customFormat="1">
      <c r="A1795" s="99" t="s">
        <v>167</v>
      </c>
      <c r="B1795" s="100" t="s">
        <v>410</v>
      </c>
      <c r="C1795" s="162" t="s">
        <v>84</v>
      </c>
      <c r="D1795" s="162">
        <v>1363</v>
      </c>
      <c r="E1795" s="55">
        <v>126</v>
      </c>
      <c r="F1795" s="56">
        <f t="shared" si="170"/>
        <v>171738</v>
      </c>
      <c r="G1795" s="86">
        <v>0</v>
      </c>
      <c r="H1795" s="56">
        <f t="shared" si="168"/>
        <v>0</v>
      </c>
      <c r="I1795" s="86">
        <f t="shared" si="169"/>
        <v>126</v>
      </c>
      <c r="J1795" s="56">
        <f t="shared" si="171"/>
        <v>171738</v>
      </c>
      <c r="K1795" s="5">
        <f>IFERROR(#REF!/E1795,0)</f>
        <v>0</v>
      </c>
    </row>
    <row r="1796" spans="1:11" s="13" customFormat="1">
      <c r="A1796" s="99" t="s">
        <v>197</v>
      </c>
      <c r="B1796" s="100" t="s">
        <v>411</v>
      </c>
      <c r="C1796" s="162" t="s">
        <v>84</v>
      </c>
      <c r="D1796" s="162">
        <v>1363</v>
      </c>
      <c r="E1796" s="55">
        <v>126</v>
      </c>
      <c r="F1796" s="56">
        <f t="shared" si="170"/>
        <v>171738</v>
      </c>
      <c r="G1796" s="86">
        <v>0</v>
      </c>
      <c r="H1796" s="56">
        <f t="shared" si="168"/>
        <v>0</v>
      </c>
      <c r="I1796" s="86">
        <f t="shared" si="169"/>
        <v>126</v>
      </c>
      <c r="J1796" s="56">
        <f t="shared" si="171"/>
        <v>171738</v>
      </c>
      <c r="K1796" s="5">
        <f>IFERROR(#REF!/E1796,0)</f>
        <v>0</v>
      </c>
    </row>
    <row r="1797" spans="1:11" s="13" customFormat="1">
      <c r="A1797" s="99" t="s">
        <v>199</v>
      </c>
      <c r="B1797" s="100" t="s">
        <v>412</v>
      </c>
      <c r="C1797" s="162" t="s">
        <v>84</v>
      </c>
      <c r="D1797" s="162">
        <v>1363</v>
      </c>
      <c r="E1797" s="55">
        <v>126</v>
      </c>
      <c r="F1797" s="56">
        <f t="shared" si="170"/>
        <v>171738</v>
      </c>
      <c r="G1797" s="86">
        <v>0</v>
      </c>
      <c r="H1797" s="56">
        <f t="shared" si="168"/>
        <v>0</v>
      </c>
      <c r="I1797" s="86">
        <f t="shared" si="169"/>
        <v>126</v>
      </c>
      <c r="J1797" s="56">
        <f t="shared" si="171"/>
        <v>171738</v>
      </c>
      <c r="K1797" s="5">
        <f>IFERROR(#REF!/E1797,0)</f>
        <v>0</v>
      </c>
    </row>
    <row r="1798" spans="1:11" s="13" customFormat="1">
      <c r="A1798" s="99" t="s">
        <v>201</v>
      </c>
      <c r="B1798" s="100" t="s">
        <v>413</v>
      </c>
      <c r="C1798" s="162" t="s">
        <v>84</v>
      </c>
      <c r="D1798" s="162">
        <v>1363</v>
      </c>
      <c r="E1798" s="55">
        <v>126</v>
      </c>
      <c r="F1798" s="56">
        <f t="shared" si="170"/>
        <v>171738</v>
      </c>
      <c r="G1798" s="86">
        <v>0</v>
      </c>
      <c r="H1798" s="56">
        <f t="shared" si="168"/>
        <v>0</v>
      </c>
      <c r="I1798" s="86">
        <f t="shared" si="169"/>
        <v>126</v>
      </c>
      <c r="J1798" s="56">
        <f t="shared" si="171"/>
        <v>171738</v>
      </c>
      <c r="K1798" s="5">
        <f>IFERROR(#REF!/E1798,0)</f>
        <v>0</v>
      </c>
    </row>
    <row r="1799" spans="1:11" s="13" customFormat="1">
      <c r="A1799" s="99" t="s">
        <v>203</v>
      </c>
      <c r="B1799" s="100" t="s">
        <v>414</v>
      </c>
      <c r="C1799" s="162" t="s">
        <v>84</v>
      </c>
      <c r="D1799" s="162">
        <v>1363</v>
      </c>
      <c r="E1799" s="55">
        <v>126</v>
      </c>
      <c r="F1799" s="56">
        <f t="shared" si="170"/>
        <v>171738</v>
      </c>
      <c r="G1799" s="86">
        <v>0</v>
      </c>
      <c r="H1799" s="56">
        <f t="shared" si="168"/>
        <v>0</v>
      </c>
      <c r="I1799" s="86">
        <f t="shared" si="169"/>
        <v>126</v>
      </c>
      <c r="J1799" s="56">
        <f t="shared" si="171"/>
        <v>171738</v>
      </c>
      <c r="K1799" s="5">
        <f>IFERROR(#REF!/E1799,0)</f>
        <v>0</v>
      </c>
    </row>
    <row r="1800" spans="1:11" s="13" customFormat="1">
      <c r="A1800" s="99" t="s">
        <v>205</v>
      </c>
      <c r="B1800" s="100" t="s">
        <v>415</v>
      </c>
      <c r="C1800" s="162" t="s">
        <v>84</v>
      </c>
      <c r="D1800" s="162">
        <v>1363</v>
      </c>
      <c r="E1800" s="55">
        <v>126</v>
      </c>
      <c r="F1800" s="56">
        <f t="shared" si="170"/>
        <v>171738</v>
      </c>
      <c r="G1800" s="86">
        <v>0</v>
      </c>
      <c r="H1800" s="56">
        <f t="shared" si="168"/>
        <v>0</v>
      </c>
      <c r="I1800" s="86">
        <f t="shared" si="169"/>
        <v>126</v>
      </c>
      <c r="J1800" s="56">
        <f t="shared" si="171"/>
        <v>171738</v>
      </c>
      <c r="K1800" s="5">
        <f>IFERROR(#REF!/E1800,0)</f>
        <v>0</v>
      </c>
    </row>
    <row r="1801" spans="1:11" s="13" customFormat="1">
      <c r="A1801" s="99" t="s">
        <v>207</v>
      </c>
      <c r="B1801" s="100" t="s">
        <v>416</v>
      </c>
      <c r="C1801" s="162" t="s">
        <v>84</v>
      </c>
      <c r="D1801" s="162">
        <v>1363</v>
      </c>
      <c r="E1801" s="55">
        <v>126</v>
      </c>
      <c r="F1801" s="56">
        <f t="shared" si="170"/>
        <v>171738</v>
      </c>
      <c r="G1801" s="86">
        <v>0</v>
      </c>
      <c r="H1801" s="56">
        <f t="shared" si="168"/>
        <v>0</v>
      </c>
      <c r="I1801" s="86">
        <f t="shared" si="169"/>
        <v>126</v>
      </c>
      <c r="J1801" s="56">
        <f t="shared" si="171"/>
        <v>171738</v>
      </c>
      <c r="K1801" s="5">
        <f>IFERROR(#REF!/E1801,0)</f>
        <v>0</v>
      </c>
    </row>
    <row r="1802" spans="1:11" s="13" customFormat="1">
      <c r="A1802" s="99" t="s">
        <v>209</v>
      </c>
      <c r="B1802" s="100" t="s">
        <v>417</v>
      </c>
      <c r="C1802" s="162" t="s">
        <v>84</v>
      </c>
      <c r="D1802" s="162">
        <v>1363</v>
      </c>
      <c r="E1802" s="55">
        <v>126</v>
      </c>
      <c r="F1802" s="56">
        <f t="shared" si="170"/>
        <v>171738</v>
      </c>
      <c r="G1802" s="86">
        <v>0</v>
      </c>
      <c r="H1802" s="56">
        <f t="shared" ref="H1802:H1865" si="172">G1802*$D1802</f>
        <v>0</v>
      </c>
      <c r="I1802" s="86">
        <f t="shared" si="169"/>
        <v>126</v>
      </c>
      <c r="J1802" s="56">
        <f t="shared" si="171"/>
        <v>171738</v>
      </c>
      <c r="K1802" s="5">
        <f>IFERROR(#REF!/E1802,0)</f>
        <v>0</v>
      </c>
    </row>
    <row r="1803" spans="1:11" s="11" customFormat="1">
      <c r="A1803" s="99" t="s">
        <v>211</v>
      </c>
      <c r="B1803" s="100" t="s">
        <v>418</v>
      </c>
      <c r="C1803" s="162" t="s">
        <v>84</v>
      </c>
      <c r="D1803" s="162">
        <v>1363</v>
      </c>
      <c r="E1803" s="55">
        <v>126</v>
      </c>
      <c r="F1803" s="56">
        <f t="shared" si="170"/>
        <v>171738</v>
      </c>
      <c r="G1803" s="86">
        <v>0</v>
      </c>
      <c r="H1803" s="56">
        <f t="shared" si="172"/>
        <v>0</v>
      </c>
      <c r="I1803" s="86">
        <f t="shared" si="169"/>
        <v>126</v>
      </c>
      <c r="J1803" s="56">
        <f t="shared" si="171"/>
        <v>171738</v>
      </c>
      <c r="K1803" s="5">
        <f>IFERROR(#REF!/E1803,0)</f>
        <v>0</v>
      </c>
    </row>
    <row r="1804" spans="1:11" s="11" customFormat="1">
      <c r="A1804" s="99" t="s">
        <v>213</v>
      </c>
      <c r="B1804" s="100" t="s">
        <v>419</v>
      </c>
      <c r="C1804" s="162" t="s">
        <v>84</v>
      </c>
      <c r="D1804" s="162">
        <v>1363</v>
      </c>
      <c r="E1804" s="55">
        <v>126</v>
      </c>
      <c r="F1804" s="56">
        <f t="shared" si="170"/>
        <v>171738</v>
      </c>
      <c r="G1804" s="86">
        <v>0</v>
      </c>
      <c r="H1804" s="56">
        <f t="shared" si="172"/>
        <v>0</v>
      </c>
      <c r="I1804" s="86">
        <f t="shared" si="169"/>
        <v>126</v>
      </c>
      <c r="J1804" s="56">
        <f t="shared" si="171"/>
        <v>171738</v>
      </c>
      <c r="K1804" s="5">
        <f>IFERROR(#REF!/E1804,0)</f>
        <v>0</v>
      </c>
    </row>
    <row r="1805" spans="1:11" s="11" customFormat="1">
      <c r="A1805" s="99" t="s">
        <v>215</v>
      </c>
      <c r="B1805" s="100" t="s">
        <v>420</v>
      </c>
      <c r="C1805" s="162" t="s">
        <v>84</v>
      </c>
      <c r="D1805" s="162">
        <v>1363</v>
      </c>
      <c r="E1805" s="55">
        <v>28</v>
      </c>
      <c r="F1805" s="56">
        <f t="shared" si="170"/>
        <v>38164</v>
      </c>
      <c r="G1805" s="86">
        <v>0</v>
      </c>
      <c r="H1805" s="56">
        <f t="shared" si="172"/>
        <v>0</v>
      </c>
      <c r="I1805" s="86">
        <f t="shared" si="169"/>
        <v>28</v>
      </c>
      <c r="J1805" s="56">
        <f t="shared" si="171"/>
        <v>38164</v>
      </c>
      <c r="K1805" s="5">
        <f>IFERROR(#REF!/E1805,0)</f>
        <v>0</v>
      </c>
    </row>
    <row r="1806" spans="1:11" s="11" customFormat="1">
      <c r="A1806" s="99" t="s">
        <v>217</v>
      </c>
      <c r="B1806" s="100" t="s">
        <v>421</v>
      </c>
      <c r="C1806" s="162" t="s">
        <v>84</v>
      </c>
      <c r="D1806" s="162">
        <v>1363</v>
      </c>
      <c r="E1806" s="55">
        <v>28</v>
      </c>
      <c r="F1806" s="56">
        <f t="shared" si="170"/>
        <v>38164</v>
      </c>
      <c r="G1806" s="86">
        <v>0</v>
      </c>
      <c r="H1806" s="56">
        <f t="shared" si="172"/>
        <v>0</v>
      </c>
      <c r="I1806" s="86">
        <f t="shared" si="169"/>
        <v>28</v>
      </c>
      <c r="J1806" s="56">
        <f t="shared" si="171"/>
        <v>38164</v>
      </c>
      <c r="K1806" s="5">
        <f>IFERROR(#REF!/E1806,0)</f>
        <v>0</v>
      </c>
    </row>
    <row r="1807" spans="1:11" s="11" customFormat="1">
      <c r="A1807" s="99" t="s">
        <v>219</v>
      </c>
      <c r="B1807" s="100" t="s">
        <v>422</v>
      </c>
      <c r="C1807" s="162" t="s">
        <v>84</v>
      </c>
      <c r="D1807" s="162">
        <v>1363</v>
      </c>
      <c r="E1807" s="55">
        <v>28</v>
      </c>
      <c r="F1807" s="56">
        <f t="shared" si="170"/>
        <v>38164</v>
      </c>
      <c r="G1807" s="86">
        <v>0</v>
      </c>
      <c r="H1807" s="56">
        <f t="shared" si="172"/>
        <v>0</v>
      </c>
      <c r="I1807" s="86">
        <f t="shared" si="169"/>
        <v>28</v>
      </c>
      <c r="J1807" s="56">
        <f t="shared" si="171"/>
        <v>38164</v>
      </c>
      <c r="K1807" s="5">
        <f>IFERROR(#REF!/E1807,0)</f>
        <v>0</v>
      </c>
    </row>
    <row r="1808" spans="1:11" s="11" customFormat="1">
      <c r="A1808" s="99" t="s">
        <v>221</v>
      </c>
      <c r="B1808" s="100" t="s">
        <v>423</v>
      </c>
      <c r="C1808" s="162" t="s">
        <v>84</v>
      </c>
      <c r="D1808" s="162">
        <v>1363</v>
      </c>
      <c r="E1808" s="55">
        <v>28</v>
      </c>
      <c r="F1808" s="56">
        <f t="shared" si="170"/>
        <v>38164</v>
      </c>
      <c r="G1808" s="86">
        <v>0</v>
      </c>
      <c r="H1808" s="56">
        <f t="shared" si="172"/>
        <v>0</v>
      </c>
      <c r="I1808" s="86">
        <f t="shared" si="169"/>
        <v>28</v>
      </c>
      <c r="J1808" s="56">
        <f t="shared" si="171"/>
        <v>38164</v>
      </c>
      <c r="K1808" s="5">
        <f>IFERROR(#REF!/E1808,0)</f>
        <v>0</v>
      </c>
    </row>
    <row r="1809" spans="1:11" s="3" customFormat="1">
      <c r="A1809" s="81" t="s">
        <v>223</v>
      </c>
      <c r="B1809" s="100" t="s">
        <v>659</v>
      </c>
      <c r="C1809" s="99" t="s">
        <v>84</v>
      </c>
      <c r="D1809" s="99">
        <v>1363</v>
      </c>
      <c r="E1809" s="55">
        <v>28</v>
      </c>
      <c r="F1809" s="56">
        <f t="shared" si="170"/>
        <v>38164</v>
      </c>
      <c r="G1809" s="86">
        <v>0</v>
      </c>
      <c r="H1809" s="56">
        <f t="shared" si="172"/>
        <v>0</v>
      </c>
      <c r="I1809" s="86">
        <f t="shared" si="169"/>
        <v>28</v>
      </c>
      <c r="J1809" s="56">
        <f t="shared" si="171"/>
        <v>38164</v>
      </c>
      <c r="K1809" s="5">
        <f>IFERROR(#REF!/E1809,0)</f>
        <v>0</v>
      </c>
    </row>
    <row r="1810" spans="1:11" s="3" customFormat="1">
      <c r="A1810" s="81" t="s">
        <v>225</v>
      </c>
      <c r="B1810" s="100" t="s">
        <v>660</v>
      </c>
      <c r="C1810" s="99" t="s">
        <v>84</v>
      </c>
      <c r="D1810" s="99">
        <v>1363</v>
      </c>
      <c r="E1810" s="55">
        <v>28</v>
      </c>
      <c r="F1810" s="56">
        <f t="shared" si="170"/>
        <v>38164</v>
      </c>
      <c r="G1810" s="86">
        <v>0</v>
      </c>
      <c r="H1810" s="56">
        <f t="shared" si="172"/>
        <v>0</v>
      </c>
      <c r="I1810" s="86">
        <f t="shared" si="169"/>
        <v>28</v>
      </c>
      <c r="J1810" s="56">
        <f t="shared" si="171"/>
        <v>38164</v>
      </c>
      <c r="K1810" s="5">
        <f>IFERROR(#REF!/E1810,0)</f>
        <v>0</v>
      </c>
    </row>
    <row r="1811" spans="1:11" s="11" customFormat="1">
      <c r="A1811" s="99" t="s">
        <v>227</v>
      </c>
      <c r="B1811" s="101" t="s">
        <v>424</v>
      </c>
      <c r="C1811" s="162" t="s">
        <v>84</v>
      </c>
      <c r="D1811" s="162">
        <v>1363</v>
      </c>
      <c r="E1811" s="55">
        <v>0</v>
      </c>
      <c r="F1811" s="56">
        <f t="shared" si="170"/>
        <v>0</v>
      </c>
      <c r="G1811" s="86">
        <v>0</v>
      </c>
      <c r="H1811" s="56">
        <f t="shared" si="172"/>
        <v>0</v>
      </c>
      <c r="I1811" s="86">
        <f t="shared" si="169"/>
        <v>0</v>
      </c>
      <c r="J1811" s="56">
        <f t="shared" si="171"/>
        <v>0</v>
      </c>
      <c r="K1811" s="5">
        <f>IFERROR(#REF!/E1811,0)</f>
        <v>0</v>
      </c>
    </row>
    <row r="1812" spans="1:11" s="13" customFormat="1">
      <c r="A1812" s="146" t="s">
        <v>433</v>
      </c>
      <c r="B1812" s="149" t="s">
        <v>757</v>
      </c>
      <c r="C1812" s="162"/>
      <c r="D1812" s="162">
        <v>0</v>
      </c>
      <c r="E1812" s="55">
        <v>0</v>
      </c>
      <c r="F1812" s="56">
        <f t="shared" si="170"/>
        <v>0</v>
      </c>
      <c r="G1812" s="86">
        <v>0</v>
      </c>
      <c r="H1812" s="56">
        <f t="shared" si="172"/>
        <v>0</v>
      </c>
      <c r="I1812" s="86">
        <f t="shared" si="169"/>
        <v>0</v>
      </c>
      <c r="J1812" s="56">
        <f t="shared" si="171"/>
        <v>0</v>
      </c>
      <c r="K1812" s="5">
        <f>IFERROR(#REF!/E1812,0)</f>
        <v>0</v>
      </c>
    </row>
    <row r="1813" spans="1:11" s="13" customFormat="1">
      <c r="A1813" s="99" t="s">
        <v>105</v>
      </c>
      <c r="B1813" s="100" t="s">
        <v>186</v>
      </c>
      <c r="C1813" s="162" t="s">
        <v>84</v>
      </c>
      <c r="D1813" s="162">
        <v>1363</v>
      </c>
      <c r="E1813" s="55">
        <v>57</v>
      </c>
      <c r="F1813" s="56">
        <f t="shared" si="170"/>
        <v>77691</v>
      </c>
      <c r="G1813" s="86">
        <v>0</v>
      </c>
      <c r="H1813" s="56">
        <f t="shared" si="172"/>
        <v>0</v>
      </c>
      <c r="I1813" s="86">
        <f t="shared" si="169"/>
        <v>57</v>
      </c>
      <c r="J1813" s="56">
        <f t="shared" si="171"/>
        <v>77691</v>
      </c>
      <c r="K1813" s="5">
        <f>IFERROR(#REF!/E1813,0)</f>
        <v>0</v>
      </c>
    </row>
    <row r="1814" spans="1:11" s="13" customFormat="1">
      <c r="A1814" s="99" t="s">
        <v>150</v>
      </c>
      <c r="B1814" s="100" t="s">
        <v>270</v>
      </c>
      <c r="C1814" s="162" t="s">
        <v>84</v>
      </c>
      <c r="D1814" s="162">
        <v>1363</v>
      </c>
      <c r="E1814" s="55">
        <v>72</v>
      </c>
      <c r="F1814" s="56">
        <f t="shared" si="170"/>
        <v>98136</v>
      </c>
      <c r="G1814" s="86">
        <v>0</v>
      </c>
      <c r="H1814" s="56">
        <f t="shared" si="172"/>
        <v>0</v>
      </c>
      <c r="I1814" s="86">
        <f t="shared" si="169"/>
        <v>72</v>
      </c>
      <c r="J1814" s="56">
        <f t="shared" si="171"/>
        <v>98136</v>
      </c>
      <c r="K1814" s="5">
        <f>IFERROR(#REF!/E1814,0)</f>
        <v>0</v>
      </c>
    </row>
    <row r="1815" spans="1:11" s="13" customFormat="1">
      <c r="A1815" s="99" t="s">
        <v>152</v>
      </c>
      <c r="B1815" s="100" t="s">
        <v>402</v>
      </c>
      <c r="C1815" s="162" t="s">
        <v>84</v>
      </c>
      <c r="D1815" s="162">
        <v>1363</v>
      </c>
      <c r="E1815" s="55">
        <v>72</v>
      </c>
      <c r="F1815" s="56">
        <f t="shared" si="170"/>
        <v>98136</v>
      </c>
      <c r="G1815" s="86">
        <v>0</v>
      </c>
      <c r="H1815" s="56">
        <f t="shared" si="172"/>
        <v>0</v>
      </c>
      <c r="I1815" s="86">
        <f t="shared" si="169"/>
        <v>72</v>
      </c>
      <c r="J1815" s="56">
        <f t="shared" si="171"/>
        <v>98136</v>
      </c>
      <c r="K1815" s="5">
        <f>IFERROR(#REF!/E1815,0)</f>
        <v>0</v>
      </c>
    </row>
    <row r="1816" spans="1:11" s="13" customFormat="1">
      <c r="A1816" s="99" t="s">
        <v>154</v>
      </c>
      <c r="B1816" s="100" t="s">
        <v>403</v>
      </c>
      <c r="C1816" s="162" t="s">
        <v>84</v>
      </c>
      <c r="D1816" s="162">
        <v>1363</v>
      </c>
      <c r="E1816" s="55">
        <v>72</v>
      </c>
      <c r="F1816" s="56">
        <f t="shared" si="170"/>
        <v>98136</v>
      </c>
      <c r="G1816" s="86">
        <v>0</v>
      </c>
      <c r="H1816" s="56">
        <f t="shared" si="172"/>
        <v>0</v>
      </c>
      <c r="I1816" s="86">
        <f t="shared" si="169"/>
        <v>72</v>
      </c>
      <c r="J1816" s="56">
        <f t="shared" si="171"/>
        <v>98136</v>
      </c>
      <c r="K1816" s="5">
        <f>IFERROR(#REF!/E1816,0)</f>
        <v>0</v>
      </c>
    </row>
    <row r="1817" spans="1:11" s="13" customFormat="1">
      <c r="A1817" s="99" t="s">
        <v>156</v>
      </c>
      <c r="B1817" s="100" t="s">
        <v>404</v>
      </c>
      <c r="C1817" s="162" t="s">
        <v>84</v>
      </c>
      <c r="D1817" s="162">
        <v>1363</v>
      </c>
      <c r="E1817" s="55">
        <v>72</v>
      </c>
      <c r="F1817" s="56">
        <f t="shared" si="170"/>
        <v>98136</v>
      </c>
      <c r="G1817" s="86">
        <v>0</v>
      </c>
      <c r="H1817" s="56">
        <f t="shared" si="172"/>
        <v>0</v>
      </c>
      <c r="I1817" s="86">
        <f t="shared" si="169"/>
        <v>72</v>
      </c>
      <c r="J1817" s="56">
        <f t="shared" si="171"/>
        <v>98136</v>
      </c>
      <c r="K1817" s="5">
        <f>IFERROR(#REF!/E1817,0)</f>
        <v>0</v>
      </c>
    </row>
    <row r="1818" spans="1:11" s="13" customFormat="1">
      <c r="A1818" s="99" t="s">
        <v>158</v>
      </c>
      <c r="B1818" s="100" t="s">
        <v>405</v>
      </c>
      <c r="C1818" s="162" t="s">
        <v>84</v>
      </c>
      <c r="D1818" s="162">
        <v>1363</v>
      </c>
      <c r="E1818" s="55">
        <v>72</v>
      </c>
      <c r="F1818" s="56">
        <f t="shared" si="170"/>
        <v>98136</v>
      </c>
      <c r="G1818" s="86">
        <v>0</v>
      </c>
      <c r="H1818" s="56">
        <f t="shared" si="172"/>
        <v>0</v>
      </c>
      <c r="I1818" s="86">
        <f t="shared" ref="I1818:I1881" si="173">G1818+E1818</f>
        <v>72</v>
      </c>
      <c r="J1818" s="56">
        <f t="shared" si="171"/>
        <v>98136</v>
      </c>
      <c r="K1818" s="5">
        <f>IFERROR(#REF!/E1818,0)</f>
        <v>0</v>
      </c>
    </row>
    <row r="1819" spans="1:11" s="13" customFormat="1">
      <c r="A1819" s="99" t="s">
        <v>160</v>
      </c>
      <c r="B1819" s="100" t="s">
        <v>406</v>
      </c>
      <c r="C1819" s="162" t="s">
        <v>84</v>
      </c>
      <c r="D1819" s="162">
        <v>1363</v>
      </c>
      <c r="E1819" s="55">
        <v>72</v>
      </c>
      <c r="F1819" s="56">
        <f t="shared" si="170"/>
        <v>98136</v>
      </c>
      <c r="G1819" s="86">
        <v>0</v>
      </c>
      <c r="H1819" s="56">
        <f t="shared" si="172"/>
        <v>0</v>
      </c>
      <c r="I1819" s="86">
        <f t="shared" si="173"/>
        <v>72</v>
      </c>
      <c r="J1819" s="56">
        <f t="shared" si="171"/>
        <v>98136</v>
      </c>
      <c r="K1819" s="5">
        <f>IFERROR(#REF!/E1819,0)</f>
        <v>0</v>
      </c>
    </row>
    <row r="1820" spans="1:11" s="13" customFormat="1">
      <c r="A1820" s="99" t="s">
        <v>162</v>
      </c>
      <c r="B1820" s="100" t="s">
        <v>407</v>
      </c>
      <c r="C1820" s="162" t="s">
        <v>84</v>
      </c>
      <c r="D1820" s="162">
        <v>1363</v>
      </c>
      <c r="E1820" s="55">
        <v>72</v>
      </c>
      <c r="F1820" s="56">
        <f t="shared" si="170"/>
        <v>98136</v>
      </c>
      <c r="G1820" s="86">
        <v>0</v>
      </c>
      <c r="H1820" s="56">
        <f t="shared" si="172"/>
        <v>0</v>
      </c>
      <c r="I1820" s="86">
        <f t="shared" si="173"/>
        <v>72</v>
      </c>
      <c r="J1820" s="56">
        <f t="shared" si="171"/>
        <v>98136</v>
      </c>
      <c r="K1820" s="5">
        <f>IFERROR(#REF!/E1820,0)</f>
        <v>0</v>
      </c>
    </row>
    <row r="1821" spans="1:11" s="13" customFormat="1">
      <c r="A1821" s="99" t="s">
        <v>77</v>
      </c>
      <c r="B1821" s="100" t="s">
        <v>408</v>
      </c>
      <c r="C1821" s="162" t="s">
        <v>84</v>
      </c>
      <c r="D1821" s="162">
        <v>1363</v>
      </c>
      <c r="E1821" s="55">
        <v>72</v>
      </c>
      <c r="F1821" s="56">
        <f t="shared" si="170"/>
        <v>98136</v>
      </c>
      <c r="G1821" s="86">
        <v>0</v>
      </c>
      <c r="H1821" s="56">
        <f t="shared" si="172"/>
        <v>0</v>
      </c>
      <c r="I1821" s="86">
        <f t="shared" si="173"/>
        <v>72</v>
      </c>
      <c r="J1821" s="56">
        <f t="shared" si="171"/>
        <v>98136</v>
      </c>
      <c r="K1821" s="5">
        <f>IFERROR(#REF!/E1821,0)</f>
        <v>0</v>
      </c>
    </row>
    <row r="1822" spans="1:11" s="13" customFormat="1">
      <c r="A1822" s="99" t="s">
        <v>165</v>
      </c>
      <c r="B1822" s="100" t="s">
        <v>409</v>
      </c>
      <c r="C1822" s="162" t="s">
        <v>84</v>
      </c>
      <c r="D1822" s="162">
        <v>1363</v>
      </c>
      <c r="E1822" s="55">
        <v>72</v>
      </c>
      <c r="F1822" s="56">
        <f t="shared" si="170"/>
        <v>98136</v>
      </c>
      <c r="G1822" s="86">
        <v>0</v>
      </c>
      <c r="H1822" s="56">
        <f t="shared" si="172"/>
        <v>0</v>
      </c>
      <c r="I1822" s="86">
        <f t="shared" si="173"/>
        <v>72</v>
      </c>
      <c r="J1822" s="56">
        <f t="shared" si="171"/>
        <v>98136</v>
      </c>
      <c r="K1822" s="5">
        <f>IFERROR(#REF!/E1822,0)</f>
        <v>0</v>
      </c>
    </row>
    <row r="1823" spans="1:11" s="13" customFormat="1">
      <c r="A1823" s="99" t="s">
        <v>167</v>
      </c>
      <c r="B1823" s="100" t="s">
        <v>410</v>
      </c>
      <c r="C1823" s="162" t="s">
        <v>84</v>
      </c>
      <c r="D1823" s="162">
        <v>1363</v>
      </c>
      <c r="E1823" s="55">
        <v>72</v>
      </c>
      <c r="F1823" s="56">
        <f t="shared" si="170"/>
        <v>98136</v>
      </c>
      <c r="G1823" s="86">
        <v>0</v>
      </c>
      <c r="H1823" s="56">
        <f t="shared" si="172"/>
        <v>0</v>
      </c>
      <c r="I1823" s="86">
        <f t="shared" si="173"/>
        <v>72</v>
      </c>
      <c r="J1823" s="56">
        <f t="shared" si="171"/>
        <v>98136</v>
      </c>
      <c r="K1823" s="5">
        <f>IFERROR(#REF!/E1823,0)</f>
        <v>0</v>
      </c>
    </row>
    <row r="1824" spans="1:11" s="13" customFormat="1">
      <c r="A1824" s="99" t="s">
        <v>197</v>
      </c>
      <c r="B1824" s="100" t="s">
        <v>411</v>
      </c>
      <c r="C1824" s="162" t="s">
        <v>84</v>
      </c>
      <c r="D1824" s="162">
        <v>1363</v>
      </c>
      <c r="E1824" s="55">
        <v>72</v>
      </c>
      <c r="F1824" s="56">
        <f t="shared" si="170"/>
        <v>98136</v>
      </c>
      <c r="G1824" s="86">
        <v>0</v>
      </c>
      <c r="H1824" s="56">
        <f t="shared" si="172"/>
        <v>0</v>
      </c>
      <c r="I1824" s="86">
        <f t="shared" si="173"/>
        <v>72</v>
      </c>
      <c r="J1824" s="56">
        <f t="shared" si="171"/>
        <v>98136</v>
      </c>
      <c r="K1824" s="5">
        <f>IFERROR(#REF!/E1824,0)</f>
        <v>0</v>
      </c>
    </row>
    <row r="1825" spans="1:11" s="13" customFormat="1">
      <c r="A1825" s="99" t="s">
        <v>199</v>
      </c>
      <c r="B1825" s="100" t="s">
        <v>412</v>
      </c>
      <c r="C1825" s="162" t="s">
        <v>84</v>
      </c>
      <c r="D1825" s="162">
        <v>1363</v>
      </c>
      <c r="E1825" s="55">
        <v>72</v>
      </c>
      <c r="F1825" s="56">
        <f t="shared" si="170"/>
        <v>98136</v>
      </c>
      <c r="G1825" s="86">
        <v>0</v>
      </c>
      <c r="H1825" s="56">
        <f t="shared" si="172"/>
        <v>0</v>
      </c>
      <c r="I1825" s="86">
        <f t="shared" si="173"/>
        <v>72</v>
      </c>
      <c r="J1825" s="56">
        <f t="shared" si="171"/>
        <v>98136</v>
      </c>
      <c r="K1825" s="5">
        <f>IFERROR(#REF!/E1825,0)</f>
        <v>0</v>
      </c>
    </row>
    <row r="1826" spans="1:11" s="13" customFormat="1">
      <c r="A1826" s="99" t="s">
        <v>201</v>
      </c>
      <c r="B1826" s="100" t="s">
        <v>413</v>
      </c>
      <c r="C1826" s="162" t="s">
        <v>84</v>
      </c>
      <c r="D1826" s="162">
        <v>1363</v>
      </c>
      <c r="E1826" s="55">
        <v>72</v>
      </c>
      <c r="F1826" s="56">
        <f t="shared" si="170"/>
        <v>98136</v>
      </c>
      <c r="G1826" s="86">
        <v>0</v>
      </c>
      <c r="H1826" s="56">
        <f t="shared" si="172"/>
        <v>0</v>
      </c>
      <c r="I1826" s="86">
        <f t="shared" si="173"/>
        <v>72</v>
      </c>
      <c r="J1826" s="56">
        <f t="shared" si="171"/>
        <v>98136</v>
      </c>
      <c r="K1826" s="5">
        <f>IFERROR(#REF!/E1826,0)</f>
        <v>0</v>
      </c>
    </row>
    <row r="1827" spans="1:11" s="13" customFormat="1">
      <c r="A1827" s="99" t="s">
        <v>203</v>
      </c>
      <c r="B1827" s="100" t="s">
        <v>414</v>
      </c>
      <c r="C1827" s="162" t="s">
        <v>84</v>
      </c>
      <c r="D1827" s="162">
        <v>1363</v>
      </c>
      <c r="E1827" s="55">
        <v>72</v>
      </c>
      <c r="F1827" s="56">
        <f t="shared" si="170"/>
        <v>98136</v>
      </c>
      <c r="G1827" s="86">
        <v>0</v>
      </c>
      <c r="H1827" s="56">
        <f t="shared" si="172"/>
        <v>0</v>
      </c>
      <c r="I1827" s="86">
        <f t="shared" si="173"/>
        <v>72</v>
      </c>
      <c r="J1827" s="56">
        <f t="shared" si="171"/>
        <v>98136</v>
      </c>
      <c r="K1827" s="5">
        <f>IFERROR(#REF!/E1827,0)</f>
        <v>0</v>
      </c>
    </row>
    <row r="1828" spans="1:11" s="13" customFormat="1">
      <c r="A1828" s="99" t="s">
        <v>205</v>
      </c>
      <c r="B1828" s="100" t="s">
        <v>415</v>
      </c>
      <c r="C1828" s="162" t="s">
        <v>84</v>
      </c>
      <c r="D1828" s="162">
        <v>1363</v>
      </c>
      <c r="E1828" s="55">
        <v>72</v>
      </c>
      <c r="F1828" s="56">
        <f t="shared" si="170"/>
        <v>98136</v>
      </c>
      <c r="G1828" s="86">
        <v>0</v>
      </c>
      <c r="H1828" s="56">
        <f t="shared" si="172"/>
        <v>0</v>
      </c>
      <c r="I1828" s="86">
        <f t="shared" si="173"/>
        <v>72</v>
      </c>
      <c r="J1828" s="56">
        <f t="shared" si="171"/>
        <v>98136</v>
      </c>
      <c r="K1828" s="5">
        <f>IFERROR(#REF!/E1828,0)</f>
        <v>0</v>
      </c>
    </row>
    <row r="1829" spans="1:11" s="13" customFormat="1">
      <c r="A1829" s="99" t="s">
        <v>207</v>
      </c>
      <c r="B1829" s="100" t="s">
        <v>416</v>
      </c>
      <c r="C1829" s="162" t="s">
        <v>84</v>
      </c>
      <c r="D1829" s="162">
        <v>1363</v>
      </c>
      <c r="E1829" s="55">
        <v>72</v>
      </c>
      <c r="F1829" s="56">
        <f t="shared" si="170"/>
        <v>98136</v>
      </c>
      <c r="G1829" s="86">
        <v>0</v>
      </c>
      <c r="H1829" s="56">
        <f t="shared" si="172"/>
        <v>0</v>
      </c>
      <c r="I1829" s="86">
        <f t="shared" si="173"/>
        <v>72</v>
      </c>
      <c r="J1829" s="56">
        <f t="shared" si="171"/>
        <v>98136</v>
      </c>
      <c r="K1829" s="5">
        <f>IFERROR(#REF!/E1829,0)</f>
        <v>0</v>
      </c>
    </row>
    <row r="1830" spans="1:11" s="13" customFormat="1">
      <c r="A1830" s="99" t="s">
        <v>209</v>
      </c>
      <c r="B1830" s="100" t="s">
        <v>417</v>
      </c>
      <c r="C1830" s="162" t="s">
        <v>84</v>
      </c>
      <c r="D1830" s="162">
        <v>1363</v>
      </c>
      <c r="E1830" s="55">
        <v>72</v>
      </c>
      <c r="F1830" s="56">
        <f t="shared" si="170"/>
        <v>98136</v>
      </c>
      <c r="G1830" s="86">
        <v>0</v>
      </c>
      <c r="H1830" s="56">
        <f t="shared" si="172"/>
        <v>0</v>
      </c>
      <c r="I1830" s="86">
        <f t="shared" si="173"/>
        <v>72</v>
      </c>
      <c r="J1830" s="56">
        <f t="shared" si="171"/>
        <v>98136</v>
      </c>
      <c r="K1830" s="5">
        <f>IFERROR(#REF!/E1830,0)</f>
        <v>0</v>
      </c>
    </row>
    <row r="1831" spans="1:11" s="11" customFormat="1">
      <c r="A1831" s="99" t="s">
        <v>211</v>
      </c>
      <c r="B1831" s="100" t="s">
        <v>418</v>
      </c>
      <c r="C1831" s="162" t="s">
        <v>84</v>
      </c>
      <c r="D1831" s="162">
        <v>1363</v>
      </c>
      <c r="E1831" s="55">
        <v>72</v>
      </c>
      <c r="F1831" s="56">
        <f t="shared" si="170"/>
        <v>98136</v>
      </c>
      <c r="G1831" s="86">
        <v>0</v>
      </c>
      <c r="H1831" s="56">
        <f t="shared" si="172"/>
        <v>0</v>
      </c>
      <c r="I1831" s="86">
        <f t="shared" si="173"/>
        <v>72</v>
      </c>
      <c r="J1831" s="56">
        <f t="shared" si="171"/>
        <v>98136</v>
      </c>
      <c r="K1831" s="5">
        <f>IFERROR(#REF!/E1831,0)</f>
        <v>0</v>
      </c>
    </row>
    <row r="1832" spans="1:11" s="11" customFormat="1">
      <c r="A1832" s="99" t="s">
        <v>213</v>
      </c>
      <c r="B1832" s="100" t="s">
        <v>419</v>
      </c>
      <c r="C1832" s="162" t="s">
        <v>84</v>
      </c>
      <c r="D1832" s="162">
        <v>1363</v>
      </c>
      <c r="E1832" s="55">
        <v>72</v>
      </c>
      <c r="F1832" s="56">
        <f t="shared" si="170"/>
        <v>98136</v>
      </c>
      <c r="G1832" s="86">
        <v>0</v>
      </c>
      <c r="H1832" s="56">
        <f t="shared" si="172"/>
        <v>0</v>
      </c>
      <c r="I1832" s="86">
        <f t="shared" si="173"/>
        <v>72</v>
      </c>
      <c r="J1832" s="56">
        <f t="shared" si="171"/>
        <v>98136</v>
      </c>
      <c r="K1832" s="5">
        <f>IFERROR(#REF!/E1832,0)</f>
        <v>0</v>
      </c>
    </row>
    <row r="1833" spans="1:11" s="11" customFormat="1">
      <c r="A1833" s="99" t="s">
        <v>215</v>
      </c>
      <c r="B1833" s="100" t="s">
        <v>420</v>
      </c>
      <c r="C1833" s="162" t="s">
        <v>84</v>
      </c>
      <c r="D1833" s="162">
        <v>1363</v>
      </c>
      <c r="E1833" s="55">
        <v>16</v>
      </c>
      <c r="F1833" s="56">
        <f t="shared" si="170"/>
        <v>21808</v>
      </c>
      <c r="G1833" s="86">
        <v>0</v>
      </c>
      <c r="H1833" s="56">
        <f t="shared" si="172"/>
        <v>0</v>
      </c>
      <c r="I1833" s="86">
        <f t="shared" si="173"/>
        <v>16</v>
      </c>
      <c r="J1833" s="56">
        <f t="shared" si="171"/>
        <v>21808</v>
      </c>
      <c r="K1833" s="5">
        <f>IFERROR(#REF!/E1833,0)</f>
        <v>0</v>
      </c>
    </row>
    <row r="1834" spans="1:11" s="11" customFormat="1">
      <c r="A1834" s="99" t="s">
        <v>217</v>
      </c>
      <c r="B1834" s="100" t="s">
        <v>421</v>
      </c>
      <c r="C1834" s="162" t="s">
        <v>84</v>
      </c>
      <c r="D1834" s="162">
        <v>1363</v>
      </c>
      <c r="E1834" s="55">
        <v>16</v>
      </c>
      <c r="F1834" s="56">
        <f t="shared" si="170"/>
        <v>21808</v>
      </c>
      <c r="G1834" s="86">
        <v>0</v>
      </c>
      <c r="H1834" s="56">
        <f t="shared" si="172"/>
        <v>0</v>
      </c>
      <c r="I1834" s="86">
        <f t="shared" si="173"/>
        <v>16</v>
      </c>
      <c r="J1834" s="56">
        <f t="shared" si="171"/>
        <v>21808</v>
      </c>
      <c r="K1834" s="5">
        <f>IFERROR(#REF!/E1834,0)</f>
        <v>0</v>
      </c>
    </row>
    <row r="1835" spans="1:11" s="11" customFormat="1">
      <c r="A1835" s="99" t="s">
        <v>219</v>
      </c>
      <c r="B1835" s="100" t="s">
        <v>422</v>
      </c>
      <c r="C1835" s="162" t="s">
        <v>84</v>
      </c>
      <c r="D1835" s="162">
        <v>1363</v>
      </c>
      <c r="E1835" s="55">
        <v>16</v>
      </c>
      <c r="F1835" s="56">
        <f t="shared" si="170"/>
        <v>21808</v>
      </c>
      <c r="G1835" s="86">
        <v>0</v>
      </c>
      <c r="H1835" s="56">
        <f t="shared" si="172"/>
        <v>0</v>
      </c>
      <c r="I1835" s="86">
        <f t="shared" si="173"/>
        <v>16</v>
      </c>
      <c r="J1835" s="56">
        <f t="shared" si="171"/>
        <v>21808</v>
      </c>
      <c r="K1835" s="5">
        <f>IFERROR(#REF!/E1835,0)</f>
        <v>0</v>
      </c>
    </row>
    <row r="1836" spans="1:11" s="11" customFormat="1">
      <c r="A1836" s="99" t="s">
        <v>221</v>
      </c>
      <c r="B1836" s="100" t="s">
        <v>423</v>
      </c>
      <c r="C1836" s="162" t="s">
        <v>84</v>
      </c>
      <c r="D1836" s="162">
        <v>1363</v>
      </c>
      <c r="E1836" s="55">
        <v>16</v>
      </c>
      <c r="F1836" s="56">
        <f t="shared" si="170"/>
        <v>21808</v>
      </c>
      <c r="G1836" s="86">
        <v>0</v>
      </c>
      <c r="H1836" s="56">
        <f t="shared" si="172"/>
        <v>0</v>
      </c>
      <c r="I1836" s="86">
        <f t="shared" si="173"/>
        <v>16</v>
      </c>
      <c r="J1836" s="56">
        <f t="shared" si="171"/>
        <v>21808</v>
      </c>
      <c r="K1836" s="5">
        <f>IFERROR(#REF!/E1836,0)</f>
        <v>0</v>
      </c>
    </row>
    <row r="1837" spans="1:11" s="3" customFormat="1">
      <c r="A1837" s="81" t="s">
        <v>223</v>
      </c>
      <c r="B1837" s="100" t="s">
        <v>659</v>
      </c>
      <c r="C1837" s="99" t="s">
        <v>84</v>
      </c>
      <c r="D1837" s="99">
        <v>1363</v>
      </c>
      <c r="E1837" s="55">
        <v>16</v>
      </c>
      <c r="F1837" s="56">
        <f t="shared" si="170"/>
        <v>21808</v>
      </c>
      <c r="G1837" s="86">
        <v>0</v>
      </c>
      <c r="H1837" s="56">
        <f t="shared" si="172"/>
        <v>0</v>
      </c>
      <c r="I1837" s="86">
        <f t="shared" si="173"/>
        <v>16</v>
      </c>
      <c r="J1837" s="56">
        <f t="shared" si="171"/>
        <v>21808</v>
      </c>
      <c r="K1837" s="5">
        <f>IFERROR(#REF!/E1837,0)</f>
        <v>0</v>
      </c>
    </row>
    <row r="1838" spans="1:11" s="3" customFormat="1">
      <c r="A1838" s="81" t="s">
        <v>225</v>
      </c>
      <c r="B1838" s="100" t="s">
        <v>660</v>
      </c>
      <c r="C1838" s="99" t="s">
        <v>84</v>
      </c>
      <c r="D1838" s="99">
        <v>1363</v>
      </c>
      <c r="E1838" s="55">
        <v>16</v>
      </c>
      <c r="F1838" s="56">
        <f t="shared" si="170"/>
        <v>21808</v>
      </c>
      <c r="G1838" s="86">
        <v>0</v>
      </c>
      <c r="H1838" s="56">
        <f t="shared" si="172"/>
        <v>0</v>
      </c>
      <c r="I1838" s="86">
        <f t="shared" si="173"/>
        <v>16</v>
      </c>
      <c r="J1838" s="56">
        <f t="shared" si="171"/>
        <v>21808</v>
      </c>
      <c r="K1838" s="5">
        <f>IFERROR(#REF!/E1838,0)</f>
        <v>0</v>
      </c>
    </row>
    <row r="1839" spans="1:11" s="11" customFormat="1">
      <c r="A1839" s="99" t="s">
        <v>227</v>
      </c>
      <c r="B1839" s="101" t="s">
        <v>424</v>
      </c>
      <c r="C1839" s="162" t="s">
        <v>84</v>
      </c>
      <c r="D1839" s="162">
        <v>1363</v>
      </c>
      <c r="E1839" s="55">
        <v>0</v>
      </c>
      <c r="F1839" s="56">
        <f t="shared" si="170"/>
        <v>0</v>
      </c>
      <c r="G1839" s="86">
        <v>0</v>
      </c>
      <c r="H1839" s="56">
        <f t="shared" si="172"/>
        <v>0</v>
      </c>
      <c r="I1839" s="86">
        <f t="shared" si="173"/>
        <v>0</v>
      </c>
      <c r="J1839" s="56">
        <f t="shared" si="171"/>
        <v>0</v>
      </c>
      <c r="K1839" s="5">
        <f>IFERROR(#REF!/E1839,0)</f>
        <v>0</v>
      </c>
    </row>
    <row r="1840" spans="1:11" s="11" customFormat="1" ht="45">
      <c r="A1840" s="146" t="s">
        <v>435</v>
      </c>
      <c r="B1840" s="95" t="s">
        <v>758</v>
      </c>
      <c r="C1840" s="97"/>
      <c r="D1840" s="97">
        <v>0</v>
      </c>
      <c r="E1840" s="55">
        <v>0</v>
      </c>
      <c r="F1840" s="56">
        <f t="shared" si="170"/>
        <v>0</v>
      </c>
      <c r="G1840" s="86">
        <v>0</v>
      </c>
      <c r="H1840" s="56">
        <f t="shared" si="172"/>
        <v>0</v>
      </c>
      <c r="I1840" s="86">
        <f t="shared" si="173"/>
        <v>0</v>
      </c>
      <c r="J1840" s="56">
        <f t="shared" si="171"/>
        <v>0</v>
      </c>
      <c r="K1840" s="5">
        <f>IFERROR(#REF!/E1840,0)</f>
        <v>0</v>
      </c>
    </row>
    <row r="1841" spans="1:11" s="13" customFormat="1">
      <c r="A1841" s="97" t="s">
        <v>105</v>
      </c>
      <c r="B1841" s="95" t="s">
        <v>759</v>
      </c>
      <c r="C1841" s="97"/>
      <c r="D1841" s="97">
        <v>0</v>
      </c>
      <c r="E1841" s="55">
        <v>0</v>
      </c>
      <c r="F1841" s="56">
        <f t="shared" si="170"/>
        <v>0</v>
      </c>
      <c r="G1841" s="86">
        <v>0</v>
      </c>
      <c r="H1841" s="56">
        <f t="shared" si="172"/>
        <v>0</v>
      </c>
      <c r="I1841" s="86">
        <f t="shared" si="173"/>
        <v>0</v>
      </c>
      <c r="J1841" s="56">
        <f t="shared" si="171"/>
        <v>0</v>
      </c>
      <c r="K1841" s="5">
        <f>IFERROR(#REF!/E1841,0)</f>
        <v>0</v>
      </c>
    </row>
    <row r="1842" spans="1:11" s="13" customFormat="1">
      <c r="A1842" s="99" t="s">
        <v>105</v>
      </c>
      <c r="B1842" s="100" t="s">
        <v>186</v>
      </c>
      <c r="C1842" s="97" t="s">
        <v>378</v>
      </c>
      <c r="D1842" s="97">
        <v>177</v>
      </c>
      <c r="E1842" s="55">
        <v>185</v>
      </c>
      <c r="F1842" s="56">
        <f t="shared" si="170"/>
        <v>32745</v>
      </c>
      <c r="G1842" s="86">
        <v>0</v>
      </c>
      <c r="H1842" s="56">
        <f t="shared" si="172"/>
        <v>0</v>
      </c>
      <c r="I1842" s="86">
        <f t="shared" si="173"/>
        <v>185</v>
      </c>
      <c r="J1842" s="56">
        <f t="shared" si="171"/>
        <v>32745</v>
      </c>
      <c r="K1842" s="5">
        <f>IFERROR(#REF!/E1842,0)</f>
        <v>0</v>
      </c>
    </row>
    <row r="1843" spans="1:11" s="13" customFormat="1">
      <c r="A1843" s="99" t="s">
        <v>150</v>
      </c>
      <c r="B1843" s="100" t="s">
        <v>270</v>
      </c>
      <c r="C1843" s="97" t="s">
        <v>378</v>
      </c>
      <c r="D1843" s="97">
        <v>177</v>
      </c>
      <c r="E1843" s="55">
        <v>333</v>
      </c>
      <c r="F1843" s="56">
        <f t="shared" si="170"/>
        <v>58941</v>
      </c>
      <c r="G1843" s="86">
        <v>0</v>
      </c>
      <c r="H1843" s="56">
        <f t="shared" si="172"/>
        <v>0</v>
      </c>
      <c r="I1843" s="86">
        <f t="shared" si="173"/>
        <v>333</v>
      </c>
      <c r="J1843" s="56">
        <f t="shared" si="171"/>
        <v>58941</v>
      </c>
      <c r="K1843" s="5">
        <f>IFERROR(#REF!/E1843,0)</f>
        <v>0</v>
      </c>
    </row>
    <row r="1844" spans="1:11" s="13" customFormat="1">
      <c r="A1844" s="99" t="s">
        <v>152</v>
      </c>
      <c r="B1844" s="100" t="s">
        <v>402</v>
      </c>
      <c r="C1844" s="97" t="s">
        <v>378</v>
      </c>
      <c r="D1844" s="97">
        <v>177</v>
      </c>
      <c r="E1844" s="55">
        <v>333</v>
      </c>
      <c r="F1844" s="56">
        <f t="shared" si="170"/>
        <v>58941</v>
      </c>
      <c r="G1844" s="86">
        <v>0</v>
      </c>
      <c r="H1844" s="56">
        <f t="shared" si="172"/>
        <v>0</v>
      </c>
      <c r="I1844" s="86">
        <f t="shared" si="173"/>
        <v>333</v>
      </c>
      <c r="J1844" s="56">
        <f t="shared" si="171"/>
        <v>58941</v>
      </c>
      <c r="K1844" s="5">
        <f>IFERROR(#REF!/E1844,0)</f>
        <v>0</v>
      </c>
    </row>
    <row r="1845" spans="1:11" s="13" customFormat="1">
      <c r="A1845" s="99" t="s">
        <v>154</v>
      </c>
      <c r="B1845" s="100" t="s">
        <v>403</v>
      </c>
      <c r="C1845" s="97" t="s">
        <v>378</v>
      </c>
      <c r="D1845" s="97">
        <v>177</v>
      </c>
      <c r="E1845" s="55">
        <v>333</v>
      </c>
      <c r="F1845" s="56">
        <f t="shared" si="170"/>
        <v>58941</v>
      </c>
      <c r="G1845" s="86">
        <v>0</v>
      </c>
      <c r="H1845" s="56">
        <f t="shared" si="172"/>
        <v>0</v>
      </c>
      <c r="I1845" s="86">
        <f t="shared" si="173"/>
        <v>333</v>
      </c>
      <c r="J1845" s="56">
        <f t="shared" si="171"/>
        <v>58941</v>
      </c>
      <c r="K1845" s="5">
        <f>IFERROR(#REF!/E1845,0)</f>
        <v>0</v>
      </c>
    </row>
    <row r="1846" spans="1:11" s="13" customFormat="1">
      <c r="A1846" s="99" t="s">
        <v>156</v>
      </c>
      <c r="B1846" s="100" t="s">
        <v>404</v>
      </c>
      <c r="C1846" s="97" t="s">
        <v>378</v>
      </c>
      <c r="D1846" s="97">
        <v>177</v>
      </c>
      <c r="E1846" s="55">
        <v>333</v>
      </c>
      <c r="F1846" s="56">
        <f t="shared" si="170"/>
        <v>58941</v>
      </c>
      <c r="G1846" s="86">
        <v>0</v>
      </c>
      <c r="H1846" s="56">
        <f t="shared" si="172"/>
        <v>0</v>
      </c>
      <c r="I1846" s="86">
        <f t="shared" si="173"/>
        <v>333</v>
      </c>
      <c r="J1846" s="56">
        <f t="shared" si="171"/>
        <v>58941</v>
      </c>
      <c r="K1846" s="5">
        <f>IFERROR(#REF!/E1846,0)</f>
        <v>0</v>
      </c>
    </row>
    <row r="1847" spans="1:11" s="13" customFormat="1">
      <c r="A1847" s="99" t="s">
        <v>158</v>
      </c>
      <c r="B1847" s="100" t="s">
        <v>405</v>
      </c>
      <c r="C1847" s="97" t="s">
        <v>378</v>
      </c>
      <c r="D1847" s="97">
        <v>177</v>
      </c>
      <c r="E1847" s="55">
        <v>333</v>
      </c>
      <c r="F1847" s="56">
        <f t="shared" si="170"/>
        <v>58941</v>
      </c>
      <c r="G1847" s="86">
        <v>0</v>
      </c>
      <c r="H1847" s="56">
        <f t="shared" si="172"/>
        <v>0</v>
      </c>
      <c r="I1847" s="86">
        <f t="shared" si="173"/>
        <v>333</v>
      </c>
      <c r="J1847" s="56">
        <f t="shared" si="171"/>
        <v>58941</v>
      </c>
      <c r="K1847" s="5">
        <f>IFERROR(#REF!/E1847,0)</f>
        <v>0</v>
      </c>
    </row>
    <row r="1848" spans="1:11" s="13" customFormat="1">
      <c r="A1848" s="99" t="s">
        <v>160</v>
      </c>
      <c r="B1848" s="100" t="s">
        <v>406</v>
      </c>
      <c r="C1848" s="97" t="s">
        <v>378</v>
      </c>
      <c r="D1848" s="97">
        <v>177</v>
      </c>
      <c r="E1848" s="55">
        <v>333</v>
      </c>
      <c r="F1848" s="56">
        <f t="shared" si="170"/>
        <v>58941</v>
      </c>
      <c r="G1848" s="86">
        <v>0</v>
      </c>
      <c r="H1848" s="56">
        <f t="shared" si="172"/>
        <v>0</v>
      </c>
      <c r="I1848" s="86">
        <f t="shared" si="173"/>
        <v>333</v>
      </c>
      <c r="J1848" s="56">
        <f t="shared" si="171"/>
        <v>58941</v>
      </c>
      <c r="K1848" s="5">
        <f>IFERROR(#REF!/E1848,0)</f>
        <v>0</v>
      </c>
    </row>
    <row r="1849" spans="1:11" s="13" customFormat="1">
      <c r="A1849" s="99" t="s">
        <v>162</v>
      </c>
      <c r="B1849" s="100" t="s">
        <v>407</v>
      </c>
      <c r="C1849" s="97" t="s">
        <v>378</v>
      </c>
      <c r="D1849" s="97">
        <v>177</v>
      </c>
      <c r="E1849" s="55">
        <v>333</v>
      </c>
      <c r="F1849" s="56">
        <f t="shared" si="170"/>
        <v>58941</v>
      </c>
      <c r="G1849" s="86">
        <v>0</v>
      </c>
      <c r="H1849" s="56">
        <f t="shared" si="172"/>
        <v>0</v>
      </c>
      <c r="I1849" s="86">
        <f t="shared" si="173"/>
        <v>333</v>
      </c>
      <c r="J1849" s="56">
        <f t="shared" si="171"/>
        <v>58941</v>
      </c>
      <c r="K1849" s="5">
        <f>IFERROR(#REF!/E1849,0)</f>
        <v>0</v>
      </c>
    </row>
    <row r="1850" spans="1:11" s="13" customFormat="1">
      <c r="A1850" s="99" t="s">
        <v>77</v>
      </c>
      <c r="B1850" s="100" t="s">
        <v>408</v>
      </c>
      <c r="C1850" s="97" t="s">
        <v>378</v>
      </c>
      <c r="D1850" s="97">
        <v>177</v>
      </c>
      <c r="E1850" s="55">
        <v>333</v>
      </c>
      <c r="F1850" s="56">
        <f t="shared" si="170"/>
        <v>58941</v>
      </c>
      <c r="G1850" s="86">
        <v>0</v>
      </c>
      <c r="H1850" s="56">
        <f t="shared" si="172"/>
        <v>0</v>
      </c>
      <c r="I1850" s="86">
        <f t="shared" si="173"/>
        <v>333</v>
      </c>
      <c r="J1850" s="56">
        <f t="shared" si="171"/>
        <v>58941</v>
      </c>
      <c r="K1850" s="5">
        <f>IFERROR(#REF!/E1850,0)</f>
        <v>0</v>
      </c>
    </row>
    <row r="1851" spans="1:11" s="13" customFormat="1">
      <c r="A1851" s="99" t="s">
        <v>165</v>
      </c>
      <c r="B1851" s="100" t="s">
        <v>409</v>
      </c>
      <c r="C1851" s="97" t="s">
        <v>378</v>
      </c>
      <c r="D1851" s="97">
        <v>177</v>
      </c>
      <c r="E1851" s="55">
        <v>333</v>
      </c>
      <c r="F1851" s="56">
        <f t="shared" si="170"/>
        <v>58941</v>
      </c>
      <c r="G1851" s="86">
        <v>0</v>
      </c>
      <c r="H1851" s="56">
        <f t="shared" si="172"/>
        <v>0</v>
      </c>
      <c r="I1851" s="86">
        <f t="shared" si="173"/>
        <v>333</v>
      </c>
      <c r="J1851" s="56">
        <f t="shared" si="171"/>
        <v>58941</v>
      </c>
      <c r="K1851" s="5">
        <f>IFERROR(#REF!/E1851,0)</f>
        <v>0</v>
      </c>
    </row>
    <row r="1852" spans="1:11" s="13" customFormat="1">
      <c r="A1852" s="99" t="s">
        <v>167</v>
      </c>
      <c r="B1852" s="100" t="s">
        <v>410</v>
      </c>
      <c r="C1852" s="97" t="s">
        <v>378</v>
      </c>
      <c r="D1852" s="97">
        <v>177</v>
      </c>
      <c r="E1852" s="55">
        <v>333</v>
      </c>
      <c r="F1852" s="56">
        <f t="shared" si="170"/>
        <v>58941</v>
      </c>
      <c r="G1852" s="86">
        <v>0</v>
      </c>
      <c r="H1852" s="56">
        <f t="shared" si="172"/>
        <v>0</v>
      </c>
      <c r="I1852" s="86">
        <f t="shared" si="173"/>
        <v>333</v>
      </c>
      <c r="J1852" s="56">
        <f t="shared" si="171"/>
        <v>58941</v>
      </c>
      <c r="K1852" s="5">
        <f>IFERROR(#REF!/E1852,0)</f>
        <v>0</v>
      </c>
    </row>
    <row r="1853" spans="1:11" s="13" customFormat="1">
      <c r="A1853" s="99" t="s">
        <v>197</v>
      </c>
      <c r="B1853" s="100" t="s">
        <v>411</v>
      </c>
      <c r="C1853" s="97" t="s">
        <v>378</v>
      </c>
      <c r="D1853" s="97">
        <v>177</v>
      </c>
      <c r="E1853" s="55">
        <v>333</v>
      </c>
      <c r="F1853" s="56">
        <f t="shared" si="170"/>
        <v>58941</v>
      </c>
      <c r="G1853" s="86">
        <v>0</v>
      </c>
      <c r="H1853" s="56">
        <f t="shared" si="172"/>
        <v>0</v>
      </c>
      <c r="I1853" s="86">
        <f t="shared" si="173"/>
        <v>333</v>
      </c>
      <c r="J1853" s="56">
        <f t="shared" si="171"/>
        <v>58941</v>
      </c>
      <c r="K1853" s="5">
        <f>IFERROR(#REF!/E1853,0)</f>
        <v>0</v>
      </c>
    </row>
    <row r="1854" spans="1:11" s="13" customFormat="1">
      <c r="A1854" s="99" t="s">
        <v>199</v>
      </c>
      <c r="B1854" s="100" t="s">
        <v>412</v>
      </c>
      <c r="C1854" s="97" t="s">
        <v>378</v>
      </c>
      <c r="D1854" s="97">
        <v>177</v>
      </c>
      <c r="E1854" s="55">
        <v>333</v>
      </c>
      <c r="F1854" s="56">
        <f t="shared" ref="F1854:F1917" si="174">ROUND(E1854*D1854,0)</f>
        <v>58941</v>
      </c>
      <c r="G1854" s="86">
        <v>0</v>
      </c>
      <c r="H1854" s="56">
        <f t="shared" si="172"/>
        <v>0</v>
      </c>
      <c r="I1854" s="86">
        <f t="shared" si="173"/>
        <v>333</v>
      </c>
      <c r="J1854" s="56">
        <f t="shared" ref="J1854:J1917" si="175">I1854*D1854</f>
        <v>58941</v>
      </c>
      <c r="K1854" s="5">
        <f>IFERROR(#REF!/E1854,0)</f>
        <v>0</v>
      </c>
    </row>
    <row r="1855" spans="1:11" s="13" customFormat="1">
      <c r="A1855" s="99" t="s">
        <v>201</v>
      </c>
      <c r="B1855" s="100" t="s">
        <v>413</v>
      </c>
      <c r="C1855" s="97" t="s">
        <v>378</v>
      </c>
      <c r="D1855" s="97">
        <v>177</v>
      </c>
      <c r="E1855" s="55">
        <v>333</v>
      </c>
      <c r="F1855" s="56">
        <f t="shared" si="174"/>
        <v>58941</v>
      </c>
      <c r="G1855" s="86">
        <v>0</v>
      </c>
      <c r="H1855" s="56">
        <f t="shared" si="172"/>
        <v>0</v>
      </c>
      <c r="I1855" s="86">
        <f t="shared" si="173"/>
        <v>333</v>
      </c>
      <c r="J1855" s="56">
        <f t="shared" si="175"/>
        <v>58941</v>
      </c>
      <c r="K1855" s="5">
        <f>IFERROR(#REF!/E1855,0)</f>
        <v>0</v>
      </c>
    </row>
    <row r="1856" spans="1:11" s="13" customFormat="1">
      <c r="A1856" s="99" t="s">
        <v>203</v>
      </c>
      <c r="B1856" s="100" t="s">
        <v>414</v>
      </c>
      <c r="C1856" s="97" t="s">
        <v>378</v>
      </c>
      <c r="D1856" s="97">
        <v>177</v>
      </c>
      <c r="E1856" s="55">
        <v>333</v>
      </c>
      <c r="F1856" s="56">
        <f t="shared" si="174"/>
        <v>58941</v>
      </c>
      <c r="G1856" s="86">
        <v>0</v>
      </c>
      <c r="H1856" s="56">
        <f t="shared" si="172"/>
        <v>0</v>
      </c>
      <c r="I1856" s="86">
        <f t="shared" si="173"/>
        <v>333</v>
      </c>
      <c r="J1856" s="56">
        <f t="shared" si="175"/>
        <v>58941</v>
      </c>
      <c r="K1856" s="5">
        <f>IFERROR(#REF!/E1856,0)</f>
        <v>0</v>
      </c>
    </row>
    <row r="1857" spans="1:11" s="13" customFormat="1">
      <c r="A1857" s="99" t="s">
        <v>205</v>
      </c>
      <c r="B1857" s="100" t="s">
        <v>415</v>
      </c>
      <c r="C1857" s="97" t="s">
        <v>378</v>
      </c>
      <c r="D1857" s="97">
        <v>177</v>
      </c>
      <c r="E1857" s="55">
        <v>333</v>
      </c>
      <c r="F1857" s="56">
        <f t="shared" si="174"/>
        <v>58941</v>
      </c>
      <c r="G1857" s="86">
        <v>0</v>
      </c>
      <c r="H1857" s="56">
        <f t="shared" si="172"/>
        <v>0</v>
      </c>
      <c r="I1857" s="86">
        <f t="shared" si="173"/>
        <v>333</v>
      </c>
      <c r="J1857" s="56">
        <f t="shared" si="175"/>
        <v>58941</v>
      </c>
      <c r="K1857" s="5">
        <f>IFERROR(#REF!/E1857,0)</f>
        <v>0</v>
      </c>
    </row>
    <row r="1858" spans="1:11" s="13" customFormat="1">
      <c r="A1858" s="99" t="s">
        <v>207</v>
      </c>
      <c r="B1858" s="100" t="s">
        <v>416</v>
      </c>
      <c r="C1858" s="97" t="s">
        <v>378</v>
      </c>
      <c r="D1858" s="97">
        <v>177</v>
      </c>
      <c r="E1858" s="55">
        <v>333</v>
      </c>
      <c r="F1858" s="56">
        <f t="shared" si="174"/>
        <v>58941</v>
      </c>
      <c r="G1858" s="86">
        <v>0</v>
      </c>
      <c r="H1858" s="56">
        <f t="shared" si="172"/>
        <v>0</v>
      </c>
      <c r="I1858" s="86">
        <f t="shared" si="173"/>
        <v>333</v>
      </c>
      <c r="J1858" s="56">
        <f t="shared" si="175"/>
        <v>58941</v>
      </c>
      <c r="K1858" s="5">
        <f>IFERROR(#REF!/E1858,0)</f>
        <v>0</v>
      </c>
    </row>
    <row r="1859" spans="1:11" s="13" customFormat="1">
      <c r="A1859" s="99" t="s">
        <v>209</v>
      </c>
      <c r="B1859" s="100" t="s">
        <v>417</v>
      </c>
      <c r="C1859" s="97" t="s">
        <v>378</v>
      </c>
      <c r="D1859" s="97">
        <v>177</v>
      </c>
      <c r="E1859" s="55">
        <v>333</v>
      </c>
      <c r="F1859" s="56">
        <f t="shared" si="174"/>
        <v>58941</v>
      </c>
      <c r="G1859" s="86">
        <v>0</v>
      </c>
      <c r="H1859" s="56">
        <f t="shared" si="172"/>
        <v>0</v>
      </c>
      <c r="I1859" s="86">
        <f t="shared" si="173"/>
        <v>333</v>
      </c>
      <c r="J1859" s="56">
        <f t="shared" si="175"/>
        <v>58941</v>
      </c>
      <c r="K1859" s="5">
        <f>IFERROR(#REF!/E1859,0)</f>
        <v>0</v>
      </c>
    </row>
    <row r="1860" spans="1:11" s="11" customFormat="1">
      <c r="A1860" s="99" t="s">
        <v>211</v>
      </c>
      <c r="B1860" s="100" t="s">
        <v>418</v>
      </c>
      <c r="C1860" s="97" t="s">
        <v>378</v>
      </c>
      <c r="D1860" s="97">
        <v>177</v>
      </c>
      <c r="E1860" s="55">
        <v>333</v>
      </c>
      <c r="F1860" s="56">
        <f t="shared" si="174"/>
        <v>58941</v>
      </c>
      <c r="G1860" s="86">
        <v>0</v>
      </c>
      <c r="H1860" s="56">
        <f t="shared" si="172"/>
        <v>0</v>
      </c>
      <c r="I1860" s="86">
        <f t="shared" si="173"/>
        <v>333</v>
      </c>
      <c r="J1860" s="56">
        <f t="shared" si="175"/>
        <v>58941</v>
      </c>
      <c r="K1860" s="5">
        <f>IFERROR(#REF!/E1860,0)</f>
        <v>0</v>
      </c>
    </row>
    <row r="1861" spans="1:11" s="11" customFormat="1">
      <c r="A1861" s="99" t="s">
        <v>213</v>
      </c>
      <c r="B1861" s="100" t="s">
        <v>419</v>
      </c>
      <c r="C1861" s="97" t="s">
        <v>378</v>
      </c>
      <c r="D1861" s="97">
        <v>177</v>
      </c>
      <c r="E1861" s="55">
        <v>333</v>
      </c>
      <c r="F1861" s="56">
        <f t="shared" si="174"/>
        <v>58941</v>
      </c>
      <c r="G1861" s="86">
        <v>0</v>
      </c>
      <c r="H1861" s="56">
        <f t="shared" si="172"/>
        <v>0</v>
      </c>
      <c r="I1861" s="86">
        <f t="shared" si="173"/>
        <v>333</v>
      </c>
      <c r="J1861" s="56">
        <f t="shared" si="175"/>
        <v>58941</v>
      </c>
      <c r="K1861" s="5">
        <f>IFERROR(#REF!/E1861,0)</f>
        <v>0</v>
      </c>
    </row>
    <row r="1862" spans="1:11" s="11" customFormat="1">
      <c r="A1862" s="99" t="s">
        <v>215</v>
      </c>
      <c r="B1862" s="100" t="s">
        <v>420</v>
      </c>
      <c r="C1862" s="97" t="s">
        <v>378</v>
      </c>
      <c r="D1862" s="97">
        <v>177</v>
      </c>
      <c r="E1862" s="55">
        <v>74</v>
      </c>
      <c r="F1862" s="56">
        <f t="shared" si="174"/>
        <v>13098</v>
      </c>
      <c r="G1862" s="86">
        <v>0</v>
      </c>
      <c r="H1862" s="56">
        <f t="shared" si="172"/>
        <v>0</v>
      </c>
      <c r="I1862" s="86">
        <f t="shared" si="173"/>
        <v>74</v>
      </c>
      <c r="J1862" s="56">
        <f t="shared" si="175"/>
        <v>13098</v>
      </c>
      <c r="K1862" s="5">
        <f>IFERROR(#REF!/E1862,0)</f>
        <v>0</v>
      </c>
    </row>
    <row r="1863" spans="1:11" s="11" customFormat="1">
      <c r="A1863" s="99" t="s">
        <v>217</v>
      </c>
      <c r="B1863" s="100" t="s">
        <v>421</v>
      </c>
      <c r="C1863" s="97" t="s">
        <v>378</v>
      </c>
      <c r="D1863" s="97">
        <v>177</v>
      </c>
      <c r="E1863" s="55">
        <v>74</v>
      </c>
      <c r="F1863" s="56">
        <f t="shared" si="174"/>
        <v>13098</v>
      </c>
      <c r="G1863" s="86">
        <v>0</v>
      </c>
      <c r="H1863" s="56">
        <f t="shared" si="172"/>
        <v>0</v>
      </c>
      <c r="I1863" s="86">
        <f t="shared" si="173"/>
        <v>74</v>
      </c>
      <c r="J1863" s="56">
        <f t="shared" si="175"/>
        <v>13098</v>
      </c>
      <c r="K1863" s="5">
        <f>IFERROR(#REF!/E1863,0)</f>
        <v>0</v>
      </c>
    </row>
    <row r="1864" spans="1:11" s="11" customFormat="1">
      <c r="A1864" s="99" t="s">
        <v>219</v>
      </c>
      <c r="B1864" s="100" t="s">
        <v>422</v>
      </c>
      <c r="C1864" s="97" t="s">
        <v>378</v>
      </c>
      <c r="D1864" s="97">
        <v>177</v>
      </c>
      <c r="E1864" s="55">
        <v>74</v>
      </c>
      <c r="F1864" s="56">
        <f t="shared" si="174"/>
        <v>13098</v>
      </c>
      <c r="G1864" s="86">
        <v>0</v>
      </c>
      <c r="H1864" s="56">
        <f t="shared" si="172"/>
        <v>0</v>
      </c>
      <c r="I1864" s="86">
        <f t="shared" si="173"/>
        <v>74</v>
      </c>
      <c r="J1864" s="56">
        <f t="shared" si="175"/>
        <v>13098</v>
      </c>
      <c r="K1864" s="5">
        <f>IFERROR(#REF!/E1864,0)</f>
        <v>0</v>
      </c>
    </row>
    <row r="1865" spans="1:11" s="11" customFormat="1">
      <c r="A1865" s="99" t="s">
        <v>221</v>
      </c>
      <c r="B1865" s="100" t="s">
        <v>423</v>
      </c>
      <c r="C1865" s="97" t="s">
        <v>378</v>
      </c>
      <c r="D1865" s="97">
        <v>177</v>
      </c>
      <c r="E1865" s="55">
        <v>74</v>
      </c>
      <c r="F1865" s="56">
        <f t="shared" si="174"/>
        <v>13098</v>
      </c>
      <c r="G1865" s="86">
        <v>0</v>
      </c>
      <c r="H1865" s="56">
        <f t="shared" si="172"/>
        <v>0</v>
      </c>
      <c r="I1865" s="86">
        <f t="shared" si="173"/>
        <v>74</v>
      </c>
      <c r="J1865" s="56">
        <f t="shared" si="175"/>
        <v>13098</v>
      </c>
      <c r="K1865" s="5">
        <f>IFERROR(#REF!/E1865,0)</f>
        <v>0</v>
      </c>
    </row>
    <row r="1866" spans="1:11" s="3" customFormat="1">
      <c r="A1866" s="81" t="s">
        <v>223</v>
      </c>
      <c r="B1866" s="100" t="s">
        <v>659</v>
      </c>
      <c r="C1866" s="97" t="s">
        <v>378</v>
      </c>
      <c r="D1866" s="97">
        <v>177</v>
      </c>
      <c r="E1866" s="55">
        <v>74</v>
      </c>
      <c r="F1866" s="56">
        <f t="shared" si="174"/>
        <v>13098</v>
      </c>
      <c r="G1866" s="86">
        <v>0</v>
      </c>
      <c r="H1866" s="56">
        <f t="shared" ref="H1866:H1929" si="176">G1866*$D1866</f>
        <v>0</v>
      </c>
      <c r="I1866" s="86">
        <f t="shared" si="173"/>
        <v>74</v>
      </c>
      <c r="J1866" s="56">
        <f t="shared" si="175"/>
        <v>13098</v>
      </c>
      <c r="K1866" s="5">
        <f>IFERROR(#REF!/E1866,0)</f>
        <v>0</v>
      </c>
    </row>
    <row r="1867" spans="1:11" s="3" customFormat="1">
      <c r="A1867" s="81" t="s">
        <v>225</v>
      </c>
      <c r="B1867" s="100" t="s">
        <v>660</v>
      </c>
      <c r="C1867" s="97" t="s">
        <v>378</v>
      </c>
      <c r="D1867" s="97">
        <v>177</v>
      </c>
      <c r="E1867" s="55">
        <v>74</v>
      </c>
      <c r="F1867" s="56">
        <f t="shared" si="174"/>
        <v>13098</v>
      </c>
      <c r="G1867" s="86">
        <v>0</v>
      </c>
      <c r="H1867" s="56">
        <f t="shared" si="176"/>
        <v>0</v>
      </c>
      <c r="I1867" s="86">
        <f t="shared" si="173"/>
        <v>74</v>
      </c>
      <c r="J1867" s="56">
        <f t="shared" si="175"/>
        <v>13098</v>
      </c>
      <c r="K1867" s="5">
        <f>IFERROR(#REF!/E1867,0)</f>
        <v>0</v>
      </c>
    </row>
    <row r="1868" spans="1:11" s="11" customFormat="1">
      <c r="A1868" s="99" t="s">
        <v>227</v>
      </c>
      <c r="B1868" s="101" t="s">
        <v>424</v>
      </c>
      <c r="C1868" s="97" t="s">
        <v>378</v>
      </c>
      <c r="D1868" s="97">
        <v>177</v>
      </c>
      <c r="E1868" s="55">
        <v>0</v>
      </c>
      <c r="F1868" s="56">
        <f t="shared" si="174"/>
        <v>0</v>
      </c>
      <c r="G1868" s="86">
        <v>0</v>
      </c>
      <c r="H1868" s="56">
        <f t="shared" si="176"/>
        <v>0</v>
      </c>
      <c r="I1868" s="86">
        <f t="shared" si="173"/>
        <v>0</v>
      </c>
      <c r="J1868" s="56">
        <f t="shared" si="175"/>
        <v>0</v>
      </c>
      <c r="K1868" s="5">
        <f>IFERROR(#REF!/E1868,0)</f>
        <v>0</v>
      </c>
    </row>
    <row r="1869" spans="1:11" s="11" customFormat="1">
      <c r="A1869" s="146">
        <v>3.07</v>
      </c>
      <c r="B1869" s="149" t="s">
        <v>760</v>
      </c>
      <c r="C1869" s="97"/>
      <c r="D1869" s="97">
        <v>0</v>
      </c>
      <c r="E1869" s="55">
        <v>0</v>
      </c>
      <c r="F1869" s="56">
        <f t="shared" si="174"/>
        <v>0</v>
      </c>
      <c r="G1869" s="86">
        <v>0</v>
      </c>
      <c r="H1869" s="56">
        <f t="shared" si="176"/>
        <v>0</v>
      </c>
      <c r="I1869" s="86">
        <f t="shared" si="173"/>
        <v>0</v>
      </c>
      <c r="J1869" s="56">
        <f t="shared" si="175"/>
        <v>0</v>
      </c>
      <c r="K1869" s="5">
        <f>IFERROR(#REF!/E1869,0)</f>
        <v>0</v>
      </c>
    </row>
    <row r="1870" spans="1:11" s="11" customFormat="1" ht="135">
      <c r="A1870" s="97" t="s">
        <v>761</v>
      </c>
      <c r="B1870" s="95" t="s">
        <v>762</v>
      </c>
      <c r="C1870" s="162"/>
      <c r="D1870" s="162">
        <v>0</v>
      </c>
      <c r="E1870" s="55">
        <v>0</v>
      </c>
      <c r="F1870" s="56">
        <f t="shared" si="174"/>
        <v>0</v>
      </c>
      <c r="G1870" s="86">
        <v>0</v>
      </c>
      <c r="H1870" s="56">
        <f t="shared" si="176"/>
        <v>0</v>
      </c>
      <c r="I1870" s="86">
        <f t="shared" si="173"/>
        <v>0</v>
      </c>
      <c r="J1870" s="56">
        <f t="shared" si="175"/>
        <v>0</v>
      </c>
      <c r="K1870" s="5">
        <f>IFERROR(#REF!/E1870,0)</f>
        <v>0</v>
      </c>
    </row>
    <row r="1871" spans="1:11" s="13" customFormat="1">
      <c r="A1871" s="97" t="s">
        <v>77</v>
      </c>
      <c r="B1871" s="149" t="s">
        <v>763</v>
      </c>
      <c r="C1871" s="162"/>
      <c r="D1871" s="162">
        <v>0</v>
      </c>
      <c r="E1871" s="55">
        <v>0</v>
      </c>
      <c r="F1871" s="56">
        <f t="shared" si="174"/>
        <v>0</v>
      </c>
      <c r="G1871" s="86">
        <v>0</v>
      </c>
      <c r="H1871" s="56">
        <f t="shared" si="176"/>
        <v>0</v>
      </c>
      <c r="I1871" s="86">
        <f t="shared" si="173"/>
        <v>0</v>
      </c>
      <c r="J1871" s="56">
        <f t="shared" si="175"/>
        <v>0</v>
      </c>
      <c r="K1871" s="5">
        <f>IFERROR(#REF!/E1871,0)</f>
        <v>0</v>
      </c>
    </row>
    <row r="1872" spans="1:11" s="13" customFormat="1">
      <c r="A1872" s="99" t="s">
        <v>105</v>
      </c>
      <c r="B1872" s="100" t="s">
        <v>186</v>
      </c>
      <c r="C1872" s="162" t="s">
        <v>84</v>
      </c>
      <c r="D1872" s="162">
        <v>5433</v>
      </c>
      <c r="E1872" s="55">
        <v>25</v>
      </c>
      <c r="F1872" s="56">
        <f t="shared" si="174"/>
        <v>135825</v>
      </c>
      <c r="G1872" s="86">
        <v>0</v>
      </c>
      <c r="H1872" s="56">
        <f t="shared" si="176"/>
        <v>0</v>
      </c>
      <c r="I1872" s="86">
        <f t="shared" si="173"/>
        <v>25</v>
      </c>
      <c r="J1872" s="56">
        <f t="shared" si="175"/>
        <v>135825</v>
      </c>
      <c r="K1872" s="5">
        <f>IFERROR(#REF!/E1872,0)</f>
        <v>0</v>
      </c>
    </row>
    <row r="1873" spans="1:11" s="13" customFormat="1">
      <c r="A1873" s="99" t="s">
        <v>150</v>
      </c>
      <c r="B1873" s="100" t="s">
        <v>270</v>
      </c>
      <c r="C1873" s="162" t="s">
        <v>84</v>
      </c>
      <c r="D1873" s="162">
        <v>5433</v>
      </c>
      <c r="E1873" s="55">
        <v>50</v>
      </c>
      <c r="F1873" s="56">
        <f t="shared" si="174"/>
        <v>271650</v>
      </c>
      <c r="G1873" s="86">
        <v>0</v>
      </c>
      <c r="H1873" s="56">
        <f t="shared" si="176"/>
        <v>0</v>
      </c>
      <c r="I1873" s="86">
        <f t="shared" si="173"/>
        <v>50</v>
      </c>
      <c r="J1873" s="56">
        <f t="shared" si="175"/>
        <v>271650</v>
      </c>
      <c r="K1873" s="5">
        <f>IFERROR(#REF!/E1873,0)</f>
        <v>0</v>
      </c>
    </row>
    <row r="1874" spans="1:11" s="13" customFormat="1">
      <c r="A1874" s="99" t="s">
        <v>152</v>
      </c>
      <c r="B1874" s="100" t="s">
        <v>402</v>
      </c>
      <c r="C1874" s="162" t="s">
        <v>84</v>
      </c>
      <c r="D1874" s="162">
        <v>5433</v>
      </c>
      <c r="E1874" s="55">
        <v>50</v>
      </c>
      <c r="F1874" s="56">
        <f t="shared" si="174"/>
        <v>271650</v>
      </c>
      <c r="G1874" s="86">
        <v>0</v>
      </c>
      <c r="H1874" s="56">
        <f t="shared" si="176"/>
        <v>0</v>
      </c>
      <c r="I1874" s="86">
        <f t="shared" si="173"/>
        <v>50</v>
      </c>
      <c r="J1874" s="56">
        <f t="shared" si="175"/>
        <v>271650</v>
      </c>
      <c r="K1874" s="5">
        <f>IFERROR(#REF!/E1874,0)</f>
        <v>0</v>
      </c>
    </row>
    <row r="1875" spans="1:11" s="13" customFormat="1">
      <c r="A1875" s="99" t="s">
        <v>154</v>
      </c>
      <c r="B1875" s="100" t="s">
        <v>403</v>
      </c>
      <c r="C1875" s="162" t="s">
        <v>84</v>
      </c>
      <c r="D1875" s="162">
        <v>5433</v>
      </c>
      <c r="E1875" s="55">
        <v>50</v>
      </c>
      <c r="F1875" s="56">
        <f t="shared" si="174"/>
        <v>271650</v>
      </c>
      <c r="G1875" s="86">
        <v>0</v>
      </c>
      <c r="H1875" s="56">
        <f t="shared" si="176"/>
        <v>0</v>
      </c>
      <c r="I1875" s="86">
        <f t="shared" si="173"/>
        <v>50</v>
      </c>
      <c r="J1875" s="56">
        <f t="shared" si="175"/>
        <v>271650</v>
      </c>
      <c r="K1875" s="5">
        <f>IFERROR(#REF!/E1875,0)</f>
        <v>0</v>
      </c>
    </row>
    <row r="1876" spans="1:11" s="13" customFormat="1">
      <c r="A1876" s="99" t="s">
        <v>156</v>
      </c>
      <c r="B1876" s="100" t="s">
        <v>404</v>
      </c>
      <c r="C1876" s="162" t="s">
        <v>84</v>
      </c>
      <c r="D1876" s="162">
        <v>5433</v>
      </c>
      <c r="E1876" s="55">
        <v>45</v>
      </c>
      <c r="F1876" s="56">
        <f t="shared" si="174"/>
        <v>244485</v>
      </c>
      <c r="G1876" s="86">
        <v>0</v>
      </c>
      <c r="H1876" s="56">
        <f t="shared" si="176"/>
        <v>0</v>
      </c>
      <c r="I1876" s="86">
        <f t="shared" si="173"/>
        <v>45</v>
      </c>
      <c r="J1876" s="56">
        <f t="shared" si="175"/>
        <v>244485</v>
      </c>
      <c r="K1876" s="5">
        <f>IFERROR(#REF!/E1876,0)</f>
        <v>0</v>
      </c>
    </row>
    <row r="1877" spans="1:11" s="13" customFormat="1">
      <c r="A1877" s="99" t="s">
        <v>158</v>
      </c>
      <c r="B1877" s="100" t="s">
        <v>405</v>
      </c>
      <c r="C1877" s="162" t="s">
        <v>84</v>
      </c>
      <c r="D1877" s="162">
        <v>5433</v>
      </c>
      <c r="E1877" s="55">
        <v>45</v>
      </c>
      <c r="F1877" s="56">
        <f t="shared" si="174"/>
        <v>244485</v>
      </c>
      <c r="G1877" s="86">
        <v>0</v>
      </c>
      <c r="H1877" s="56">
        <f t="shared" si="176"/>
        <v>0</v>
      </c>
      <c r="I1877" s="86">
        <f t="shared" si="173"/>
        <v>45</v>
      </c>
      <c r="J1877" s="56">
        <f t="shared" si="175"/>
        <v>244485</v>
      </c>
      <c r="K1877" s="5">
        <f>IFERROR(#REF!/E1877,0)</f>
        <v>0</v>
      </c>
    </row>
    <row r="1878" spans="1:11" s="13" customFormat="1">
      <c r="A1878" s="99" t="s">
        <v>160</v>
      </c>
      <c r="B1878" s="100" t="s">
        <v>406</v>
      </c>
      <c r="C1878" s="162" t="s">
        <v>84</v>
      </c>
      <c r="D1878" s="162">
        <v>5433</v>
      </c>
      <c r="E1878" s="55">
        <v>45</v>
      </c>
      <c r="F1878" s="56">
        <f t="shared" si="174"/>
        <v>244485</v>
      </c>
      <c r="G1878" s="86">
        <v>0</v>
      </c>
      <c r="H1878" s="56">
        <f t="shared" si="176"/>
        <v>0</v>
      </c>
      <c r="I1878" s="86">
        <f t="shared" si="173"/>
        <v>45</v>
      </c>
      <c r="J1878" s="56">
        <f t="shared" si="175"/>
        <v>244485</v>
      </c>
      <c r="K1878" s="5">
        <f>IFERROR(#REF!/E1878,0)</f>
        <v>0</v>
      </c>
    </row>
    <row r="1879" spans="1:11" s="13" customFormat="1">
      <c r="A1879" s="99" t="s">
        <v>162</v>
      </c>
      <c r="B1879" s="100" t="s">
        <v>407</v>
      </c>
      <c r="C1879" s="162" t="s">
        <v>84</v>
      </c>
      <c r="D1879" s="162">
        <v>5433</v>
      </c>
      <c r="E1879" s="55">
        <v>45</v>
      </c>
      <c r="F1879" s="56">
        <f t="shared" si="174"/>
        <v>244485</v>
      </c>
      <c r="G1879" s="86">
        <v>0</v>
      </c>
      <c r="H1879" s="56">
        <f t="shared" si="176"/>
        <v>0</v>
      </c>
      <c r="I1879" s="86">
        <f t="shared" si="173"/>
        <v>45</v>
      </c>
      <c r="J1879" s="56">
        <f t="shared" si="175"/>
        <v>244485</v>
      </c>
      <c r="K1879" s="5">
        <f>IFERROR(#REF!/E1879,0)</f>
        <v>0</v>
      </c>
    </row>
    <row r="1880" spans="1:11" s="13" customFormat="1">
      <c r="A1880" s="99" t="s">
        <v>77</v>
      </c>
      <c r="B1880" s="100" t="s">
        <v>408</v>
      </c>
      <c r="C1880" s="162" t="s">
        <v>84</v>
      </c>
      <c r="D1880" s="162">
        <v>5433</v>
      </c>
      <c r="E1880" s="55">
        <v>45</v>
      </c>
      <c r="F1880" s="56">
        <f t="shared" si="174"/>
        <v>244485</v>
      </c>
      <c r="G1880" s="86">
        <v>0</v>
      </c>
      <c r="H1880" s="56">
        <f t="shared" si="176"/>
        <v>0</v>
      </c>
      <c r="I1880" s="86">
        <f t="shared" si="173"/>
        <v>45</v>
      </c>
      <c r="J1880" s="56">
        <f t="shared" si="175"/>
        <v>244485</v>
      </c>
      <c r="K1880" s="5">
        <f>IFERROR(#REF!/E1880,0)</f>
        <v>0</v>
      </c>
    </row>
    <row r="1881" spans="1:11" s="13" customFormat="1">
      <c r="A1881" s="99" t="s">
        <v>165</v>
      </c>
      <c r="B1881" s="100" t="s">
        <v>409</v>
      </c>
      <c r="C1881" s="162" t="s">
        <v>84</v>
      </c>
      <c r="D1881" s="162">
        <v>5433</v>
      </c>
      <c r="E1881" s="55">
        <v>45</v>
      </c>
      <c r="F1881" s="56">
        <f t="shared" si="174"/>
        <v>244485</v>
      </c>
      <c r="G1881" s="86">
        <v>0</v>
      </c>
      <c r="H1881" s="56">
        <f t="shared" si="176"/>
        <v>0</v>
      </c>
      <c r="I1881" s="86">
        <f t="shared" si="173"/>
        <v>45</v>
      </c>
      <c r="J1881" s="56">
        <f t="shared" si="175"/>
        <v>244485</v>
      </c>
      <c r="K1881" s="5">
        <f>IFERROR(#REF!/E1881,0)</f>
        <v>0</v>
      </c>
    </row>
    <row r="1882" spans="1:11" s="13" customFormat="1">
      <c r="A1882" s="99" t="s">
        <v>167</v>
      </c>
      <c r="B1882" s="100" t="s">
        <v>410</v>
      </c>
      <c r="C1882" s="162" t="s">
        <v>84</v>
      </c>
      <c r="D1882" s="162">
        <v>5433</v>
      </c>
      <c r="E1882" s="55">
        <v>45</v>
      </c>
      <c r="F1882" s="56">
        <f t="shared" si="174"/>
        <v>244485</v>
      </c>
      <c r="G1882" s="86">
        <v>0</v>
      </c>
      <c r="H1882" s="56">
        <f t="shared" si="176"/>
        <v>0</v>
      </c>
      <c r="I1882" s="86">
        <f t="shared" ref="I1882:I1945" si="177">G1882+E1882</f>
        <v>45</v>
      </c>
      <c r="J1882" s="56">
        <f t="shared" si="175"/>
        <v>244485</v>
      </c>
      <c r="K1882" s="5">
        <f>IFERROR(#REF!/E1882,0)</f>
        <v>0</v>
      </c>
    </row>
    <row r="1883" spans="1:11" s="13" customFormat="1">
      <c r="A1883" s="99" t="s">
        <v>197</v>
      </c>
      <c r="B1883" s="100" t="s">
        <v>411</v>
      </c>
      <c r="C1883" s="162" t="s">
        <v>84</v>
      </c>
      <c r="D1883" s="162">
        <v>5433</v>
      </c>
      <c r="E1883" s="55">
        <v>45</v>
      </c>
      <c r="F1883" s="56">
        <f t="shared" si="174"/>
        <v>244485</v>
      </c>
      <c r="G1883" s="86">
        <v>0</v>
      </c>
      <c r="H1883" s="56">
        <f t="shared" si="176"/>
        <v>0</v>
      </c>
      <c r="I1883" s="86">
        <f t="shared" si="177"/>
        <v>45</v>
      </c>
      <c r="J1883" s="56">
        <f t="shared" si="175"/>
        <v>244485</v>
      </c>
      <c r="K1883" s="5">
        <f>IFERROR(#REF!/E1883,0)</f>
        <v>0</v>
      </c>
    </row>
    <row r="1884" spans="1:11" s="13" customFormat="1">
      <c r="A1884" s="99" t="s">
        <v>199</v>
      </c>
      <c r="B1884" s="100" t="s">
        <v>412</v>
      </c>
      <c r="C1884" s="162" t="s">
        <v>84</v>
      </c>
      <c r="D1884" s="162">
        <v>5433</v>
      </c>
      <c r="E1884" s="55">
        <v>45</v>
      </c>
      <c r="F1884" s="56">
        <f t="shared" si="174"/>
        <v>244485</v>
      </c>
      <c r="G1884" s="86">
        <v>0</v>
      </c>
      <c r="H1884" s="56">
        <f t="shared" si="176"/>
        <v>0</v>
      </c>
      <c r="I1884" s="86">
        <f t="shared" si="177"/>
        <v>45</v>
      </c>
      <c r="J1884" s="56">
        <f t="shared" si="175"/>
        <v>244485</v>
      </c>
      <c r="K1884" s="5">
        <f>IFERROR(#REF!/E1884,0)</f>
        <v>0</v>
      </c>
    </row>
    <row r="1885" spans="1:11" s="13" customFormat="1">
      <c r="A1885" s="99" t="s">
        <v>201</v>
      </c>
      <c r="B1885" s="100" t="s">
        <v>413</v>
      </c>
      <c r="C1885" s="162" t="s">
        <v>84</v>
      </c>
      <c r="D1885" s="162">
        <v>5433</v>
      </c>
      <c r="E1885" s="55">
        <v>45</v>
      </c>
      <c r="F1885" s="56">
        <f t="shared" si="174"/>
        <v>244485</v>
      </c>
      <c r="G1885" s="86">
        <v>0</v>
      </c>
      <c r="H1885" s="56">
        <f t="shared" si="176"/>
        <v>0</v>
      </c>
      <c r="I1885" s="86">
        <f t="shared" si="177"/>
        <v>45</v>
      </c>
      <c r="J1885" s="56">
        <f t="shared" si="175"/>
        <v>244485</v>
      </c>
      <c r="K1885" s="5">
        <f>IFERROR(#REF!/E1885,0)</f>
        <v>0</v>
      </c>
    </row>
    <row r="1886" spans="1:11" s="13" customFormat="1">
      <c r="A1886" s="99" t="s">
        <v>203</v>
      </c>
      <c r="B1886" s="100" t="s">
        <v>414</v>
      </c>
      <c r="C1886" s="162" t="s">
        <v>84</v>
      </c>
      <c r="D1886" s="162">
        <v>5433</v>
      </c>
      <c r="E1886" s="55">
        <v>45</v>
      </c>
      <c r="F1886" s="56">
        <f t="shared" si="174"/>
        <v>244485</v>
      </c>
      <c r="G1886" s="86">
        <v>0</v>
      </c>
      <c r="H1886" s="56">
        <f t="shared" si="176"/>
        <v>0</v>
      </c>
      <c r="I1886" s="86">
        <f t="shared" si="177"/>
        <v>45</v>
      </c>
      <c r="J1886" s="56">
        <f t="shared" si="175"/>
        <v>244485</v>
      </c>
      <c r="K1886" s="5">
        <f>IFERROR(#REF!/E1886,0)</f>
        <v>0</v>
      </c>
    </row>
    <row r="1887" spans="1:11" s="13" customFormat="1">
      <c r="A1887" s="99" t="s">
        <v>205</v>
      </c>
      <c r="B1887" s="100" t="s">
        <v>415</v>
      </c>
      <c r="C1887" s="162" t="s">
        <v>84</v>
      </c>
      <c r="D1887" s="162">
        <v>5433</v>
      </c>
      <c r="E1887" s="55">
        <v>45</v>
      </c>
      <c r="F1887" s="56">
        <f t="shared" si="174"/>
        <v>244485</v>
      </c>
      <c r="G1887" s="86">
        <v>0</v>
      </c>
      <c r="H1887" s="56">
        <f t="shared" si="176"/>
        <v>0</v>
      </c>
      <c r="I1887" s="86">
        <f t="shared" si="177"/>
        <v>45</v>
      </c>
      <c r="J1887" s="56">
        <f t="shared" si="175"/>
        <v>244485</v>
      </c>
      <c r="K1887" s="5">
        <f>IFERROR(#REF!/E1887,0)</f>
        <v>0</v>
      </c>
    </row>
    <row r="1888" spans="1:11" s="13" customFormat="1">
      <c r="A1888" s="99" t="s">
        <v>207</v>
      </c>
      <c r="B1888" s="100" t="s">
        <v>416</v>
      </c>
      <c r="C1888" s="162" t="s">
        <v>84</v>
      </c>
      <c r="D1888" s="162">
        <v>5433</v>
      </c>
      <c r="E1888" s="55">
        <v>45</v>
      </c>
      <c r="F1888" s="56">
        <f t="shared" si="174"/>
        <v>244485</v>
      </c>
      <c r="G1888" s="86">
        <v>0</v>
      </c>
      <c r="H1888" s="56">
        <f t="shared" si="176"/>
        <v>0</v>
      </c>
      <c r="I1888" s="86">
        <f t="shared" si="177"/>
        <v>45</v>
      </c>
      <c r="J1888" s="56">
        <f t="shared" si="175"/>
        <v>244485</v>
      </c>
      <c r="K1888" s="5">
        <f>IFERROR(#REF!/E1888,0)</f>
        <v>0</v>
      </c>
    </row>
    <row r="1889" spans="1:11" s="13" customFormat="1">
      <c r="A1889" s="99" t="s">
        <v>209</v>
      </c>
      <c r="B1889" s="100" t="s">
        <v>417</v>
      </c>
      <c r="C1889" s="162" t="s">
        <v>84</v>
      </c>
      <c r="D1889" s="162">
        <v>5433</v>
      </c>
      <c r="E1889" s="55">
        <v>45</v>
      </c>
      <c r="F1889" s="56">
        <f t="shared" si="174"/>
        <v>244485</v>
      </c>
      <c r="G1889" s="86">
        <v>0</v>
      </c>
      <c r="H1889" s="56">
        <f t="shared" si="176"/>
        <v>0</v>
      </c>
      <c r="I1889" s="86">
        <f t="shared" si="177"/>
        <v>45</v>
      </c>
      <c r="J1889" s="56">
        <f t="shared" si="175"/>
        <v>244485</v>
      </c>
      <c r="K1889" s="5">
        <f>IFERROR(#REF!/E1889,0)</f>
        <v>0</v>
      </c>
    </row>
    <row r="1890" spans="1:11" s="11" customFormat="1">
      <c r="A1890" s="99" t="s">
        <v>211</v>
      </c>
      <c r="B1890" s="100" t="s">
        <v>418</v>
      </c>
      <c r="C1890" s="162" t="s">
        <v>84</v>
      </c>
      <c r="D1890" s="162">
        <v>5433</v>
      </c>
      <c r="E1890" s="55">
        <v>45</v>
      </c>
      <c r="F1890" s="56">
        <f t="shared" si="174"/>
        <v>244485</v>
      </c>
      <c r="G1890" s="86">
        <v>0</v>
      </c>
      <c r="H1890" s="56">
        <f t="shared" si="176"/>
        <v>0</v>
      </c>
      <c r="I1890" s="86">
        <f t="shared" si="177"/>
        <v>45</v>
      </c>
      <c r="J1890" s="56">
        <f t="shared" si="175"/>
        <v>244485</v>
      </c>
      <c r="K1890" s="5">
        <f>IFERROR(#REF!/E1890,0)</f>
        <v>0</v>
      </c>
    </row>
    <row r="1891" spans="1:11" s="11" customFormat="1">
      <c r="A1891" s="99" t="s">
        <v>213</v>
      </c>
      <c r="B1891" s="100" t="s">
        <v>419</v>
      </c>
      <c r="C1891" s="162" t="s">
        <v>84</v>
      </c>
      <c r="D1891" s="162">
        <v>5433</v>
      </c>
      <c r="E1891" s="55">
        <v>45</v>
      </c>
      <c r="F1891" s="56">
        <f t="shared" si="174"/>
        <v>244485</v>
      </c>
      <c r="G1891" s="86">
        <v>0</v>
      </c>
      <c r="H1891" s="56">
        <f t="shared" si="176"/>
        <v>0</v>
      </c>
      <c r="I1891" s="86">
        <f t="shared" si="177"/>
        <v>45</v>
      </c>
      <c r="J1891" s="56">
        <f t="shared" si="175"/>
        <v>244485</v>
      </c>
      <c r="K1891" s="5">
        <f>IFERROR(#REF!/E1891,0)</f>
        <v>0</v>
      </c>
    </row>
    <row r="1892" spans="1:11" s="11" customFormat="1">
      <c r="A1892" s="99" t="s">
        <v>215</v>
      </c>
      <c r="B1892" s="100" t="s">
        <v>420</v>
      </c>
      <c r="C1892" s="162" t="s">
        <v>84</v>
      </c>
      <c r="D1892" s="162">
        <v>5433</v>
      </c>
      <c r="E1892" s="55">
        <v>10</v>
      </c>
      <c r="F1892" s="56">
        <f t="shared" si="174"/>
        <v>54330</v>
      </c>
      <c r="G1892" s="86">
        <v>0</v>
      </c>
      <c r="H1892" s="56">
        <f t="shared" si="176"/>
        <v>0</v>
      </c>
      <c r="I1892" s="86">
        <f t="shared" si="177"/>
        <v>10</v>
      </c>
      <c r="J1892" s="56">
        <f t="shared" si="175"/>
        <v>54330</v>
      </c>
      <c r="K1892" s="5">
        <f>IFERROR(#REF!/E1892,0)</f>
        <v>0</v>
      </c>
    </row>
    <row r="1893" spans="1:11" s="11" customFormat="1">
      <c r="A1893" s="99" t="s">
        <v>217</v>
      </c>
      <c r="B1893" s="100" t="s">
        <v>421</v>
      </c>
      <c r="C1893" s="162" t="s">
        <v>84</v>
      </c>
      <c r="D1893" s="162">
        <v>5433</v>
      </c>
      <c r="E1893" s="55">
        <v>10</v>
      </c>
      <c r="F1893" s="56">
        <f t="shared" si="174"/>
        <v>54330</v>
      </c>
      <c r="G1893" s="86">
        <v>0</v>
      </c>
      <c r="H1893" s="56">
        <f t="shared" si="176"/>
        <v>0</v>
      </c>
      <c r="I1893" s="86">
        <f t="shared" si="177"/>
        <v>10</v>
      </c>
      <c r="J1893" s="56">
        <f t="shared" si="175"/>
        <v>54330</v>
      </c>
      <c r="K1893" s="5">
        <f>IFERROR(#REF!/E1893,0)</f>
        <v>0</v>
      </c>
    </row>
    <row r="1894" spans="1:11" s="11" customFormat="1">
      <c r="A1894" s="99" t="s">
        <v>219</v>
      </c>
      <c r="B1894" s="100" t="s">
        <v>422</v>
      </c>
      <c r="C1894" s="162" t="s">
        <v>84</v>
      </c>
      <c r="D1894" s="162">
        <v>5433</v>
      </c>
      <c r="E1894" s="55">
        <v>10</v>
      </c>
      <c r="F1894" s="56">
        <f t="shared" si="174"/>
        <v>54330</v>
      </c>
      <c r="G1894" s="86">
        <v>0</v>
      </c>
      <c r="H1894" s="56">
        <f t="shared" si="176"/>
        <v>0</v>
      </c>
      <c r="I1894" s="86">
        <f t="shared" si="177"/>
        <v>10</v>
      </c>
      <c r="J1894" s="56">
        <f t="shared" si="175"/>
        <v>54330</v>
      </c>
      <c r="K1894" s="5">
        <f>IFERROR(#REF!/E1894,0)</f>
        <v>0</v>
      </c>
    </row>
    <row r="1895" spans="1:11" s="11" customFormat="1">
      <c r="A1895" s="99" t="s">
        <v>221</v>
      </c>
      <c r="B1895" s="100" t="s">
        <v>423</v>
      </c>
      <c r="C1895" s="162" t="s">
        <v>84</v>
      </c>
      <c r="D1895" s="162">
        <v>5433</v>
      </c>
      <c r="E1895" s="55">
        <v>10</v>
      </c>
      <c r="F1895" s="56">
        <f t="shared" si="174"/>
        <v>54330</v>
      </c>
      <c r="G1895" s="86">
        <v>0</v>
      </c>
      <c r="H1895" s="56">
        <f t="shared" si="176"/>
        <v>0</v>
      </c>
      <c r="I1895" s="86">
        <f t="shared" si="177"/>
        <v>10</v>
      </c>
      <c r="J1895" s="56">
        <f t="shared" si="175"/>
        <v>54330</v>
      </c>
      <c r="K1895" s="5">
        <f>IFERROR(#REF!/E1895,0)</f>
        <v>0</v>
      </c>
    </row>
    <row r="1896" spans="1:11" s="3" customFormat="1">
      <c r="A1896" s="81" t="s">
        <v>223</v>
      </c>
      <c r="B1896" s="100" t="s">
        <v>659</v>
      </c>
      <c r="C1896" s="162" t="s">
        <v>84</v>
      </c>
      <c r="D1896" s="162">
        <v>5433</v>
      </c>
      <c r="E1896" s="55">
        <v>10</v>
      </c>
      <c r="F1896" s="56">
        <f t="shared" si="174"/>
        <v>54330</v>
      </c>
      <c r="G1896" s="86">
        <v>0</v>
      </c>
      <c r="H1896" s="56">
        <f t="shared" si="176"/>
        <v>0</v>
      </c>
      <c r="I1896" s="86">
        <f t="shared" si="177"/>
        <v>10</v>
      </c>
      <c r="J1896" s="56">
        <f t="shared" si="175"/>
        <v>54330</v>
      </c>
      <c r="K1896" s="5">
        <f>IFERROR(#REF!/E1896,0)</f>
        <v>0</v>
      </c>
    </row>
    <row r="1897" spans="1:11" s="3" customFormat="1">
      <c r="A1897" s="81" t="s">
        <v>225</v>
      </c>
      <c r="B1897" s="100" t="s">
        <v>660</v>
      </c>
      <c r="C1897" s="162" t="s">
        <v>84</v>
      </c>
      <c r="D1897" s="162">
        <v>5433</v>
      </c>
      <c r="E1897" s="55">
        <v>10</v>
      </c>
      <c r="F1897" s="56">
        <f t="shared" si="174"/>
        <v>54330</v>
      </c>
      <c r="G1897" s="86">
        <v>0</v>
      </c>
      <c r="H1897" s="56">
        <f t="shared" si="176"/>
        <v>0</v>
      </c>
      <c r="I1897" s="86">
        <f t="shared" si="177"/>
        <v>10</v>
      </c>
      <c r="J1897" s="56">
        <f t="shared" si="175"/>
        <v>54330</v>
      </c>
      <c r="K1897" s="5">
        <f>IFERROR(#REF!/E1897,0)</f>
        <v>0</v>
      </c>
    </row>
    <row r="1898" spans="1:11" s="11" customFormat="1">
      <c r="A1898" s="99" t="s">
        <v>227</v>
      </c>
      <c r="B1898" s="101" t="s">
        <v>424</v>
      </c>
      <c r="C1898" s="162" t="s">
        <v>84</v>
      </c>
      <c r="D1898" s="162">
        <v>5433</v>
      </c>
      <c r="E1898" s="55">
        <v>0</v>
      </c>
      <c r="F1898" s="56">
        <f t="shared" si="174"/>
        <v>0</v>
      </c>
      <c r="G1898" s="86">
        <v>0</v>
      </c>
      <c r="H1898" s="56">
        <f t="shared" si="176"/>
        <v>0</v>
      </c>
      <c r="I1898" s="86">
        <f t="shared" si="177"/>
        <v>0</v>
      </c>
      <c r="J1898" s="56">
        <f t="shared" si="175"/>
        <v>0</v>
      </c>
      <c r="K1898" s="5">
        <f>IFERROR(#REF!/E1898,0)</f>
        <v>0</v>
      </c>
    </row>
    <row r="1899" spans="1:11" s="11" customFormat="1" ht="90">
      <c r="A1899" s="97" t="s">
        <v>764</v>
      </c>
      <c r="B1899" s="100" t="s">
        <v>765</v>
      </c>
      <c r="C1899" s="175"/>
      <c r="D1899" s="175">
        <v>0</v>
      </c>
      <c r="E1899" s="55">
        <v>0</v>
      </c>
      <c r="F1899" s="56">
        <f t="shared" si="174"/>
        <v>0</v>
      </c>
      <c r="G1899" s="86">
        <v>0</v>
      </c>
      <c r="H1899" s="56">
        <f t="shared" si="176"/>
        <v>0</v>
      </c>
      <c r="I1899" s="86">
        <f t="shared" si="177"/>
        <v>0</v>
      </c>
      <c r="J1899" s="56">
        <f t="shared" si="175"/>
        <v>0</v>
      </c>
      <c r="K1899" s="5">
        <f>IFERROR(#REF!/E1899,0)</f>
        <v>0</v>
      </c>
    </row>
    <row r="1900" spans="1:11" s="17" customFormat="1">
      <c r="A1900" s="146" t="s">
        <v>77</v>
      </c>
      <c r="B1900" s="142" t="s">
        <v>766</v>
      </c>
      <c r="C1900" s="172"/>
      <c r="D1900" s="172">
        <v>0</v>
      </c>
      <c r="E1900" s="55">
        <v>0</v>
      </c>
      <c r="F1900" s="56">
        <f t="shared" si="174"/>
        <v>0</v>
      </c>
      <c r="G1900" s="86">
        <v>0</v>
      </c>
      <c r="H1900" s="56">
        <f t="shared" si="176"/>
        <v>0</v>
      </c>
      <c r="I1900" s="86">
        <f t="shared" si="177"/>
        <v>0</v>
      </c>
      <c r="J1900" s="56">
        <f t="shared" si="175"/>
        <v>0</v>
      </c>
      <c r="K1900" s="5">
        <f>IFERROR(#REF!/E1900,0)</f>
        <v>0</v>
      </c>
    </row>
    <row r="1901" spans="1:11" s="13" customFormat="1">
      <c r="A1901" s="99" t="s">
        <v>105</v>
      </c>
      <c r="B1901" s="100" t="s">
        <v>186</v>
      </c>
      <c r="C1901" s="162" t="s">
        <v>84</v>
      </c>
      <c r="D1901" s="162">
        <v>5647</v>
      </c>
      <c r="E1901" s="55">
        <v>30</v>
      </c>
      <c r="F1901" s="56">
        <f t="shared" si="174"/>
        <v>169410</v>
      </c>
      <c r="G1901" s="86">
        <v>0</v>
      </c>
      <c r="H1901" s="56">
        <f t="shared" si="176"/>
        <v>0</v>
      </c>
      <c r="I1901" s="86">
        <f t="shared" si="177"/>
        <v>30</v>
      </c>
      <c r="J1901" s="56">
        <f t="shared" si="175"/>
        <v>169410</v>
      </c>
      <c r="K1901" s="5">
        <f>IFERROR(#REF!/E1901,0)</f>
        <v>0</v>
      </c>
    </row>
    <row r="1902" spans="1:11" s="13" customFormat="1">
      <c r="A1902" s="99" t="s">
        <v>150</v>
      </c>
      <c r="B1902" s="100" t="s">
        <v>270</v>
      </c>
      <c r="C1902" s="162" t="s">
        <v>84</v>
      </c>
      <c r="D1902" s="162">
        <v>5647</v>
      </c>
      <c r="E1902" s="55">
        <v>60</v>
      </c>
      <c r="F1902" s="56">
        <f t="shared" si="174"/>
        <v>338820</v>
      </c>
      <c r="G1902" s="86">
        <v>0</v>
      </c>
      <c r="H1902" s="56">
        <f t="shared" si="176"/>
        <v>0</v>
      </c>
      <c r="I1902" s="86">
        <f t="shared" si="177"/>
        <v>60</v>
      </c>
      <c r="J1902" s="56">
        <f t="shared" si="175"/>
        <v>338820</v>
      </c>
      <c r="K1902" s="5">
        <f>IFERROR(#REF!/E1902,0)</f>
        <v>0</v>
      </c>
    </row>
    <row r="1903" spans="1:11" s="13" customFormat="1">
      <c r="A1903" s="99" t="s">
        <v>152</v>
      </c>
      <c r="B1903" s="100" t="s">
        <v>402</v>
      </c>
      <c r="C1903" s="162" t="s">
        <v>84</v>
      </c>
      <c r="D1903" s="162">
        <v>5647</v>
      </c>
      <c r="E1903" s="55">
        <v>60</v>
      </c>
      <c r="F1903" s="56">
        <f t="shared" si="174"/>
        <v>338820</v>
      </c>
      <c r="G1903" s="86">
        <v>0</v>
      </c>
      <c r="H1903" s="56">
        <f t="shared" si="176"/>
        <v>0</v>
      </c>
      <c r="I1903" s="86">
        <f t="shared" si="177"/>
        <v>60</v>
      </c>
      <c r="J1903" s="56">
        <f t="shared" si="175"/>
        <v>338820</v>
      </c>
      <c r="K1903" s="5">
        <f>IFERROR(#REF!/E1903,0)</f>
        <v>0</v>
      </c>
    </row>
    <row r="1904" spans="1:11" s="13" customFormat="1">
      <c r="A1904" s="99" t="s">
        <v>154</v>
      </c>
      <c r="B1904" s="100" t="s">
        <v>403</v>
      </c>
      <c r="C1904" s="162" t="s">
        <v>84</v>
      </c>
      <c r="D1904" s="162">
        <v>5647</v>
      </c>
      <c r="E1904" s="55">
        <v>60</v>
      </c>
      <c r="F1904" s="56">
        <f t="shared" si="174"/>
        <v>338820</v>
      </c>
      <c r="G1904" s="86">
        <v>0</v>
      </c>
      <c r="H1904" s="56">
        <f t="shared" si="176"/>
        <v>0</v>
      </c>
      <c r="I1904" s="86">
        <f t="shared" si="177"/>
        <v>60</v>
      </c>
      <c r="J1904" s="56">
        <f t="shared" si="175"/>
        <v>338820</v>
      </c>
      <c r="K1904" s="5">
        <f>IFERROR(#REF!/E1904,0)</f>
        <v>0</v>
      </c>
    </row>
    <row r="1905" spans="1:11" s="13" customFormat="1">
      <c r="A1905" s="99" t="s">
        <v>156</v>
      </c>
      <c r="B1905" s="100" t="s">
        <v>404</v>
      </c>
      <c r="C1905" s="162" t="s">
        <v>84</v>
      </c>
      <c r="D1905" s="162">
        <v>5647</v>
      </c>
      <c r="E1905" s="55">
        <v>54</v>
      </c>
      <c r="F1905" s="56">
        <f t="shared" si="174"/>
        <v>304938</v>
      </c>
      <c r="G1905" s="86">
        <v>0</v>
      </c>
      <c r="H1905" s="56">
        <f t="shared" si="176"/>
        <v>0</v>
      </c>
      <c r="I1905" s="86">
        <f t="shared" si="177"/>
        <v>54</v>
      </c>
      <c r="J1905" s="56">
        <f t="shared" si="175"/>
        <v>304938</v>
      </c>
      <c r="K1905" s="5">
        <f>IFERROR(#REF!/E1905,0)</f>
        <v>0</v>
      </c>
    </row>
    <row r="1906" spans="1:11" s="13" customFormat="1">
      <c r="A1906" s="99" t="s">
        <v>158</v>
      </c>
      <c r="B1906" s="100" t="s">
        <v>405</v>
      </c>
      <c r="C1906" s="162" t="s">
        <v>84</v>
      </c>
      <c r="D1906" s="162">
        <v>5647</v>
      </c>
      <c r="E1906" s="55">
        <v>54</v>
      </c>
      <c r="F1906" s="56">
        <f t="shared" si="174"/>
        <v>304938</v>
      </c>
      <c r="G1906" s="86">
        <v>0</v>
      </c>
      <c r="H1906" s="56">
        <f t="shared" si="176"/>
        <v>0</v>
      </c>
      <c r="I1906" s="86">
        <f t="shared" si="177"/>
        <v>54</v>
      </c>
      <c r="J1906" s="56">
        <f t="shared" si="175"/>
        <v>304938</v>
      </c>
      <c r="K1906" s="5">
        <f>IFERROR(#REF!/E1906,0)</f>
        <v>0</v>
      </c>
    </row>
    <row r="1907" spans="1:11" s="13" customFormat="1">
      <c r="A1907" s="99" t="s">
        <v>160</v>
      </c>
      <c r="B1907" s="100" t="s">
        <v>406</v>
      </c>
      <c r="C1907" s="162" t="s">
        <v>84</v>
      </c>
      <c r="D1907" s="162">
        <v>5647</v>
      </c>
      <c r="E1907" s="55">
        <v>54</v>
      </c>
      <c r="F1907" s="56">
        <f t="shared" si="174"/>
        <v>304938</v>
      </c>
      <c r="G1907" s="86">
        <v>0</v>
      </c>
      <c r="H1907" s="56">
        <f t="shared" si="176"/>
        <v>0</v>
      </c>
      <c r="I1907" s="86">
        <f t="shared" si="177"/>
        <v>54</v>
      </c>
      <c r="J1907" s="56">
        <f t="shared" si="175"/>
        <v>304938</v>
      </c>
      <c r="K1907" s="5">
        <f>IFERROR(#REF!/E1907,0)</f>
        <v>0</v>
      </c>
    </row>
    <row r="1908" spans="1:11" s="13" customFormat="1">
      <c r="A1908" s="99" t="s">
        <v>162</v>
      </c>
      <c r="B1908" s="100" t="s">
        <v>407</v>
      </c>
      <c r="C1908" s="162" t="s">
        <v>84</v>
      </c>
      <c r="D1908" s="162">
        <v>5647</v>
      </c>
      <c r="E1908" s="55">
        <v>54</v>
      </c>
      <c r="F1908" s="56">
        <f t="shared" si="174"/>
        <v>304938</v>
      </c>
      <c r="G1908" s="86">
        <v>0</v>
      </c>
      <c r="H1908" s="56">
        <f t="shared" si="176"/>
        <v>0</v>
      </c>
      <c r="I1908" s="86">
        <f t="shared" si="177"/>
        <v>54</v>
      </c>
      <c r="J1908" s="56">
        <f t="shared" si="175"/>
        <v>304938</v>
      </c>
      <c r="K1908" s="5">
        <f>IFERROR(#REF!/E1908,0)</f>
        <v>0</v>
      </c>
    </row>
    <row r="1909" spans="1:11" s="13" customFormat="1">
      <c r="A1909" s="99" t="s">
        <v>77</v>
      </c>
      <c r="B1909" s="100" t="s">
        <v>408</v>
      </c>
      <c r="C1909" s="162" t="s">
        <v>84</v>
      </c>
      <c r="D1909" s="162">
        <v>5647</v>
      </c>
      <c r="E1909" s="55">
        <v>54</v>
      </c>
      <c r="F1909" s="56">
        <f t="shared" si="174"/>
        <v>304938</v>
      </c>
      <c r="G1909" s="86">
        <v>0</v>
      </c>
      <c r="H1909" s="56">
        <f t="shared" si="176"/>
        <v>0</v>
      </c>
      <c r="I1909" s="86">
        <f t="shared" si="177"/>
        <v>54</v>
      </c>
      <c r="J1909" s="56">
        <f t="shared" si="175"/>
        <v>304938</v>
      </c>
      <c r="K1909" s="5">
        <f>IFERROR(#REF!/E1909,0)</f>
        <v>0</v>
      </c>
    </row>
    <row r="1910" spans="1:11" s="13" customFormat="1">
      <c r="A1910" s="99" t="s">
        <v>165</v>
      </c>
      <c r="B1910" s="100" t="s">
        <v>409</v>
      </c>
      <c r="C1910" s="162" t="s">
        <v>84</v>
      </c>
      <c r="D1910" s="162">
        <v>5647</v>
      </c>
      <c r="E1910" s="55">
        <v>54</v>
      </c>
      <c r="F1910" s="56">
        <f t="shared" si="174"/>
        <v>304938</v>
      </c>
      <c r="G1910" s="86">
        <v>0</v>
      </c>
      <c r="H1910" s="56">
        <f t="shared" si="176"/>
        <v>0</v>
      </c>
      <c r="I1910" s="86">
        <f t="shared" si="177"/>
        <v>54</v>
      </c>
      <c r="J1910" s="56">
        <f t="shared" si="175"/>
        <v>304938</v>
      </c>
      <c r="K1910" s="5">
        <f>IFERROR(#REF!/E1910,0)</f>
        <v>0</v>
      </c>
    </row>
    <row r="1911" spans="1:11" s="13" customFormat="1">
      <c r="A1911" s="99" t="s">
        <v>167</v>
      </c>
      <c r="B1911" s="100" t="s">
        <v>410</v>
      </c>
      <c r="C1911" s="162" t="s">
        <v>84</v>
      </c>
      <c r="D1911" s="162">
        <v>5647</v>
      </c>
      <c r="E1911" s="55">
        <v>54</v>
      </c>
      <c r="F1911" s="56">
        <f t="shared" si="174"/>
        <v>304938</v>
      </c>
      <c r="G1911" s="86">
        <v>0</v>
      </c>
      <c r="H1911" s="56">
        <f t="shared" si="176"/>
        <v>0</v>
      </c>
      <c r="I1911" s="86">
        <f t="shared" si="177"/>
        <v>54</v>
      </c>
      <c r="J1911" s="56">
        <f t="shared" si="175"/>
        <v>304938</v>
      </c>
      <c r="K1911" s="5">
        <f>IFERROR(#REF!/E1911,0)</f>
        <v>0</v>
      </c>
    </row>
    <row r="1912" spans="1:11" s="13" customFormat="1">
      <c r="A1912" s="99" t="s">
        <v>197</v>
      </c>
      <c r="B1912" s="100" t="s">
        <v>411</v>
      </c>
      <c r="C1912" s="162" t="s">
        <v>84</v>
      </c>
      <c r="D1912" s="162">
        <v>5647</v>
      </c>
      <c r="E1912" s="55">
        <v>54</v>
      </c>
      <c r="F1912" s="56">
        <f t="shared" si="174"/>
        <v>304938</v>
      </c>
      <c r="G1912" s="86">
        <v>0</v>
      </c>
      <c r="H1912" s="56">
        <f t="shared" si="176"/>
        <v>0</v>
      </c>
      <c r="I1912" s="86">
        <f t="shared" si="177"/>
        <v>54</v>
      </c>
      <c r="J1912" s="56">
        <f t="shared" si="175"/>
        <v>304938</v>
      </c>
      <c r="K1912" s="5">
        <f>IFERROR(#REF!/E1912,0)</f>
        <v>0</v>
      </c>
    </row>
    <row r="1913" spans="1:11" s="13" customFormat="1">
      <c r="A1913" s="99" t="s">
        <v>199</v>
      </c>
      <c r="B1913" s="100" t="s">
        <v>412</v>
      </c>
      <c r="C1913" s="162" t="s">
        <v>84</v>
      </c>
      <c r="D1913" s="162">
        <v>5647</v>
      </c>
      <c r="E1913" s="55">
        <v>54</v>
      </c>
      <c r="F1913" s="56">
        <f t="shared" si="174"/>
        <v>304938</v>
      </c>
      <c r="G1913" s="86">
        <v>0</v>
      </c>
      <c r="H1913" s="56">
        <f t="shared" si="176"/>
        <v>0</v>
      </c>
      <c r="I1913" s="86">
        <f t="shared" si="177"/>
        <v>54</v>
      </c>
      <c r="J1913" s="56">
        <f t="shared" si="175"/>
        <v>304938</v>
      </c>
      <c r="K1913" s="5">
        <f>IFERROR(#REF!/E1913,0)</f>
        <v>0</v>
      </c>
    </row>
    <row r="1914" spans="1:11" s="13" customFormat="1">
      <c r="A1914" s="99" t="s">
        <v>201</v>
      </c>
      <c r="B1914" s="100" t="s">
        <v>413</v>
      </c>
      <c r="C1914" s="162" t="s">
        <v>84</v>
      </c>
      <c r="D1914" s="162">
        <v>5647</v>
      </c>
      <c r="E1914" s="55">
        <v>54</v>
      </c>
      <c r="F1914" s="56">
        <f t="shared" si="174"/>
        <v>304938</v>
      </c>
      <c r="G1914" s="86">
        <v>0</v>
      </c>
      <c r="H1914" s="56">
        <f t="shared" si="176"/>
        <v>0</v>
      </c>
      <c r="I1914" s="86">
        <f t="shared" si="177"/>
        <v>54</v>
      </c>
      <c r="J1914" s="56">
        <f t="shared" si="175"/>
        <v>304938</v>
      </c>
      <c r="K1914" s="5">
        <f>IFERROR(#REF!/E1914,0)</f>
        <v>0</v>
      </c>
    </row>
    <row r="1915" spans="1:11" s="13" customFormat="1">
      <c r="A1915" s="99" t="s">
        <v>203</v>
      </c>
      <c r="B1915" s="100" t="s">
        <v>414</v>
      </c>
      <c r="C1915" s="162" t="s">
        <v>84</v>
      </c>
      <c r="D1915" s="162">
        <v>5647</v>
      </c>
      <c r="E1915" s="55">
        <v>54</v>
      </c>
      <c r="F1915" s="56">
        <f t="shared" si="174"/>
        <v>304938</v>
      </c>
      <c r="G1915" s="86">
        <v>0</v>
      </c>
      <c r="H1915" s="56">
        <f t="shared" si="176"/>
        <v>0</v>
      </c>
      <c r="I1915" s="86">
        <f t="shared" si="177"/>
        <v>54</v>
      </c>
      <c r="J1915" s="56">
        <f t="shared" si="175"/>
        <v>304938</v>
      </c>
      <c r="K1915" s="5">
        <f>IFERROR(#REF!/E1915,0)</f>
        <v>0</v>
      </c>
    </row>
    <row r="1916" spans="1:11" s="13" customFormat="1">
      <c r="A1916" s="99" t="s">
        <v>205</v>
      </c>
      <c r="B1916" s="100" t="s">
        <v>415</v>
      </c>
      <c r="C1916" s="162" t="s">
        <v>84</v>
      </c>
      <c r="D1916" s="162">
        <v>5647</v>
      </c>
      <c r="E1916" s="55">
        <v>54</v>
      </c>
      <c r="F1916" s="56">
        <f t="shared" si="174"/>
        <v>304938</v>
      </c>
      <c r="G1916" s="86">
        <v>0</v>
      </c>
      <c r="H1916" s="56">
        <f t="shared" si="176"/>
        <v>0</v>
      </c>
      <c r="I1916" s="86">
        <f t="shared" si="177"/>
        <v>54</v>
      </c>
      <c r="J1916" s="56">
        <f t="shared" si="175"/>
        <v>304938</v>
      </c>
      <c r="K1916" s="5">
        <f>IFERROR(#REF!/E1916,0)</f>
        <v>0</v>
      </c>
    </row>
    <row r="1917" spans="1:11" s="13" customFormat="1">
      <c r="A1917" s="99" t="s">
        <v>207</v>
      </c>
      <c r="B1917" s="100" t="s">
        <v>416</v>
      </c>
      <c r="C1917" s="162" t="s">
        <v>84</v>
      </c>
      <c r="D1917" s="162">
        <v>5647</v>
      </c>
      <c r="E1917" s="55">
        <v>54</v>
      </c>
      <c r="F1917" s="56">
        <f t="shared" si="174"/>
        <v>304938</v>
      </c>
      <c r="G1917" s="86">
        <v>0</v>
      </c>
      <c r="H1917" s="56">
        <f t="shared" si="176"/>
        <v>0</v>
      </c>
      <c r="I1917" s="86">
        <f t="shared" si="177"/>
        <v>54</v>
      </c>
      <c r="J1917" s="56">
        <f t="shared" si="175"/>
        <v>304938</v>
      </c>
      <c r="K1917" s="5">
        <f>IFERROR(#REF!/E1917,0)</f>
        <v>0</v>
      </c>
    </row>
    <row r="1918" spans="1:11" s="13" customFormat="1">
      <c r="A1918" s="99" t="s">
        <v>209</v>
      </c>
      <c r="B1918" s="100" t="s">
        <v>417</v>
      </c>
      <c r="C1918" s="162" t="s">
        <v>84</v>
      </c>
      <c r="D1918" s="162">
        <v>5647</v>
      </c>
      <c r="E1918" s="55">
        <v>54</v>
      </c>
      <c r="F1918" s="56">
        <f t="shared" ref="F1918:F1934" si="178">ROUND(E1918*D1918,0)</f>
        <v>304938</v>
      </c>
      <c r="G1918" s="86">
        <v>0</v>
      </c>
      <c r="H1918" s="56">
        <f t="shared" si="176"/>
        <v>0</v>
      </c>
      <c r="I1918" s="86">
        <f t="shared" si="177"/>
        <v>54</v>
      </c>
      <c r="J1918" s="56">
        <f t="shared" ref="J1918:J1934" si="179">I1918*D1918</f>
        <v>304938</v>
      </c>
      <c r="K1918" s="5">
        <f>IFERROR(#REF!/E1918,0)</f>
        <v>0</v>
      </c>
    </row>
    <row r="1919" spans="1:11" s="11" customFormat="1">
      <c r="A1919" s="99" t="s">
        <v>211</v>
      </c>
      <c r="B1919" s="100" t="s">
        <v>418</v>
      </c>
      <c r="C1919" s="162" t="s">
        <v>84</v>
      </c>
      <c r="D1919" s="162">
        <v>5647</v>
      </c>
      <c r="E1919" s="55">
        <v>54</v>
      </c>
      <c r="F1919" s="56">
        <f t="shared" si="178"/>
        <v>304938</v>
      </c>
      <c r="G1919" s="86">
        <v>0</v>
      </c>
      <c r="H1919" s="56">
        <f t="shared" si="176"/>
        <v>0</v>
      </c>
      <c r="I1919" s="86">
        <f t="shared" si="177"/>
        <v>54</v>
      </c>
      <c r="J1919" s="56">
        <f t="shared" si="179"/>
        <v>304938</v>
      </c>
      <c r="K1919" s="5">
        <f>IFERROR(#REF!/E1919,0)</f>
        <v>0</v>
      </c>
    </row>
    <row r="1920" spans="1:11" s="11" customFormat="1">
      <c r="A1920" s="99" t="s">
        <v>213</v>
      </c>
      <c r="B1920" s="100" t="s">
        <v>419</v>
      </c>
      <c r="C1920" s="162" t="s">
        <v>84</v>
      </c>
      <c r="D1920" s="162">
        <v>5647</v>
      </c>
      <c r="E1920" s="55">
        <v>54</v>
      </c>
      <c r="F1920" s="56">
        <f t="shared" si="178"/>
        <v>304938</v>
      </c>
      <c r="G1920" s="86">
        <v>0</v>
      </c>
      <c r="H1920" s="56">
        <f t="shared" si="176"/>
        <v>0</v>
      </c>
      <c r="I1920" s="86">
        <f t="shared" si="177"/>
        <v>54</v>
      </c>
      <c r="J1920" s="56">
        <f t="shared" si="179"/>
        <v>304938</v>
      </c>
      <c r="K1920" s="5">
        <f>IFERROR(#REF!/E1920,0)</f>
        <v>0</v>
      </c>
    </row>
    <row r="1921" spans="1:11" s="11" customFormat="1">
      <c r="A1921" s="99" t="s">
        <v>215</v>
      </c>
      <c r="B1921" s="100" t="s">
        <v>420</v>
      </c>
      <c r="C1921" s="162" t="s">
        <v>84</v>
      </c>
      <c r="D1921" s="162">
        <v>5647</v>
      </c>
      <c r="E1921" s="55">
        <v>12</v>
      </c>
      <c r="F1921" s="56">
        <f t="shared" si="178"/>
        <v>67764</v>
      </c>
      <c r="G1921" s="86">
        <v>0</v>
      </c>
      <c r="H1921" s="56">
        <f t="shared" si="176"/>
        <v>0</v>
      </c>
      <c r="I1921" s="86">
        <f t="shared" si="177"/>
        <v>12</v>
      </c>
      <c r="J1921" s="56">
        <f t="shared" si="179"/>
        <v>67764</v>
      </c>
      <c r="K1921" s="5">
        <f>IFERROR(#REF!/E1921,0)</f>
        <v>0</v>
      </c>
    </row>
    <row r="1922" spans="1:11" s="11" customFormat="1">
      <c r="A1922" s="99" t="s">
        <v>217</v>
      </c>
      <c r="B1922" s="100" t="s">
        <v>421</v>
      </c>
      <c r="C1922" s="162" t="s">
        <v>84</v>
      </c>
      <c r="D1922" s="162">
        <v>5647</v>
      </c>
      <c r="E1922" s="55">
        <v>12</v>
      </c>
      <c r="F1922" s="56">
        <f t="shared" si="178"/>
        <v>67764</v>
      </c>
      <c r="G1922" s="86">
        <v>0</v>
      </c>
      <c r="H1922" s="56">
        <f t="shared" si="176"/>
        <v>0</v>
      </c>
      <c r="I1922" s="86">
        <f t="shared" si="177"/>
        <v>12</v>
      </c>
      <c r="J1922" s="56">
        <f t="shared" si="179"/>
        <v>67764</v>
      </c>
      <c r="K1922" s="5">
        <f>IFERROR(#REF!/E1922,0)</f>
        <v>0</v>
      </c>
    </row>
    <row r="1923" spans="1:11" s="11" customFormat="1">
      <c r="A1923" s="99" t="s">
        <v>219</v>
      </c>
      <c r="B1923" s="100" t="s">
        <v>422</v>
      </c>
      <c r="C1923" s="162" t="s">
        <v>84</v>
      </c>
      <c r="D1923" s="162">
        <v>5647</v>
      </c>
      <c r="E1923" s="55">
        <v>12</v>
      </c>
      <c r="F1923" s="56">
        <f t="shared" si="178"/>
        <v>67764</v>
      </c>
      <c r="G1923" s="86">
        <v>0</v>
      </c>
      <c r="H1923" s="56">
        <f t="shared" si="176"/>
        <v>0</v>
      </c>
      <c r="I1923" s="86">
        <f t="shared" si="177"/>
        <v>12</v>
      </c>
      <c r="J1923" s="56">
        <f t="shared" si="179"/>
        <v>67764</v>
      </c>
      <c r="K1923" s="5">
        <f>IFERROR(#REF!/E1923,0)</f>
        <v>0</v>
      </c>
    </row>
    <row r="1924" spans="1:11" s="11" customFormat="1">
      <c r="A1924" s="99" t="s">
        <v>221</v>
      </c>
      <c r="B1924" s="100" t="s">
        <v>423</v>
      </c>
      <c r="C1924" s="162" t="s">
        <v>84</v>
      </c>
      <c r="D1924" s="162">
        <v>5647</v>
      </c>
      <c r="E1924" s="55">
        <v>12</v>
      </c>
      <c r="F1924" s="56">
        <f t="shared" si="178"/>
        <v>67764</v>
      </c>
      <c r="G1924" s="86">
        <v>0</v>
      </c>
      <c r="H1924" s="56">
        <f t="shared" si="176"/>
        <v>0</v>
      </c>
      <c r="I1924" s="86">
        <f t="shared" si="177"/>
        <v>12</v>
      </c>
      <c r="J1924" s="56">
        <f t="shared" si="179"/>
        <v>67764</v>
      </c>
      <c r="K1924" s="5">
        <f>IFERROR(#REF!/E1924,0)</f>
        <v>0</v>
      </c>
    </row>
    <row r="1925" spans="1:11" s="3" customFormat="1">
      <c r="A1925" s="81" t="s">
        <v>223</v>
      </c>
      <c r="B1925" s="100" t="s">
        <v>659</v>
      </c>
      <c r="C1925" s="162" t="s">
        <v>84</v>
      </c>
      <c r="D1925" s="162">
        <v>5647</v>
      </c>
      <c r="E1925" s="55">
        <v>12</v>
      </c>
      <c r="F1925" s="56">
        <f t="shared" si="178"/>
        <v>67764</v>
      </c>
      <c r="G1925" s="86">
        <v>0</v>
      </c>
      <c r="H1925" s="56">
        <f t="shared" si="176"/>
        <v>0</v>
      </c>
      <c r="I1925" s="86">
        <f t="shared" si="177"/>
        <v>12</v>
      </c>
      <c r="J1925" s="56">
        <f t="shared" si="179"/>
        <v>67764</v>
      </c>
      <c r="K1925" s="5">
        <f>IFERROR(#REF!/E1925,0)</f>
        <v>0</v>
      </c>
    </row>
    <row r="1926" spans="1:11" s="3" customFormat="1">
      <c r="A1926" s="81" t="s">
        <v>225</v>
      </c>
      <c r="B1926" s="100" t="s">
        <v>660</v>
      </c>
      <c r="C1926" s="162" t="s">
        <v>84</v>
      </c>
      <c r="D1926" s="162">
        <v>5647</v>
      </c>
      <c r="E1926" s="55">
        <v>12</v>
      </c>
      <c r="F1926" s="56">
        <f t="shared" si="178"/>
        <v>67764</v>
      </c>
      <c r="G1926" s="86">
        <v>0</v>
      </c>
      <c r="H1926" s="56">
        <f t="shared" si="176"/>
        <v>0</v>
      </c>
      <c r="I1926" s="86">
        <f t="shared" si="177"/>
        <v>12</v>
      </c>
      <c r="J1926" s="56">
        <f t="shared" si="179"/>
        <v>67764</v>
      </c>
      <c r="K1926" s="5">
        <f>IFERROR(#REF!/E1926,0)</f>
        <v>0</v>
      </c>
    </row>
    <row r="1927" spans="1:11" s="11" customFormat="1">
      <c r="A1927" s="99" t="s">
        <v>227</v>
      </c>
      <c r="B1927" s="101" t="s">
        <v>424</v>
      </c>
      <c r="C1927" s="162" t="s">
        <v>84</v>
      </c>
      <c r="D1927" s="162">
        <v>5647</v>
      </c>
      <c r="E1927" s="55">
        <v>0</v>
      </c>
      <c r="F1927" s="56">
        <f t="shared" si="178"/>
        <v>0</v>
      </c>
      <c r="G1927" s="86">
        <v>0</v>
      </c>
      <c r="H1927" s="56">
        <f t="shared" si="176"/>
        <v>0</v>
      </c>
      <c r="I1927" s="86">
        <f t="shared" si="177"/>
        <v>0</v>
      </c>
      <c r="J1927" s="56">
        <f t="shared" si="179"/>
        <v>0</v>
      </c>
      <c r="K1927" s="5">
        <f>IFERROR(#REF!/E1927,0)</f>
        <v>0</v>
      </c>
    </row>
    <row r="1928" spans="1:11" s="11" customFormat="1" ht="60">
      <c r="A1928" s="97" t="s">
        <v>767</v>
      </c>
      <c r="B1928" s="95" t="s">
        <v>768</v>
      </c>
      <c r="C1928" s="168" t="s">
        <v>84</v>
      </c>
      <c r="D1928" s="168">
        <v>3837</v>
      </c>
      <c r="E1928" s="55">
        <v>93</v>
      </c>
      <c r="F1928" s="56">
        <f t="shared" si="178"/>
        <v>356841</v>
      </c>
      <c r="G1928" s="86">
        <v>0</v>
      </c>
      <c r="H1928" s="56">
        <f t="shared" si="176"/>
        <v>0</v>
      </c>
      <c r="I1928" s="86">
        <f t="shared" si="177"/>
        <v>93</v>
      </c>
      <c r="J1928" s="56">
        <f t="shared" si="179"/>
        <v>356841</v>
      </c>
      <c r="K1928" s="5">
        <f>IFERROR(#REF!/E1928,0)</f>
        <v>0</v>
      </c>
    </row>
    <row r="1929" spans="1:11" s="11" customFormat="1" ht="225">
      <c r="A1929" s="97" t="s">
        <v>769</v>
      </c>
      <c r="B1929" s="100" t="s">
        <v>770</v>
      </c>
      <c r="C1929" s="168"/>
      <c r="D1929" s="168">
        <v>0</v>
      </c>
      <c r="E1929" s="55">
        <v>0</v>
      </c>
      <c r="F1929" s="56">
        <f t="shared" si="178"/>
        <v>0</v>
      </c>
      <c r="G1929" s="86">
        <v>0</v>
      </c>
      <c r="H1929" s="56">
        <f t="shared" si="176"/>
        <v>0</v>
      </c>
      <c r="I1929" s="86">
        <f t="shared" si="177"/>
        <v>0</v>
      </c>
      <c r="J1929" s="56">
        <f t="shared" si="179"/>
        <v>0</v>
      </c>
      <c r="K1929" s="5">
        <f>IFERROR(#REF!/E1929,0)</f>
        <v>0</v>
      </c>
    </row>
    <row r="1930" spans="1:11" s="11" customFormat="1">
      <c r="A1930" s="97"/>
      <c r="B1930" s="95" t="s">
        <v>771</v>
      </c>
      <c r="C1930" s="168"/>
      <c r="D1930" s="168">
        <v>0</v>
      </c>
      <c r="E1930" s="55">
        <v>0</v>
      </c>
      <c r="F1930" s="56">
        <f t="shared" si="178"/>
        <v>0</v>
      </c>
      <c r="G1930" s="86">
        <v>0</v>
      </c>
      <c r="H1930" s="56">
        <f t="shared" ref="H1930:H1934" si="180">G1930*$D1930</f>
        <v>0</v>
      </c>
      <c r="I1930" s="86">
        <f t="shared" si="177"/>
        <v>0</v>
      </c>
      <c r="J1930" s="56">
        <f t="shared" si="179"/>
        <v>0</v>
      </c>
      <c r="K1930" s="5">
        <f>IFERROR(#REF!/E1930,0)</f>
        <v>0</v>
      </c>
    </row>
    <row r="1931" spans="1:11" s="11" customFormat="1">
      <c r="A1931" s="97" t="s">
        <v>105</v>
      </c>
      <c r="B1931" s="95" t="s">
        <v>186</v>
      </c>
      <c r="C1931" s="168" t="s">
        <v>84</v>
      </c>
      <c r="D1931" s="168">
        <v>5361</v>
      </c>
      <c r="E1931" s="55">
        <v>264</v>
      </c>
      <c r="F1931" s="56">
        <f t="shared" si="178"/>
        <v>1415304</v>
      </c>
      <c r="G1931" s="86">
        <v>0</v>
      </c>
      <c r="H1931" s="56">
        <f t="shared" si="180"/>
        <v>0</v>
      </c>
      <c r="I1931" s="86">
        <f t="shared" si="177"/>
        <v>264</v>
      </c>
      <c r="J1931" s="56">
        <f t="shared" si="179"/>
        <v>1415304</v>
      </c>
      <c r="K1931" s="5">
        <f>IFERROR(#REF!/E1931,0)</f>
        <v>0</v>
      </c>
    </row>
    <row r="1932" spans="1:11" s="11" customFormat="1">
      <c r="A1932" s="97" t="s">
        <v>150</v>
      </c>
      <c r="B1932" s="95" t="s">
        <v>270</v>
      </c>
      <c r="C1932" s="168" t="s">
        <v>84</v>
      </c>
      <c r="D1932" s="168">
        <v>5361</v>
      </c>
      <c r="E1932" s="55">
        <v>502</v>
      </c>
      <c r="F1932" s="56">
        <f t="shared" si="178"/>
        <v>2691222</v>
      </c>
      <c r="G1932" s="86">
        <v>0</v>
      </c>
      <c r="H1932" s="56">
        <f t="shared" si="180"/>
        <v>0</v>
      </c>
      <c r="I1932" s="86">
        <f t="shared" si="177"/>
        <v>502</v>
      </c>
      <c r="J1932" s="56">
        <f t="shared" si="179"/>
        <v>2691222</v>
      </c>
      <c r="K1932" s="5">
        <f>IFERROR(#REF!/E1932,0)</f>
        <v>0</v>
      </c>
    </row>
    <row r="1933" spans="1:11" s="11" customFormat="1">
      <c r="A1933" s="97" t="s">
        <v>152</v>
      </c>
      <c r="B1933" s="95" t="s">
        <v>402</v>
      </c>
      <c r="C1933" s="168" t="s">
        <v>84</v>
      </c>
      <c r="D1933" s="168">
        <v>5361</v>
      </c>
      <c r="E1933" s="55">
        <v>110</v>
      </c>
      <c r="F1933" s="56">
        <f t="shared" si="178"/>
        <v>589710</v>
      </c>
      <c r="G1933" s="86">
        <v>0</v>
      </c>
      <c r="H1933" s="56">
        <f t="shared" si="180"/>
        <v>0</v>
      </c>
      <c r="I1933" s="86">
        <f t="shared" si="177"/>
        <v>110</v>
      </c>
      <c r="J1933" s="56">
        <f t="shared" si="179"/>
        <v>589710</v>
      </c>
      <c r="K1933" s="5">
        <f>IFERROR(#REF!/E1933,0)</f>
        <v>0</v>
      </c>
    </row>
    <row r="1934" spans="1:11" s="11" customFormat="1">
      <c r="A1934" s="97" t="s">
        <v>154</v>
      </c>
      <c r="B1934" s="95" t="s">
        <v>403</v>
      </c>
      <c r="C1934" s="168" t="s">
        <v>84</v>
      </c>
      <c r="D1934" s="168">
        <v>5361</v>
      </c>
      <c r="E1934" s="55">
        <v>0</v>
      </c>
      <c r="F1934" s="56">
        <f t="shared" si="178"/>
        <v>0</v>
      </c>
      <c r="G1934" s="86">
        <v>0</v>
      </c>
      <c r="H1934" s="56">
        <f t="shared" si="180"/>
        <v>0</v>
      </c>
      <c r="I1934" s="86">
        <f t="shared" si="177"/>
        <v>0</v>
      </c>
      <c r="J1934" s="56">
        <f t="shared" si="179"/>
        <v>0</v>
      </c>
      <c r="K1934" s="5">
        <f>IFERROR(#REF!/E1934,0)</f>
        <v>0</v>
      </c>
    </row>
    <row r="1935" spans="1:11">
      <c r="A1935" s="53"/>
      <c r="B1935" s="65" t="s">
        <v>22</v>
      </c>
      <c r="C1935" s="53"/>
      <c r="D1935" s="53"/>
      <c r="E1935" s="66"/>
      <c r="F1935" s="87">
        <f>SUM(F1345:F1934)</f>
        <v>298669783</v>
      </c>
      <c r="G1935" s="260">
        <v>0</v>
      </c>
      <c r="H1935" s="87">
        <f>SUM(H1345:H1934)</f>
        <v>0</v>
      </c>
      <c r="I1935" s="86">
        <f t="shared" si="177"/>
        <v>0</v>
      </c>
      <c r="J1935" s="87">
        <f>SUM(J1345:J1934)</f>
        <v>298669783</v>
      </c>
      <c r="K1935" s="51">
        <f>IFERROR(#REF!/E1935,0)</f>
        <v>0</v>
      </c>
    </row>
    <row r="1936" spans="1:11" s="11" customFormat="1">
      <c r="A1936" s="68">
        <v>4</v>
      </c>
      <c r="B1936" s="58" t="s">
        <v>772</v>
      </c>
      <c r="C1936" s="176"/>
      <c r="D1936" s="176">
        <v>0</v>
      </c>
      <c r="E1936" s="60">
        <v>0</v>
      </c>
      <c r="F1936" s="60">
        <f t="shared" ref="F1936:F1967" si="181">ROUND(E1936*D1936,0)</f>
        <v>0</v>
      </c>
      <c r="G1936" s="258">
        <v>0</v>
      </c>
      <c r="H1936" s="60"/>
      <c r="I1936" s="60"/>
      <c r="J1936" s="60">
        <f t="shared" ref="J1936:J1967" si="182">I1936*D1936</f>
        <v>0</v>
      </c>
      <c r="K1936" s="5">
        <f>IFERROR(#REF!/E1936,0)</f>
        <v>0</v>
      </c>
    </row>
    <row r="1937" spans="1:11" s="11" customFormat="1">
      <c r="A1937" s="141"/>
      <c r="B1937" s="150" t="s">
        <v>773</v>
      </c>
      <c r="C1937" s="99"/>
      <c r="D1937" s="99">
        <v>0</v>
      </c>
      <c r="E1937" s="55">
        <v>0</v>
      </c>
      <c r="F1937" s="56">
        <f t="shared" si="181"/>
        <v>0</v>
      </c>
      <c r="G1937" s="86">
        <v>0</v>
      </c>
      <c r="H1937" s="56">
        <f t="shared" ref="H1937:H2000" si="183">G1937*$D1937</f>
        <v>0</v>
      </c>
      <c r="I1937" s="86">
        <f t="shared" si="177"/>
        <v>0</v>
      </c>
      <c r="J1937" s="56">
        <f t="shared" si="182"/>
        <v>0</v>
      </c>
      <c r="K1937" s="5">
        <f>IFERROR(#REF!/E1937,0)</f>
        <v>0</v>
      </c>
    </row>
    <row r="1938" spans="1:11" s="11" customFormat="1" ht="30">
      <c r="A1938" s="177"/>
      <c r="B1938" s="100" t="s">
        <v>774</v>
      </c>
      <c r="C1938" s="99"/>
      <c r="D1938" s="99">
        <v>0</v>
      </c>
      <c r="E1938" s="55">
        <v>0</v>
      </c>
      <c r="F1938" s="56">
        <f t="shared" si="181"/>
        <v>0</v>
      </c>
      <c r="G1938" s="86">
        <v>0</v>
      </c>
      <c r="H1938" s="56">
        <f t="shared" si="183"/>
        <v>0</v>
      </c>
      <c r="I1938" s="86">
        <f t="shared" si="177"/>
        <v>0</v>
      </c>
      <c r="J1938" s="56">
        <f t="shared" si="182"/>
        <v>0</v>
      </c>
      <c r="K1938" s="5">
        <f>IFERROR(#REF!/E1938,0)</f>
        <v>0</v>
      </c>
    </row>
    <row r="1939" spans="1:11" s="11" customFormat="1" ht="30">
      <c r="A1939" s="177"/>
      <c r="B1939" s="100" t="s">
        <v>775</v>
      </c>
      <c r="C1939" s="99"/>
      <c r="D1939" s="99">
        <v>0</v>
      </c>
      <c r="E1939" s="55">
        <v>0</v>
      </c>
      <c r="F1939" s="56">
        <f t="shared" si="181"/>
        <v>0</v>
      </c>
      <c r="G1939" s="86">
        <v>0</v>
      </c>
      <c r="H1939" s="56">
        <f t="shared" si="183"/>
        <v>0</v>
      </c>
      <c r="I1939" s="86">
        <f t="shared" si="177"/>
        <v>0</v>
      </c>
      <c r="J1939" s="56">
        <f t="shared" si="182"/>
        <v>0</v>
      </c>
      <c r="K1939" s="5">
        <f>IFERROR(#REF!/E1939,0)</f>
        <v>0</v>
      </c>
    </row>
    <row r="1940" spans="1:11" s="11" customFormat="1" ht="30">
      <c r="A1940" s="177"/>
      <c r="B1940" s="100" t="s">
        <v>776</v>
      </c>
      <c r="C1940" s="99"/>
      <c r="D1940" s="99">
        <v>0</v>
      </c>
      <c r="E1940" s="55">
        <v>0</v>
      </c>
      <c r="F1940" s="56">
        <f t="shared" si="181"/>
        <v>0</v>
      </c>
      <c r="G1940" s="86">
        <v>0</v>
      </c>
      <c r="H1940" s="56">
        <f t="shared" si="183"/>
        <v>0</v>
      </c>
      <c r="I1940" s="86">
        <f t="shared" si="177"/>
        <v>0</v>
      </c>
      <c r="J1940" s="56">
        <f t="shared" si="182"/>
        <v>0</v>
      </c>
      <c r="K1940" s="5">
        <f>IFERROR(#REF!/E1940,0)</f>
        <v>0</v>
      </c>
    </row>
    <row r="1941" spans="1:11" s="11" customFormat="1" ht="30">
      <c r="A1941" s="177"/>
      <c r="B1941" s="100" t="s">
        <v>777</v>
      </c>
      <c r="C1941" s="99"/>
      <c r="D1941" s="99">
        <v>0</v>
      </c>
      <c r="E1941" s="55">
        <v>0</v>
      </c>
      <c r="F1941" s="56">
        <f t="shared" si="181"/>
        <v>0</v>
      </c>
      <c r="G1941" s="86">
        <v>0</v>
      </c>
      <c r="H1941" s="56">
        <f t="shared" si="183"/>
        <v>0</v>
      </c>
      <c r="I1941" s="86">
        <f t="shared" si="177"/>
        <v>0</v>
      </c>
      <c r="J1941" s="56">
        <f t="shared" si="182"/>
        <v>0</v>
      </c>
      <c r="K1941" s="5">
        <f>IFERROR(#REF!/E1941,0)</f>
        <v>0</v>
      </c>
    </row>
    <row r="1942" spans="1:11" s="11" customFormat="1" ht="30">
      <c r="A1942" s="177"/>
      <c r="B1942" s="100" t="s">
        <v>778</v>
      </c>
      <c r="C1942" s="99"/>
      <c r="D1942" s="99">
        <v>0</v>
      </c>
      <c r="E1942" s="55">
        <v>0</v>
      </c>
      <c r="F1942" s="56">
        <f t="shared" si="181"/>
        <v>0</v>
      </c>
      <c r="G1942" s="86">
        <v>0</v>
      </c>
      <c r="H1942" s="56">
        <f t="shared" si="183"/>
        <v>0</v>
      </c>
      <c r="I1942" s="86">
        <f t="shared" si="177"/>
        <v>0</v>
      </c>
      <c r="J1942" s="56">
        <f t="shared" si="182"/>
        <v>0</v>
      </c>
      <c r="K1942" s="5">
        <f>IFERROR(#REF!/E1942,0)</f>
        <v>0</v>
      </c>
    </row>
    <row r="1943" spans="1:11" s="11" customFormat="1" ht="30">
      <c r="A1943" s="177"/>
      <c r="B1943" s="100" t="s">
        <v>779</v>
      </c>
      <c r="C1943" s="99"/>
      <c r="D1943" s="99">
        <v>0</v>
      </c>
      <c r="E1943" s="55">
        <v>0</v>
      </c>
      <c r="F1943" s="56">
        <f t="shared" si="181"/>
        <v>0</v>
      </c>
      <c r="G1943" s="86">
        <v>0</v>
      </c>
      <c r="H1943" s="56">
        <f t="shared" si="183"/>
        <v>0</v>
      </c>
      <c r="I1943" s="86">
        <f t="shared" si="177"/>
        <v>0</v>
      </c>
      <c r="J1943" s="56">
        <f t="shared" si="182"/>
        <v>0</v>
      </c>
      <c r="K1943" s="5">
        <f>IFERROR(#REF!/E1943,0)</f>
        <v>0</v>
      </c>
    </row>
    <row r="1944" spans="1:11" s="11" customFormat="1" ht="30">
      <c r="A1944" s="177"/>
      <c r="B1944" s="100" t="s">
        <v>780</v>
      </c>
      <c r="C1944" s="99"/>
      <c r="D1944" s="99">
        <v>0</v>
      </c>
      <c r="E1944" s="55">
        <v>0</v>
      </c>
      <c r="F1944" s="56">
        <f t="shared" si="181"/>
        <v>0</v>
      </c>
      <c r="G1944" s="86">
        <v>0</v>
      </c>
      <c r="H1944" s="56">
        <f t="shared" si="183"/>
        <v>0</v>
      </c>
      <c r="I1944" s="86">
        <f t="shared" si="177"/>
        <v>0</v>
      </c>
      <c r="J1944" s="56">
        <f t="shared" si="182"/>
        <v>0</v>
      </c>
      <c r="K1944" s="5">
        <f>IFERROR(#REF!/E1944,0)</f>
        <v>0</v>
      </c>
    </row>
    <row r="1945" spans="1:11" s="11" customFormat="1" ht="30">
      <c r="A1945" s="177"/>
      <c r="B1945" s="100" t="s">
        <v>781</v>
      </c>
      <c r="C1945" s="99"/>
      <c r="D1945" s="99">
        <v>0</v>
      </c>
      <c r="E1945" s="55">
        <v>0</v>
      </c>
      <c r="F1945" s="56">
        <f t="shared" si="181"/>
        <v>0</v>
      </c>
      <c r="G1945" s="86">
        <v>0</v>
      </c>
      <c r="H1945" s="56">
        <f t="shared" si="183"/>
        <v>0</v>
      </c>
      <c r="I1945" s="86">
        <f t="shared" si="177"/>
        <v>0</v>
      </c>
      <c r="J1945" s="56">
        <f t="shared" si="182"/>
        <v>0</v>
      </c>
      <c r="K1945" s="5">
        <f>IFERROR(#REF!/E1945,0)</f>
        <v>0</v>
      </c>
    </row>
    <row r="1946" spans="1:11" s="11" customFormat="1" ht="30">
      <c r="A1946" s="177"/>
      <c r="B1946" s="100" t="s">
        <v>782</v>
      </c>
      <c r="C1946" s="99"/>
      <c r="D1946" s="99">
        <v>0</v>
      </c>
      <c r="E1946" s="55">
        <v>0</v>
      </c>
      <c r="F1946" s="56">
        <f t="shared" si="181"/>
        <v>0</v>
      </c>
      <c r="G1946" s="86">
        <v>0</v>
      </c>
      <c r="H1946" s="56">
        <f t="shared" si="183"/>
        <v>0</v>
      </c>
      <c r="I1946" s="86">
        <f t="shared" ref="I1946:I2009" si="184">G1946+E1946</f>
        <v>0</v>
      </c>
      <c r="J1946" s="56">
        <f t="shared" si="182"/>
        <v>0</v>
      </c>
      <c r="K1946" s="5">
        <f>IFERROR(#REF!/E1946,0)</f>
        <v>0</v>
      </c>
    </row>
    <row r="1947" spans="1:11" s="11" customFormat="1" ht="30">
      <c r="A1947" s="177"/>
      <c r="B1947" s="100" t="s">
        <v>783</v>
      </c>
      <c r="C1947" s="99"/>
      <c r="D1947" s="99">
        <v>0</v>
      </c>
      <c r="E1947" s="55">
        <v>0</v>
      </c>
      <c r="F1947" s="56">
        <f t="shared" si="181"/>
        <v>0</v>
      </c>
      <c r="G1947" s="86">
        <v>0</v>
      </c>
      <c r="H1947" s="56">
        <f t="shared" si="183"/>
        <v>0</v>
      </c>
      <c r="I1947" s="86">
        <f t="shared" si="184"/>
        <v>0</v>
      </c>
      <c r="J1947" s="56">
        <f t="shared" si="182"/>
        <v>0</v>
      </c>
      <c r="K1947" s="5">
        <f>IFERROR(#REF!/E1947,0)</f>
        <v>0</v>
      </c>
    </row>
    <row r="1948" spans="1:11" s="11" customFormat="1" ht="45">
      <c r="A1948" s="177"/>
      <c r="B1948" s="100" t="s">
        <v>784</v>
      </c>
      <c r="C1948" s="99"/>
      <c r="D1948" s="99">
        <v>0</v>
      </c>
      <c r="E1948" s="55">
        <v>0</v>
      </c>
      <c r="F1948" s="56">
        <f t="shared" si="181"/>
        <v>0</v>
      </c>
      <c r="G1948" s="86">
        <v>0</v>
      </c>
      <c r="H1948" s="56">
        <f t="shared" si="183"/>
        <v>0</v>
      </c>
      <c r="I1948" s="86">
        <f t="shared" si="184"/>
        <v>0</v>
      </c>
      <c r="J1948" s="56">
        <f t="shared" si="182"/>
        <v>0</v>
      </c>
      <c r="K1948" s="5">
        <f>IFERROR(#REF!/E1948,0)</f>
        <v>0</v>
      </c>
    </row>
    <row r="1949" spans="1:11" s="11" customFormat="1" ht="150">
      <c r="A1949" s="97">
        <v>4.01</v>
      </c>
      <c r="B1949" s="163" t="s">
        <v>785</v>
      </c>
      <c r="C1949" s="97"/>
      <c r="D1949" s="97">
        <v>0</v>
      </c>
      <c r="E1949" s="55">
        <v>0</v>
      </c>
      <c r="F1949" s="56">
        <f t="shared" si="181"/>
        <v>0</v>
      </c>
      <c r="G1949" s="86">
        <v>0</v>
      </c>
      <c r="H1949" s="56">
        <f t="shared" si="183"/>
        <v>0</v>
      </c>
      <c r="I1949" s="86">
        <f t="shared" si="184"/>
        <v>0</v>
      </c>
      <c r="J1949" s="56">
        <f t="shared" si="182"/>
        <v>0</v>
      </c>
      <c r="K1949" s="5">
        <f>IFERROR(#REF!/E1949,0)</f>
        <v>0</v>
      </c>
    </row>
    <row r="1950" spans="1:11" s="11" customFormat="1">
      <c r="A1950" s="146" t="s">
        <v>786</v>
      </c>
      <c r="B1950" s="149" t="s">
        <v>787</v>
      </c>
      <c r="C1950" s="97"/>
      <c r="D1950" s="97">
        <v>0</v>
      </c>
      <c r="E1950" s="55">
        <v>0</v>
      </c>
      <c r="F1950" s="56">
        <f t="shared" si="181"/>
        <v>0</v>
      </c>
      <c r="G1950" s="86">
        <v>0</v>
      </c>
      <c r="H1950" s="56">
        <f t="shared" si="183"/>
        <v>0</v>
      </c>
      <c r="I1950" s="86">
        <f t="shared" si="184"/>
        <v>0</v>
      </c>
      <c r="J1950" s="56">
        <f t="shared" si="182"/>
        <v>0</v>
      </c>
      <c r="K1950" s="5">
        <f>IFERROR(#REF!/E1950,0)</f>
        <v>0</v>
      </c>
    </row>
    <row r="1951" spans="1:11" s="13" customFormat="1">
      <c r="A1951" s="99" t="s">
        <v>105</v>
      </c>
      <c r="B1951" s="100" t="s">
        <v>186</v>
      </c>
      <c r="C1951" s="97" t="s">
        <v>393</v>
      </c>
      <c r="D1951" s="97">
        <v>126</v>
      </c>
      <c r="E1951" s="55">
        <v>1538</v>
      </c>
      <c r="F1951" s="56">
        <f t="shared" si="181"/>
        <v>193788</v>
      </c>
      <c r="G1951" s="86">
        <v>0</v>
      </c>
      <c r="H1951" s="56">
        <f t="shared" si="183"/>
        <v>0</v>
      </c>
      <c r="I1951" s="86">
        <f t="shared" si="184"/>
        <v>1538</v>
      </c>
      <c r="J1951" s="56">
        <f t="shared" si="182"/>
        <v>193788</v>
      </c>
      <c r="K1951" s="5">
        <f>IFERROR(#REF!/E1951,0)</f>
        <v>0</v>
      </c>
    </row>
    <row r="1952" spans="1:11" s="13" customFormat="1">
      <c r="A1952" s="99" t="s">
        <v>150</v>
      </c>
      <c r="B1952" s="100" t="s">
        <v>270</v>
      </c>
      <c r="C1952" s="97" t="s">
        <v>393</v>
      </c>
      <c r="D1952" s="97">
        <v>126</v>
      </c>
      <c r="E1952" s="55">
        <v>3072</v>
      </c>
      <c r="F1952" s="56">
        <f t="shared" si="181"/>
        <v>387072</v>
      </c>
      <c r="G1952" s="86">
        <v>0</v>
      </c>
      <c r="H1952" s="56">
        <f t="shared" si="183"/>
        <v>0</v>
      </c>
      <c r="I1952" s="86">
        <f t="shared" si="184"/>
        <v>3072</v>
      </c>
      <c r="J1952" s="56">
        <f t="shared" si="182"/>
        <v>387072</v>
      </c>
      <c r="K1952" s="5">
        <f>IFERROR(#REF!/E1952,0)</f>
        <v>0</v>
      </c>
    </row>
    <row r="1953" spans="1:11" s="13" customFormat="1">
      <c r="A1953" s="99" t="s">
        <v>152</v>
      </c>
      <c r="B1953" s="100" t="s">
        <v>402</v>
      </c>
      <c r="C1953" s="97" t="s">
        <v>393</v>
      </c>
      <c r="D1953" s="97">
        <v>126</v>
      </c>
      <c r="E1953" s="55">
        <v>3075</v>
      </c>
      <c r="F1953" s="56">
        <f t="shared" si="181"/>
        <v>387450</v>
      </c>
      <c r="G1953" s="86">
        <v>0</v>
      </c>
      <c r="H1953" s="56">
        <f t="shared" si="183"/>
        <v>0</v>
      </c>
      <c r="I1953" s="86">
        <f t="shared" si="184"/>
        <v>3075</v>
      </c>
      <c r="J1953" s="56">
        <f t="shared" si="182"/>
        <v>387450</v>
      </c>
      <c r="K1953" s="5">
        <f>IFERROR(#REF!/E1953,0)</f>
        <v>0</v>
      </c>
    </row>
    <row r="1954" spans="1:11" s="13" customFormat="1">
      <c r="A1954" s="99" t="s">
        <v>154</v>
      </c>
      <c r="B1954" s="100" t="s">
        <v>403</v>
      </c>
      <c r="C1954" s="97" t="s">
        <v>393</v>
      </c>
      <c r="D1954" s="97">
        <v>126</v>
      </c>
      <c r="E1954" s="55">
        <v>2626</v>
      </c>
      <c r="F1954" s="56">
        <f t="shared" si="181"/>
        <v>330876</v>
      </c>
      <c r="G1954" s="86">
        <v>0</v>
      </c>
      <c r="H1954" s="56">
        <f t="shared" si="183"/>
        <v>0</v>
      </c>
      <c r="I1954" s="86">
        <f t="shared" si="184"/>
        <v>2626</v>
      </c>
      <c r="J1954" s="56">
        <f t="shared" si="182"/>
        <v>330876</v>
      </c>
      <c r="K1954" s="5">
        <f>IFERROR(#REF!/E1954,0)</f>
        <v>0</v>
      </c>
    </row>
    <row r="1955" spans="1:11" s="13" customFormat="1">
      <c r="A1955" s="99" t="s">
        <v>156</v>
      </c>
      <c r="B1955" s="100" t="s">
        <v>404</v>
      </c>
      <c r="C1955" s="97" t="s">
        <v>393</v>
      </c>
      <c r="D1955" s="97">
        <v>126</v>
      </c>
      <c r="E1955" s="55">
        <v>2626</v>
      </c>
      <c r="F1955" s="56">
        <f t="shared" si="181"/>
        <v>330876</v>
      </c>
      <c r="G1955" s="86">
        <v>0</v>
      </c>
      <c r="H1955" s="56">
        <f t="shared" si="183"/>
        <v>0</v>
      </c>
      <c r="I1955" s="86">
        <f t="shared" si="184"/>
        <v>2626</v>
      </c>
      <c r="J1955" s="56">
        <f t="shared" si="182"/>
        <v>330876</v>
      </c>
      <c r="K1955" s="5">
        <f>IFERROR(#REF!/E1955,0)</f>
        <v>0</v>
      </c>
    </row>
    <row r="1956" spans="1:11" s="13" customFormat="1">
      <c r="A1956" s="99" t="s">
        <v>158</v>
      </c>
      <c r="B1956" s="100" t="s">
        <v>405</v>
      </c>
      <c r="C1956" s="97" t="s">
        <v>393</v>
      </c>
      <c r="D1956" s="97">
        <v>126</v>
      </c>
      <c r="E1956" s="55">
        <v>2626</v>
      </c>
      <c r="F1956" s="56">
        <f t="shared" si="181"/>
        <v>330876</v>
      </c>
      <c r="G1956" s="86">
        <v>0</v>
      </c>
      <c r="H1956" s="56">
        <f t="shared" si="183"/>
        <v>0</v>
      </c>
      <c r="I1956" s="86">
        <f t="shared" si="184"/>
        <v>2626</v>
      </c>
      <c r="J1956" s="56">
        <f t="shared" si="182"/>
        <v>330876</v>
      </c>
      <c r="K1956" s="5">
        <f>IFERROR(#REF!/E1956,0)</f>
        <v>0</v>
      </c>
    </row>
    <row r="1957" spans="1:11" s="13" customFormat="1">
      <c r="A1957" s="99" t="s">
        <v>160</v>
      </c>
      <c r="B1957" s="100" t="s">
        <v>406</v>
      </c>
      <c r="C1957" s="97" t="s">
        <v>393</v>
      </c>
      <c r="D1957" s="97">
        <v>126</v>
      </c>
      <c r="E1957" s="55">
        <v>2484</v>
      </c>
      <c r="F1957" s="56">
        <f t="shared" si="181"/>
        <v>312984</v>
      </c>
      <c r="G1957" s="86">
        <v>0</v>
      </c>
      <c r="H1957" s="56">
        <f t="shared" si="183"/>
        <v>0</v>
      </c>
      <c r="I1957" s="86">
        <f t="shared" si="184"/>
        <v>2484</v>
      </c>
      <c r="J1957" s="56">
        <f t="shared" si="182"/>
        <v>312984</v>
      </c>
      <c r="K1957" s="5">
        <f>IFERROR(#REF!/E1957,0)</f>
        <v>0</v>
      </c>
    </row>
    <row r="1958" spans="1:11" s="13" customFormat="1">
      <c r="A1958" s="99" t="s">
        <v>162</v>
      </c>
      <c r="B1958" s="100" t="s">
        <v>407</v>
      </c>
      <c r="C1958" s="97" t="s">
        <v>393</v>
      </c>
      <c r="D1958" s="97">
        <v>128</v>
      </c>
      <c r="E1958" s="55">
        <v>2484</v>
      </c>
      <c r="F1958" s="56">
        <f t="shared" si="181"/>
        <v>317952</v>
      </c>
      <c r="G1958" s="86">
        <v>0</v>
      </c>
      <c r="H1958" s="56">
        <f t="shared" si="183"/>
        <v>0</v>
      </c>
      <c r="I1958" s="86">
        <f t="shared" si="184"/>
        <v>2484</v>
      </c>
      <c r="J1958" s="56">
        <f t="shared" si="182"/>
        <v>317952</v>
      </c>
      <c r="K1958" s="5">
        <f>IFERROR(#REF!/E1958,0)</f>
        <v>0</v>
      </c>
    </row>
    <row r="1959" spans="1:11" s="13" customFormat="1">
      <c r="A1959" s="99" t="s">
        <v>77</v>
      </c>
      <c r="B1959" s="100" t="s">
        <v>408</v>
      </c>
      <c r="C1959" s="97" t="s">
        <v>393</v>
      </c>
      <c r="D1959" s="97">
        <v>128</v>
      </c>
      <c r="E1959" s="55">
        <v>2484</v>
      </c>
      <c r="F1959" s="56">
        <f t="shared" si="181"/>
        <v>317952</v>
      </c>
      <c r="G1959" s="86">
        <v>0</v>
      </c>
      <c r="H1959" s="56">
        <f t="shared" si="183"/>
        <v>0</v>
      </c>
      <c r="I1959" s="86">
        <f t="shared" si="184"/>
        <v>2484</v>
      </c>
      <c r="J1959" s="56">
        <f t="shared" si="182"/>
        <v>317952</v>
      </c>
      <c r="K1959" s="5">
        <f>IFERROR(#REF!/E1959,0)</f>
        <v>0</v>
      </c>
    </row>
    <row r="1960" spans="1:11" s="13" customFormat="1">
      <c r="A1960" s="99" t="s">
        <v>165</v>
      </c>
      <c r="B1960" s="100" t="s">
        <v>409</v>
      </c>
      <c r="C1960" s="97" t="s">
        <v>393</v>
      </c>
      <c r="D1960" s="97">
        <v>128</v>
      </c>
      <c r="E1960" s="55">
        <v>2484</v>
      </c>
      <c r="F1960" s="56">
        <f t="shared" si="181"/>
        <v>317952</v>
      </c>
      <c r="G1960" s="86">
        <v>0</v>
      </c>
      <c r="H1960" s="56">
        <f t="shared" si="183"/>
        <v>0</v>
      </c>
      <c r="I1960" s="86">
        <f t="shared" si="184"/>
        <v>2484</v>
      </c>
      <c r="J1960" s="56">
        <f t="shared" si="182"/>
        <v>317952</v>
      </c>
      <c r="K1960" s="5">
        <f>IFERROR(#REF!/E1960,0)</f>
        <v>0</v>
      </c>
    </row>
    <row r="1961" spans="1:11" s="13" customFormat="1">
      <c r="A1961" s="99" t="s">
        <v>167</v>
      </c>
      <c r="B1961" s="100" t="s">
        <v>410</v>
      </c>
      <c r="C1961" s="97" t="s">
        <v>393</v>
      </c>
      <c r="D1961" s="97">
        <v>128</v>
      </c>
      <c r="E1961" s="55">
        <v>2484</v>
      </c>
      <c r="F1961" s="56">
        <f t="shared" si="181"/>
        <v>317952</v>
      </c>
      <c r="G1961" s="86">
        <v>0</v>
      </c>
      <c r="H1961" s="56">
        <f t="shared" si="183"/>
        <v>0</v>
      </c>
      <c r="I1961" s="86">
        <f t="shared" si="184"/>
        <v>2484</v>
      </c>
      <c r="J1961" s="56">
        <f t="shared" si="182"/>
        <v>317952</v>
      </c>
      <c r="K1961" s="5">
        <f>IFERROR(#REF!/E1961,0)</f>
        <v>0</v>
      </c>
    </row>
    <row r="1962" spans="1:11" s="13" customFormat="1">
      <c r="A1962" s="99" t="s">
        <v>197</v>
      </c>
      <c r="B1962" s="100" t="s">
        <v>411</v>
      </c>
      <c r="C1962" s="97" t="s">
        <v>393</v>
      </c>
      <c r="D1962" s="97">
        <v>128</v>
      </c>
      <c r="E1962" s="55">
        <v>2484</v>
      </c>
      <c r="F1962" s="56">
        <f t="shared" si="181"/>
        <v>317952</v>
      </c>
      <c r="G1962" s="86">
        <v>0</v>
      </c>
      <c r="H1962" s="56">
        <f t="shared" si="183"/>
        <v>0</v>
      </c>
      <c r="I1962" s="86">
        <f t="shared" si="184"/>
        <v>2484</v>
      </c>
      <c r="J1962" s="56">
        <f t="shared" si="182"/>
        <v>317952</v>
      </c>
      <c r="K1962" s="5">
        <f>IFERROR(#REF!/E1962,0)</f>
        <v>0</v>
      </c>
    </row>
    <row r="1963" spans="1:11" s="13" customFormat="1">
      <c r="A1963" s="99" t="s">
        <v>199</v>
      </c>
      <c r="B1963" s="100" t="s">
        <v>412</v>
      </c>
      <c r="C1963" s="97" t="s">
        <v>393</v>
      </c>
      <c r="D1963" s="97">
        <v>131</v>
      </c>
      <c r="E1963" s="55">
        <v>2484</v>
      </c>
      <c r="F1963" s="56">
        <f t="shared" si="181"/>
        <v>325404</v>
      </c>
      <c r="G1963" s="86">
        <v>0</v>
      </c>
      <c r="H1963" s="56">
        <f t="shared" si="183"/>
        <v>0</v>
      </c>
      <c r="I1963" s="86">
        <f t="shared" si="184"/>
        <v>2484</v>
      </c>
      <c r="J1963" s="56">
        <f t="shared" si="182"/>
        <v>325404</v>
      </c>
      <c r="K1963" s="5">
        <f>IFERROR(#REF!/E1963,0)</f>
        <v>0</v>
      </c>
    </row>
    <row r="1964" spans="1:11" s="13" customFormat="1">
      <c r="A1964" s="99" t="s">
        <v>201</v>
      </c>
      <c r="B1964" s="100" t="s">
        <v>413</v>
      </c>
      <c r="C1964" s="97" t="s">
        <v>393</v>
      </c>
      <c r="D1964" s="97">
        <v>131</v>
      </c>
      <c r="E1964" s="55">
        <v>2484</v>
      </c>
      <c r="F1964" s="56">
        <f t="shared" si="181"/>
        <v>325404</v>
      </c>
      <c r="G1964" s="86">
        <v>0</v>
      </c>
      <c r="H1964" s="56">
        <f t="shared" si="183"/>
        <v>0</v>
      </c>
      <c r="I1964" s="86">
        <f t="shared" si="184"/>
        <v>2484</v>
      </c>
      <c r="J1964" s="56">
        <f t="shared" si="182"/>
        <v>325404</v>
      </c>
      <c r="K1964" s="5">
        <f>IFERROR(#REF!/E1964,0)</f>
        <v>0</v>
      </c>
    </row>
    <row r="1965" spans="1:11" s="13" customFormat="1">
      <c r="A1965" s="99" t="s">
        <v>203</v>
      </c>
      <c r="B1965" s="100" t="s">
        <v>414</v>
      </c>
      <c r="C1965" s="97" t="s">
        <v>393</v>
      </c>
      <c r="D1965" s="97">
        <v>131</v>
      </c>
      <c r="E1965" s="55">
        <v>2484</v>
      </c>
      <c r="F1965" s="56">
        <f t="shared" si="181"/>
        <v>325404</v>
      </c>
      <c r="G1965" s="86">
        <v>0</v>
      </c>
      <c r="H1965" s="56">
        <f t="shared" si="183"/>
        <v>0</v>
      </c>
      <c r="I1965" s="86">
        <f t="shared" si="184"/>
        <v>2484</v>
      </c>
      <c r="J1965" s="56">
        <f t="shared" si="182"/>
        <v>325404</v>
      </c>
      <c r="K1965" s="5">
        <f>IFERROR(#REF!/E1965,0)</f>
        <v>0</v>
      </c>
    </row>
    <row r="1966" spans="1:11" s="13" customFormat="1">
      <c r="A1966" s="99" t="s">
        <v>205</v>
      </c>
      <c r="B1966" s="100" t="s">
        <v>415</v>
      </c>
      <c r="C1966" s="97" t="s">
        <v>393</v>
      </c>
      <c r="D1966" s="97">
        <v>131</v>
      </c>
      <c r="E1966" s="55">
        <v>2484</v>
      </c>
      <c r="F1966" s="56">
        <f t="shared" si="181"/>
        <v>325404</v>
      </c>
      <c r="G1966" s="86">
        <v>0</v>
      </c>
      <c r="H1966" s="56">
        <f t="shared" si="183"/>
        <v>0</v>
      </c>
      <c r="I1966" s="86">
        <f t="shared" si="184"/>
        <v>2484</v>
      </c>
      <c r="J1966" s="56">
        <f t="shared" si="182"/>
        <v>325404</v>
      </c>
      <c r="K1966" s="5">
        <f>IFERROR(#REF!/E1966,0)</f>
        <v>0</v>
      </c>
    </row>
    <row r="1967" spans="1:11" s="13" customFormat="1">
      <c r="A1967" s="99" t="s">
        <v>207</v>
      </c>
      <c r="B1967" s="100" t="s">
        <v>416</v>
      </c>
      <c r="C1967" s="97" t="s">
        <v>393</v>
      </c>
      <c r="D1967" s="97">
        <v>131</v>
      </c>
      <c r="E1967" s="55">
        <v>2484</v>
      </c>
      <c r="F1967" s="56">
        <f t="shared" si="181"/>
        <v>325404</v>
      </c>
      <c r="G1967" s="86">
        <v>0</v>
      </c>
      <c r="H1967" s="56">
        <f t="shared" si="183"/>
        <v>0</v>
      </c>
      <c r="I1967" s="86">
        <f t="shared" si="184"/>
        <v>2484</v>
      </c>
      <c r="J1967" s="56">
        <f t="shared" si="182"/>
        <v>325404</v>
      </c>
      <c r="K1967" s="5">
        <f>IFERROR(#REF!/E1967,0)</f>
        <v>0</v>
      </c>
    </row>
    <row r="1968" spans="1:11" s="13" customFormat="1">
      <c r="A1968" s="99" t="s">
        <v>209</v>
      </c>
      <c r="B1968" s="100" t="s">
        <v>417</v>
      </c>
      <c r="C1968" s="97" t="s">
        <v>393</v>
      </c>
      <c r="D1968" s="97">
        <v>133</v>
      </c>
      <c r="E1968" s="55">
        <v>2484</v>
      </c>
      <c r="F1968" s="56">
        <f t="shared" ref="F1968:F1999" si="185">ROUND(E1968*D1968,0)</f>
        <v>330372</v>
      </c>
      <c r="G1968" s="86">
        <v>0</v>
      </c>
      <c r="H1968" s="56">
        <f t="shared" si="183"/>
        <v>0</v>
      </c>
      <c r="I1968" s="86">
        <f t="shared" si="184"/>
        <v>2484</v>
      </c>
      <c r="J1968" s="56">
        <f t="shared" ref="J1968:J1999" si="186">I1968*D1968</f>
        <v>330372</v>
      </c>
      <c r="K1968" s="5">
        <f>IFERROR(#REF!/E1968,0)</f>
        <v>0</v>
      </c>
    </row>
    <row r="1969" spans="1:11" s="11" customFormat="1">
      <c r="A1969" s="99" t="s">
        <v>211</v>
      </c>
      <c r="B1969" s="100" t="s">
        <v>418</v>
      </c>
      <c r="C1969" s="97" t="s">
        <v>393</v>
      </c>
      <c r="D1969" s="97">
        <v>133</v>
      </c>
      <c r="E1969" s="55">
        <v>2484</v>
      </c>
      <c r="F1969" s="56">
        <f t="shared" si="185"/>
        <v>330372</v>
      </c>
      <c r="G1969" s="86">
        <v>0</v>
      </c>
      <c r="H1969" s="56">
        <f t="shared" si="183"/>
        <v>0</v>
      </c>
      <c r="I1969" s="86">
        <f t="shared" si="184"/>
        <v>2484</v>
      </c>
      <c r="J1969" s="56">
        <f t="shared" si="186"/>
        <v>330372</v>
      </c>
      <c r="K1969" s="5">
        <f>IFERROR(#REF!/E1969,0)</f>
        <v>0</v>
      </c>
    </row>
    <row r="1970" spans="1:11" s="11" customFormat="1">
      <c r="A1970" s="99" t="s">
        <v>213</v>
      </c>
      <c r="B1970" s="100" t="s">
        <v>419</v>
      </c>
      <c r="C1970" s="97" t="s">
        <v>393</v>
      </c>
      <c r="D1970" s="97">
        <v>133</v>
      </c>
      <c r="E1970" s="55">
        <v>2484</v>
      </c>
      <c r="F1970" s="56">
        <f t="shared" si="185"/>
        <v>330372</v>
      </c>
      <c r="G1970" s="86">
        <v>0</v>
      </c>
      <c r="H1970" s="56">
        <f t="shared" si="183"/>
        <v>0</v>
      </c>
      <c r="I1970" s="86">
        <f t="shared" si="184"/>
        <v>2484</v>
      </c>
      <c r="J1970" s="56">
        <f t="shared" si="186"/>
        <v>330372</v>
      </c>
      <c r="K1970" s="5">
        <f>IFERROR(#REF!/E1970,0)</f>
        <v>0</v>
      </c>
    </row>
    <row r="1971" spans="1:11" s="11" customFormat="1">
      <c r="A1971" s="99" t="s">
        <v>215</v>
      </c>
      <c r="B1971" s="100" t="s">
        <v>420</v>
      </c>
      <c r="C1971" s="97" t="s">
        <v>393</v>
      </c>
      <c r="D1971" s="97">
        <v>133</v>
      </c>
      <c r="E1971" s="55">
        <v>552</v>
      </c>
      <c r="F1971" s="56">
        <f t="shared" si="185"/>
        <v>73416</v>
      </c>
      <c r="G1971" s="86">
        <v>0</v>
      </c>
      <c r="H1971" s="56">
        <f t="shared" si="183"/>
        <v>0</v>
      </c>
      <c r="I1971" s="86">
        <f t="shared" si="184"/>
        <v>552</v>
      </c>
      <c r="J1971" s="56">
        <f t="shared" si="186"/>
        <v>73416</v>
      </c>
      <c r="K1971" s="5">
        <f>IFERROR(#REF!/E1971,0)</f>
        <v>0</v>
      </c>
    </row>
    <row r="1972" spans="1:11" s="11" customFormat="1">
      <c r="A1972" s="99" t="s">
        <v>217</v>
      </c>
      <c r="B1972" s="100" t="s">
        <v>421</v>
      </c>
      <c r="C1972" s="97" t="s">
        <v>393</v>
      </c>
      <c r="D1972" s="97">
        <v>133</v>
      </c>
      <c r="E1972" s="55">
        <v>552</v>
      </c>
      <c r="F1972" s="56">
        <f t="shared" si="185"/>
        <v>73416</v>
      </c>
      <c r="G1972" s="86">
        <v>0</v>
      </c>
      <c r="H1972" s="56">
        <f t="shared" si="183"/>
        <v>0</v>
      </c>
      <c r="I1972" s="86">
        <f t="shared" si="184"/>
        <v>552</v>
      </c>
      <c r="J1972" s="56">
        <f t="shared" si="186"/>
        <v>73416</v>
      </c>
      <c r="K1972" s="5">
        <f>IFERROR(#REF!/E1972,0)</f>
        <v>0</v>
      </c>
    </row>
    <row r="1973" spans="1:11" s="11" customFormat="1">
      <c r="A1973" s="99" t="s">
        <v>219</v>
      </c>
      <c r="B1973" s="100" t="s">
        <v>422</v>
      </c>
      <c r="C1973" s="97" t="s">
        <v>393</v>
      </c>
      <c r="D1973" s="97">
        <v>136</v>
      </c>
      <c r="E1973" s="55">
        <v>552</v>
      </c>
      <c r="F1973" s="56">
        <f t="shared" si="185"/>
        <v>75072</v>
      </c>
      <c r="G1973" s="86">
        <v>0</v>
      </c>
      <c r="H1973" s="56">
        <f t="shared" si="183"/>
        <v>0</v>
      </c>
      <c r="I1973" s="86">
        <f t="shared" si="184"/>
        <v>552</v>
      </c>
      <c r="J1973" s="56">
        <f t="shared" si="186"/>
        <v>75072</v>
      </c>
      <c r="K1973" s="5">
        <f>IFERROR(#REF!/E1973,0)</f>
        <v>0</v>
      </c>
    </row>
    <row r="1974" spans="1:11" s="11" customFormat="1">
      <c r="A1974" s="99" t="s">
        <v>221</v>
      </c>
      <c r="B1974" s="100" t="s">
        <v>423</v>
      </c>
      <c r="C1974" s="97" t="s">
        <v>393</v>
      </c>
      <c r="D1974" s="97">
        <v>136</v>
      </c>
      <c r="E1974" s="55">
        <v>552</v>
      </c>
      <c r="F1974" s="56">
        <f t="shared" si="185"/>
        <v>75072</v>
      </c>
      <c r="G1974" s="86">
        <v>0</v>
      </c>
      <c r="H1974" s="56">
        <f t="shared" si="183"/>
        <v>0</v>
      </c>
      <c r="I1974" s="86">
        <f t="shared" si="184"/>
        <v>552</v>
      </c>
      <c r="J1974" s="56">
        <f t="shared" si="186"/>
        <v>75072</v>
      </c>
      <c r="K1974" s="5">
        <f>IFERROR(#REF!/E1974,0)</f>
        <v>0</v>
      </c>
    </row>
    <row r="1975" spans="1:11" s="3" customFormat="1">
      <c r="A1975" s="81" t="s">
        <v>223</v>
      </c>
      <c r="B1975" s="100" t="s">
        <v>659</v>
      </c>
      <c r="C1975" s="97" t="s">
        <v>393</v>
      </c>
      <c r="D1975" s="97">
        <v>136</v>
      </c>
      <c r="E1975" s="55">
        <v>552</v>
      </c>
      <c r="F1975" s="56">
        <f t="shared" si="185"/>
        <v>75072</v>
      </c>
      <c r="G1975" s="86">
        <v>0</v>
      </c>
      <c r="H1975" s="56">
        <f t="shared" si="183"/>
        <v>0</v>
      </c>
      <c r="I1975" s="86">
        <f t="shared" si="184"/>
        <v>552</v>
      </c>
      <c r="J1975" s="56">
        <f t="shared" si="186"/>
        <v>75072</v>
      </c>
      <c r="K1975" s="5">
        <f>IFERROR(#REF!/E1975,0)</f>
        <v>0</v>
      </c>
    </row>
    <row r="1976" spans="1:11" s="3" customFormat="1">
      <c r="A1976" s="81" t="s">
        <v>225</v>
      </c>
      <c r="B1976" s="100" t="s">
        <v>660</v>
      </c>
      <c r="C1976" s="97" t="s">
        <v>393</v>
      </c>
      <c r="D1976" s="97">
        <v>136</v>
      </c>
      <c r="E1976" s="55">
        <v>552</v>
      </c>
      <c r="F1976" s="56">
        <f t="shared" si="185"/>
        <v>75072</v>
      </c>
      <c r="G1976" s="86">
        <v>0</v>
      </c>
      <c r="H1976" s="56">
        <f t="shared" si="183"/>
        <v>0</v>
      </c>
      <c r="I1976" s="86">
        <f t="shared" si="184"/>
        <v>552</v>
      </c>
      <c r="J1976" s="56">
        <f t="shared" si="186"/>
        <v>75072</v>
      </c>
      <c r="K1976" s="5">
        <f>IFERROR(#REF!/E1976,0)</f>
        <v>0</v>
      </c>
    </row>
    <row r="1977" spans="1:11" s="11" customFormat="1">
      <c r="A1977" s="99" t="s">
        <v>227</v>
      </c>
      <c r="B1977" s="101" t="s">
        <v>424</v>
      </c>
      <c r="C1977" s="97" t="s">
        <v>393</v>
      </c>
      <c r="D1977" s="97">
        <v>136</v>
      </c>
      <c r="E1977" s="55">
        <v>552</v>
      </c>
      <c r="F1977" s="56">
        <f t="shared" si="185"/>
        <v>75072</v>
      </c>
      <c r="G1977" s="86">
        <v>0</v>
      </c>
      <c r="H1977" s="56">
        <f t="shared" si="183"/>
        <v>0</v>
      </c>
      <c r="I1977" s="86">
        <f t="shared" si="184"/>
        <v>552</v>
      </c>
      <c r="J1977" s="56">
        <f t="shared" si="186"/>
        <v>75072</v>
      </c>
      <c r="K1977" s="5">
        <f>IFERROR(#REF!/E1977,0)</f>
        <v>0</v>
      </c>
    </row>
    <row r="1978" spans="1:11" s="11" customFormat="1" ht="30">
      <c r="A1978" s="146" t="s">
        <v>788</v>
      </c>
      <c r="B1978" s="149" t="s">
        <v>789</v>
      </c>
      <c r="C1978" s="97"/>
      <c r="D1978" s="97">
        <v>0</v>
      </c>
      <c r="E1978" s="55">
        <v>0</v>
      </c>
      <c r="F1978" s="56">
        <f t="shared" si="185"/>
        <v>0</v>
      </c>
      <c r="G1978" s="86">
        <v>0</v>
      </c>
      <c r="H1978" s="56">
        <f t="shared" si="183"/>
        <v>0</v>
      </c>
      <c r="I1978" s="86">
        <f t="shared" si="184"/>
        <v>0</v>
      </c>
      <c r="J1978" s="56">
        <f t="shared" si="186"/>
        <v>0</v>
      </c>
      <c r="K1978" s="5">
        <f>IFERROR(#REF!/E1978,0)</f>
        <v>0</v>
      </c>
    </row>
    <row r="1979" spans="1:11" s="13" customFormat="1">
      <c r="A1979" s="99" t="s">
        <v>105</v>
      </c>
      <c r="B1979" s="100" t="s">
        <v>186</v>
      </c>
      <c r="C1979" s="97" t="s">
        <v>393</v>
      </c>
      <c r="D1979" s="97">
        <v>126</v>
      </c>
      <c r="E1979" s="55">
        <v>0</v>
      </c>
      <c r="F1979" s="56">
        <f t="shared" si="185"/>
        <v>0</v>
      </c>
      <c r="G1979" s="86">
        <v>0</v>
      </c>
      <c r="H1979" s="56">
        <f t="shared" si="183"/>
        <v>0</v>
      </c>
      <c r="I1979" s="86">
        <f t="shared" si="184"/>
        <v>0</v>
      </c>
      <c r="J1979" s="56">
        <f t="shared" si="186"/>
        <v>0</v>
      </c>
      <c r="K1979" s="5">
        <f>IFERROR(#REF!/E1979,0)</f>
        <v>0</v>
      </c>
    </row>
    <row r="1980" spans="1:11" s="13" customFormat="1">
      <c r="A1980" s="99" t="s">
        <v>150</v>
      </c>
      <c r="B1980" s="100" t="s">
        <v>270</v>
      </c>
      <c r="C1980" s="97" t="s">
        <v>393</v>
      </c>
      <c r="D1980" s="97">
        <v>126</v>
      </c>
      <c r="E1980" s="55">
        <v>2134</v>
      </c>
      <c r="F1980" s="56">
        <f t="shared" si="185"/>
        <v>268884</v>
      </c>
      <c r="G1980" s="86">
        <v>0</v>
      </c>
      <c r="H1980" s="56">
        <f t="shared" si="183"/>
        <v>0</v>
      </c>
      <c r="I1980" s="86">
        <f t="shared" si="184"/>
        <v>2134</v>
      </c>
      <c r="J1980" s="56">
        <f t="shared" si="186"/>
        <v>268884</v>
      </c>
      <c r="K1980" s="5">
        <f>IFERROR(#REF!/E1980,0)</f>
        <v>0</v>
      </c>
    </row>
    <row r="1981" spans="1:11" s="13" customFormat="1">
      <c r="A1981" s="99" t="s">
        <v>152</v>
      </c>
      <c r="B1981" s="100" t="s">
        <v>402</v>
      </c>
      <c r="C1981" s="97" t="s">
        <v>393</v>
      </c>
      <c r="D1981" s="97">
        <v>126</v>
      </c>
      <c r="E1981" s="55">
        <v>5025</v>
      </c>
      <c r="F1981" s="56">
        <f t="shared" si="185"/>
        <v>633150</v>
      </c>
      <c r="G1981" s="86">
        <v>0</v>
      </c>
      <c r="H1981" s="56">
        <f t="shared" si="183"/>
        <v>0</v>
      </c>
      <c r="I1981" s="86">
        <f t="shared" si="184"/>
        <v>5025</v>
      </c>
      <c r="J1981" s="56">
        <f t="shared" si="186"/>
        <v>633150</v>
      </c>
      <c r="K1981" s="5">
        <f>IFERROR(#REF!/E1981,0)</f>
        <v>0</v>
      </c>
    </row>
    <row r="1982" spans="1:11" s="13" customFormat="1">
      <c r="A1982" s="99" t="s">
        <v>154</v>
      </c>
      <c r="B1982" s="100" t="s">
        <v>403</v>
      </c>
      <c r="C1982" s="97" t="s">
        <v>393</v>
      </c>
      <c r="D1982" s="97">
        <v>126</v>
      </c>
      <c r="E1982" s="55">
        <v>5025</v>
      </c>
      <c r="F1982" s="56">
        <f t="shared" si="185"/>
        <v>633150</v>
      </c>
      <c r="G1982" s="86">
        <v>0</v>
      </c>
      <c r="H1982" s="56">
        <f t="shared" si="183"/>
        <v>0</v>
      </c>
      <c r="I1982" s="86">
        <f t="shared" si="184"/>
        <v>5025</v>
      </c>
      <c r="J1982" s="56">
        <f t="shared" si="186"/>
        <v>633150</v>
      </c>
      <c r="K1982" s="5">
        <f>IFERROR(#REF!/E1982,0)</f>
        <v>0</v>
      </c>
    </row>
    <row r="1983" spans="1:11" s="13" customFormat="1">
      <c r="A1983" s="99" t="s">
        <v>156</v>
      </c>
      <c r="B1983" s="100" t="s">
        <v>404</v>
      </c>
      <c r="C1983" s="97" t="s">
        <v>393</v>
      </c>
      <c r="D1983" s="97">
        <v>126</v>
      </c>
      <c r="E1983" s="55">
        <v>5025</v>
      </c>
      <c r="F1983" s="56">
        <f t="shared" si="185"/>
        <v>633150</v>
      </c>
      <c r="G1983" s="86">
        <v>0</v>
      </c>
      <c r="H1983" s="56">
        <f t="shared" si="183"/>
        <v>0</v>
      </c>
      <c r="I1983" s="86">
        <f t="shared" si="184"/>
        <v>5025</v>
      </c>
      <c r="J1983" s="56">
        <f t="shared" si="186"/>
        <v>633150</v>
      </c>
      <c r="K1983" s="5">
        <f>IFERROR(#REF!/E1983,0)</f>
        <v>0</v>
      </c>
    </row>
    <row r="1984" spans="1:11" s="13" customFormat="1">
      <c r="A1984" s="99" t="s">
        <v>158</v>
      </c>
      <c r="B1984" s="100" t="s">
        <v>405</v>
      </c>
      <c r="C1984" s="97" t="s">
        <v>393</v>
      </c>
      <c r="D1984" s="97">
        <v>126</v>
      </c>
      <c r="E1984" s="55">
        <v>5025</v>
      </c>
      <c r="F1984" s="56">
        <f t="shared" si="185"/>
        <v>633150</v>
      </c>
      <c r="G1984" s="86">
        <v>0</v>
      </c>
      <c r="H1984" s="56">
        <f t="shared" si="183"/>
        <v>0</v>
      </c>
      <c r="I1984" s="86">
        <f t="shared" si="184"/>
        <v>5025</v>
      </c>
      <c r="J1984" s="56">
        <f t="shared" si="186"/>
        <v>633150</v>
      </c>
      <c r="K1984" s="5">
        <f>IFERROR(#REF!/E1984,0)</f>
        <v>0</v>
      </c>
    </row>
    <row r="1985" spans="1:11" s="13" customFormat="1">
      <c r="A1985" s="99" t="s">
        <v>160</v>
      </c>
      <c r="B1985" s="100" t="s">
        <v>406</v>
      </c>
      <c r="C1985" s="97" t="s">
        <v>393</v>
      </c>
      <c r="D1985" s="97">
        <v>126</v>
      </c>
      <c r="E1985" s="55">
        <v>5025</v>
      </c>
      <c r="F1985" s="56">
        <f t="shared" si="185"/>
        <v>633150</v>
      </c>
      <c r="G1985" s="86">
        <v>0</v>
      </c>
      <c r="H1985" s="56">
        <f t="shared" si="183"/>
        <v>0</v>
      </c>
      <c r="I1985" s="86">
        <f t="shared" si="184"/>
        <v>5025</v>
      </c>
      <c r="J1985" s="56">
        <f t="shared" si="186"/>
        <v>633150</v>
      </c>
      <c r="K1985" s="5">
        <f>IFERROR(#REF!/E1985,0)</f>
        <v>0</v>
      </c>
    </row>
    <row r="1986" spans="1:11" s="13" customFormat="1">
      <c r="A1986" s="99" t="s">
        <v>162</v>
      </c>
      <c r="B1986" s="100" t="s">
        <v>407</v>
      </c>
      <c r="C1986" s="97" t="s">
        <v>393</v>
      </c>
      <c r="D1986" s="97">
        <v>128</v>
      </c>
      <c r="E1986" s="55">
        <v>5025</v>
      </c>
      <c r="F1986" s="56">
        <f t="shared" si="185"/>
        <v>643200</v>
      </c>
      <c r="G1986" s="86">
        <v>0</v>
      </c>
      <c r="H1986" s="56">
        <f t="shared" si="183"/>
        <v>0</v>
      </c>
      <c r="I1986" s="86">
        <f t="shared" si="184"/>
        <v>5025</v>
      </c>
      <c r="J1986" s="56">
        <f t="shared" si="186"/>
        <v>643200</v>
      </c>
      <c r="K1986" s="5">
        <f>IFERROR(#REF!/E1986,0)</f>
        <v>0</v>
      </c>
    </row>
    <row r="1987" spans="1:11" s="13" customFormat="1">
      <c r="A1987" s="99" t="s">
        <v>77</v>
      </c>
      <c r="B1987" s="100" t="s">
        <v>408</v>
      </c>
      <c r="C1987" s="97" t="s">
        <v>393</v>
      </c>
      <c r="D1987" s="97">
        <v>128</v>
      </c>
      <c r="E1987" s="55">
        <v>5025</v>
      </c>
      <c r="F1987" s="56">
        <f t="shared" si="185"/>
        <v>643200</v>
      </c>
      <c r="G1987" s="86">
        <v>0</v>
      </c>
      <c r="H1987" s="56">
        <f t="shared" si="183"/>
        <v>0</v>
      </c>
      <c r="I1987" s="86">
        <f t="shared" si="184"/>
        <v>5025</v>
      </c>
      <c r="J1987" s="56">
        <f t="shared" si="186"/>
        <v>643200</v>
      </c>
      <c r="K1987" s="5">
        <f>IFERROR(#REF!/E1987,0)</f>
        <v>0</v>
      </c>
    </row>
    <row r="1988" spans="1:11" s="13" customFormat="1">
      <c r="A1988" s="99" t="s">
        <v>165</v>
      </c>
      <c r="B1988" s="100" t="s">
        <v>409</v>
      </c>
      <c r="C1988" s="97" t="s">
        <v>393</v>
      </c>
      <c r="D1988" s="97">
        <v>128</v>
      </c>
      <c r="E1988" s="55">
        <v>5025</v>
      </c>
      <c r="F1988" s="56">
        <f t="shared" si="185"/>
        <v>643200</v>
      </c>
      <c r="G1988" s="86">
        <v>0</v>
      </c>
      <c r="H1988" s="56">
        <f t="shared" si="183"/>
        <v>0</v>
      </c>
      <c r="I1988" s="86">
        <f t="shared" si="184"/>
        <v>5025</v>
      </c>
      <c r="J1988" s="56">
        <f t="shared" si="186"/>
        <v>643200</v>
      </c>
      <c r="K1988" s="5">
        <f>IFERROR(#REF!/E1988,0)</f>
        <v>0</v>
      </c>
    </row>
    <row r="1989" spans="1:11" s="13" customFormat="1">
      <c r="A1989" s="99" t="s">
        <v>167</v>
      </c>
      <c r="B1989" s="100" t="s">
        <v>410</v>
      </c>
      <c r="C1989" s="97" t="s">
        <v>393</v>
      </c>
      <c r="D1989" s="97">
        <v>128</v>
      </c>
      <c r="E1989" s="55">
        <v>5025</v>
      </c>
      <c r="F1989" s="56">
        <f t="shared" si="185"/>
        <v>643200</v>
      </c>
      <c r="G1989" s="86">
        <v>0</v>
      </c>
      <c r="H1989" s="56">
        <f t="shared" si="183"/>
        <v>0</v>
      </c>
      <c r="I1989" s="86">
        <f t="shared" si="184"/>
        <v>5025</v>
      </c>
      <c r="J1989" s="56">
        <f t="shared" si="186"/>
        <v>643200</v>
      </c>
      <c r="K1989" s="5">
        <f>IFERROR(#REF!/E1989,0)</f>
        <v>0</v>
      </c>
    </row>
    <row r="1990" spans="1:11" s="13" customFormat="1">
      <c r="A1990" s="99" t="s">
        <v>197</v>
      </c>
      <c r="B1990" s="100" t="s">
        <v>411</v>
      </c>
      <c r="C1990" s="97" t="s">
        <v>393</v>
      </c>
      <c r="D1990" s="97">
        <v>128</v>
      </c>
      <c r="E1990" s="55">
        <v>5025</v>
      </c>
      <c r="F1990" s="56">
        <f t="shared" si="185"/>
        <v>643200</v>
      </c>
      <c r="G1990" s="86">
        <v>0</v>
      </c>
      <c r="H1990" s="56">
        <f t="shared" si="183"/>
        <v>0</v>
      </c>
      <c r="I1990" s="86">
        <f t="shared" si="184"/>
        <v>5025</v>
      </c>
      <c r="J1990" s="56">
        <f t="shared" si="186"/>
        <v>643200</v>
      </c>
      <c r="K1990" s="5">
        <f>IFERROR(#REF!/E1990,0)</f>
        <v>0</v>
      </c>
    </row>
    <row r="1991" spans="1:11" s="13" customFormat="1">
      <c r="A1991" s="99" t="s">
        <v>199</v>
      </c>
      <c r="B1991" s="100" t="s">
        <v>412</v>
      </c>
      <c r="C1991" s="97" t="s">
        <v>393</v>
      </c>
      <c r="D1991" s="97">
        <v>131</v>
      </c>
      <c r="E1991" s="55">
        <v>5025</v>
      </c>
      <c r="F1991" s="56">
        <f t="shared" si="185"/>
        <v>658275</v>
      </c>
      <c r="G1991" s="86">
        <v>0</v>
      </c>
      <c r="H1991" s="56">
        <f t="shared" si="183"/>
        <v>0</v>
      </c>
      <c r="I1991" s="86">
        <f t="shared" si="184"/>
        <v>5025</v>
      </c>
      <c r="J1991" s="56">
        <f t="shared" si="186"/>
        <v>658275</v>
      </c>
      <c r="K1991" s="5">
        <f>IFERROR(#REF!/E1991,0)</f>
        <v>0</v>
      </c>
    </row>
    <row r="1992" spans="1:11" s="13" customFormat="1">
      <c r="A1992" s="99" t="s">
        <v>201</v>
      </c>
      <c r="B1992" s="100" t="s">
        <v>413</v>
      </c>
      <c r="C1992" s="97" t="s">
        <v>393</v>
      </c>
      <c r="D1992" s="97">
        <v>131</v>
      </c>
      <c r="E1992" s="55">
        <v>5025</v>
      </c>
      <c r="F1992" s="56">
        <f t="shared" si="185"/>
        <v>658275</v>
      </c>
      <c r="G1992" s="86">
        <v>0</v>
      </c>
      <c r="H1992" s="56">
        <f t="shared" si="183"/>
        <v>0</v>
      </c>
      <c r="I1992" s="86">
        <f t="shared" si="184"/>
        <v>5025</v>
      </c>
      <c r="J1992" s="56">
        <f t="shared" si="186"/>
        <v>658275</v>
      </c>
      <c r="K1992" s="5">
        <f>IFERROR(#REF!/E1992,0)</f>
        <v>0</v>
      </c>
    </row>
    <row r="1993" spans="1:11" s="13" customFormat="1">
      <c r="A1993" s="99" t="s">
        <v>203</v>
      </c>
      <c r="B1993" s="100" t="s">
        <v>414</v>
      </c>
      <c r="C1993" s="97" t="s">
        <v>393</v>
      </c>
      <c r="D1993" s="97">
        <v>131</v>
      </c>
      <c r="E1993" s="55">
        <v>5025</v>
      </c>
      <c r="F1993" s="56">
        <f t="shared" si="185"/>
        <v>658275</v>
      </c>
      <c r="G1993" s="86">
        <v>0</v>
      </c>
      <c r="H1993" s="56">
        <f t="shared" si="183"/>
        <v>0</v>
      </c>
      <c r="I1993" s="86">
        <f t="shared" si="184"/>
        <v>5025</v>
      </c>
      <c r="J1993" s="56">
        <f t="shared" si="186"/>
        <v>658275</v>
      </c>
      <c r="K1993" s="5">
        <f>IFERROR(#REF!/E1993,0)</f>
        <v>0</v>
      </c>
    </row>
    <row r="1994" spans="1:11" s="13" customFormat="1">
      <c r="A1994" s="99" t="s">
        <v>205</v>
      </c>
      <c r="B1994" s="100" t="s">
        <v>415</v>
      </c>
      <c r="C1994" s="97" t="s">
        <v>393</v>
      </c>
      <c r="D1994" s="97">
        <v>131</v>
      </c>
      <c r="E1994" s="55">
        <v>5025</v>
      </c>
      <c r="F1994" s="56">
        <f t="shared" si="185"/>
        <v>658275</v>
      </c>
      <c r="G1994" s="86">
        <v>0</v>
      </c>
      <c r="H1994" s="56">
        <f t="shared" si="183"/>
        <v>0</v>
      </c>
      <c r="I1994" s="86">
        <f t="shared" si="184"/>
        <v>5025</v>
      </c>
      <c r="J1994" s="56">
        <f t="shared" si="186"/>
        <v>658275</v>
      </c>
      <c r="K1994" s="5">
        <f>IFERROR(#REF!/E1994,0)</f>
        <v>0</v>
      </c>
    </row>
    <row r="1995" spans="1:11" s="13" customFormat="1">
      <c r="A1995" s="99" t="s">
        <v>207</v>
      </c>
      <c r="B1995" s="100" t="s">
        <v>416</v>
      </c>
      <c r="C1995" s="97" t="s">
        <v>393</v>
      </c>
      <c r="D1995" s="97">
        <v>131</v>
      </c>
      <c r="E1995" s="55">
        <v>5025</v>
      </c>
      <c r="F1995" s="56">
        <f t="shared" si="185"/>
        <v>658275</v>
      </c>
      <c r="G1995" s="86">
        <v>0</v>
      </c>
      <c r="H1995" s="56">
        <f t="shared" si="183"/>
        <v>0</v>
      </c>
      <c r="I1995" s="86">
        <f t="shared" si="184"/>
        <v>5025</v>
      </c>
      <c r="J1995" s="56">
        <f t="shared" si="186"/>
        <v>658275</v>
      </c>
      <c r="K1995" s="5">
        <f>IFERROR(#REF!/E1995,0)</f>
        <v>0</v>
      </c>
    </row>
    <row r="1996" spans="1:11" s="13" customFormat="1">
      <c r="A1996" s="99" t="s">
        <v>209</v>
      </c>
      <c r="B1996" s="100" t="s">
        <v>417</v>
      </c>
      <c r="C1996" s="97" t="s">
        <v>393</v>
      </c>
      <c r="D1996" s="97">
        <v>133</v>
      </c>
      <c r="E1996" s="55">
        <v>5025</v>
      </c>
      <c r="F1996" s="56">
        <f t="shared" si="185"/>
        <v>668325</v>
      </c>
      <c r="G1996" s="86">
        <v>0</v>
      </c>
      <c r="H1996" s="56">
        <f t="shared" si="183"/>
        <v>0</v>
      </c>
      <c r="I1996" s="86">
        <f t="shared" si="184"/>
        <v>5025</v>
      </c>
      <c r="J1996" s="56">
        <f t="shared" si="186"/>
        <v>668325</v>
      </c>
      <c r="K1996" s="5">
        <f>IFERROR(#REF!/E1996,0)</f>
        <v>0</v>
      </c>
    </row>
    <row r="1997" spans="1:11" s="11" customFormat="1">
      <c r="A1997" s="99" t="s">
        <v>211</v>
      </c>
      <c r="B1997" s="100" t="s">
        <v>418</v>
      </c>
      <c r="C1997" s="97" t="s">
        <v>393</v>
      </c>
      <c r="D1997" s="97">
        <v>133</v>
      </c>
      <c r="E1997" s="55">
        <v>5025</v>
      </c>
      <c r="F1997" s="56">
        <f t="shared" si="185"/>
        <v>668325</v>
      </c>
      <c r="G1997" s="86">
        <v>0</v>
      </c>
      <c r="H1997" s="56">
        <f t="shared" si="183"/>
        <v>0</v>
      </c>
      <c r="I1997" s="86">
        <f t="shared" si="184"/>
        <v>5025</v>
      </c>
      <c r="J1997" s="56">
        <f t="shared" si="186"/>
        <v>668325</v>
      </c>
      <c r="K1997" s="5">
        <f>IFERROR(#REF!/E1997,0)</f>
        <v>0</v>
      </c>
    </row>
    <row r="1998" spans="1:11" s="11" customFormat="1">
      <c r="A1998" s="99" t="s">
        <v>213</v>
      </c>
      <c r="B1998" s="100" t="s">
        <v>419</v>
      </c>
      <c r="C1998" s="97" t="s">
        <v>393</v>
      </c>
      <c r="D1998" s="97">
        <v>133</v>
      </c>
      <c r="E1998" s="55">
        <v>5025</v>
      </c>
      <c r="F1998" s="56">
        <f t="shared" si="185"/>
        <v>668325</v>
      </c>
      <c r="G1998" s="86">
        <v>0</v>
      </c>
      <c r="H1998" s="56">
        <f t="shared" si="183"/>
        <v>0</v>
      </c>
      <c r="I1998" s="86">
        <f t="shared" si="184"/>
        <v>5025</v>
      </c>
      <c r="J1998" s="56">
        <f t="shared" si="186"/>
        <v>668325</v>
      </c>
      <c r="K1998" s="5">
        <f>IFERROR(#REF!/E1998,0)</f>
        <v>0</v>
      </c>
    </row>
    <row r="1999" spans="1:11" s="11" customFormat="1">
      <c r="A1999" s="99" t="s">
        <v>215</v>
      </c>
      <c r="B1999" s="100" t="s">
        <v>420</v>
      </c>
      <c r="C1999" s="97" t="s">
        <v>393</v>
      </c>
      <c r="D1999" s="97">
        <v>133</v>
      </c>
      <c r="E1999" s="55">
        <v>918</v>
      </c>
      <c r="F1999" s="56">
        <f t="shared" si="185"/>
        <v>122094</v>
      </c>
      <c r="G1999" s="86">
        <v>0</v>
      </c>
      <c r="H1999" s="56">
        <f t="shared" si="183"/>
        <v>0</v>
      </c>
      <c r="I1999" s="86">
        <f t="shared" si="184"/>
        <v>918</v>
      </c>
      <c r="J1999" s="56">
        <f t="shared" si="186"/>
        <v>122094</v>
      </c>
      <c r="K1999" s="5">
        <f>IFERROR(#REF!/E1999,0)</f>
        <v>0</v>
      </c>
    </row>
    <row r="2000" spans="1:11" s="11" customFormat="1">
      <c r="A2000" s="99" t="s">
        <v>217</v>
      </c>
      <c r="B2000" s="100" t="s">
        <v>421</v>
      </c>
      <c r="C2000" s="97" t="s">
        <v>393</v>
      </c>
      <c r="D2000" s="97">
        <v>133</v>
      </c>
      <c r="E2000" s="55">
        <v>918</v>
      </c>
      <c r="F2000" s="56">
        <f t="shared" ref="F2000:F2031" si="187">ROUND(E2000*D2000,0)</f>
        <v>122094</v>
      </c>
      <c r="G2000" s="86">
        <v>0</v>
      </c>
      <c r="H2000" s="56">
        <f t="shared" si="183"/>
        <v>0</v>
      </c>
      <c r="I2000" s="86">
        <f t="shared" si="184"/>
        <v>918</v>
      </c>
      <c r="J2000" s="56">
        <f t="shared" ref="J2000:J2031" si="188">I2000*D2000</f>
        <v>122094</v>
      </c>
      <c r="K2000" s="5">
        <f>IFERROR(#REF!/E2000,0)</f>
        <v>0</v>
      </c>
    </row>
    <row r="2001" spans="1:11" s="11" customFormat="1">
      <c r="A2001" s="99" t="s">
        <v>219</v>
      </c>
      <c r="B2001" s="100" t="s">
        <v>422</v>
      </c>
      <c r="C2001" s="97" t="s">
        <v>393</v>
      </c>
      <c r="D2001" s="97">
        <v>136</v>
      </c>
      <c r="E2001" s="55">
        <v>918</v>
      </c>
      <c r="F2001" s="56">
        <f t="shared" si="187"/>
        <v>124848</v>
      </c>
      <c r="G2001" s="86">
        <v>0</v>
      </c>
      <c r="H2001" s="56">
        <f t="shared" ref="H2001:H2037" si="189">G2001*$D2001</f>
        <v>0</v>
      </c>
      <c r="I2001" s="86">
        <f t="shared" si="184"/>
        <v>918</v>
      </c>
      <c r="J2001" s="56">
        <f t="shared" si="188"/>
        <v>124848</v>
      </c>
      <c r="K2001" s="5">
        <f>IFERROR(#REF!/E2001,0)</f>
        <v>0</v>
      </c>
    </row>
    <row r="2002" spans="1:11" s="11" customFormat="1">
      <c r="A2002" s="99" t="s">
        <v>221</v>
      </c>
      <c r="B2002" s="100" t="s">
        <v>423</v>
      </c>
      <c r="C2002" s="97" t="s">
        <v>393</v>
      </c>
      <c r="D2002" s="97">
        <v>136</v>
      </c>
      <c r="E2002" s="55">
        <v>918</v>
      </c>
      <c r="F2002" s="56">
        <f t="shared" si="187"/>
        <v>124848</v>
      </c>
      <c r="G2002" s="86">
        <v>0</v>
      </c>
      <c r="H2002" s="56">
        <f t="shared" si="189"/>
        <v>0</v>
      </c>
      <c r="I2002" s="86">
        <f t="shared" si="184"/>
        <v>918</v>
      </c>
      <c r="J2002" s="56">
        <f t="shared" si="188"/>
        <v>124848</v>
      </c>
      <c r="K2002" s="5">
        <f>IFERROR(#REF!/E2002,0)</f>
        <v>0</v>
      </c>
    </row>
    <row r="2003" spans="1:11" s="3" customFormat="1">
      <c r="A2003" s="81" t="s">
        <v>223</v>
      </c>
      <c r="B2003" s="100" t="s">
        <v>659</v>
      </c>
      <c r="C2003" s="97" t="s">
        <v>393</v>
      </c>
      <c r="D2003" s="97">
        <v>136</v>
      </c>
      <c r="E2003" s="55">
        <v>918</v>
      </c>
      <c r="F2003" s="56">
        <f t="shared" si="187"/>
        <v>124848</v>
      </c>
      <c r="G2003" s="86">
        <v>0</v>
      </c>
      <c r="H2003" s="56">
        <f t="shared" si="189"/>
        <v>0</v>
      </c>
      <c r="I2003" s="86">
        <f t="shared" si="184"/>
        <v>918</v>
      </c>
      <c r="J2003" s="56">
        <f t="shared" si="188"/>
        <v>124848</v>
      </c>
      <c r="K2003" s="5">
        <f>IFERROR(#REF!/E2003,0)</f>
        <v>0</v>
      </c>
    </row>
    <row r="2004" spans="1:11" s="3" customFormat="1">
      <c r="A2004" s="81" t="s">
        <v>225</v>
      </c>
      <c r="B2004" s="100" t="s">
        <v>660</v>
      </c>
      <c r="C2004" s="97" t="s">
        <v>393</v>
      </c>
      <c r="D2004" s="97">
        <v>136</v>
      </c>
      <c r="E2004" s="55">
        <v>918</v>
      </c>
      <c r="F2004" s="56">
        <f t="shared" si="187"/>
        <v>124848</v>
      </c>
      <c r="G2004" s="86">
        <v>0</v>
      </c>
      <c r="H2004" s="56">
        <f t="shared" si="189"/>
        <v>0</v>
      </c>
      <c r="I2004" s="86">
        <f t="shared" si="184"/>
        <v>918</v>
      </c>
      <c r="J2004" s="56">
        <f t="shared" si="188"/>
        <v>124848</v>
      </c>
      <c r="K2004" s="5">
        <f>IFERROR(#REF!/E2004,0)</f>
        <v>0</v>
      </c>
    </row>
    <row r="2005" spans="1:11" s="11" customFormat="1">
      <c r="A2005" s="99" t="s">
        <v>227</v>
      </c>
      <c r="B2005" s="101" t="s">
        <v>424</v>
      </c>
      <c r="C2005" s="97" t="s">
        <v>393</v>
      </c>
      <c r="D2005" s="97">
        <v>136</v>
      </c>
      <c r="E2005" s="55">
        <v>918</v>
      </c>
      <c r="F2005" s="56">
        <f t="shared" si="187"/>
        <v>124848</v>
      </c>
      <c r="G2005" s="86">
        <v>0</v>
      </c>
      <c r="H2005" s="56">
        <f t="shared" si="189"/>
        <v>0</v>
      </c>
      <c r="I2005" s="86">
        <f t="shared" si="184"/>
        <v>918</v>
      </c>
      <c r="J2005" s="56">
        <f t="shared" si="188"/>
        <v>124848</v>
      </c>
      <c r="K2005" s="5">
        <f>IFERROR(#REF!/E2005,0)</f>
        <v>0</v>
      </c>
    </row>
    <row r="2006" spans="1:11" s="13" customFormat="1" ht="30">
      <c r="A2006" s="146" t="s">
        <v>790</v>
      </c>
      <c r="B2006" s="149" t="s">
        <v>791</v>
      </c>
      <c r="C2006" s="97"/>
      <c r="D2006" s="97">
        <v>0</v>
      </c>
      <c r="E2006" s="55">
        <v>0</v>
      </c>
      <c r="F2006" s="56">
        <f t="shared" si="187"/>
        <v>0</v>
      </c>
      <c r="G2006" s="86">
        <v>0</v>
      </c>
      <c r="H2006" s="56">
        <f t="shared" si="189"/>
        <v>0</v>
      </c>
      <c r="I2006" s="86">
        <f t="shared" si="184"/>
        <v>0</v>
      </c>
      <c r="J2006" s="56">
        <f t="shared" si="188"/>
        <v>0</v>
      </c>
      <c r="K2006" s="5">
        <f>IFERROR(#REF!/E2006,0)</f>
        <v>0</v>
      </c>
    </row>
    <row r="2007" spans="1:11" s="13" customFormat="1">
      <c r="A2007" s="99" t="s">
        <v>105</v>
      </c>
      <c r="B2007" s="100" t="s">
        <v>186</v>
      </c>
      <c r="C2007" s="97" t="s">
        <v>393</v>
      </c>
      <c r="D2007" s="97">
        <v>126</v>
      </c>
      <c r="E2007" s="55">
        <v>0</v>
      </c>
      <c r="F2007" s="56">
        <f t="shared" si="187"/>
        <v>0</v>
      </c>
      <c r="G2007" s="86">
        <v>0</v>
      </c>
      <c r="H2007" s="56">
        <f t="shared" si="189"/>
        <v>0</v>
      </c>
      <c r="I2007" s="86">
        <f t="shared" si="184"/>
        <v>0</v>
      </c>
      <c r="J2007" s="56">
        <f t="shared" si="188"/>
        <v>0</v>
      </c>
      <c r="K2007" s="5">
        <f>IFERROR(#REF!/E2007,0)</f>
        <v>0</v>
      </c>
    </row>
    <row r="2008" spans="1:11" s="13" customFormat="1">
      <c r="A2008" s="99" t="s">
        <v>150</v>
      </c>
      <c r="B2008" s="100" t="s">
        <v>270</v>
      </c>
      <c r="C2008" s="97" t="s">
        <v>393</v>
      </c>
      <c r="D2008" s="97">
        <v>126</v>
      </c>
      <c r="E2008" s="55">
        <v>1057</v>
      </c>
      <c r="F2008" s="56">
        <f t="shared" si="187"/>
        <v>133182</v>
      </c>
      <c r="G2008" s="86">
        <v>0</v>
      </c>
      <c r="H2008" s="56">
        <f t="shared" si="189"/>
        <v>0</v>
      </c>
      <c r="I2008" s="86">
        <f t="shared" si="184"/>
        <v>1057</v>
      </c>
      <c r="J2008" s="56">
        <f t="shared" si="188"/>
        <v>133182</v>
      </c>
      <c r="K2008" s="5">
        <f>IFERROR(#REF!/E2008,0)</f>
        <v>0</v>
      </c>
    </row>
    <row r="2009" spans="1:11" s="13" customFormat="1">
      <c r="A2009" s="99" t="s">
        <v>152</v>
      </c>
      <c r="B2009" s="100" t="s">
        <v>402</v>
      </c>
      <c r="C2009" s="97" t="s">
        <v>393</v>
      </c>
      <c r="D2009" s="97">
        <v>126</v>
      </c>
      <c r="E2009" s="55">
        <v>2767</v>
      </c>
      <c r="F2009" s="56">
        <f t="shared" si="187"/>
        <v>348642</v>
      </c>
      <c r="G2009" s="86">
        <v>0</v>
      </c>
      <c r="H2009" s="56">
        <f t="shared" si="189"/>
        <v>0</v>
      </c>
      <c r="I2009" s="86">
        <f t="shared" si="184"/>
        <v>2767</v>
      </c>
      <c r="J2009" s="56">
        <f t="shared" si="188"/>
        <v>348642</v>
      </c>
      <c r="K2009" s="5">
        <f>IFERROR(#REF!/E2009,0)</f>
        <v>0</v>
      </c>
    </row>
    <row r="2010" spans="1:11" s="13" customFormat="1">
      <c r="A2010" s="99" t="s">
        <v>154</v>
      </c>
      <c r="B2010" s="100" t="s">
        <v>403</v>
      </c>
      <c r="C2010" s="97" t="s">
        <v>393</v>
      </c>
      <c r="D2010" s="97">
        <v>126</v>
      </c>
      <c r="E2010" s="55">
        <v>2767</v>
      </c>
      <c r="F2010" s="56">
        <f t="shared" si="187"/>
        <v>348642</v>
      </c>
      <c r="G2010" s="86">
        <v>0</v>
      </c>
      <c r="H2010" s="56">
        <f t="shared" si="189"/>
        <v>0</v>
      </c>
      <c r="I2010" s="86">
        <f t="shared" ref="I2010:I2073" si="190">G2010+E2010</f>
        <v>2767</v>
      </c>
      <c r="J2010" s="56">
        <f t="shared" si="188"/>
        <v>348642</v>
      </c>
      <c r="K2010" s="5">
        <f>IFERROR(#REF!/E2010,0)</f>
        <v>0</v>
      </c>
    </row>
    <row r="2011" spans="1:11" s="13" customFormat="1">
      <c r="A2011" s="99" t="s">
        <v>156</v>
      </c>
      <c r="B2011" s="100" t="s">
        <v>404</v>
      </c>
      <c r="C2011" s="97" t="s">
        <v>393</v>
      </c>
      <c r="D2011" s="97">
        <v>126</v>
      </c>
      <c r="E2011" s="55">
        <v>2767</v>
      </c>
      <c r="F2011" s="56">
        <f t="shared" si="187"/>
        <v>348642</v>
      </c>
      <c r="G2011" s="86">
        <v>0</v>
      </c>
      <c r="H2011" s="56">
        <f t="shared" si="189"/>
        <v>0</v>
      </c>
      <c r="I2011" s="86">
        <f t="shared" si="190"/>
        <v>2767</v>
      </c>
      <c r="J2011" s="56">
        <f t="shared" si="188"/>
        <v>348642</v>
      </c>
      <c r="K2011" s="5">
        <f>IFERROR(#REF!/E2011,0)</f>
        <v>0</v>
      </c>
    </row>
    <row r="2012" spans="1:11" s="13" customFormat="1">
      <c r="A2012" s="99" t="s">
        <v>158</v>
      </c>
      <c r="B2012" s="100" t="s">
        <v>405</v>
      </c>
      <c r="C2012" s="97" t="s">
        <v>393</v>
      </c>
      <c r="D2012" s="97">
        <v>126</v>
      </c>
      <c r="E2012" s="55">
        <v>2767</v>
      </c>
      <c r="F2012" s="56">
        <f t="shared" si="187"/>
        <v>348642</v>
      </c>
      <c r="G2012" s="86">
        <v>0</v>
      </c>
      <c r="H2012" s="56">
        <f t="shared" si="189"/>
        <v>0</v>
      </c>
      <c r="I2012" s="86">
        <f t="shared" si="190"/>
        <v>2767</v>
      </c>
      <c r="J2012" s="56">
        <f t="shared" si="188"/>
        <v>348642</v>
      </c>
      <c r="K2012" s="5">
        <f>IFERROR(#REF!/E2012,0)</f>
        <v>0</v>
      </c>
    </row>
    <row r="2013" spans="1:11" s="13" customFormat="1">
      <c r="A2013" s="99" t="s">
        <v>160</v>
      </c>
      <c r="B2013" s="100" t="s">
        <v>406</v>
      </c>
      <c r="C2013" s="97" t="s">
        <v>393</v>
      </c>
      <c r="D2013" s="97">
        <v>126</v>
      </c>
      <c r="E2013" s="55">
        <v>2767</v>
      </c>
      <c r="F2013" s="56">
        <f t="shared" si="187"/>
        <v>348642</v>
      </c>
      <c r="G2013" s="86">
        <v>0</v>
      </c>
      <c r="H2013" s="56">
        <f t="shared" si="189"/>
        <v>0</v>
      </c>
      <c r="I2013" s="86">
        <f t="shared" si="190"/>
        <v>2767</v>
      </c>
      <c r="J2013" s="56">
        <f t="shared" si="188"/>
        <v>348642</v>
      </c>
      <c r="K2013" s="5">
        <f>IFERROR(#REF!/E2013,0)</f>
        <v>0</v>
      </c>
    </row>
    <row r="2014" spans="1:11" s="13" customFormat="1">
      <c r="A2014" s="99" t="s">
        <v>162</v>
      </c>
      <c r="B2014" s="100" t="s">
        <v>407</v>
      </c>
      <c r="C2014" s="97" t="s">
        <v>393</v>
      </c>
      <c r="D2014" s="97">
        <v>128</v>
      </c>
      <c r="E2014" s="55">
        <v>2767</v>
      </c>
      <c r="F2014" s="56">
        <f t="shared" si="187"/>
        <v>354176</v>
      </c>
      <c r="G2014" s="86">
        <v>0</v>
      </c>
      <c r="H2014" s="56">
        <f t="shared" si="189"/>
        <v>0</v>
      </c>
      <c r="I2014" s="86">
        <f t="shared" si="190"/>
        <v>2767</v>
      </c>
      <c r="J2014" s="56">
        <f t="shared" si="188"/>
        <v>354176</v>
      </c>
      <c r="K2014" s="5">
        <f>IFERROR(#REF!/E2014,0)</f>
        <v>0</v>
      </c>
    </row>
    <row r="2015" spans="1:11" s="13" customFormat="1">
      <c r="A2015" s="99" t="s">
        <v>77</v>
      </c>
      <c r="B2015" s="100" t="s">
        <v>408</v>
      </c>
      <c r="C2015" s="97" t="s">
        <v>393</v>
      </c>
      <c r="D2015" s="97">
        <v>128</v>
      </c>
      <c r="E2015" s="55">
        <v>2523</v>
      </c>
      <c r="F2015" s="56">
        <f t="shared" si="187"/>
        <v>322944</v>
      </c>
      <c r="G2015" s="86">
        <v>0</v>
      </c>
      <c r="H2015" s="56">
        <f t="shared" si="189"/>
        <v>0</v>
      </c>
      <c r="I2015" s="86">
        <f t="shared" si="190"/>
        <v>2523</v>
      </c>
      <c r="J2015" s="56">
        <f t="shared" si="188"/>
        <v>322944</v>
      </c>
      <c r="K2015" s="5">
        <f>IFERROR(#REF!/E2015,0)</f>
        <v>0</v>
      </c>
    </row>
    <row r="2016" spans="1:11" s="13" customFormat="1">
      <c r="A2016" s="99" t="s">
        <v>165</v>
      </c>
      <c r="B2016" s="100" t="s">
        <v>409</v>
      </c>
      <c r="C2016" s="97" t="s">
        <v>393</v>
      </c>
      <c r="D2016" s="97">
        <v>128</v>
      </c>
      <c r="E2016" s="55">
        <v>2523</v>
      </c>
      <c r="F2016" s="56">
        <f t="shared" si="187"/>
        <v>322944</v>
      </c>
      <c r="G2016" s="86">
        <v>0</v>
      </c>
      <c r="H2016" s="56">
        <f t="shared" si="189"/>
        <v>0</v>
      </c>
      <c r="I2016" s="86">
        <f t="shared" si="190"/>
        <v>2523</v>
      </c>
      <c r="J2016" s="56">
        <f t="shared" si="188"/>
        <v>322944</v>
      </c>
      <c r="K2016" s="5">
        <f>IFERROR(#REF!/E2016,0)</f>
        <v>0</v>
      </c>
    </row>
    <row r="2017" spans="1:11" s="13" customFormat="1">
      <c r="A2017" s="99" t="s">
        <v>167</v>
      </c>
      <c r="B2017" s="100" t="s">
        <v>410</v>
      </c>
      <c r="C2017" s="97" t="s">
        <v>393</v>
      </c>
      <c r="D2017" s="97">
        <v>128</v>
      </c>
      <c r="E2017" s="55">
        <v>2523</v>
      </c>
      <c r="F2017" s="56">
        <f t="shared" si="187"/>
        <v>322944</v>
      </c>
      <c r="G2017" s="86">
        <v>0</v>
      </c>
      <c r="H2017" s="56">
        <f t="shared" si="189"/>
        <v>0</v>
      </c>
      <c r="I2017" s="86">
        <f t="shared" si="190"/>
        <v>2523</v>
      </c>
      <c r="J2017" s="56">
        <f t="shared" si="188"/>
        <v>322944</v>
      </c>
      <c r="K2017" s="5">
        <f>IFERROR(#REF!/E2017,0)</f>
        <v>0</v>
      </c>
    </row>
    <row r="2018" spans="1:11" s="13" customFormat="1">
      <c r="A2018" s="99" t="s">
        <v>197</v>
      </c>
      <c r="B2018" s="100" t="s">
        <v>411</v>
      </c>
      <c r="C2018" s="97" t="s">
        <v>393</v>
      </c>
      <c r="D2018" s="97">
        <v>128</v>
      </c>
      <c r="E2018" s="55">
        <v>2523</v>
      </c>
      <c r="F2018" s="56">
        <f t="shared" si="187"/>
        <v>322944</v>
      </c>
      <c r="G2018" s="86">
        <v>0</v>
      </c>
      <c r="H2018" s="56">
        <f t="shared" si="189"/>
        <v>0</v>
      </c>
      <c r="I2018" s="86">
        <f t="shared" si="190"/>
        <v>2523</v>
      </c>
      <c r="J2018" s="56">
        <f t="shared" si="188"/>
        <v>322944</v>
      </c>
      <c r="K2018" s="5">
        <f>IFERROR(#REF!/E2018,0)</f>
        <v>0</v>
      </c>
    </row>
    <row r="2019" spans="1:11" s="13" customFormat="1">
      <c r="A2019" s="99" t="s">
        <v>199</v>
      </c>
      <c r="B2019" s="100" t="s">
        <v>412</v>
      </c>
      <c r="C2019" s="97" t="s">
        <v>393</v>
      </c>
      <c r="D2019" s="97">
        <v>131</v>
      </c>
      <c r="E2019" s="55">
        <v>2523</v>
      </c>
      <c r="F2019" s="56">
        <f t="shared" si="187"/>
        <v>330513</v>
      </c>
      <c r="G2019" s="86">
        <v>0</v>
      </c>
      <c r="H2019" s="56">
        <f t="shared" si="189"/>
        <v>0</v>
      </c>
      <c r="I2019" s="86">
        <f t="shared" si="190"/>
        <v>2523</v>
      </c>
      <c r="J2019" s="56">
        <f t="shared" si="188"/>
        <v>330513</v>
      </c>
      <c r="K2019" s="5">
        <f>IFERROR(#REF!/E2019,0)</f>
        <v>0</v>
      </c>
    </row>
    <row r="2020" spans="1:11" s="13" customFormat="1">
      <c r="A2020" s="99" t="s">
        <v>201</v>
      </c>
      <c r="B2020" s="100" t="s">
        <v>413</v>
      </c>
      <c r="C2020" s="97" t="s">
        <v>393</v>
      </c>
      <c r="D2020" s="97">
        <v>131</v>
      </c>
      <c r="E2020" s="55">
        <v>2523</v>
      </c>
      <c r="F2020" s="56">
        <f t="shared" si="187"/>
        <v>330513</v>
      </c>
      <c r="G2020" s="86">
        <v>0</v>
      </c>
      <c r="H2020" s="56">
        <f t="shared" si="189"/>
        <v>0</v>
      </c>
      <c r="I2020" s="86">
        <f t="shared" si="190"/>
        <v>2523</v>
      </c>
      <c r="J2020" s="56">
        <f t="shared" si="188"/>
        <v>330513</v>
      </c>
      <c r="K2020" s="5">
        <f>IFERROR(#REF!/E2020,0)</f>
        <v>0</v>
      </c>
    </row>
    <row r="2021" spans="1:11" s="13" customFormat="1">
      <c r="A2021" s="99" t="s">
        <v>203</v>
      </c>
      <c r="B2021" s="100" t="s">
        <v>414</v>
      </c>
      <c r="C2021" s="97" t="s">
        <v>393</v>
      </c>
      <c r="D2021" s="97">
        <v>131</v>
      </c>
      <c r="E2021" s="55">
        <v>2523</v>
      </c>
      <c r="F2021" s="56">
        <f t="shared" si="187"/>
        <v>330513</v>
      </c>
      <c r="G2021" s="86">
        <v>0</v>
      </c>
      <c r="H2021" s="56">
        <f t="shared" si="189"/>
        <v>0</v>
      </c>
      <c r="I2021" s="86">
        <f t="shared" si="190"/>
        <v>2523</v>
      </c>
      <c r="J2021" s="56">
        <f t="shared" si="188"/>
        <v>330513</v>
      </c>
      <c r="K2021" s="5">
        <f>IFERROR(#REF!/E2021,0)</f>
        <v>0</v>
      </c>
    </row>
    <row r="2022" spans="1:11" s="13" customFormat="1">
      <c r="A2022" s="99" t="s">
        <v>205</v>
      </c>
      <c r="B2022" s="100" t="s">
        <v>415</v>
      </c>
      <c r="C2022" s="97" t="s">
        <v>393</v>
      </c>
      <c r="D2022" s="97">
        <v>131</v>
      </c>
      <c r="E2022" s="55">
        <v>2523</v>
      </c>
      <c r="F2022" s="56">
        <f t="shared" si="187"/>
        <v>330513</v>
      </c>
      <c r="G2022" s="86">
        <v>0</v>
      </c>
      <c r="H2022" s="56">
        <f t="shared" si="189"/>
        <v>0</v>
      </c>
      <c r="I2022" s="86">
        <f t="shared" si="190"/>
        <v>2523</v>
      </c>
      <c r="J2022" s="56">
        <f t="shared" si="188"/>
        <v>330513</v>
      </c>
      <c r="K2022" s="5">
        <f>IFERROR(#REF!/E2022,0)</f>
        <v>0</v>
      </c>
    </row>
    <row r="2023" spans="1:11" s="13" customFormat="1">
      <c r="A2023" s="99" t="s">
        <v>207</v>
      </c>
      <c r="B2023" s="100" t="s">
        <v>416</v>
      </c>
      <c r="C2023" s="97" t="s">
        <v>393</v>
      </c>
      <c r="D2023" s="97">
        <v>131</v>
      </c>
      <c r="E2023" s="55">
        <v>2523</v>
      </c>
      <c r="F2023" s="56">
        <f t="shared" si="187"/>
        <v>330513</v>
      </c>
      <c r="G2023" s="86">
        <v>0</v>
      </c>
      <c r="H2023" s="56">
        <f t="shared" si="189"/>
        <v>0</v>
      </c>
      <c r="I2023" s="86">
        <f t="shared" si="190"/>
        <v>2523</v>
      </c>
      <c r="J2023" s="56">
        <f t="shared" si="188"/>
        <v>330513</v>
      </c>
      <c r="K2023" s="5">
        <f>IFERROR(#REF!/E2023,0)</f>
        <v>0</v>
      </c>
    </row>
    <row r="2024" spans="1:11" s="13" customFormat="1">
      <c r="A2024" s="99" t="s">
        <v>209</v>
      </c>
      <c r="B2024" s="100" t="s">
        <v>417</v>
      </c>
      <c r="C2024" s="97" t="s">
        <v>393</v>
      </c>
      <c r="D2024" s="97">
        <v>133</v>
      </c>
      <c r="E2024" s="55">
        <v>2523</v>
      </c>
      <c r="F2024" s="56">
        <f t="shared" si="187"/>
        <v>335559</v>
      </c>
      <c r="G2024" s="86">
        <v>0</v>
      </c>
      <c r="H2024" s="56">
        <f t="shared" si="189"/>
        <v>0</v>
      </c>
      <c r="I2024" s="86">
        <f t="shared" si="190"/>
        <v>2523</v>
      </c>
      <c r="J2024" s="56">
        <f t="shared" si="188"/>
        <v>335559</v>
      </c>
      <c r="K2024" s="5">
        <f>IFERROR(#REF!/E2024,0)</f>
        <v>0</v>
      </c>
    </row>
    <row r="2025" spans="1:11" s="11" customFormat="1">
      <c r="A2025" s="99" t="s">
        <v>211</v>
      </c>
      <c r="B2025" s="100" t="s">
        <v>418</v>
      </c>
      <c r="C2025" s="97" t="s">
        <v>393</v>
      </c>
      <c r="D2025" s="97">
        <v>133</v>
      </c>
      <c r="E2025" s="55">
        <v>2523</v>
      </c>
      <c r="F2025" s="56">
        <f t="shared" si="187"/>
        <v>335559</v>
      </c>
      <c r="G2025" s="86">
        <v>0</v>
      </c>
      <c r="H2025" s="56">
        <f t="shared" si="189"/>
        <v>0</v>
      </c>
      <c r="I2025" s="86">
        <f t="shared" si="190"/>
        <v>2523</v>
      </c>
      <c r="J2025" s="56">
        <f t="shared" si="188"/>
        <v>335559</v>
      </c>
      <c r="K2025" s="5">
        <f>IFERROR(#REF!/E2025,0)</f>
        <v>0</v>
      </c>
    </row>
    <row r="2026" spans="1:11" s="11" customFormat="1">
      <c r="A2026" s="99" t="s">
        <v>213</v>
      </c>
      <c r="B2026" s="100" t="s">
        <v>419</v>
      </c>
      <c r="C2026" s="97" t="s">
        <v>393</v>
      </c>
      <c r="D2026" s="97">
        <v>133</v>
      </c>
      <c r="E2026" s="55">
        <v>2523</v>
      </c>
      <c r="F2026" s="56">
        <f t="shared" si="187"/>
        <v>335559</v>
      </c>
      <c r="G2026" s="86">
        <v>0</v>
      </c>
      <c r="H2026" s="56">
        <f t="shared" si="189"/>
        <v>0</v>
      </c>
      <c r="I2026" s="86">
        <f t="shared" si="190"/>
        <v>2523</v>
      </c>
      <c r="J2026" s="56">
        <f t="shared" si="188"/>
        <v>335559</v>
      </c>
      <c r="K2026" s="5">
        <f>IFERROR(#REF!/E2026,0)</f>
        <v>0</v>
      </c>
    </row>
    <row r="2027" spans="1:11" s="11" customFormat="1">
      <c r="A2027" s="99" t="s">
        <v>215</v>
      </c>
      <c r="B2027" s="100" t="s">
        <v>420</v>
      </c>
      <c r="C2027" s="97" t="s">
        <v>393</v>
      </c>
      <c r="D2027" s="97">
        <v>133</v>
      </c>
      <c r="E2027" s="55">
        <v>416</v>
      </c>
      <c r="F2027" s="56">
        <f t="shared" si="187"/>
        <v>55328</v>
      </c>
      <c r="G2027" s="86">
        <v>0</v>
      </c>
      <c r="H2027" s="56">
        <f t="shared" si="189"/>
        <v>0</v>
      </c>
      <c r="I2027" s="86">
        <f t="shared" si="190"/>
        <v>416</v>
      </c>
      <c r="J2027" s="56">
        <f t="shared" si="188"/>
        <v>55328</v>
      </c>
      <c r="K2027" s="5">
        <f>IFERROR(#REF!/E2027,0)</f>
        <v>0</v>
      </c>
    </row>
    <row r="2028" spans="1:11" s="11" customFormat="1">
      <c r="A2028" s="99" t="s">
        <v>217</v>
      </c>
      <c r="B2028" s="100" t="s">
        <v>421</v>
      </c>
      <c r="C2028" s="97" t="s">
        <v>393</v>
      </c>
      <c r="D2028" s="97">
        <v>133</v>
      </c>
      <c r="E2028" s="55">
        <v>416</v>
      </c>
      <c r="F2028" s="56">
        <f t="shared" si="187"/>
        <v>55328</v>
      </c>
      <c r="G2028" s="86">
        <v>0</v>
      </c>
      <c r="H2028" s="56">
        <f t="shared" si="189"/>
        <v>0</v>
      </c>
      <c r="I2028" s="86">
        <f t="shared" si="190"/>
        <v>416</v>
      </c>
      <c r="J2028" s="56">
        <f t="shared" si="188"/>
        <v>55328</v>
      </c>
      <c r="K2028" s="5">
        <f>IFERROR(#REF!/E2028,0)</f>
        <v>0</v>
      </c>
    </row>
    <row r="2029" spans="1:11" s="11" customFormat="1">
      <c r="A2029" s="99" t="s">
        <v>219</v>
      </c>
      <c r="B2029" s="100" t="s">
        <v>422</v>
      </c>
      <c r="C2029" s="97" t="s">
        <v>393</v>
      </c>
      <c r="D2029" s="97">
        <v>136</v>
      </c>
      <c r="E2029" s="55">
        <v>416</v>
      </c>
      <c r="F2029" s="56">
        <f t="shared" si="187"/>
        <v>56576</v>
      </c>
      <c r="G2029" s="86">
        <v>0</v>
      </c>
      <c r="H2029" s="56">
        <f t="shared" si="189"/>
        <v>0</v>
      </c>
      <c r="I2029" s="86">
        <f t="shared" si="190"/>
        <v>416</v>
      </c>
      <c r="J2029" s="56">
        <f t="shared" si="188"/>
        <v>56576</v>
      </c>
      <c r="K2029" s="5">
        <f>IFERROR(#REF!/E2029,0)</f>
        <v>0</v>
      </c>
    </row>
    <row r="2030" spans="1:11" s="11" customFormat="1">
      <c r="A2030" s="99" t="s">
        <v>221</v>
      </c>
      <c r="B2030" s="100" t="s">
        <v>423</v>
      </c>
      <c r="C2030" s="97" t="s">
        <v>393</v>
      </c>
      <c r="D2030" s="97">
        <v>136</v>
      </c>
      <c r="E2030" s="55">
        <v>416</v>
      </c>
      <c r="F2030" s="56">
        <f t="shared" si="187"/>
        <v>56576</v>
      </c>
      <c r="G2030" s="86">
        <v>0</v>
      </c>
      <c r="H2030" s="56">
        <f t="shared" si="189"/>
        <v>0</v>
      </c>
      <c r="I2030" s="86">
        <f t="shared" si="190"/>
        <v>416</v>
      </c>
      <c r="J2030" s="56">
        <f t="shared" si="188"/>
        <v>56576</v>
      </c>
      <c r="K2030" s="5">
        <f>IFERROR(#REF!/E2030,0)</f>
        <v>0</v>
      </c>
    </row>
    <row r="2031" spans="1:11" s="3" customFormat="1">
      <c r="A2031" s="81" t="s">
        <v>223</v>
      </c>
      <c r="B2031" s="100" t="s">
        <v>659</v>
      </c>
      <c r="C2031" s="97" t="s">
        <v>393</v>
      </c>
      <c r="D2031" s="97">
        <v>136</v>
      </c>
      <c r="E2031" s="55">
        <v>416</v>
      </c>
      <c r="F2031" s="56">
        <f t="shared" si="187"/>
        <v>56576</v>
      </c>
      <c r="G2031" s="86">
        <v>0</v>
      </c>
      <c r="H2031" s="56">
        <f t="shared" si="189"/>
        <v>0</v>
      </c>
      <c r="I2031" s="86">
        <f t="shared" si="190"/>
        <v>416</v>
      </c>
      <c r="J2031" s="56">
        <f t="shared" si="188"/>
        <v>56576</v>
      </c>
      <c r="K2031" s="5">
        <f>IFERROR(#REF!/E2031,0)</f>
        <v>0</v>
      </c>
    </row>
    <row r="2032" spans="1:11" s="3" customFormat="1">
      <c r="A2032" s="81" t="s">
        <v>225</v>
      </c>
      <c r="B2032" s="100" t="s">
        <v>660</v>
      </c>
      <c r="C2032" s="97" t="s">
        <v>393</v>
      </c>
      <c r="D2032" s="97">
        <v>136</v>
      </c>
      <c r="E2032" s="55">
        <v>416</v>
      </c>
      <c r="F2032" s="56">
        <f t="shared" ref="F2032:F2037" si="191">ROUND(E2032*D2032,0)</f>
        <v>56576</v>
      </c>
      <c r="G2032" s="86">
        <v>0</v>
      </c>
      <c r="H2032" s="56">
        <f t="shared" si="189"/>
        <v>0</v>
      </c>
      <c r="I2032" s="86">
        <f t="shared" si="190"/>
        <v>416</v>
      </c>
      <c r="J2032" s="56">
        <f t="shared" ref="J2032:J2037" si="192">I2032*D2032</f>
        <v>56576</v>
      </c>
      <c r="K2032" s="5">
        <f>IFERROR(#REF!/E2032,0)</f>
        <v>0</v>
      </c>
    </row>
    <row r="2033" spans="1:11" s="11" customFormat="1">
      <c r="A2033" s="99" t="s">
        <v>227</v>
      </c>
      <c r="B2033" s="101" t="s">
        <v>424</v>
      </c>
      <c r="C2033" s="97" t="s">
        <v>393</v>
      </c>
      <c r="D2033" s="97">
        <v>136</v>
      </c>
      <c r="E2033" s="55">
        <v>0</v>
      </c>
      <c r="F2033" s="56">
        <f t="shared" si="191"/>
        <v>0</v>
      </c>
      <c r="G2033" s="86">
        <v>0</v>
      </c>
      <c r="H2033" s="56">
        <f t="shared" si="189"/>
        <v>0</v>
      </c>
      <c r="I2033" s="86">
        <f t="shared" si="190"/>
        <v>0</v>
      </c>
      <c r="J2033" s="56">
        <f t="shared" si="192"/>
        <v>0</v>
      </c>
      <c r="K2033" s="5">
        <f>IFERROR(#REF!/E2033,0)</f>
        <v>0</v>
      </c>
    </row>
    <row r="2034" spans="1:11" s="11" customFormat="1" ht="30">
      <c r="A2034" s="146" t="s">
        <v>792</v>
      </c>
      <c r="B2034" s="149" t="s">
        <v>793</v>
      </c>
      <c r="C2034" s="97"/>
      <c r="D2034" s="97">
        <v>0</v>
      </c>
      <c r="E2034" s="55">
        <v>0</v>
      </c>
      <c r="F2034" s="56">
        <f t="shared" si="191"/>
        <v>0</v>
      </c>
      <c r="G2034" s="86">
        <v>0</v>
      </c>
      <c r="H2034" s="56">
        <f t="shared" si="189"/>
        <v>0</v>
      </c>
      <c r="I2034" s="86">
        <f t="shared" si="190"/>
        <v>0</v>
      </c>
      <c r="J2034" s="56">
        <f t="shared" si="192"/>
        <v>0</v>
      </c>
      <c r="K2034" s="5">
        <f>IFERROR(#REF!/E2034,0)</f>
        <v>0</v>
      </c>
    </row>
    <row r="2035" spans="1:11" s="3" customFormat="1">
      <c r="A2035" s="81" t="s">
        <v>105</v>
      </c>
      <c r="B2035" s="100" t="s">
        <v>794</v>
      </c>
      <c r="C2035" s="97" t="s">
        <v>393</v>
      </c>
      <c r="D2035" s="97">
        <v>131</v>
      </c>
      <c r="E2035" s="55">
        <v>4599</v>
      </c>
      <c r="F2035" s="56">
        <f t="shared" si="191"/>
        <v>602469</v>
      </c>
      <c r="G2035" s="86">
        <v>0</v>
      </c>
      <c r="H2035" s="56">
        <f t="shared" si="189"/>
        <v>0</v>
      </c>
      <c r="I2035" s="86">
        <f t="shared" si="190"/>
        <v>4599</v>
      </c>
      <c r="J2035" s="56">
        <f t="shared" si="192"/>
        <v>602469</v>
      </c>
      <c r="K2035" s="5">
        <f>IFERROR(#REF!/E2035,0)</f>
        <v>0</v>
      </c>
    </row>
    <row r="2036" spans="1:11" s="11" customFormat="1">
      <c r="A2036" s="146" t="s">
        <v>795</v>
      </c>
      <c r="B2036" s="149" t="s">
        <v>796</v>
      </c>
      <c r="C2036" s="97"/>
      <c r="D2036" s="97">
        <v>0</v>
      </c>
      <c r="E2036" s="55">
        <v>0</v>
      </c>
      <c r="F2036" s="56">
        <f t="shared" si="191"/>
        <v>0</v>
      </c>
      <c r="G2036" s="86">
        <v>0</v>
      </c>
      <c r="H2036" s="56">
        <f t="shared" si="189"/>
        <v>0</v>
      </c>
      <c r="I2036" s="86">
        <f t="shared" si="190"/>
        <v>0</v>
      </c>
      <c r="J2036" s="56">
        <f t="shared" si="192"/>
        <v>0</v>
      </c>
      <c r="K2036" s="5">
        <f>IFERROR(#REF!/E2036,0)</f>
        <v>0</v>
      </c>
    </row>
    <row r="2037" spans="1:11" s="11" customFormat="1">
      <c r="A2037" s="81" t="s">
        <v>105</v>
      </c>
      <c r="B2037" s="100" t="s">
        <v>794</v>
      </c>
      <c r="C2037" s="97" t="s">
        <v>393</v>
      </c>
      <c r="D2037" s="97">
        <v>131</v>
      </c>
      <c r="E2037" s="55">
        <v>1664</v>
      </c>
      <c r="F2037" s="56">
        <f t="shared" si="191"/>
        <v>217984</v>
      </c>
      <c r="G2037" s="86">
        <v>0</v>
      </c>
      <c r="H2037" s="56">
        <f t="shared" si="189"/>
        <v>0</v>
      </c>
      <c r="I2037" s="86">
        <f t="shared" si="190"/>
        <v>1664</v>
      </c>
      <c r="J2037" s="56">
        <f t="shared" si="192"/>
        <v>217984</v>
      </c>
      <c r="K2037" s="5">
        <f>IFERROR(#REF!/E2037,0)</f>
        <v>0</v>
      </c>
    </row>
    <row r="2038" spans="1:11">
      <c r="A2038" s="53"/>
      <c r="B2038" s="65" t="s">
        <v>22</v>
      </c>
      <c r="C2038" s="53"/>
      <c r="D2038" s="53"/>
      <c r="E2038" s="53"/>
      <c r="F2038" s="67">
        <f t="shared" ref="F2038:J2038" si="193">SUM(F1939:F2037)</f>
        <v>27158421</v>
      </c>
      <c r="G2038" s="259">
        <v>0</v>
      </c>
      <c r="H2038" s="67">
        <f t="shared" si="193"/>
        <v>0</v>
      </c>
      <c r="I2038" s="86">
        <f t="shared" si="190"/>
        <v>0</v>
      </c>
      <c r="J2038" s="67">
        <f t="shared" si="193"/>
        <v>27158421</v>
      </c>
      <c r="K2038" s="51">
        <f>IFERROR(#REF!/E2038,0)</f>
        <v>0</v>
      </c>
    </row>
    <row r="2039" spans="1:11" s="13" customFormat="1">
      <c r="A2039" s="68">
        <v>5</v>
      </c>
      <c r="B2039" s="58" t="s">
        <v>797</v>
      </c>
      <c r="C2039" s="178"/>
      <c r="D2039" s="178">
        <v>0</v>
      </c>
      <c r="E2039" s="60"/>
      <c r="F2039" s="60">
        <f t="shared" ref="F2039:F2068" si="194">ROUND(E2039*D2039,0)</f>
        <v>0</v>
      </c>
      <c r="G2039" s="258">
        <v>0</v>
      </c>
      <c r="H2039" s="60"/>
      <c r="I2039" s="60"/>
      <c r="J2039" s="60">
        <f t="shared" ref="J2039:J2068" si="195">I2039*D2039</f>
        <v>0</v>
      </c>
      <c r="K2039" s="5">
        <f>IFERROR(#REF!/E2039,0)</f>
        <v>0</v>
      </c>
    </row>
    <row r="2040" spans="1:11" s="11" customFormat="1" ht="135">
      <c r="A2040" s="119" t="s">
        <v>798</v>
      </c>
      <c r="B2040" s="91" t="s">
        <v>799</v>
      </c>
      <c r="C2040" s="89"/>
      <c r="D2040" s="89">
        <v>0</v>
      </c>
      <c r="E2040" s="55">
        <v>0</v>
      </c>
      <c r="F2040" s="56">
        <f t="shared" si="194"/>
        <v>0</v>
      </c>
      <c r="G2040" s="86">
        <v>0</v>
      </c>
      <c r="H2040" s="56">
        <f t="shared" ref="H2040:H2103" si="196">G2040*$D2040</f>
        <v>0</v>
      </c>
      <c r="I2040" s="86">
        <f t="shared" si="190"/>
        <v>0</v>
      </c>
      <c r="J2040" s="56">
        <f t="shared" si="195"/>
        <v>0</v>
      </c>
      <c r="K2040" s="5">
        <f>IFERROR(#REF!/E2040,0)</f>
        <v>0</v>
      </c>
    </row>
    <row r="2041" spans="1:11" s="11" customFormat="1">
      <c r="A2041" s="119" t="s">
        <v>77</v>
      </c>
      <c r="B2041" s="91" t="s">
        <v>800</v>
      </c>
      <c r="C2041" s="89" t="s">
        <v>356</v>
      </c>
      <c r="D2041" s="89">
        <v>126090</v>
      </c>
      <c r="E2041" s="55">
        <v>26</v>
      </c>
      <c r="F2041" s="56">
        <f t="shared" si="194"/>
        <v>3278340</v>
      </c>
      <c r="G2041" s="86">
        <v>0</v>
      </c>
      <c r="H2041" s="56">
        <f t="shared" si="196"/>
        <v>0</v>
      </c>
      <c r="I2041" s="86">
        <f t="shared" si="190"/>
        <v>26</v>
      </c>
      <c r="J2041" s="56">
        <f t="shared" si="195"/>
        <v>3278340</v>
      </c>
      <c r="K2041" s="5">
        <f>IFERROR(#REF!/E2041,0)</f>
        <v>0</v>
      </c>
    </row>
    <row r="2042" spans="1:11" s="11" customFormat="1" ht="45">
      <c r="A2042" s="119" t="s">
        <v>801</v>
      </c>
      <c r="B2042" s="91" t="s">
        <v>802</v>
      </c>
      <c r="C2042" s="89" t="s">
        <v>84</v>
      </c>
      <c r="D2042" s="89">
        <v>370</v>
      </c>
      <c r="E2042" s="55">
        <v>549</v>
      </c>
      <c r="F2042" s="56">
        <f t="shared" si="194"/>
        <v>203130</v>
      </c>
      <c r="G2042" s="86">
        <v>0</v>
      </c>
      <c r="H2042" s="56">
        <f t="shared" si="196"/>
        <v>0</v>
      </c>
      <c r="I2042" s="86">
        <f t="shared" si="190"/>
        <v>549</v>
      </c>
      <c r="J2042" s="56">
        <f t="shared" si="195"/>
        <v>203130</v>
      </c>
      <c r="K2042" s="5">
        <f>IFERROR(#REF!/E2042,0)</f>
        <v>0</v>
      </c>
    </row>
    <row r="2043" spans="1:11" s="11" customFormat="1" ht="45">
      <c r="A2043" s="119" t="s">
        <v>803</v>
      </c>
      <c r="B2043" s="91" t="s">
        <v>804</v>
      </c>
      <c r="C2043" s="89" t="s">
        <v>84</v>
      </c>
      <c r="D2043" s="89">
        <v>333</v>
      </c>
      <c r="E2043" s="55">
        <v>117</v>
      </c>
      <c r="F2043" s="56">
        <f t="shared" si="194"/>
        <v>38961</v>
      </c>
      <c r="G2043" s="86">
        <v>0</v>
      </c>
      <c r="H2043" s="56">
        <f t="shared" si="196"/>
        <v>0</v>
      </c>
      <c r="I2043" s="86">
        <f t="shared" si="190"/>
        <v>117</v>
      </c>
      <c r="J2043" s="56">
        <f t="shared" si="195"/>
        <v>38961</v>
      </c>
      <c r="K2043" s="5">
        <f>IFERROR(#REF!/E2043,0)</f>
        <v>0</v>
      </c>
    </row>
    <row r="2044" spans="1:11" s="11" customFormat="1" ht="195">
      <c r="A2044" s="179">
        <v>5.4</v>
      </c>
      <c r="B2044" s="180" t="s">
        <v>805</v>
      </c>
      <c r="C2044" s="181" t="s">
        <v>84</v>
      </c>
      <c r="D2044" s="181">
        <v>5027</v>
      </c>
      <c r="E2044" s="55">
        <v>1191</v>
      </c>
      <c r="F2044" s="56">
        <f t="shared" si="194"/>
        <v>5987157</v>
      </c>
      <c r="G2044" s="86">
        <v>0</v>
      </c>
      <c r="H2044" s="56">
        <f t="shared" si="196"/>
        <v>0</v>
      </c>
      <c r="I2044" s="86">
        <f t="shared" si="190"/>
        <v>1191</v>
      </c>
      <c r="J2044" s="56">
        <f t="shared" si="195"/>
        <v>5987157</v>
      </c>
      <c r="K2044" s="5">
        <f>IFERROR(#REF!/E2044,0)</f>
        <v>0</v>
      </c>
    </row>
    <row r="2045" spans="1:11" s="11" customFormat="1" ht="105">
      <c r="A2045" s="179">
        <v>5.5</v>
      </c>
      <c r="B2045" s="180" t="s">
        <v>806</v>
      </c>
      <c r="C2045" s="181" t="s">
        <v>84</v>
      </c>
      <c r="D2045" s="181">
        <v>1155</v>
      </c>
      <c r="E2045" s="55">
        <v>6187</v>
      </c>
      <c r="F2045" s="56">
        <f t="shared" si="194"/>
        <v>7145985</v>
      </c>
      <c r="G2045" s="86">
        <f>-'NT#01'!D20</f>
        <v>-2036</v>
      </c>
      <c r="H2045" s="56">
        <f t="shared" si="196"/>
        <v>-2351580</v>
      </c>
      <c r="I2045" s="86">
        <f t="shared" si="190"/>
        <v>4151</v>
      </c>
      <c r="J2045" s="56">
        <f t="shared" si="195"/>
        <v>4794405</v>
      </c>
      <c r="K2045" s="5">
        <f>IFERROR(#REF!/E2045,0)</f>
        <v>0</v>
      </c>
    </row>
    <row r="2046" spans="1:11" s="11" customFormat="1" ht="195">
      <c r="A2046" s="97" t="s">
        <v>105</v>
      </c>
      <c r="B2046" s="95" t="s">
        <v>807</v>
      </c>
      <c r="C2046" s="55" t="s">
        <v>84</v>
      </c>
      <c r="D2046" s="55">
        <v>11037</v>
      </c>
      <c r="E2046" s="55">
        <v>403</v>
      </c>
      <c r="F2046" s="56">
        <f t="shared" si="194"/>
        <v>4447911</v>
      </c>
      <c r="G2046" s="86">
        <v>0</v>
      </c>
      <c r="H2046" s="56">
        <f t="shared" si="196"/>
        <v>0</v>
      </c>
      <c r="I2046" s="86">
        <f t="shared" si="190"/>
        <v>403</v>
      </c>
      <c r="J2046" s="56">
        <f t="shared" si="195"/>
        <v>4447911</v>
      </c>
      <c r="K2046" s="5">
        <f>IFERROR(#REF!/E2046,0)</f>
        <v>0</v>
      </c>
    </row>
    <row r="2047" spans="1:11" s="15" customFormat="1" ht="210">
      <c r="A2047" s="97" t="s">
        <v>150</v>
      </c>
      <c r="B2047" s="182" t="s">
        <v>808</v>
      </c>
      <c r="C2047" s="181" t="s">
        <v>84</v>
      </c>
      <c r="D2047" s="181">
        <v>11037</v>
      </c>
      <c r="E2047" s="55">
        <v>247</v>
      </c>
      <c r="F2047" s="56">
        <f t="shared" si="194"/>
        <v>2726139</v>
      </c>
      <c r="G2047" s="86">
        <v>0</v>
      </c>
      <c r="H2047" s="56">
        <f t="shared" si="196"/>
        <v>0</v>
      </c>
      <c r="I2047" s="86">
        <f t="shared" si="190"/>
        <v>247</v>
      </c>
      <c r="J2047" s="56">
        <f t="shared" si="195"/>
        <v>2726139</v>
      </c>
      <c r="K2047" s="5">
        <f>IFERROR(#REF!/E2047,0)</f>
        <v>0</v>
      </c>
    </row>
    <row r="2048" spans="1:11" s="22" customFormat="1">
      <c r="A2048" s="146" t="s">
        <v>152</v>
      </c>
      <c r="B2048" s="149" t="s">
        <v>809</v>
      </c>
      <c r="C2048" s="183"/>
      <c r="D2048" s="183">
        <v>0</v>
      </c>
      <c r="E2048" s="55">
        <v>0</v>
      </c>
      <c r="F2048" s="56">
        <f t="shared" si="194"/>
        <v>0</v>
      </c>
      <c r="G2048" s="86">
        <v>0</v>
      </c>
      <c r="H2048" s="56">
        <f t="shared" si="196"/>
        <v>0</v>
      </c>
      <c r="I2048" s="86">
        <f t="shared" si="190"/>
        <v>0</v>
      </c>
      <c r="J2048" s="56">
        <f t="shared" si="195"/>
        <v>0</v>
      </c>
      <c r="K2048" s="5">
        <f>IFERROR(#REF!/E2048,0)</f>
        <v>0</v>
      </c>
    </row>
    <row r="2049" spans="1:11" s="15" customFormat="1" ht="120">
      <c r="A2049" s="97" t="s">
        <v>77</v>
      </c>
      <c r="B2049" s="95" t="s">
        <v>810</v>
      </c>
      <c r="C2049" s="181" t="s">
        <v>84</v>
      </c>
      <c r="D2049" s="181">
        <v>10240</v>
      </c>
      <c r="E2049" s="55">
        <v>45</v>
      </c>
      <c r="F2049" s="56">
        <f t="shared" si="194"/>
        <v>460800</v>
      </c>
      <c r="G2049" s="86">
        <v>0</v>
      </c>
      <c r="H2049" s="56">
        <f t="shared" si="196"/>
        <v>0</v>
      </c>
      <c r="I2049" s="86">
        <f t="shared" si="190"/>
        <v>45</v>
      </c>
      <c r="J2049" s="56">
        <f t="shared" si="195"/>
        <v>460800</v>
      </c>
      <c r="K2049" s="5">
        <f>IFERROR(#REF!/E2049,0)</f>
        <v>0</v>
      </c>
    </row>
    <row r="2050" spans="1:11" s="22" customFormat="1">
      <c r="A2050" s="146" t="s">
        <v>154</v>
      </c>
      <c r="B2050" s="149" t="s">
        <v>811</v>
      </c>
      <c r="C2050" s="183"/>
      <c r="D2050" s="183">
        <v>0</v>
      </c>
      <c r="E2050" s="55">
        <v>0</v>
      </c>
      <c r="F2050" s="56">
        <f t="shared" si="194"/>
        <v>0</v>
      </c>
      <c r="G2050" s="86">
        <v>0</v>
      </c>
      <c r="H2050" s="56">
        <f t="shared" si="196"/>
        <v>0</v>
      </c>
      <c r="I2050" s="86">
        <f t="shared" si="190"/>
        <v>0</v>
      </c>
      <c r="J2050" s="56">
        <f t="shared" si="195"/>
        <v>0</v>
      </c>
      <c r="K2050" s="5">
        <f>IFERROR(#REF!/E2050,0)</f>
        <v>0</v>
      </c>
    </row>
    <row r="2051" spans="1:11" s="15" customFormat="1" ht="120">
      <c r="A2051" s="97" t="s">
        <v>77</v>
      </c>
      <c r="B2051" s="95" t="s">
        <v>812</v>
      </c>
      <c r="C2051" s="181" t="s">
        <v>84</v>
      </c>
      <c r="D2051" s="181">
        <v>5888</v>
      </c>
      <c r="E2051" s="55">
        <v>779</v>
      </c>
      <c r="F2051" s="56">
        <f t="shared" si="194"/>
        <v>4586752</v>
      </c>
      <c r="G2051" s="86">
        <v>0</v>
      </c>
      <c r="H2051" s="56">
        <f t="shared" si="196"/>
        <v>0</v>
      </c>
      <c r="I2051" s="86">
        <f t="shared" si="190"/>
        <v>779</v>
      </c>
      <c r="J2051" s="56">
        <f t="shared" si="195"/>
        <v>4586752</v>
      </c>
      <c r="K2051" s="5">
        <f>IFERROR(#REF!/E2051,0)</f>
        <v>0</v>
      </c>
    </row>
    <row r="2052" spans="1:11" s="11" customFormat="1" ht="105">
      <c r="A2052" s="97">
        <v>5.7</v>
      </c>
      <c r="B2052" s="95" t="s">
        <v>813</v>
      </c>
      <c r="C2052" s="184"/>
      <c r="D2052" s="184">
        <v>0</v>
      </c>
      <c r="E2052" s="55">
        <v>0</v>
      </c>
      <c r="F2052" s="56">
        <f t="shared" si="194"/>
        <v>0</v>
      </c>
      <c r="G2052" s="86">
        <v>0</v>
      </c>
      <c r="H2052" s="56">
        <f t="shared" si="196"/>
        <v>0</v>
      </c>
      <c r="I2052" s="86">
        <f t="shared" si="190"/>
        <v>0</v>
      </c>
      <c r="J2052" s="56">
        <f t="shared" si="195"/>
        <v>0</v>
      </c>
      <c r="K2052" s="5">
        <f>IFERROR(#REF!/E2052,0)</f>
        <v>0</v>
      </c>
    </row>
    <row r="2053" spans="1:11" s="13" customFormat="1">
      <c r="A2053" s="97" t="s">
        <v>105</v>
      </c>
      <c r="B2053" s="95" t="s">
        <v>186</v>
      </c>
      <c r="C2053" s="184" t="s">
        <v>84</v>
      </c>
      <c r="D2053" s="184">
        <v>864</v>
      </c>
      <c r="E2053" s="55">
        <v>2357</v>
      </c>
      <c r="F2053" s="56">
        <f t="shared" si="194"/>
        <v>2036448</v>
      </c>
      <c r="G2053" s="86">
        <v>0</v>
      </c>
      <c r="H2053" s="56">
        <f t="shared" si="196"/>
        <v>0</v>
      </c>
      <c r="I2053" s="86">
        <f t="shared" si="190"/>
        <v>2357</v>
      </c>
      <c r="J2053" s="56">
        <f t="shared" si="195"/>
        <v>2036448</v>
      </c>
      <c r="K2053" s="5">
        <f>IFERROR(#REF!/E2053,0)</f>
        <v>0</v>
      </c>
    </row>
    <row r="2054" spans="1:11" s="13" customFormat="1">
      <c r="A2054" s="97" t="s">
        <v>150</v>
      </c>
      <c r="B2054" s="95" t="s">
        <v>270</v>
      </c>
      <c r="C2054" s="184" t="s">
        <v>84</v>
      </c>
      <c r="D2054" s="184">
        <v>832</v>
      </c>
      <c r="E2054" s="55">
        <v>3120</v>
      </c>
      <c r="F2054" s="56">
        <f t="shared" si="194"/>
        <v>2595840</v>
      </c>
      <c r="G2054" s="86">
        <v>0</v>
      </c>
      <c r="H2054" s="56">
        <f t="shared" si="196"/>
        <v>0</v>
      </c>
      <c r="I2054" s="86">
        <f t="shared" si="190"/>
        <v>3120</v>
      </c>
      <c r="J2054" s="56">
        <f t="shared" si="195"/>
        <v>2595840</v>
      </c>
      <c r="K2054" s="5">
        <f>IFERROR(#REF!/E2054,0)</f>
        <v>0</v>
      </c>
    </row>
    <row r="2055" spans="1:11" s="13" customFormat="1">
      <c r="A2055" s="97" t="s">
        <v>152</v>
      </c>
      <c r="B2055" s="95" t="s">
        <v>402</v>
      </c>
      <c r="C2055" s="184" t="s">
        <v>84</v>
      </c>
      <c r="D2055" s="184">
        <v>864</v>
      </c>
      <c r="E2055" s="55">
        <v>204</v>
      </c>
      <c r="F2055" s="56">
        <f t="shared" si="194"/>
        <v>176256</v>
      </c>
      <c r="G2055" s="86">
        <v>0</v>
      </c>
      <c r="H2055" s="56">
        <f t="shared" si="196"/>
        <v>0</v>
      </c>
      <c r="I2055" s="86">
        <f t="shared" si="190"/>
        <v>204</v>
      </c>
      <c r="J2055" s="56">
        <f t="shared" si="195"/>
        <v>176256</v>
      </c>
      <c r="K2055" s="5">
        <f>IFERROR(#REF!/E2055,0)</f>
        <v>0</v>
      </c>
    </row>
    <row r="2056" spans="1:11" s="13" customFormat="1">
      <c r="A2056" s="97" t="s">
        <v>154</v>
      </c>
      <c r="B2056" s="95" t="s">
        <v>403</v>
      </c>
      <c r="C2056" s="184" t="s">
        <v>84</v>
      </c>
      <c r="D2056" s="184">
        <v>896</v>
      </c>
      <c r="E2056" s="55">
        <v>204</v>
      </c>
      <c r="F2056" s="56">
        <f t="shared" si="194"/>
        <v>182784</v>
      </c>
      <c r="G2056" s="86">
        <v>0</v>
      </c>
      <c r="H2056" s="56">
        <f t="shared" si="196"/>
        <v>0</v>
      </c>
      <c r="I2056" s="86">
        <f t="shared" si="190"/>
        <v>204</v>
      </c>
      <c r="J2056" s="56">
        <f t="shared" si="195"/>
        <v>182784</v>
      </c>
      <c r="K2056" s="5">
        <f>IFERROR(#REF!/E2056,0)</f>
        <v>0</v>
      </c>
    </row>
    <row r="2057" spans="1:11" s="13" customFormat="1">
      <c r="A2057" s="97" t="s">
        <v>156</v>
      </c>
      <c r="B2057" s="95" t="s">
        <v>404</v>
      </c>
      <c r="C2057" s="184" t="s">
        <v>84</v>
      </c>
      <c r="D2057" s="184">
        <v>928</v>
      </c>
      <c r="E2057" s="55">
        <v>204</v>
      </c>
      <c r="F2057" s="56">
        <f t="shared" si="194"/>
        <v>189312</v>
      </c>
      <c r="G2057" s="86">
        <v>0</v>
      </c>
      <c r="H2057" s="56">
        <f t="shared" si="196"/>
        <v>0</v>
      </c>
      <c r="I2057" s="86">
        <f t="shared" si="190"/>
        <v>204</v>
      </c>
      <c r="J2057" s="56">
        <f t="shared" si="195"/>
        <v>189312</v>
      </c>
      <c r="K2057" s="5">
        <f>IFERROR(#REF!/E2057,0)</f>
        <v>0</v>
      </c>
    </row>
    <row r="2058" spans="1:11" s="13" customFormat="1">
      <c r="A2058" s="97" t="s">
        <v>158</v>
      </c>
      <c r="B2058" s="95" t="s">
        <v>405</v>
      </c>
      <c r="C2058" s="184" t="s">
        <v>84</v>
      </c>
      <c r="D2058" s="184">
        <v>960</v>
      </c>
      <c r="E2058" s="55">
        <v>204</v>
      </c>
      <c r="F2058" s="56">
        <f t="shared" si="194"/>
        <v>195840</v>
      </c>
      <c r="G2058" s="86">
        <v>0</v>
      </c>
      <c r="H2058" s="56">
        <f t="shared" si="196"/>
        <v>0</v>
      </c>
      <c r="I2058" s="86">
        <f t="shared" si="190"/>
        <v>204</v>
      </c>
      <c r="J2058" s="56">
        <f t="shared" si="195"/>
        <v>195840</v>
      </c>
      <c r="K2058" s="5">
        <f>IFERROR(#REF!/E2058,0)</f>
        <v>0</v>
      </c>
    </row>
    <row r="2059" spans="1:11" s="13" customFormat="1">
      <c r="A2059" s="97" t="s">
        <v>160</v>
      </c>
      <c r="B2059" s="95" t="s">
        <v>406</v>
      </c>
      <c r="C2059" s="184" t="s">
        <v>84</v>
      </c>
      <c r="D2059" s="184">
        <v>992</v>
      </c>
      <c r="E2059" s="55">
        <v>204</v>
      </c>
      <c r="F2059" s="56">
        <f t="shared" si="194"/>
        <v>202368</v>
      </c>
      <c r="G2059" s="86">
        <v>0</v>
      </c>
      <c r="H2059" s="56">
        <f t="shared" si="196"/>
        <v>0</v>
      </c>
      <c r="I2059" s="86">
        <f t="shared" si="190"/>
        <v>204</v>
      </c>
      <c r="J2059" s="56">
        <f t="shared" si="195"/>
        <v>202368</v>
      </c>
      <c r="K2059" s="5">
        <f>IFERROR(#REF!/E2059,0)</f>
        <v>0</v>
      </c>
    </row>
    <row r="2060" spans="1:11" s="11" customFormat="1" ht="75">
      <c r="A2060" s="203">
        <v>5.8</v>
      </c>
      <c r="B2060" s="95" t="s">
        <v>814</v>
      </c>
      <c r="C2060" s="184"/>
      <c r="D2060" s="184">
        <v>0</v>
      </c>
      <c r="E2060" s="55">
        <v>0</v>
      </c>
      <c r="F2060" s="56">
        <f t="shared" si="194"/>
        <v>0</v>
      </c>
      <c r="G2060" s="86">
        <v>0</v>
      </c>
      <c r="H2060" s="56">
        <f t="shared" si="196"/>
        <v>0</v>
      </c>
      <c r="I2060" s="86">
        <f t="shared" si="190"/>
        <v>0</v>
      </c>
      <c r="J2060" s="56">
        <f t="shared" si="195"/>
        <v>0</v>
      </c>
      <c r="K2060" s="5">
        <f>IFERROR(#REF!/E2060,0)</f>
        <v>0</v>
      </c>
    </row>
    <row r="2061" spans="1:11" s="13" customFormat="1">
      <c r="A2061" s="97" t="s">
        <v>105</v>
      </c>
      <c r="B2061" s="95" t="s">
        <v>186</v>
      </c>
      <c r="C2061" s="184" t="s">
        <v>362</v>
      </c>
      <c r="D2061" s="184">
        <v>832</v>
      </c>
      <c r="E2061" s="55">
        <v>4142</v>
      </c>
      <c r="F2061" s="56">
        <f t="shared" si="194"/>
        <v>3446144</v>
      </c>
      <c r="G2061" s="86">
        <v>0</v>
      </c>
      <c r="H2061" s="56">
        <f t="shared" si="196"/>
        <v>0</v>
      </c>
      <c r="I2061" s="86">
        <f t="shared" si="190"/>
        <v>4142</v>
      </c>
      <c r="J2061" s="56">
        <f t="shared" si="195"/>
        <v>3446144</v>
      </c>
      <c r="K2061" s="5">
        <f>IFERROR(#REF!/E2061,0)</f>
        <v>0</v>
      </c>
    </row>
    <row r="2062" spans="1:11" s="13" customFormat="1">
      <c r="A2062" s="97" t="s">
        <v>150</v>
      </c>
      <c r="B2062" s="95" t="s">
        <v>270</v>
      </c>
      <c r="C2062" s="184" t="s">
        <v>362</v>
      </c>
      <c r="D2062" s="184">
        <v>832</v>
      </c>
      <c r="E2062" s="55">
        <v>4058</v>
      </c>
      <c r="F2062" s="56">
        <f t="shared" si="194"/>
        <v>3376256</v>
      </c>
      <c r="G2062" s="86">
        <v>0</v>
      </c>
      <c r="H2062" s="56">
        <f t="shared" si="196"/>
        <v>0</v>
      </c>
      <c r="I2062" s="86">
        <f t="shared" si="190"/>
        <v>4058</v>
      </c>
      <c r="J2062" s="56">
        <f t="shared" si="195"/>
        <v>3376256</v>
      </c>
      <c r="K2062" s="5">
        <f>IFERROR(#REF!/E2062,0)</f>
        <v>0</v>
      </c>
    </row>
    <row r="2063" spans="1:11" s="13" customFormat="1">
      <c r="A2063" s="97" t="s">
        <v>152</v>
      </c>
      <c r="B2063" s="95" t="s">
        <v>402</v>
      </c>
      <c r="C2063" s="184" t="s">
        <v>362</v>
      </c>
      <c r="D2063" s="184">
        <v>832</v>
      </c>
      <c r="E2063" s="55">
        <v>425</v>
      </c>
      <c r="F2063" s="56">
        <f t="shared" si="194"/>
        <v>353600</v>
      </c>
      <c r="G2063" s="86">
        <v>0</v>
      </c>
      <c r="H2063" s="56">
        <f t="shared" si="196"/>
        <v>0</v>
      </c>
      <c r="I2063" s="86">
        <f t="shared" si="190"/>
        <v>425</v>
      </c>
      <c r="J2063" s="56">
        <f t="shared" si="195"/>
        <v>353600</v>
      </c>
      <c r="K2063" s="5">
        <f>IFERROR(#REF!/E2063,0)</f>
        <v>0</v>
      </c>
    </row>
    <row r="2064" spans="1:11" s="13" customFormat="1">
      <c r="A2064" s="97" t="s">
        <v>154</v>
      </c>
      <c r="B2064" s="95" t="s">
        <v>403</v>
      </c>
      <c r="C2064" s="184" t="s">
        <v>362</v>
      </c>
      <c r="D2064" s="184">
        <v>832</v>
      </c>
      <c r="E2064" s="55">
        <v>425</v>
      </c>
      <c r="F2064" s="56">
        <f t="shared" si="194"/>
        <v>353600</v>
      </c>
      <c r="G2064" s="86">
        <v>0</v>
      </c>
      <c r="H2064" s="56">
        <f t="shared" si="196"/>
        <v>0</v>
      </c>
      <c r="I2064" s="86">
        <f t="shared" si="190"/>
        <v>425</v>
      </c>
      <c r="J2064" s="56">
        <f t="shared" si="195"/>
        <v>353600</v>
      </c>
      <c r="K2064" s="5">
        <f>IFERROR(#REF!/E2064,0)</f>
        <v>0</v>
      </c>
    </row>
    <row r="2065" spans="1:11" s="13" customFormat="1">
      <c r="A2065" s="97" t="s">
        <v>156</v>
      </c>
      <c r="B2065" s="95" t="s">
        <v>404</v>
      </c>
      <c r="C2065" s="184" t="s">
        <v>362</v>
      </c>
      <c r="D2065" s="184">
        <v>832</v>
      </c>
      <c r="E2065" s="55">
        <v>425</v>
      </c>
      <c r="F2065" s="56">
        <f t="shared" si="194"/>
        <v>353600</v>
      </c>
      <c r="G2065" s="86">
        <v>0</v>
      </c>
      <c r="H2065" s="56">
        <f t="shared" si="196"/>
        <v>0</v>
      </c>
      <c r="I2065" s="86">
        <f t="shared" si="190"/>
        <v>425</v>
      </c>
      <c r="J2065" s="56">
        <f t="shared" si="195"/>
        <v>353600</v>
      </c>
      <c r="K2065" s="5">
        <f>IFERROR(#REF!/E2065,0)</f>
        <v>0</v>
      </c>
    </row>
    <row r="2066" spans="1:11" s="13" customFormat="1">
      <c r="A2066" s="97" t="s">
        <v>158</v>
      </c>
      <c r="B2066" s="95" t="s">
        <v>405</v>
      </c>
      <c r="C2066" s="184" t="s">
        <v>362</v>
      </c>
      <c r="D2066" s="184">
        <v>832</v>
      </c>
      <c r="E2066" s="55">
        <v>425</v>
      </c>
      <c r="F2066" s="56">
        <f t="shared" si="194"/>
        <v>353600</v>
      </c>
      <c r="G2066" s="86">
        <v>0</v>
      </c>
      <c r="H2066" s="56">
        <f t="shared" si="196"/>
        <v>0</v>
      </c>
      <c r="I2066" s="86">
        <f t="shared" si="190"/>
        <v>425</v>
      </c>
      <c r="J2066" s="56">
        <f t="shared" si="195"/>
        <v>353600</v>
      </c>
      <c r="K2066" s="5">
        <f>IFERROR(#REF!/E2066,0)</f>
        <v>0</v>
      </c>
    </row>
    <row r="2067" spans="1:11" s="13" customFormat="1">
      <c r="A2067" s="97" t="s">
        <v>160</v>
      </c>
      <c r="B2067" s="95" t="s">
        <v>406</v>
      </c>
      <c r="C2067" s="184" t="s">
        <v>362</v>
      </c>
      <c r="D2067" s="184">
        <v>832</v>
      </c>
      <c r="E2067" s="55">
        <v>425</v>
      </c>
      <c r="F2067" s="56">
        <f t="shared" si="194"/>
        <v>353600</v>
      </c>
      <c r="G2067" s="86">
        <v>0</v>
      </c>
      <c r="H2067" s="56">
        <f t="shared" si="196"/>
        <v>0</v>
      </c>
      <c r="I2067" s="86">
        <f t="shared" si="190"/>
        <v>425</v>
      </c>
      <c r="J2067" s="56">
        <f t="shared" si="195"/>
        <v>353600</v>
      </c>
      <c r="K2067" s="5">
        <f>IFERROR(#REF!/E2067,0)</f>
        <v>0</v>
      </c>
    </row>
    <row r="2068" spans="1:11" s="11" customFormat="1" ht="45">
      <c r="A2068" s="203">
        <v>5.9</v>
      </c>
      <c r="B2068" s="95" t="s">
        <v>815</v>
      </c>
      <c r="C2068" s="184" t="s">
        <v>362</v>
      </c>
      <c r="D2068" s="184">
        <v>1600</v>
      </c>
      <c r="E2068" s="55">
        <v>133</v>
      </c>
      <c r="F2068" s="56">
        <f t="shared" si="194"/>
        <v>212800</v>
      </c>
      <c r="G2068" s="86">
        <v>0</v>
      </c>
      <c r="H2068" s="56">
        <f t="shared" si="196"/>
        <v>0</v>
      </c>
      <c r="I2068" s="86">
        <f t="shared" si="190"/>
        <v>133</v>
      </c>
      <c r="J2068" s="56">
        <f t="shared" si="195"/>
        <v>212800</v>
      </c>
      <c r="K2068" s="5">
        <f>IFERROR(#REF!/E2068,0)</f>
        <v>0</v>
      </c>
    </row>
    <row r="2069" spans="1:11">
      <c r="A2069" s="53"/>
      <c r="B2069" s="65" t="s">
        <v>22</v>
      </c>
      <c r="C2069" s="53"/>
      <c r="D2069" s="53"/>
      <c r="E2069" s="66"/>
      <c r="F2069" s="67">
        <f t="shared" ref="F2069:J2069" si="197">SUM(F2040:F2068)</f>
        <v>43257223</v>
      </c>
      <c r="G2069" s="259">
        <v>0</v>
      </c>
      <c r="H2069" s="67">
        <f t="shared" si="197"/>
        <v>-2351580</v>
      </c>
      <c r="I2069" s="86">
        <f t="shared" si="190"/>
        <v>0</v>
      </c>
      <c r="J2069" s="67">
        <f t="shared" si="197"/>
        <v>40905643</v>
      </c>
      <c r="K2069" s="5">
        <f>IFERROR(#REF!/E2069,0)</f>
        <v>0</v>
      </c>
    </row>
    <row r="2070" spans="1:11" s="13" customFormat="1">
      <c r="A2070" s="68">
        <v>6</v>
      </c>
      <c r="B2070" s="58" t="s">
        <v>29</v>
      </c>
      <c r="C2070" s="178"/>
      <c r="D2070" s="178">
        <v>0</v>
      </c>
      <c r="E2070" s="60"/>
      <c r="F2070" s="60">
        <f t="shared" ref="F2070:F2133" si="198">ROUND(E2070*D2070,0)</f>
        <v>0</v>
      </c>
      <c r="G2070" s="258">
        <v>0</v>
      </c>
      <c r="H2070" s="60"/>
      <c r="I2070" s="60"/>
      <c r="J2070" s="60">
        <f t="shared" ref="J2070:J2133" si="199">I2070*D2070</f>
        <v>0</v>
      </c>
      <c r="K2070" s="52">
        <f>IFERROR(#REF!/E2070,0)</f>
        <v>0</v>
      </c>
    </row>
    <row r="2071" spans="1:11" s="11" customFormat="1" ht="240">
      <c r="A2071" s="97">
        <v>6.01</v>
      </c>
      <c r="B2071" s="95" t="s">
        <v>816</v>
      </c>
      <c r="C2071" s="97"/>
      <c r="D2071" s="97">
        <v>0</v>
      </c>
      <c r="E2071" s="55"/>
      <c r="F2071" s="56">
        <f t="shared" si="198"/>
        <v>0</v>
      </c>
      <c r="G2071" s="86">
        <v>0</v>
      </c>
      <c r="H2071" s="56">
        <f t="shared" si="196"/>
        <v>0</v>
      </c>
      <c r="I2071" s="86">
        <f t="shared" si="190"/>
        <v>0</v>
      </c>
      <c r="J2071" s="56">
        <f t="shared" si="199"/>
        <v>0</v>
      </c>
      <c r="K2071" s="5">
        <f>IFERROR(#REF!/E2071,0)</f>
        <v>0</v>
      </c>
    </row>
    <row r="2072" spans="1:11" s="11" customFormat="1">
      <c r="A2072" s="146" t="s">
        <v>77</v>
      </c>
      <c r="B2072" s="149" t="s">
        <v>817</v>
      </c>
      <c r="C2072" s="97"/>
      <c r="D2072" s="97">
        <v>0</v>
      </c>
      <c r="E2072" s="55">
        <v>0</v>
      </c>
      <c r="F2072" s="56">
        <f t="shared" si="198"/>
        <v>0</v>
      </c>
      <c r="G2072" s="86">
        <v>0</v>
      </c>
      <c r="H2072" s="56">
        <f t="shared" si="196"/>
        <v>0</v>
      </c>
      <c r="I2072" s="86">
        <f t="shared" si="190"/>
        <v>0</v>
      </c>
      <c r="J2072" s="56">
        <f t="shared" si="199"/>
        <v>0</v>
      </c>
      <c r="K2072" s="5">
        <f>IFERROR(#REF!/E2072,0)</f>
        <v>0</v>
      </c>
    </row>
    <row r="2073" spans="1:11" s="13" customFormat="1">
      <c r="A2073" s="99" t="s">
        <v>105</v>
      </c>
      <c r="B2073" s="100" t="s">
        <v>186</v>
      </c>
      <c r="C2073" s="99" t="s">
        <v>362</v>
      </c>
      <c r="D2073" s="99">
        <v>15950</v>
      </c>
      <c r="E2073" s="55">
        <v>0</v>
      </c>
      <c r="F2073" s="56">
        <f t="shared" si="198"/>
        <v>0</v>
      </c>
      <c r="G2073" s="86">
        <v>0</v>
      </c>
      <c r="H2073" s="56">
        <f t="shared" si="196"/>
        <v>0</v>
      </c>
      <c r="I2073" s="86">
        <f t="shared" si="190"/>
        <v>0</v>
      </c>
      <c r="J2073" s="56">
        <f t="shared" si="199"/>
        <v>0</v>
      </c>
      <c r="K2073" s="5">
        <f>IFERROR(#REF!/E2073,0)</f>
        <v>0</v>
      </c>
    </row>
    <row r="2074" spans="1:11" s="13" customFormat="1">
      <c r="A2074" s="99" t="s">
        <v>150</v>
      </c>
      <c r="B2074" s="100" t="s">
        <v>270</v>
      </c>
      <c r="C2074" s="99" t="s">
        <v>362</v>
      </c>
      <c r="D2074" s="99">
        <v>15950</v>
      </c>
      <c r="E2074" s="55">
        <v>31</v>
      </c>
      <c r="F2074" s="56">
        <f t="shared" si="198"/>
        <v>494450</v>
      </c>
      <c r="G2074" s="86">
        <v>0</v>
      </c>
      <c r="H2074" s="56">
        <f t="shared" si="196"/>
        <v>0</v>
      </c>
      <c r="I2074" s="86">
        <f t="shared" ref="I2074:I2137" si="200">G2074+E2074</f>
        <v>31</v>
      </c>
      <c r="J2074" s="56">
        <f t="shared" si="199"/>
        <v>494450</v>
      </c>
      <c r="K2074" s="5">
        <f>IFERROR(#REF!/E2074,0)</f>
        <v>0</v>
      </c>
    </row>
    <row r="2075" spans="1:11" s="13" customFormat="1">
      <c r="A2075" s="99" t="s">
        <v>152</v>
      </c>
      <c r="B2075" s="100" t="s">
        <v>402</v>
      </c>
      <c r="C2075" s="97" t="s">
        <v>362</v>
      </c>
      <c r="D2075" s="97">
        <v>15950</v>
      </c>
      <c r="E2075" s="55">
        <v>60</v>
      </c>
      <c r="F2075" s="56">
        <f t="shared" si="198"/>
        <v>957000</v>
      </c>
      <c r="G2075" s="86">
        <v>0</v>
      </c>
      <c r="H2075" s="56">
        <f t="shared" si="196"/>
        <v>0</v>
      </c>
      <c r="I2075" s="86">
        <f t="shared" si="200"/>
        <v>60</v>
      </c>
      <c r="J2075" s="56">
        <f t="shared" si="199"/>
        <v>957000</v>
      </c>
      <c r="K2075" s="5">
        <f>IFERROR(#REF!/E2075,0)</f>
        <v>0</v>
      </c>
    </row>
    <row r="2076" spans="1:11" s="13" customFormat="1">
      <c r="A2076" s="99" t="s">
        <v>154</v>
      </c>
      <c r="B2076" s="100" t="s">
        <v>403</v>
      </c>
      <c r="C2076" s="97" t="s">
        <v>362</v>
      </c>
      <c r="D2076" s="97">
        <v>15950</v>
      </c>
      <c r="E2076" s="55">
        <v>62</v>
      </c>
      <c r="F2076" s="56">
        <f t="shared" si="198"/>
        <v>988900</v>
      </c>
      <c r="G2076" s="86">
        <v>0</v>
      </c>
      <c r="H2076" s="56">
        <f t="shared" si="196"/>
        <v>0</v>
      </c>
      <c r="I2076" s="86">
        <f t="shared" si="200"/>
        <v>62</v>
      </c>
      <c r="J2076" s="56">
        <f t="shared" si="199"/>
        <v>988900</v>
      </c>
      <c r="K2076" s="5">
        <f>IFERROR(#REF!/E2076,0)</f>
        <v>0</v>
      </c>
    </row>
    <row r="2077" spans="1:11" s="13" customFormat="1">
      <c r="A2077" s="99" t="s">
        <v>156</v>
      </c>
      <c r="B2077" s="100" t="s">
        <v>404</v>
      </c>
      <c r="C2077" s="97" t="s">
        <v>362</v>
      </c>
      <c r="D2077" s="97">
        <v>15950</v>
      </c>
      <c r="E2077" s="55">
        <v>58</v>
      </c>
      <c r="F2077" s="56">
        <f t="shared" si="198"/>
        <v>925100</v>
      </c>
      <c r="G2077" s="86">
        <v>0</v>
      </c>
      <c r="H2077" s="56">
        <f t="shared" si="196"/>
        <v>0</v>
      </c>
      <c r="I2077" s="86">
        <f t="shared" si="200"/>
        <v>58</v>
      </c>
      <c r="J2077" s="56">
        <f t="shared" si="199"/>
        <v>925100</v>
      </c>
      <c r="K2077" s="5">
        <f>IFERROR(#REF!/E2077,0)</f>
        <v>0</v>
      </c>
    </row>
    <row r="2078" spans="1:11" s="13" customFormat="1">
      <c r="A2078" s="99" t="s">
        <v>158</v>
      </c>
      <c r="B2078" s="100" t="s">
        <v>405</v>
      </c>
      <c r="C2078" s="97" t="s">
        <v>362</v>
      </c>
      <c r="D2078" s="97">
        <v>15950</v>
      </c>
      <c r="E2078" s="55">
        <v>58</v>
      </c>
      <c r="F2078" s="56">
        <f t="shared" si="198"/>
        <v>925100</v>
      </c>
      <c r="G2078" s="86">
        <v>0</v>
      </c>
      <c r="H2078" s="56">
        <f t="shared" si="196"/>
        <v>0</v>
      </c>
      <c r="I2078" s="86">
        <f t="shared" si="200"/>
        <v>58</v>
      </c>
      <c r="J2078" s="56">
        <f t="shared" si="199"/>
        <v>925100</v>
      </c>
      <c r="K2078" s="5">
        <f>IFERROR(#REF!/E2078,0)</f>
        <v>0</v>
      </c>
    </row>
    <row r="2079" spans="1:11" s="13" customFormat="1">
      <c r="A2079" s="99" t="s">
        <v>160</v>
      </c>
      <c r="B2079" s="100" t="s">
        <v>406</v>
      </c>
      <c r="C2079" s="97" t="s">
        <v>362</v>
      </c>
      <c r="D2079" s="97">
        <v>15950</v>
      </c>
      <c r="E2079" s="55">
        <v>58</v>
      </c>
      <c r="F2079" s="56">
        <f t="shared" si="198"/>
        <v>925100</v>
      </c>
      <c r="G2079" s="86">
        <v>0</v>
      </c>
      <c r="H2079" s="56">
        <f t="shared" si="196"/>
        <v>0</v>
      </c>
      <c r="I2079" s="86">
        <f t="shared" si="200"/>
        <v>58</v>
      </c>
      <c r="J2079" s="56">
        <f t="shared" si="199"/>
        <v>925100</v>
      </c>
      <c r="K2079" s="5">
        <f>IFERROR(#REF!/E2079,0)</f>
        <v>0</v>
      </c>
    </row>
    <row r="2080" spans="1:11" s="13" customFormat="1">
      <c r="A2080" s="99" t="s">
        <v>162</v>
      </c>
      <c r="B2080" s="100" t="s">
        <v>407</v>
      </c>
      <c r="C2080" s="97" t="s">
        <v>362</v>
      </c>
      <c r="D2080" s="97">
        <v>15950</v>
      </c>
      <c r="E2080" s="55">
        <v>68</v>
      </c>
      <c r="F2080" s="56">
        <f t="shared" si="198"/>
        <v>1084600</v>
      </c>
      <c r="G2080" s="86">
        <v>0</v>
      </c>
      <c r="H2080" s="56">
        <f t="shared" si="196"/>
        <v>0</v>
      </c>
      <c r="I2080" s="86">
        <f t="shared" si="200"/>
        <v>68</v>
      </c>
      <c r="J2080" s="56">
        <f t="shared" si="199"/>
        <v>1084600</v>
      </c>
      <c r="K2080" s="5">
        <f>IFERROR(#REF!/E2080,0)</f>
        <v>0</v>
      </c>
    </row>
    <row r="2081" spans="1:11" s="13" customFormat="1">
      <c r="A2081" s="99" t="s">
        <v>77</v>
      </c>
      <c r="B2081" s="100" t="s">
        <v>408</v>
      </c>
      <c r="C2081" s="97" t="s">
        <v>362</v>
      </c>
      <c r="D2081" s="97">
        <v>15950</v>
      </c>
      <c r="E2081" s="55">
        <v>68</v>
      </c>
      <c r="F2081" s="56">
        <f t="shared" si="198"/>
        <v>1084600</v>
      </c>
      <c r="G2081" s="86">
        <v>0</v>
      </c>
      <c r="H2081" s="56">
        <f t="shared" si="196"/>
        <v>0</v>
      </c>
      <c r="I2081" s="86">
        <f t="shared" si="200"/>
        <v>68</v>
      </c>
      <c r="J2081" s="56">
        <f t="shared" si="199"/>
        <v>1084600</v>
      </c>
      <c r="K2081" s="5">
        <f>IFERROR(#REF!/E2081,0)</f>
        <v>0</v>
      </c>
    </row>
    <row r="2082" spans="1:11" s="13" customFormat="1">
      <c r="A2082" s="99" t="s">
        <v>165</v>
      </c>
      <c r="B2082" s="100" t="s">
        <v>409</v>
      </c>
      <c r="C2082" s="97" t="s">
        <v>362</v>
      </c>
      <c r="D2082" s="97">
        <v>15950</v>
      </c>
      <c r="E2082" s="55">
        <v>68</v>
      </c>
      <c r="F2082" s="56">
        <f t="shared" si="198"/>
        <v>1084600</v>
      </c>
      <c r="G2082" s="86">
        <v>0</v>
      </c>
      <c r="H2082" s="56">
        <f t="shared" si="196"/>
        <v>0</v>
      </c>
      <c r="I2082" s="86">
        <f t="shared" si="200"/>
        <v>68</v>
      </c>
      <c r="J2082" s="56">
        <f t="shared" si="199"/>
        <v>1084600</v>
      </c>
      <c r="K2082" s="5">
        <f>IFERROR(#REF!/E2082,0)</f>
        <v>0</v>
      </c>
    </row>
    <row r="2083" spans="1:11" s="13" customFormat="1">
      <c r="A2083" s="99" t="s">
        <v>167</v>
      </c>
      <c r="B2083" s="100" t="s">
        <v>410</v>
      </c>
      <c r="C2083" s="97" t="s">
        <v>362</v>
      </c>
      <c r="D2083" s="97">
        <v>15950</v>
      </c>
      <c r="E2083" s="55">
        <v>68</v>
      </c>
      <c r="F2083" s="56">
        <f t="shared" si="198"/>
        <v>1084600</v>
      </c>
      <c r="G2083" s="86">
        <v>0</v>
      </c>
      <c r="H2083" s="56">
        <f t="shared" si="196"/>
        <v>0</v>
      </c>
      <c r="I2083" s="86">
        <f t="shared" si="200"/>
        <v>68</v>
      </c>
      <c r="J2083" s="56">
        <f t="shared" si="199"/>
        <v>1084600</v>
      </c>
      <c r="K2083" s="5">
        <f>IFERROR(#REF!/E2083,0)</f>
        <v>0</v>
      </c>
    </row>
    <row r="2084" spans="1:11" s="13" customFormat="1">
      <c r="A2084" s="99" t="s">
        <v>197</v>
      </c>
      <c r="B2084" s="100" t="s">
        <v>411</v>
      </c>
      <c r="C2084" s="97" t="s">
        <v>362</v>
      </c>
      <c r="D2084" s="97">
        <v>15950</v>
      </c>
      <c r="E2084" s="55">
        <v>68</v>
      </c>
      <c r="F2084" s="56">
        <f t="shared" si="198"/>
        <v>1084600</v>
      </c>
      <c r="G2084" s="86">
        <v>0</v>
      </c>
      <c r="H2084" s="56">
        <f t="shared" si="196"/>
        <v>0</v>
      </c>
      <c r="I2084" s="86">
        <f t="shared" si="200"/>
        <v>68</v>
      </c>
      <c r="J2084" s="56">
        <f t="shared" si="199"/>
        <v>1084600</v>
      </c>
      <c r="K2084" s="5">
        <f>IFERROR(#REF!/E2084,0)</f>
        <v>0</v>
      </c>
    </row>
    <row r="2085" spans="1:11" s="13" customFormat="1">
      <c r="A2085" s="99" t="s">
        <v>199</v>
      </c>
      <c r="B2085" s="100" t="s">
        <v>412</v>
      </c>
      <c r="C2085" s="97" t="s">
        <v>362</v>
      </c>
      <c r="D2085" s="97">
        <v>15950</v>
      </c>
      <c r="E2085" s="55">
        <v>68</v>
      </c>
      <c r="F2085" s="56">
        <f t="shared" si="198"/>
        <v>1084600</v>
      </c>
      <c r="G2085" s="86">
        <v>0</v>
      </c>
      <c r="H2085" s="56">
        <f t="shared" si="196"/>
        <v>0</v>
      </c>
      <c r="I2085" s="86">
        <f t="shared" si="200"/>
        <v>68</v>
      </c>
      <c r="J2085" s="56">
        <f t="shared" si="199"/>
        <v>1084600</v>
      </c>
      <c r="K2085" s="5">
        <f>IFERROR(#REF!/E2085,0)</f>
        <v>0</v>
      </c>
    </row>
    <row r="2086" spans="1:11" s="13" customFormat="1">
      <c r="A2086" s="99" t="s">
        <v>201</v>
      </c>
      <c r="B2086" s="100" t="s">
        <v>413</v>
      </c>
      <c r="C2086" s="97" t="s">
        <v>362</v>
      </c>
      <c r="D2086" s="97">
        <v>15950</v>
      </c>
      <c r="E2086" s="55">
        <v>68</v>
      </c>
      <c r="F2086" s="56">
        <f t="shared" si="198"/>
        <v>1084600</v>
      </c>
      <c r="G2086" s="86">
        <v>0</v>
      </c>
      <c r="H2086" s="56">
        <f t="shared" si="196"/>
        <v>0</v>
      </c>
      <c r="I2086" s="86">
        <f t="shared" si="200"/>
        <v>68</v>
      </c>
      <c r="J2086" s="56">
        <f t="shared" si="199"/>
        <v>1084600</v>
      </c>
      <c r="K2086" s="5">
        <f>IFERROR(#REF!/E2086,0)</f>
        <v>0</v>
      </c>
    </row>
    <row r="2087" spans="1:11" s="13" customFormat="1">
      <c r="A2087" s="99" t="s">
        <v>203</v>
      </c>
      <c r="B2087" s="100" t="s">
        <v>414</v>
      </c>
      <c r="C2087" s="97" t="s">
        <v>362</v>
      </c>
      <c r="D2087" s="97">
        <v>15950</v>
      </c>
      <c r="E2087" s="55">
        <v>68</v>
      </c>
      <c r="F2087" s="56">
        <f t="shared" si="198"/>
        <v>1084600</v>
      </c>
      <c r="G2087" s="86">
        <v>0</v>
      </c>
      <c r="H2087" s="56">
        <f t="shared" si="196"/>
        <v>0</v>
      </c>
      <c r="I2087" s="86">
        <f t="shared" si="200"/>
        <v>68</v>
      </c>
      <c r="J2087" s="56">
        <f t="shared" si="199"/>
        <v>1084600</v>
      </c>
      <c r="K2087" s="5">
        <f>IFERROR(#REF!/E2087,0)</f>
        <v>0</v>
      </c>
    </row>
    <row r="2088" spans="1:11" s="13" customFormat="1">
      <c r="A2088" s="99" t="s">
        <v>205</v>
      </c>
      <c r="B2088" s="100" t="s">
        <v>415</v>
      </c>
      <c r="C2088" s="97" t="s">
        <v>362</v>
      </c>
      <c r="D2088" s="97">
        <v>15950</v>
      </c>
      <c r="E2088" s="55">
        <v>68</v>
      </c>
      <c r="F2088" s="56">
        <f t="shared" si="198"/>
        <v>1084600</v>
      </c>
      <c r="G2088" s="86">
        <v>0</v>
      </c>
      <c r="H2088" s="56">
        <f t="shared" si="196"/>
        <v>0</v>
      </c>
      <c r="I2088" s="86">
        <f t="shared" si="200"/>
        <v>68</v>
      </c>
      <c r="J2088" s="56">
        <f t="shared" si="199"/>
        <v>1084600</v>
      </c>
      <c r="K2088" s="5">
        <f>IFERROR(#REF!/E2088,0)</f>
        <v>0</v>
      </c>
    </row>
    <row r="2089" spans="1:11" s="13" customFormat="1">
      <c r="A2089" s="99" t="s">
        <v>207</v>
      </c>
      <c r="B2089" s="100" t="s">
        <v>416</v>
      </c>
      <c r="C2089" s="97" t="s">
        <v>362</v>
      </c>
      <c r="D2089" s="97">
        <v>15950</v>
      </c>
      <c r="E2089" s="55">
        <v>68</v>
      </c>
      <c r="F2089" s="56">
        <f t="shared" si="198"/>
        <v>1084600</v>
      </c>
      <c r="G2089" s="86">
        <v>0</v>
      </c>
      <c r="H2089" s="56">
        <f t="shared" si="196"/>
        <v>0</v>
      </c>
      <c r="I2089" s="86">
        <f t="shared" si="200"/>
        <v>68</v>
      </c>
      <c r="J2089" s="56">
        <f t="shared" si="199"/>
        <v>1084600</v>
      </c>
      <c r="K2089" s="5">
        <f>IFERROR(#REF!/E2089,0)</f>
        <v>0</v>
      </c>
    </row>
    <row r="2090" spans="1:11" s="13" customFormat="1">
      <c r="A2090" s="99" t="s">
        <v>209</v>
      </c>
      <c r="B2090" s="100" t="s">
        <v>417</v>
      </c>
      <c r="C2090" s="97" t="s">
        <v>362</v>
      </c>
      <c r="D2090" s="97">
        <v>15950</v>
      </c>
      <c r="E2090" s="55">
        <v>68</v>
      </c>
      <c r="F2090" s="56">
        <f t="shared" si="198"/>
        <v>1084600</v>
      </c>
      <c r="G2090" s="86">
        <v>0</v>
      </c>
      <c r="H2090" s="56">
        <f t="shared" si="196"/>
        <v>0</v>
      </c>
      <c r="I2090" s="86">
        <f t="shared" si="200"/>
        <v>68</v>
      </c>
      <c r="J2090" s="56">
        <f t="shared" si="199"/>
        <v>1084600</v>
      </c>
      <c r="K2090" s="5">
        <f>IFERROR(#REF!/E2090,0)</f>
        <v>0</v>
      </c>
    </row>
    <row r="2091" spans="1:11" s="11" customFormat="1">
      <c r="A2091" s="99" t="s">
        <v>211</v>
      </c>
      <c r="B2091" s="100" t="s">
        <v>418</v>
      </c>
      <c r="C2091" s="97" t="s">
        <v>362</v>
      </c>
      <c r="D2091" s="97">
        <v>15950</v>
      </c>
      <c r="E2091" s="55">
        <v>68</v>
      </c>
      <c r="F2091" s="56">
        <f t="shared" si="198"/>
        <v>1084600</v>
      </c>
      <c r="G2091" s="86">
        <v>0</v>
      </c>
      <c r="H2091" s="56">
        <f t="shared" si="196"/>
        <v>0</v>
      </c>
      <c r="I2091" s="86">
        <f t="shared" si="200"/>
        <v>68</v>
      </c>
      <c r="J2091" s="56">
        <f t="shared" si="199"/>
        <v>1084600</v>
      </c>
      <c r="K2091" s="5">
        <f>IFERROR(#REF!/E2091,0)</f>
        <v>0</v>
      </c>
    </row>
    <row r="2092" spans="1:11" s="11" customFormat="1">
      <c r="A2092" s="99" t="s">
        <v>213</v>
      </c>
      <c r="B2092" s="100" t="s">
        <v>419</v>
      </c>
      <c r="C2092" s="97" t="s">
        <v>362</v>
      </c>
      <c r="D2092" s="97">
        <v>15950</v>
      </c>
      <c r="E2092" s="55">
        <v>68</v>
      </c>
      <c r="F2092" s="56">
        <f t="shared" si="198"/>
        <v>1084600</v>
      </c>
      <c r="G2092" s="86">
        <v>0</v>
      </c>
      <c r="H2092" s="56">
        <f t="shared" si="196"/>
        <v>0</v>
      </c>
      <c r="I2092" s="86">
        <f t="shared" si="200"/>
        <v>68</v>
      </c>
      <c r="J2092" s="56">
        <f t="shared" si="199"/>
        <v>1084600</v>
      </c>
      <c r="K2092" s="5">
        <f>IFERROR(#REF!/E2092,0)</f>
        <v>0</v>
      </c>
    </row>
    <row r="2093" spans="1:11" s="11" customFormat="1">
      <c r="A2093" s="99" t="s">
        <v>215</v>
      </c>
      <c r="B2093" s="100" t="s">
        <v>420</v>
      </c>
      <c r="C2093" s="97" t="s">
        <v>362</v>
      </c>
      <c r="D2093" s="97">
        <v>15950</v>
      </c>
      <c r="E2093" s="55">
        <v>12</v>
      </c>
      <c r="F2093" s="56">
        <f t="shared" si="198"/>
        <v>191400</v>
      </c>
      <c r="G2093" s="86">
        <v>0</v>
      </c>
      <c r="H2093" s="56">
        <f t="shared" si="196"/>
        <v>0</v>
      </c>
      <c r="I2093" s="86">
        <f t="shared" si="200"/>
        <v>12</v>
      </c>
      <c r="J2093" s="56">
        <f t="shared" si="199"/>
        <v>191400</v>
      </c>
      <c r="K2093" s="5">
        <f>IFERROR(#REF!/E2093,0)</f>
        <v>0</v>
      </c>
    </row>
    <row r="2094" spans="1:11" s="11" customFormat="1">
      <c r="A2094" s="99" t="s">
        <v>217</v>
      </c>
      <c r="B2094" s="100" t="s">
        <v>421</v>
      </c>
      <c r="C2094" s="97" t="s">
        <v>362</v>
      </c>
      <c r="D2094" s="97">
        <v>15950</v>
      </c>
      <c r="E2094" s="55">
        <v>12</v>
      </c>
      <c r="F2094" s="56">
        <f t="shared" si="198"/>
        <v>191400</v>
      </c>
      <c r="G2094" s="86">
        <v>0</v>
      </c>
      <c r="H2094" s="56">
        <f t="shared" si="196"/>
        <v>0</v>
      </c>
      <c r="I2094" s="86">
        <f t="shared" si="200"/>
        <v>12</v>
      </c>
      <c r="J2094" s="56">
        <f t="shared" si="199"/>
        <v>191400</v>
      </c>
      <c r="K2094" s="5">
        <f>IFERROR(#REF!/E2094,0)</f>
        <v>0</v>
      </c>
    </row>
    <row r="2095" spans="1:11" s="11" customFormat="1">
      <c r="A2095" s="99" t="s">
        <v>219</v>
      </c>
      <c r="B2095" s="100" t="s">
        <v>422</v>
      </c>
      <c r="C2095" s="97" t="s">
        <v>362</v>
      </c>
      <c r="D2095" s="97">
        <v>15950</v>
      </c>
      <c r="E2095" s="55">
        <v>12</v>
      </c>
      <c r="F2095" s="56">
        <f t="shared" si="198"/>
        <v>191400</v>
      </c>
      <c r="G2095" s="86">
        <v>0</v>
      </c>
      <c r="H2095" s="56">
        <f t="shared" si="196"/>
        <v>0</v>
      </c>
      <c r="I2095" s="86">
        <f t="shared" si="200"/>
        <v>12</v>
      </c>
      <c r="J2095" s="56">
        <f t="shared" si="199"/>
        <v>191400</v>
      </c>
      <c r="K2095" s="5">
        <f>IFERROR(#REF!/E2095,0)</f>
        <v>0</v>
      </c>
    </row>
    <row r="2096" spans="1:11" s="11" customFormat="1">
      <c r="A2096" s="99" t="s">
        <v>221</v>
      </c>
      <c r="B2096" s="100" t="s">
        <v>423</v>
      </c>
      <c r="C2096" s="97" t="s">
        <v>362</v>
      </c>
      <c r="D2096" s="97">
        <v>15950</v>
      </c>
      <c r="E2096" s="55">
        <v>12</v>
      </c>
      <c r="F2096" s="56">
        <f t="shared" si="198"/>
        <v>191400</v>
      </c>
      <c r="G2096" s="86">
        <v>0</v>
      </c>
      <c r="H2096" s="56">
        <f t="shared" si="196"/>
        <v>0</v>
      </c>
      <c r="I2096" s="86">
        <f t="shared" si="200"/>
        <v>12</v>
      </c>
      <c r="J2096" s="56">
        <f t="shared" si="199"/>
        <v>191400</v>
      </c>
      <c r="K2096" s="5">
        <f>IFERROR(#REF!/E2096,0)</f>
        <v>0</v>
      </c>
    </row>
    <row r="2097" spans="1:11" s="3" customFormat="1">
      <c r="A2097" s="81" t="s">
        <v>223</v>
      </c>
      <c r="B2097" s="100" t="s">
        <v>659</v>
      </c>
      <c r="C2097" s="97" t="s">
        <v>362</v>
      </c>
      <c r="D2097" s="97">
        <v>15950</v>
      </c>
      <c r="E2097" s="55">
        <v>12</v>
      </c>
      <c r="F2097" s="56">
        <f t="shared" si="198"/>
        <v>191400</v>
      </c>
      <c r="G2097" s="86">
        <v>0</v>
      </c>
      <c r="H2097" s="56">
        <f t="shared" si="196"/>
        <v>0</v>
      </c>
      <c r="I2097" s="86">
        <f t="shared" si="200"/>
        <v>12</v>
      </c>
      <c r="J2097" s="56">
        <f t="shared" si="199"/>
        <v>191400</v>
      </c>
      <c r="K2097" s="5">
        <f>IFERROR(#REF!/E2097,0)</f>
        <v>0</v>
      </c>
    </row>
    <row r="2098" spans="1:11" s="3" customFormat="1">
      <c r="A2098" s="81" t="s">
        <v>225</v>
      </c>
      <c r="B2098" s="100" t="s">
        <v>660</v>
      </c>
      <c r="C2098" s="97" t="s">
        <v>362</v>
      </c>
      <c r="D2098" s="97">
        <v>15950</v>
      </c>
      <c r="E2098" s="55">
        <v>12</v>
      </c>
      <c r="F2098" s="56">
        <f t="shared" si="198"/>
        <v>191400</v>
      </c>
      <c r="G2098" s="86">
        <v>0</v>
      </c>
      <c r="H2098" s="56">
        <f t="shared" si="196"/>
        <v>0</v>
      </c>
      <c r="I2098" s="86">
        <f t="shared" si="200"/>
        <v>12</v>
      </c>
      <c r="J2098" s="56">
        <f t="shared" si="199"/>
        <v>191400</v>
      </c>
      <c r="K2098" s="5">
        <f>IFERROR(#REF!/E2098,0)</f>
        <v>0</v>
      </c>
    </row>
    <row r="2099" spans="1:11" s="11" customFormat="1">
      <c r="A2099" s="99" t="s">
        <v>227</v>
      </c>
      <c r="B2099" s="101" t="s">
        <v>424</v>
      </c>
      <c r="C2099" s="97" t="s">
        <v>362</v>
      </c>
      <c r="D2099" s="97">
        <v>15950</v>
      </c>
      <c r="E2099" s="55">
        <v>0</v>
      </c>
      <c r="F2099" s="56">
        <f t="shared" si="198"/>
        <v>0</v>
      </c>
      <c r="G2099" s="86">
        <v>0</v>
      </c>
      <c r="H2099" s="56">
        <f t="shared" si="196"/>
        <v>0</v>
      </c>
      <c r="I2099" s="86">
        <f t="shared" si="200"/>
        <v>0</v>
      </c>
      <c r="J2099" s="56">
        <f t="shared" si="199"/>
        <v>0</v>
      </c>
      <c r="K2099" s="5">
        <f>IFERROR(#REF!/E2099,0)</f>
        <v>0</v>
      </c>
    </row>
    <row r="2100" spans="1:11" s="11" customFormat="1" ht="225">
      <c r="A2100" s="97">
        <v>6.02</v>
      </c>
      <c r="B2100" s="95" t="s">
        <v>818</v>
      </c>
      <c r="C2100" s="97"/>
      <c r="D2100" s="97">
        <v>0</v>
      </c>
      <c r="E2100" s="55">
        <v>0</v>
      </c>
      <c r="F2100" s="56">
        <f t="shared" si="198"/>
        <v>0</v>
      </c>
      <c r="G2100" s="86">
        <v>0</v>
      </c>
      <c r="H2100" s="56">
        <f t="shared" si="196"/>
        <v>0</v>
      </c>
      <c r="I2100" s="86">
        <f t="shared" si="200"/>
        <v>0</v>
      </c>
      <c r="J2100" s="56">
        <f t="shared" si="199"/>
        <v>0</v>
      </c>
      <c r="K2100" s="5">
        <f>IFERROR(#REF!/E2100,0)</f>
        <v>0</v>
      </c>
    </row>
    <row r="2101" spans="1:11" s="11" customFormat="1">
      <c r="A2101" s="146" t="s">
        <v>77</v>
      </c>
      <c r="B2101" s="149" t="s">
        <v>819</v>
      </c>
      <c r="C2101" s="97"/>
      <c r="D2101" s="97">
        <v>0</v>
      </c>
      <c r="E2101" s="55">
        <v>0</v>
      </c>
      <c r="F2101" s="56">
        <f t="shared" si="198"/>
        <v>0</v>
      </c>
      <c r="G2101" s="86">
        <v>0</v>
      </c>
      <c r="H2101" s="56">
        <f t="shared" si="196"/>
        <v>0</v>
      </c>
      <c r="I2101" s="86">
        <f t="shared" si="200"/>
        <v>0</v>
      </c>
      <c r="J2101" s="56">
        <f t="shared" si="199"/>
        <v>0</v>
      </c>
      <c r="K2101" s="5">
        <f>IFERROR(#REF!/E2101,0)</f>
        <v>0</v>
      </c>
    </row>
    <row r="2102" spans="1:11" s="13" customFormat="1">
      <c r="A2102" s="99" t="s">
        <v>105</v>
      </c>
      <c r="B2102" s="100" t="s">
        <v>186</v>
      </c>
      <c r="C2102" s="97" t="s">
        <v>362</v>
      </c>
      <c r="D2102" s="97">
        <v>13200</v>
      </c>
      <c r="E2102" s="55">
        <v>0</v>
      </c>
      <c r="F2102" s="56">
        <f t="shared" si="198"/>
        <v>0</v>
      </c>
      <c r="G2102" s="86">
        <v>0</v>
      </c>
      <c r="H2102" s="56">
        <f t="shared" si="196"/>
        <v>0</v>
      </c>
      <c r="I2102" s="86">
        <f t="shared" si="200"/>
        <v>0</v>
      </c>
      <c r="J2102" s="56">
        <f t="shared" si="199"/>
        <v>0</v>
      </c>
      <c r="K2102" s="5">
        <f>IFERROR(#REF!/E2102,0)</f>
        <v>0</v>
      </c>
    </row>
    <row r="2103" spans="1:11" s="13" customFormat="1">
      <c r="A2103" s="99" t="s">
        <v>150</v>
      </c>
      <c r="B2103" s="100" t="s">
        <v>270</v>
      </c>
      <c r="C2103" s="97" t="s">
        <v>362</v>
      </c>
      <c r="D2103" s="97">
        <v>13200</v>
      </c>
      <c r="E2103" s="55">
        <v>70</v>
      </c>
      <c r="F2103" s="56">
        <f t="shared" si="198"/>
        <v>924000</v>
      </c>
      <c r="G2103" s="86">
        <v>0</v>
      </c>
      <c r="H2103" s="56">
        <f t="shared" si="196"/>
        <v>0</v>
      </c>
      <c r="I2103" s="86">
        <f t="shared" si="200"/>
        <v>70</v>
      </c>
      <c r="J2103" s="56">
        <f t="shared" si="199"/>
        <v>924000</v>
      </c>
      <c r="K2103" s="5">
        <f>IFERROR(#REF!/E2103,0)</f>
        <v>0</v>
      </c>
    </row>
    <row r="2104" spans="1:11" s="13" customFormat="1">
      <c r="A2104" s="99" t="s">
        <v>152</v>
      </c>
      <c r="B2104" s="100" t="s">
        <v>402</v>
      </c>
      <c r="C2104" s="97" t="s">
        <v>362</v>
      </c>
      <c r="D2104" s="97">
        <v>13200</v>
      </c>
      <c r="E2104" s="55">
        <v>140</v>
      </c>
      <c r="F2104" s="56">
        <f t="shared" si="198"/>
        <v>1848000</v>
      </c>
      <c r="G2104" s="86">
        <v>0</v>
      </c>
      <c r="H2104" s="56">
        <f t="shared" ref="H2104:H2167" si="201">G2104*$D2104</f>
        <v>0</v>
      </c>
      <c r="I2104" s="86">
        <f t="shared" si="200"/>
        <v>140</v>
      </c>
      <c r="J2104" s="56">
        <f t="shared" si="199"/>
        <v>1848000</v>
      </c>
      <c r="K2104" s="5">
        <f>IFERROR(#REF!/E2104,0)</f>
        <v>0</v>
      </c>
    </row>
    <row r="2105" spans="1:11" s="13" customFormat="1">
      <c r="A2105" s="99" t="s">
        <v>154</v>
      </c>
      <c r="B2105" s="100" t="s">
        <v>403</v>
      </c>
      <c r="C2105" s="97" t="s">
        <v>362</v>
      </c>
      <c r="D2105" s="97">
        <v>13200</v>
      </c>
      <c r="E2105" s="55">
        <v>140</v>
      </c>
      <c r="F2105" s="56">
        <f t="shared" si="198"/>
        <v>1848000</v>
      </c>
      <c r="G2105" s="86">
        <v>0</v>
      </c>
      <c r="H2105" s="56">
        <f t="shared" si="201"/>
        <v>0</v>
      </c>
      <c r="I2105" s="86">
        <f t="shared" si="200"/>
        <v>140</v>
      </c>
      <c r="J2105" s="56">
        <f t="shared" si="199"/>
        <v>1848000</v>
      </c>
      <c r="K2105" s="5">
        <f>IFERROR(#REF!/E2105,0)</f>
        <v>0</v>
      </c>
    </row>
    <row r="2106" spans="1:11" s="13" customFormat="1">
      <c r="A2106" s="99" t="s">
        <v>156</v>
      </c>
      <c r="B2106" s="100" t="s">
        <v>404</v>
      </c>
      <c r="C2106" s="97" t="s">
        <v>362</v>
      </c>
      <c r="D2106" s="97">
        <v>13200</v>
      </c>
      <c r="E2106" s="55">
        <v>139</v>
      </c>
      <c r="F2106" s="56">
        <f t="shared" si="198"/>
        <v>1834800</v>
      </c>
      <c r="G2106" s="86">
        <v>0</v>
      </c>
      <c r="H2106" s="56">
        <f t="shared" si="201"/>
        <v>0</v>
      </c>
      <c r="I2106" s="86">
        <f t="shared" si="200"/>
        <v>139</v>
      </c>
      <c r="J2106" s="56">
        <f t="shared" si="199"/>
        <v>1834800</v>
      </c>
      <c r="K2106" s="5">
        <f>IFERROR(#REF!/E2106,0)</f>
        <v>0</v>
      </c>
    </row>
    <row r="2107" spans="1:11" s="13" customFormat="1">
      <c r="A2107" s="99" t="s">
        <v>158</v>
      </c>
      <c r="B2107" s="100" t="s">
        <v>405</v>
      </c>
      <c r="C2107" s="97" t="s">
        <v>362</v>
      </c>
      <c r="D2107" s="97">
        <v>13200</v>
      </c>
      <c r="E2107" s="55">
        <v>139</v>
      </c>
      <c r="F2107" s="56">
        <f t="shared" si="198"/>
        <v>1834800</v>
      </c>
      <c r="G2107" s="86">
        <v>0</v>
      </c>
      <c r="H2107" s="56">
        <f t="shared" si="201"/>
        <v>0</v>
      </c>
      <c r="I2107" s="86">
        <f t="shared" si="200"/>
        <v>139</v>
      </c>
      <c r="J2107" s="56">
        <f t="shared" si="199"/>
        <v>1834800</v>
      </c>
      <c r="K2107" s="5">
        <f>IFERROR(#REF!/E2107,0)</f>
        <v>0</v>
      </c>
    </row>
    <row r="2108" spans="1:11" s="13" customFormat="1">
      <c r="A2108" s="99" t="s">
        <v>160</v>
      </c>
      <c r="B2108" s="100" t="s">
        <v>406</v>
      </c>
      <c r="C2108" s="97" t="s">
        <v>362</v>
      </c>
      <c r="D2108" s="97">
        <v>13200</v>
      </c>
      <c r="E2108" s="55">
        <v>139</v>
      </c>
      <c r="F2108" s="56">
        <f t="shared" si="198"/>
        <v>1834800</v>
      </c>
      <c r="G2108" s="86">
        <v>0</v>
      </c>
      <c r="H2108" s="56">
        <f t="shared" si="201"/>
        <v>0</v>
      </c>
      <c r="I2108" s="86">
        <f t="shared" si="200"/>
        <v>139</v>
      </c>
      <c r="J2108" s="56">
        <f t="shared" si="199"/>
        <v>1834800</v>
      </c>
      <c r="K2108" s="5">
        <f>IFERROR(#REF!/E2108,0)</f>
        <v>0</v>
      </c>
    </row>
    <row r="2109" spans="1:11" s="13" customFormat="1">
      <c r="A2109" s="99" t="s">
        <v>162</v>
      </c>
      <c r="B2109" s="100" t="s">
        <v>407</v>
      </c>
      <c r="C2109" s="97" t="s">
        <v>362</v>
      </c>
      <c r="D2109" s="97">
        <v>13200</v>
      </c>
      <c r="E2109" s="55">
        <v>168</v>
      </c>
      <c r="F2109" s="56">
        <f t="shared" si="198"/>
        <v>2217600</v>
      </c>
      <c r="G2109" s="86">
        <v>0</v>
      </c>
      <c r="H2109" s="56">
        <f t="shared" si="201"/>
        <v>0</v>
      </c>
      <c r="I2109" s="86">
        <f t="shared" si="200"/>
        <v>168</v>
      </c>
      <c r="J2109" s="56">
        <f t="shared" si="199"/>
        <v>2217600</v>
      </c>
      <c r="K2109" s="5">
        <f>IFERROR(#REF!/E2109,0)</f>
        <v>0</v>
      </c>
    </row>
    <row r="2110" spans="1:11" s="13" customFormat="1">
      <c r="A2110" s="99" t="s">
        <v>77</v>
      </c>
      <c r="B2110" s="100" t="s">
        <v>408</v>
      </c>
      <c r="C2110" s="97" t="s">
        <v>362</v>
      </c>
      <c r="D2110" s="97">
        <v>13200</v>
      </c>
      <c r="E2110" s="55">
        <v>168</v>
      </c>
      <c r="F2110" s="56">
        <f t="shared" si="198"/>
        <v>2217600</v>
      </c>
      <c r="G2110" s="86">
        <v>0</v>
      </c>
      <c r="H2110" s="56">
        <f t="shared" si="201"/>
        <v>0</v>
      </c>
      <c r="I2110" s="86">
        <f t="shared" si="200"/>
        <v>168</v>
      </c>
      <c r="J2110" s="56">
        <f t="shared" si="199"/>
        <v>2217600</v>
      </c>
      <c r="K2110" s="5">
        <f>IFERROR(#REF!/E2110,0)</f>
        <v>0</v>
      </c>
    </row>
    <row r="2111" spans="1:11" s="13" customFormat="1">
      <c r="A2111" s="99" t="s">
        <v>165</v>
      </c>
      <c r="B2111" s="100" t="s">
        <v>409</v>
      </c>
      <c r="C2111" s="97" t="s">
        <v>362</v>
      </c>
      <c r="D2111" s="97">
        <v>13200</v>
      </c>
      <c r="E2111" s="55">
        <v>168</v>
      </c>
      <c r="F2111" s="56">
        <f t="shared" si="198"/>
        <v>2217600</v>
      </c>
      <c r="G2111" s="86">
        <v>0</v>
      </c>
      <c r="H2111" s="56">
        <f t="shared" si="201"/>
        <v>0</v>
      </c>
      <c r="I2111" s="86">
        <f t="shared" si="200"/>
        <v>168</v>
      </c>
      <c r="J2111" s="56">
        <f t="shared" si="199"/>
        <v>2217600</v>
      </c>
      <c r="K2111" s="5">
        <f>IFERROR(#REF!/E2111,0)</f>
        <v>0</v>
      </c>
    </row>
    <row r="2112" spans="1:11" s="13" customFormat="1">
      <c r="A2112" s="99" t="s">
        <v>167</v>
      </c>
      <c r="B2112" s="100" t="s">
        <v>410</v>
      </c>
      <c r="C2112" s="97" t="s">
        <v>362</v>
      </c>
      <c r="D2112" s="97">
        <v>13200</v>
      </c>
      <c r="E2112" s="55">
        <v>168</v>
      </c>
      <c r="F2112" s="56">
        <f t="shared" si="198"/>
        <v>2217600</v>
      </c>
      <c r="G2112" s="86">
        <v>0</v>
      </c>
      <c r="H2112" s="56">
        <f t="shared" si="201"/>
        <v>0</v>
      </c>
      <c r="I2112" s="86">
        <f t="shared" si="200"/>
        <v>168</v>
      </c>
      <c r="J2112" s="56">
        <f t="shared" si="199"/>
        <v>2217600</v>
      </c>
      <c r="K2112" s="5">
        <f>IFERROR(#REF!/E2112,0)</f>
        <v>0</v>
      </c>
    </row>
    <row r="2113" spans="1:11" s="13" customFormat="1">
      <c r="A2113" s="99" t="s">
        <v>197</v>
      </c>
      <c r="B2113" s="100" t="s">
        <v>411</v>
      </c>
      <c r="C2113" s="97" t="s">
        <v>362</v>
      </c>
      <c r="D2113" s="97">
        <v>13200</v>
      </c>
      <c r="E2113" s="55">
        <v>168</v>
      </c>
      <c r="F2113" s="56">
        <f t="shared" si="198"/>
        <v>2217600</v>
      </c>
      <c r="G2113" s="86">
        <v>0</v>
      </c>
      <c r="H2113" s="56">
        <f t="shared" si="201"/>
        <v>0</v>
      </c>
      <c r="I2113" s="86">
        <f t="shared" si="200"/>
        <v>168</v>
      </c>
      <c r="J2113" s="56">
        <f t="shared" si="199"/>
        <v>2217600</v>
      </c>
      <c r="K2113" s="5">
        <f>IFERROR(#REF!/E2113,0)</f>
        <v>0</v>
      </c>
    </row>
    <row r="2114" spans="1:11" s="13" customFormat="1">
      <c r="A2114" s="99" t="s">
        <v>199</v>
      </c>
      <c r="B2114" s="100" t="s">
        <v>412</v>
      </c>
      <c r="C2114" s="97" t="s">
        <v>362</v>
      </c>
      <c r="D2114" s="97">
        <v>13200</v>
      </c>
      <c r="E2114" s="55">
        <v>168</v>
      </c>
      <c r="F2114" s="56">
        <f t="shared" si="198"/>
        <v>2217600</v>
      </c>
      <c r="G2114" s="86">
        <v>0</v>
      </c>
      <c r="H2114" s="56">
        <f t="shared" si="201"/>
        <v>0</v>
      </c>
      <c r="I2114" s="86">
        <f t="shared" si="200"/>
        <v>168</v>
      </c>
      <c r="J2114" s="56">
        <f t="shared" si="199"/>
        <v>2217600</v>
      </c>
      <c r="K2114" s="5">
        <f>IFERROR(#REF!/E2114,0)</f>
        <v>0</v>
      </c>
    </row>
    <row r="2115" spans="1:11" s="13" customFormat="1">
      <c r="A2115" s="99" t="s">
        <v>201</v>
      </c>
      <c r="B2115" s="100" t="s">
        <v>413</v>
      </c>
      <c r="C2115" s="97" t="s">
        <v>362</v>
      </c>
      <c r="D2115" s="97">
        <v>13200</v>
      </c>
      <c r="E2115" s="55">
        <v>168</v>
      </c>
      <c r="F2115" s="56">
        <f t="shared" si="198"/>
        <v>2217600</v>
      </c>
      <c r="G2115" s="86">
        <v>0</v>
      </c>
      <c r="H2115" s="56">
        <f t="shared" si="201"/>
        <v>0</v>
      </c>
      <c r="I2115" s="86">
        <f t="shared" si="200"/>
        <v>168</v>
      </c>
      <c r="J2115" s="56">
        <f t="shared" si="199"/>
        <v>2217600</v>
      </c>
      <c r="K2115" s="5">
        <f>IFERROR(#REF!/E2115,0)</f>
        <v>0</v>
      </c>
    </row>
    <row r="2116" spans="1:11" s="13" customFormat="1">
      <c r="A2116" s="99" t="s">
        <v>203</v>
      </c>
      <c r="B2116" s="100" t="s">
        <v>414</v>
      </c>
      <c r="C2116" s="97" t="s">
        <v>362</v>
      </c>
      <c r="D2116" s="97">
        <v>13200</v>
      </c>
      <c r="E2116" s="55">
        <v>168</v>
      </c>
      <c r="F2116" s="56">
        <f t="shared" si="198"/>
        <v>2217600</v>
      </c>
      <c r="G2116" s="86">
        <v>0</v>
      </c>
      <c r="H2116" s="56">
        <f t="shared" si="201"/>
        <v>0</v>
      </c>
      <c r="I2116" s="86">
        <f t="shared" si="200"/>
        <v>168</v>
      </c>
      <c r="J2116" s="56">
        <f t="shared" si="199"/>
        <v>2217600</v>
      </c>
      <c r="K2116" s="5">
        <f>IFERROR(#REF!/E2116,0)</f>
        <v>0</v>
      </c>
    </row>
    <row r="2117" spans="1:11" s="13" customFormat="1">
      <c r="A2117" s="99" t="s">
        <v>205</v>
      </c>
      <c r="B2117" s="100" t="s">
        <v>415</v>
      </c>
      <c r="C2117" s="97" t="s">
        <v>362</v>
      </c>
      <c r="D2117" s="97">
        <v>13200</v>
      </c>
      <c r="E2117" s="55">
        <v>168</v>
      </c>
      <c r="F2117" s="56">
        <f t="shared" si="198"/>
        <v>2217600</v>
      </c>
      <c r="G2117" s="86">
        <v>0</v>
      </c>
      <c r="H2117" s="56">
        <f t="shared" si="201"/>
        <v>0</v>
      </c>
      <c r="I2117" s="86">
        <f t="shared" si="200"/>
        <v>168</v>
      </c>
      <c r="J2117" s="56">
        <f t="shared" si="199"/>
        <v>2217600</v>
      </c>
      <c r="K2117" s="5">
        <f>IFERROR(#REF!/E2117,0)</f>
        <v>0</v>
      </c>
    </row>
    <row r="2118" spans="1:11" s="13" customFormat="1">
      <c r="A2118" s="99" t="s">
        <v>207</v>
      </c>
      <c r="B2118" s="100" t="s">
        <v>416</v>
      </c>
      <c r="C2118" s="97" t="s">
        <v>362</v>
      </c>
      <c r="D2118" s="97">
        <v>13200</v>
      </c>
      <c r="E2118" s="55">
        <v>168</v>
      </c>
      <c r="F2118" s="56">
        <f t="shared" si="198"/>
        <v>2217600</v>
      </c>
      <c r="G2118" s="86">
        <v>0</v>
      </c>
      <c r="H2118" s="56">
        <f t="shared" si="201"/>
        <v>0</v>
      </c>
      <c r="I2118" s="86">
        <f t="shared" si="200"/>
        <v>168</v>
      </c>
      <c r="J2118" s="56">
        <f t="shared" si="199"/>
        <v>2217600</v>
      </c>
      <c r="K2118" s="5">
        <f>IFERROR(#REF!/E2118,0)</f>
        <v>0</v>
      </c>
    </row>
    <row r="2119" spans="1:11" s="13" customFormat="1">
      <c r="A2119" s="99" t="s">
        <v>209</v>
      </c>
      <c r="B2119" s="100" t="s">
        <v>417</v>
      </c>
      <c r="C2119" s="97" t="s">
        <v>362</v>
      </c>
      <c r="D2119" s="97">
        <v>13200</v>
      </c>
      <c r="E2119" s="55">
        <v>168</v>
      </c>
      <c r="F2119" s="56">
        <f t="shared" si="198"/>
        <v>2217600</v>
      </c>
      <c r="G2119" s="86">
        <v>0</v>
      </c>
      <c r="H2119" s="56">
        <f t="shared" si="201"/>
        <v>0</v>
      </c>
      <c r="I2119" s="86">
        <f t="shared" si="200"/>
        <v>168</v>
      </c>
      <c r="J2119" s="56">
        <f t="shared" si="199"/>
        <v>2217600</v>
      </c>
      <c r="K2119" s="5">
        <f>IFERROR(#REF!/E2119,0)</f>
        <v>0</v>
      </c>
    </row>
    <row r="2120" spans="1:11" s="11" customFormat="1">
      <c r="A2120" s="99" t="s">
        <v>211</v>
      </c>
      <c r="B2120" s="100" t="s">
        <v>418</v>
      </c>
      <c r="C2120" s="97" t="s">
        <v>362</v>
      </c>
      <c r="D2120" s="97">
        <v>13200</v>
      </c>
      <c r="E2120" s="55">
        <v>168</v>
      </c>
      <c r="F2120" s="56">
        <f t="shared" si="198"/>
        <v>2217600</v>
      </c>
      <c r="G2120" s="86">
        <v>0</v>
      </c>
      <c r="H2120" s="56">
        <f t="shared" si="201"/>
        <v>0</v>
      </c>
      <c r="I2120" s="86">
        <f t="shared" si="200"/>
        <v>168</v>
      </c>
      <c r="J2120" s="56">
        <f t="shared" si="199"/>
        <v>2217600</v>
      </c>
      <c r="K2120" s="5">
        <f>IFERROR(#REF!/E2120,0)</f>
        <v>0</v>
      </c>
    </row>
    <row r="2121" spans="1:11" s="11" customFormat="1">
      <c r="A2121" s="99" t="s">
        <v>213</v>
      </c>
      <c r="B2121" s="100" t="s">
        <v>419</v>
      </c>
      <c r="C2121" s="97" t="s">
        <v>362</v>
      </c>
      <c r="D2121" s="97">
        <v>13200</v>
      </c>
      <c r="E2121" s="55">
        <v>168</v>
      </c>
      <c r="F2121" s="56">
        <f t="shared" si="198"/>
        <v>2217600</v>
      </c>
      <c r="G2121" s="86">
        <v>0</v>
      </c>
      <c r="H2121" s="56">
        <f t="shared" si="201"/>
        <v>0</v>
      </c>
      <c r="I2121" s="86">
        <f t="shared" si="200"/>
        <v>168</v>
      </c>
      <c r="J2121" s="56">
        <f t="shared" si="199"/>
        <v>2217600</v>
      </c>
      <c r="K2121" s="5">
        <f>IFERROR(#REF!/E2121,0)</f>
        <v>0</v>
      </c>
    </row>
    <row r="2122" spans="1:11" s="11" customFormat="1">
      <c r="A2122" s="99" t="s">
        <v>215</v>
      </c>
      <c r="B2122" s="100" t="s">
        <v>420</v>
      </c>
      <c r="C2122" s="97" t="s">
        <v>362</v>
      </c>
      <c r="D2122" s="97">
        <v>13200</v>
      </c>
      <c r="E2122" s="55">
        <v>30</v>
      </c>
      <c r="F2122" s="56">
        <f t="shared" si="198"/>
        <v>396000</v>
      </c>
      <c r="G2122" s="86">
        <v>0</v>
      </c>
      <c r="H2122" s="56">
        <f t="shared" si="201"/>
        <v>0</v>
      </c>
      <c r="I2122" s="86">
        <f t="shared" si="200"/>
        <v>30</v>
      </c>
      <c r="J2122" s="56">
        <f t="shared" si="199"/>
        <v>396000</v>
      </c>
      <c r="K2122" s="5">
        <f>IFERROR(#REF!/E2122,0)</f>
        <v>0</v>
      </c>
    </row>
    <row r="2123" spans="1:11" s="11" customFormat="1">
      <c r="A2123" s="99" t="s">
        <v>217</v>
      </c>
      <c r="B2123" s="100" t="s">
        <v>421</v>
      </c>
      <c r="C2123" s="97" t="s">
        <v>362</v>
      </c>
      <c r="D2123" s="97">
        <v>13200</v>
      </c>
      <c r="E2123" s="55">
        <v>30</v>
      </c>
      <c r="F2123" s="56">
        <f t="shared" si="198"/>
        <v>396000</v>
      </c>
      <c r="G2123" s="86">
        <v>0</v>
      </c>
      <c r="H2123" s="56">
        <f t="shared" si="201"/>
        <v>0</v>
      </c>
      <c r="I2123" s="86">
        <f t="shared" si="200"/>
        <v>30</v>
      </c>
      <c r="J2123" s="56">
        <f t="shared" si="199"/>
        <v>396000</v>
      </c>
      <c r="K2123" s="5">
        <f>IFERROR(#REF!/E2123,0)</f>
        <v>0</v>
      </c>
    </row>
    <row r="2124" spans="1:11" s="11" customFormat="1">
      <c r="A2124" s="99" t="s">
        <v>219</v>
      </c>
      <c r="B2124" s="100" t="s">
        <v>422</v>
      </c>
      <c r="C2124" s="97" t="s">
        <v>362</v>
      </c>
      <c r="D2124" s="97">
        <v>13200</v>
      </c>
      <c r="E2124" s="55">
        <v>30</v>
      </c>
      <c r="F2124" s="56">
        <f t="shared" si="198"/>
        <v>396000</v>
      </c>
      <c r="G2124" s="86">
        <v>0</v>
      </c>
      <c r="H2124" s="56">
        <f t="shared" si="201"/>
        <v>0</v>
      </c>
      <c r="I2124" s="86">
        <f t="shared" si="200"/>
        <v>30</v>
      </c>
      <c r="J2124" s="56">
        <f t="shared" si="199"/>
        <v>396000</v>
      </c>
      <c r="K2124" s="5">
        <f>IFERROR(#REF!/E2124,0)</f>
        <v>0</v>
      </c>
    </row>
    <row r="2125" spans="1:11" s="11" customFormat="1">
      <c r="A2125" s="99" t="s">
        <v>221</v>
      </c>
      <c r="B2125" s="100" t="s">
        <v>423</v>
      </c>
      <c r="C2125" s="97" t="s">
        <v>362</v>
      </c>
      <c r="D2125" s="97">
        <v>13200</v>
      </c>
      <c r="E2125" s="55">
        <v>30</v>
      </c>
      <c r="F2125" s="56">
        <f t="shared" si="198"/>
        <v>396000</v>
      </c>
      <c r="G2125" s="86">
        <v>0</v>
      </c>
      <c r="H2125" s="56">
        <f t="shared" si="201"/>
        <v>0</v>
      </c>
      <c r="I2125" s="86">
        <f t="shared" si="200"/>
        <v>30</v>
      </c>
      <c r="J2125" s="56">
        <f t="shared" si="199"/>
        <v>396000</v>
      </c>
      <c r="K2125" s="5">
        <f>IFERROR(#REF!/E2125,0)</f>
        <v>0</v>
      </c>
    </row>
    <row r="2126" spans="1:11" s="3" customFormat="1">
      <c r="A2126" s="81" t="s">
        <v>223</v>
      </c>
      <c r="B2126" s="100" t="s">
        <v>659</v>
      </c>
      <c r="C2126" s="97" t="s">
        <v>362</v>
      </c>
      <c r="D2126" s="97">
        <v>13200</v>
      </c>
      <c r="E2126" s="55">
        <v>30</v>
      </c>
      <c r="F2126" s="56">
        <f t="shared" si="198"/>
        <v>396000</v>
      </c>
      <c r="G2126" s="86">
        <v>0</v>
      </c>
      <c r="H2126" s="56">
        <f t="shared" si="201"/>
        <v>0</v>
      </c>
      <c r="I2126" s="86">
        <f t="shared" si="200"/>
        <v>30</v>
      </c>
      <c r="J2126" s="56">
        <f t="shared" si="199"/>
        <v>396000</v>
      </c>
      <c r="K2126" s="5">
        <f>IFERROR(#REF!/E2126,0)</f>
        <v>0</v>
      </c>
    </row>
    <row r="2127" spans="1:11" s="3" customFormat="1">
      <c r="A2127" s="81" t="s">
        <v>225</v>
      </c>
      <c r="B2127" s="100" t="s">
        <v>660</v>
      </c>
      <c r="C2127" s="97" t="s">
        <v>362</v>
      </c>
      <c r="D2127" s="97">
        <v>13200</v>
      </c>
      <c r="E2127" s="55">
        <v>30</v>
      </c>
      <c r="F2127" s="56">
        <f t="shared" si="198"/>
        <v>396000</v>
      </c>
      <c r="G2127" s="86">
        <v>0</v>
      </c>
      <c r="H2127" s="56">
        <f t="shared" si="201"/>
        <v>0</v>
      </c>
      <c r="I2127" s="86">
        <f t="shared" si="200"/>
        <v>30</v>
      </c>
      <c r="J2127" s="56">
        <f t="shared" si="199"/>
        <v>396000</v>
      </c>
      <c r="K2127" s="5">
        <f>IFERROR(#REF!/E2127,0)</f>
        <v>0</v>
      </c>
    </row>
    <row r="2128" spans="1:11" s="11" customFormat="1">
      <c r="A2128" s="99" t="s">
        <v>227</v>
      </c>
      <c r="B2128" s="101" t="s">
        <v>424</v>
      </c>
      <c r="C2128" s="97" t="s">
        <v>362</v>
      </c>
      <c r="D2128" s="97">
        <v>13200</v>
      </c>
      <c r="E2128" s="55">
        <v>0</v>
      </c>
      <c r="F2128" s="56">
        <f t="shared" si="198"/>
        <v>0</v>
      </c>
      <c r="G2128" s="86">
        <v>0</v>
      </c>
      <c r="H2128" s="56">
        <f t="shared" si="201"/>
        <v>0</v>
      </c>
      <c r="I2128" s="86">
        <f t="shared" si="200"/>
        <v>0</v>
      </c>
      <c r="J2128" s="56">
        <f t="shared" si="199"/>
        <v>0</v>
      </c>
      <c r="K2128" s="5">
        <f>IFERROR(#REF!/E2128,0)</f>
        <v>0</v>
      </c>
    </row>
    <row r="2129" spans="1:11" s="11" customFormat="1" ht="225">
      <c r="A2129" s="97">
        <v>6.03</v>
      </c>
      <c r="B2129" s="95" t="s">
        <v>820</v>
      </c>
      <c r="C2129" s="97"/>
      <c r="D2129" s="97">
        <v>0</v>
      </c>
      <c r="E2129" s="55">
        <v>0</v>
      </c>
      <c r="F2129" s="56">
        <f t="shared" si="198"/>
        <v>0</v>
      </c>
      <c r="G2129" s="86">
        <v>0</v>
      </c>
      <c r="H2129" s="56">
        <f t="shared" si="201"/>
        <v>0</v>
      </c>
      <c r="I2129" s="86">
        <f t="shared" si="200"/>
        <v>0</v>
      </c>
      <c r="J2129" s="56">
        <f t="shared" si="199"/>
        <v>0</v>
      </c>
      <c r="K2129" s="5">
        <f>IFERROR(#REF!/E2129,0)</f>
        <v>0</v>
      </c>
    </row>
    <row r="2130" spans="1:11" s="11" customFormat="1">
      <c r="A2130" s="146" t="s">
        <v>77</v>
      </c>
      <c r="B2130" s="149" t="s">
        <v>821</v>
      </c>
      <c r="C2130" s="97"/>
      <c r="D2130" s="97">
        <v>0</v>
      </c>
      <c r="E2130" s="55">
        <v>0</v>
      </c>
      <c r="F2130" s="56">
        <f t="shared" si="198"/>
        <v>0</v>
      </c>
      <c r="G2130" s="86">
        <v>0</v>
      </c>
      <c r="H2130" s="56">
        <f t="shared" si="201"/>
        <v>0</v>
      </c>
      <c r="I2130" s="86">
        <f t="shared" si="200"/>
        <v>0</v>
      </c>
      <c r="J2130" s="56">
        <f t="shared" si="199"/>
        <v>0</v>
      </c>
      <c r="K2130" s="5">
        <f>IFERROR(#REF!/E2130,0)</f>
        <v>0</v>
      </c>
    </row>
    <row r="2131" spans="1:11" s="13" customFormat="1">
      <c r="A2131" s="99" t="s">
        <v>105</v>
      </c>
      <c r="B2131" s="100" t="s">
        <v>186</v>
      </c>
      <c r="C2131" s="97" t="s">
        <v>362</v>
      </c>
      <c r="D2131" s="97">
        <v>12100</v>
      </c>
      <c r="E2131" s="55">
        <v>9</v>
      </c>
      <c r="F2131" s="56">
        <f t="shared" si="198"/>
        <v>108900</v>
      </c>
      <c r="G2131" s="86">
        <v>0</v>
      </c>
      <c r="H2131" s="56">
        <f t="shared" si="201"/>
        <v>0</v>
      </c>
      <c r="I2131" s="86">
        <f t="shared" si="200"/>
        <v>9</v>
      </c>
      <c r="J2131" s="56">
        <f t="shared" si="199"/>
        <v>108900</v>
      </c>
      <c r="K2131" s="5">
        <f>IFERROR(#REF!/E2131,0)</f>
        <v>0</v>
      </c>
    </row>
    <row r="2132" spans="1:11" s="13" customFormat="1">
      <c r="A2132" s="99" t="s">
        <v>150</v>
      </c>
      <c r="B2132" s="100" t="s">
        <v>270</v>
      </c>
      <c r="C2132" s="97" t="s">
        <v>362</v>
      </c>
      <c r="D2132" s="97">
        <v>12100</v>
      </c>
      <c r="E2132" s="55">
        <v>61</v>
      </c>
      <c r="F2132" s="56">
        <f t="shared" si="198"/>
        <v>738100</v>
      </c>
      <c r="G2132" s="86">
        <v>0</v>
      </c>
      <c r="H2132" s="56">
        <f t="shared" si="201"/>
        <v>0</v>
      </c>
      <c r="I2132" s="86">
        <f t="shared" si="200"/>
        <v>61</v>
      </c>
      <c r="J2132" s="56">
        <f t="shared" si="199"/>
        <v>738100</v>
      </c>
      <c r="K2132" s="5">
        <f>IFERROR(#REF!/E2132,0)</f>
        <v>0</v>
      </c>
    </row>
    <row r="2133" spans="1:11" s="13" customFormat="1">
      <c r="A2133" s="99" t="s">
        <v>152</v>
      </c>
      <c r="B2133" s="100" t="s">
        <v>402</v>
      </c>
      <c r="C2133" s="97" t="s">
        <v>362</v>
      </c>
      <c r="D2133" s="97">
        <v>12100</v>
      </c>
      <c r="E2133" s="55">
        <v>128</v>
      </c>
      <c r="F2133" s="56">
        <f t="shared" si="198"/>
        <v>1548800</v>
      </c>
      <c r="G2133" s="86">
        <v>0</v>
      </c>
      <c r="H2133" s="56">
        <f t="shared" si="201"/>
        <v>0</v>
      </c>
      <c r="I2133" s="86">
        <f t="shared" si="200"/>
        <v>128</v>
      </c>
      <c r="J2133" s="56">
        <f t="shared" si="199"/>
        <v>1548800</v>
      </c>
      <c r="K2133" s="5">
        <f>IFERROR(#REF!/E2133,0)</f>
        <v>0</v>
      </c>
    </row>
    <row r="2134" spans="1:11" s="13" customFormat="1">
      <c r="A2134" s="99" t="s">
        <v>154</v>
      </c>
      <c r="B2134" s="100" t="s">
        <v>403</v>
      </c>
      <c r="C2134" s="97" t="s">
        <v>362</v>
      </c>
      <c r="D2134" s="97">
        <v>12100</v>
      </c>
      <c r="E2134" s="55">
        <v>128</v>
      </c>
      <c r="F2134" s="56">
        <f t="shared" ref="F2134:F2197" si="202">ROUND(E2134*D2134,0)</f>
        <v>1548800</v>
      </c>
      <c r="G2134" s="86">
        <v>0</v>
      </c>
      <c r="H2134" s="56">
        <f t="shared" si="201"/>
        <v>0</v>
      </c>
      <c r="I2134" s="86">
        <f t="shared" si="200"/>
        <v>128</v>
      </c>
      <c r="J2134" s="56">
        <f t="shared" ref="J2134:J2197" si="203">I2134*D2134</f>
        <v>1548800</v>
      </c>
      <c r="K2134" s="5">
        <f>IFERROR(#REF!/E2134,0)</f>
        <v>0</v>
      </c>
    </row>
    <row r="2135" spans="1:11" s="13" customFormat="1">
      <c r="A2135" s="99" t="s">
        <v>156</v>
      </c>
      <c r="B2135" s="100" t="s">
        <v>404</v>
      </c>
      <c r="C2135" s="97" t="s">
        <v>362</v>
      </c>
      <c r="D2135" s="97">
        <v>12100</v>
      </c>
      <c r="E2135" s="55">
        <v>126</v>
      </c>
      <c r="F2135" s="56">
        <f t="shared" si="202"/>
        <v>1524600</v>
      </c>
      <c r="G2135" s="86">
        <v>0</v>
      </c>
      <c r="H2135" s="56">
        <f t="shared" si="201"/>
        <v>0</v>
      </c>
      <c r="I2135" s="86">
        <f t="shared" si="200"/>
        <v>126</v>
      </c>
      <c r="J2135" s="56">
        <f t="shared" si="203"/>
        <v>1524600</v>
      </c>
      <c r="K2135" s="5">
        <f>IFERROR(#REF!/E2135,0)</f>
        <v>0</v>
      </c>
    </row>
    <row r="2136" spans="1:11" s="13" customFormat="1">
      <c r="A2136" s="99" t="s">
        <v>158</v>
      </c>
      <c r="B2136" s="100" t="s">
        <v>405</v>
      </c>
      <c r="C2136" s="97" t="s">
        <v>362</v>
      </c>
      <c r="D2136" s="97">
        <v>12100</v>
      </c>
      <c r="E2136" s="55">
        <v>126</v>
      </c>
      <c r="F2136" s="56">
        <f t="shared" si="202"/>
        <v>1524600</v>
      </c>
      <c r="G2136" s="86">
        <v>0</v>
      </c>
      <c r="H2136" s="56">
        <f t="shared" si="201"/>
        <v>0</v>
      </c>
      <c r="I2136" s="86">
        <f t="shared" si="200"/>
        <v>126</v>
      </c>
      <c r="J2136" s="56">
        <f t="shared" si="203"/>
        <v>1524600</v>
      </c>
      <c r="K2136" s="5">
        <f>IFERROR(#REF!/E2136,0)</f>
        <v>0</v>
      </c>
    </row>
    <row r="2137" spans="1:11" s="13" customFormat="1">
      <c r="A2137" s="99" t="s">
        <v>160</v>
      </c>
      <c r="B2137" s="100" t="s">
        <v>406</v>
      </c>
      <c r="C2137" s="97" t="s">
        <v>362</v>
      </c>
      <c r="D2137" s="97">
        <v>12100</v>
      </c>
      <c r="E2137" s="55">
        <v>126</v>
      </c>
      <c r="F2137" s="56">
        <f t="shared" si="202"/>
        <v>1524600</v>
      </c>
      <c r="G2137" s="86">
        <v>0</v>
      </c>
      <c r="H2137" s="56">
        <f t="shared" si="201"/>
        <v>0</v>
      </c>
      <c r="I2137" s="86">
        <f t="shared" si="200"/>
        <v>126</v>
      </c>
      <c r="J2137" s="56">
        <f t="shared" si="203"/>
        <v>1524600</v>
      </c>
      <c r="K2137" s="5">
        <f>IFERROR(#REF!/E2137,0)</f>
        <v>0</v>
      </c>
    </row>
    <row r="2138" spans="1:11" s="13" customFormat="1">
      <c r="A2138" s="99" t="s">
        <v>162</v>
      </c>
      <c r="B2138" s="100" t="s">
        <v>407</v>
      </c>
      <c r="C2138" s="97" t="s">
        <v>362</v>
      </c>
      <c r="D2138" s="97">
        <v>12100</v>
      </c>
      <c r="E2138" s="55">
        <v>150</v>
      </c>
      <c r="F2138" s="56">
        <f t="shared" si="202"/>
        <v>1815000</v>
      </c>
      <c r="G2138" s="86">
        <v>0</v>
      </c>
      <c r="H2138" s="56">
        <f t="shared" si="201"/>
        <v>0</v>
      </c>
      <c r="I2138" s="86">
        <f t="shared" ref="I2138:I2201" si="204">G2138+E2138</f>
        <v>150</v>
      </c>
      <c r="J2138" s="56">
        <f t="shared" si="203"/>
        <v>1815000</v>
      </c>
      <c r="K2138" s="5">
        <f>IFERROR(#REF!/E2138,0)</f>
        <v>0</v>
      </c>
    </row>
    <row r="2139" spans="1:11" s="13" customFormat="1">
      <c r="A2139" s="99" t="s">
        <v>77</v>
      </c>
      <c r="B2139" s="100" t="s">
        <v>408</v>
      </c>
      <c r="C2139" s="97" t="s">
        <v>362</v>
      </c>
      <c r="D2139" s="97">
        <v>12100</v>
      </c>
      <c r="E2139" s="55">
        <v>150</v>
      </c>
      <c r="F2139" s="56">
        <f t="shared" si="202"/>
        <v>1815000</v>
      </c>
      <c r="G2139" s="86">
        <v>0</v>
      </c>
      <c r="H2139" s="56">
        <f t="shared" si="201"/>
        <v>0</v>
      </c>
      <c r="I2139" s="86">
        <f t="shared" si="204"/>
        <v>150</v>
      </c>
      <c r="J2139" s="56">
        <f t="shared" si="203"/>
        <v>1815000</v>
      </c>
      <c r="K2139" s="5">
        <f>IFERROR(#REF!/E2139,0)</f>
        <v>0</v>
      </c>
    </row>
    <row r="2140" spans="1:11" s="13" customFormat="1">
      <c r="A2140" s="99" t="s">
        <v>165</v>
      </c>
      <c r="B2140" s="100" t="s">
        <v>409</v>
      </c>
      <c r="C2140" s="97" t="s">
        <v>362</v>
      </c>
      <c r="D2140" s="97">
        <v>12100</v>
      </c>
      <c r="E2140" s="55">
        <v>150</v>
      </c>
      <c r="F2140" s="56">
        <f t="shared" si="202"/>
        <v>1815000</v>
      </c>
      <c r="G2140" s="86">
        <v>0</v>
      </c>
      <c r="H2140" s="56">
        <f t="shared" si="201"/>
        <v>0</v>
      </c>
      <c r="I2140" s="86">
        <f t="shared" si="204"/>
        <v>150</v>
      </c>
      <c r="J2140" s="56">
        <f t="shared" si="203"/>
        <v>1815000</v>
      </c>
      <c r="K2140" s="5">
        <f>IFERROR(#REF!/E2140,0)</f>
        <v>0</v>
      </c>
    </row>
    <row r="2141" spans="1:11" s="13" customFormat="1">
      <c r="A2141" s="99" t="s">
        <v>167</v>
      </c>
      <c r="B2141" s="100" t="s">
        <v>410</v>
      </c>
      <c r="C2141" s="97" t="s">
        <v>362</v>
      </c>
      <c r="D2141" s="97">
        <v>12100</v>
      </c>
      <c r="E2141" s="55">
        <v>150</v>
      </c>
      <c r="F2141" s="56">
        <f t="shared" si="202"/>
        <v>1815000</v>
      </c>
      <c r="G2141" s="86">
        <v>0</v>
      </c>
      <c r="H2141" s="56">
        <f t="shared" si="201"/>
        <v>0</v>
      </c>
      <c r="I2141" s="86">
        <f t="shared" si="204"/>
        <v>150</v>
      </c>
      <c r="J2141" s="56">
        <f t="shared" si="203"/>
        <v>1815000</v>
      </c>
      <c r="K2141" s="5">
        <f>IFERROR(#REF!/E2141,0)</f>
        <v>0</v>
      </c>
    </row>
    <row r="2142" spans="1:11" s="13" customFormat="1">
      <c r="A2142" s="99" t="s">
        <v>197</v>
      </c>
      <c r="B2142" s="100" t="s">
        <v>411</v>
      </c>
      <c r="C2142" s="97" t="s">
        <v>362</v>
      </c>
      <c r="D2142" s="97">
        <v>12100</v>
      </c>
      <c r="E2142" s="55">
        <v>150</v>
      </c>
      <c r="F2142" s="56">
        <f t="shared" si="202"/>
        <v>1815000</v>
      </c>
      <c r="G2142" s="86">
        <v>0</v>
      </c>
      <c r="H2142" s="56">
        <f t="shared" si="201"/>
        <v>0</v>
      </c>
      <c r="I2142" s="86">
        <f t="shared" si="204"/>
        <v>150</v>
      </c>
      <c r="J2142" s="56">
        <f t="shared" si="203"/>
        <v>1815000</v>
      </c>
      <c r="K2142" s="5">
        <f>IFERROR(#REF!/E2142,0)</f>
        <v>0</v>
      </c>
    </row>
    <row r="2143" spans="1:11" s="13" customFormat="1">
      <c r="A2143" s="99" t="s">
        <v>199</v>
      </c>
      <c r="B2143" s="100" t="s">
        <v>412</v>
      </c>
      <c r="C2143" s="97" t="s">
        <v>362</v>
      </c>
      <c r="D2143" s="97">
        <v>12100</v>
      </c>
      <c r="E2143" s="55">
        <v>150</v>
      </c>
      <c r="F2143" s="56">
        <f t="shared" si="202"/>
        <v>1815000</v>
      </c>
      <c r="G2143" s="86">
        <v>0</v>
      </c>
      <c r="H2143" s="56">
        <f t="shared" si="201"/>
        <v>0</v>
      </c>
      <c r="I2143" s="86">
        <f t="shared" si="204"/>
        <v>150</v>
      </c>
      <c r="J2143" s="56">
        <f t="shared" si="203"/>
        <v>1815000</v>
      </c>
      <c r="K2143" s="5">
        <f>IFERROR(#REF!/E2143,0)</f>
        <v>0</v>
      </c>
    </row>
    <row r="2144" spans="1:11" s="13" customFormat="1">
      <c r="A2144" s="99" t="s">
        <v>201</v>
      </c>
      <c r="B2144" s="100" t="s">
        <v>413</v>
      </c>
      <c r="C2144" s="97" t="s">
        <v>362</v>
      </c>
      <c r="D2144" s="97">
        <v>12100</v>
      </c>
      <c r="E2144" s="55">
        <v>150</v>
      </c>
      <c r="F2144" s="56">
        <f t="shared" si="202"/>
        <v>1815000</v>
      </c>
      <c r="G2144" s="86">
        <v>0</v>
      </c>
      <c r="H2144" s="56">
        <f t="shared" si="201"/>
        <v>0</v>
      </c>
      <c r="I2144" s="86">
        <f t="shared" si="204"/>
        <v>150</v>
      </c>
      <c r="J2144" s="56">
        <f t="shared" si="203"/>
        <v>1815000</v>
      </c>
      <c r="K2144" s="5">
        <f>IFERROR(#REF!/E2144,0)</f>
        <v>0</v>
      </c>
    </row>
    <row r="2145" spans="1:11" s="13" customFormat="1">
      <c r="A2145" s="99" t="s">
        <v>203</v>
      </c>
      <c r="B2145" s="100" t="s">
        <v>414</v>
      </c>
      <c r="C2145" s="97" t="s">
        <v>362</v>
      </c>
      <c r="D2145" s="97">
        <v>12100</v>
      </c>
      <c r="E2145" s="55">
        <v>150</v>
      </c>
      <c r="F2145" s="56">
        <f t="shared" si="202"/>
        <v>1815000</v>
      </c>
      <c r="G2145" s="86">
        <v>0</v>
      </c>
      <c r="H2145" s="56">
        <f t="shared" si="201"/>
        <v>0</v>
      </c>
      <c r="I2145" s="86">
        <f t="shared" si="204"/>
        <v>150</v>
      </c>
      <c r="J2145" s="56">
        <f t="shared" si="203"/>
        <v>1815000</v>
      </c>
      <c r="K2145" s="5">
        <f>IFERROR(#REF!/E2145,0)</f>
        <v>0</v>
      </c>
    </row>
    <row r="2146" spans="1:11" s="13" customFormat="1">
      <c r="A2146" s="99" t="s">
        <v>205</v>
      </c>
      <c r="B2146" s="100" t="s">
        <v>415</v>
      </c>
      <c r="C2146" s="97" t="s">
        <v>362</v>
      </c>
      <c r="D2146" s="97">
        <v>12100</v>
      </c>
      <c r="E2146" s="55">
        <v>150</v>
      </c>
      <c r="F2146" s="56">
        <f t="shared" si="202"/>
        <v>1815000</v>
      </c>
      <c r="G2146" s="86">
        <v>0</v>
      </c>
      <c r="H2146" s="56">
        <f t="shared" si="201"/>
        <v>0</v>
      </c>
      <c r="I2146" s="86">
        <f t="shared" si="204"/>
        <v>150</v>
      </c>
      <c r="J2146" s="56">
        <f t="shared" si="203"/>
        <v>1815000</v>
      </c>
      <c r="K2146" s="5">
        <f>IFERROR(#REF!/E2146,0)</f>
        <v>0</v>
      </c>
    </row>
    <row r="2147" spans="1:11" s="13" customFormat="1">
      <c r="A2147" s="99" t="s">
        <v>207</v>
      </c>
      <c r="B2147" s="100" t="s">
        <v>416</v>
      </c>
      <c r="C2147" s="97" t="s">
        <v>362</v>
      </c>
      <c r="D2147" s="97">
        <v>12100</v>
      </c>
      <c r="E2147" s="55">
        <v>150</v>
      </c>
      <c r="F2147" s="56">
        <f t="shared" si="202"/>
        <v>1815000</v>
      </c>
      <c r="G2147" s="86">
        <v>0</v>
      </c>
      <c r="H2147" s="56">
        <f t="shared" si="201"/>
        <v>0</v>
      </c>
      <c r="I2147" s="86">
        <f t="shared" si="204"/>
        <v>150</v>
      </c>
      <c r="J2147" s="56">
        <f t="shared" si="203"/>
        <v>1815000</v>
      </c>
      <c r="K2147" s="5">
        <f>IFERROR(#REF!/E2147,0)</f>
        <v>0</v>
      </c>
    </row>
    <row r="2148" spans="1:11" s="13" customFormat="1">
      <c r="A2148" s="99" t="s">
        <v>209</v>
      </c>
      <c r="B2148" s="100" t="s">
        <v>417</v>
      </c>
      <c r="C2148" s="97" t="s">
        <v>362</v>
      </c>
      <c r="D2148" s="97">
        <v>12100</v>
      </c>
      <c r="E2148" s="55">
        <v>150</v>
      </c>
      <c r="F2148" s="56">
        <f t="shared" si="202"/>
        <v>1815000</v>
      </c>
      <c r="G2148" s="86">
        <v>0</v>
      </c>
      <c r="H2148" s="56">
        <f t="shared" si="201"/>
        <v>0</v>
      </c>
      <c r="I2148" s="86">
        <f t="shared" si="204"/>
        <v>150</v>
      </c>
      <c r="J2148" s="56">
        <f t="shared" si="203"/>
        <v>1815000</v>
      </c>
      <c r="K2148" s="5">
        <f>IFERROR(#REF!/E2148,0)</f>
        <v>0</v>
      </c>
    </row>
    <row r="2149" spans="1:11" s="11" customFormat="1">
      <c r="A2149" s="99" t="s">
        <v>211</v>
      </c>
      <c r="B2149" s="100" t="s">
        <v>418</v>
      </c>
      <c r="C2149" s="97" t="s">
        <v>362</v>
      </c>
      <c r="D2149" s="97">
        <v>12100</v>
      </c>
      <c r="E2149" s="55">
        <v>150</v>
      </c>
      <c r="F2149" s="56">
        <f t="shared" si="202"/>
        <v>1815000</v>
      </c>
      <c r="G2149" s="86">
        <v>0</v>
      </c>
      <c r="H2149" s="56">
        <f t="shared" si="201"/>
        <v>0</v>
      </c>
      <c r="I2149" s="86">
        <f t="shared" si="204"/>
        <v>150</v>
      </c>
      <c r="J2149" s="56">
        <f t="shared" si="203"/>
        <v>1815000</v>
      </c>
      <c r="K2149" s="5">
        <f>IFERROR(#REF!/E2149,0)</f>
        <v>0</v>
      </c>
    </row>
    <row r="2150" spans="1:11" s="11" customFormat="1">
      <c r="A2150" s="99" t="s">
        <v>213</v>
      </c>
      <c r="B2150" s="100" t="s">
        <v>419</v>
      </c>
      <c r="C2150" s="97" t="s">
        <v>362</v>
      </c>
      <c r="D2150" s="97">
        <v>12100</v>
      </c>
      <c r="E2150" s="55">
        <v>150</v>
      </c>
      <c r="F2150" s="56">
        <f t="shared" si="202"/>
        <v>1815000</v>
      </c>
      <c r="G2150" s="86">
        <v>0</v>
      </c>
      <c r="H2150" s="56">
        <f t="shared" si="201"/>
        <v>0</v>
      </c>
      <c r="I2150" s="86">
        <f t="shared" si="204"/>
        <v>150</v>
      </c>
      <c r="J2150" s="56">
        <f t="shared" si="203"/>
        <v>1815000</v>
      </c>
      <c r="K2150" s="5">
        <f>IFERROR(#REF!/E2150,0)</f>
        <v>0</v>
      </c>
    </row>
    <row r="2151" spans="1:11" s="11" customFormat="1">
      <c r="A2151" s="99" t="s">
        <v>215</v>
      </c>
      <c r="B2151" s="100" t="s">
        <v>420</v>
      </c>
      <c r="C2151" s="97" t="s">
        <v>362</v>
      </c>
      <c r="D2151" s="97">
        <v>12100</v>
      </c>
      <c r="E2151" s="55">
        <v>26</v>
      </c>
      <c r="F2151" s="56">
        <f t="shared" si="202"/>
        <v>314600</v>
      </c>
      <c r="G2151" s="86">
        <v>0</v>
      </c>
      <c r="H2151" s="56">
        <f t="shared" si="201"/>
        <v>0</v>
      </c>
      <c r="I2151" s="86">
        <f t="shared" si="204"/>
        <v>26</v>
      </c>
      <c r="J2151" s="56">
        <f t="shared" si="203"/>
        <v>314600</v>
      </c>
      <c r="K2151" s="5">
        <f>IFERROR(#REF!/E2151,0)</f>
        <v>0</v>
      </c>
    </row>
    <row r="2152" spans="1:11" s="11" customFormat="1">
      <c r="A2152" s="99" t="s">
        <v>217</v>
      </c>
      <c r="B2152" s="100" t="s">
        <v>421</v>
      </c>
      <c r="C2152" s="97" t="s">
        <v>362</v>
      </c>
      <c r="D2152" s="97">
        <v>12100</v>
      </c>
      <c r="E2152" s="55">
        <v>26</v>
      </c>
      <c r="F2152" s="56">
        <f t="shared" si="202"/>
        <v>314600</v>
      </c>
      <c r="G2152" s="86">
        <v>0</v>
      </c>
      <c r="H2152" s="56">
        <f t="shared" si="201"/>
        <v>0</v>
      </c>
      <c r="I2152" s="86">
        <f t="shared" si="204"/>
        <v>26</v>
      </c>
      <c r="J2152" s="56">
        <f t="shared" si="203"/>
        <v>314600</v>
      </c>
      <c r="K2152" s="5">
        <f>IFERROR(#REF!/E2152,0)</f>
        <v>0</v>
      </c>
    </row>
    <row r="2153" spans="1:11" s="11" customFormat="1">
      <c r="A2153" s="99" t="s">
        <v>219</v>
      </c>
      <c r="B2153" s="100" t="s">
        <v>422</v>
      </c>
      <c r="C2153" s="97" t="s">
        <v>362</v>
      </c>
      <c r="D2153" s="97">
        <v>12100</v>
      </c>
      <c r="E2153" s="55">
        <v>26</v>
      </c>
      <c r="F2153" s="56">
        <f t="shared" si="202"/>
        <v>314600</v>
      </c>
      <c r="G2153" s="86">
        <v>0</v>
      </c>
      <c r="H2153" s="56">
        <f t="shared" si="201"/>
        <v>0</v>
      </c>
      <c r="I2153" s="86">
        <f t="shared" si="204"/>
        <v>26</v>
      </c>
      <c r="J2153" s="56">
        <f t="shared" si="203"/>
        <v>314600</v>
      </c>
      <c r="K2153" s="5">
        <f>IFERROR(#REF!/E2153,0)</f>
        <v>0</v>
      </c>
    </row>
    <row r="2154" spans="1:11" s="11" customFormat="1">
      <c r="A2154" s="99" t="s">
        <v>221</v>
      </c>
      <c r="B2154" s="100" t="s">
        <v>423</v>
      </c>
      <c r="C2154" s="97" t="s">
        <v>362</v>
      </c>
      <c r="D2154" s="97">
        <v>12100</v>
      </c>
      <c r="E2154" s="55">
        <v>26</v>
      </c>
      <c r="F2154" s="56">
        <f t="shared" si="202"/>
        <v>314600</v>
      </c>
      <c r="G2154" s="86">
        <v>0</v>
      </c>
      <c r="H2154" s="56">
        <f t="shared" si="201"/>
        <v>0</v>
      </c>
      <c r="I2154" s="86">
        <f t="shared" si="204"/>
        <v>26</v>
      </c>
      <c r="J2154" s="56">
        <f t="shared" si="203"/>
        <v>314600</v>
      </c>
      <c r="K2154" s="5">
        <f>IFERROR(#REF!/E2154,0)</f>
        <v>0</v>
      </c>
    </row>
    <row r="2155" spans="1:11" s="3" customFormat="1">
      <c r="A2155" s="81" t="s">
        <v>223</v>
      </c>
      <c r="B2155" s="100" t="s">
        <v>659</v>
      </c>
      <c r="C2155" s="97" t="s">
        <v>362</v>
      </c>
      <c r="D2155" s="97">
        <v>12100</v>
      </c>
      <c r="E2155" s="55">
        <v>26</v>
      </c>
      <c r="F2155" s="56">
        <f t="shared" si="202"/>
        <v>314600</v>
      </c>
      <c r="G2155" s="86">
        <v>0</v>
      </c>
      <c r="H2155" s="56">
        <f t="shared" si="201"/>
        <v>0</v>
      </c>
      <c r="I2155" s="86">
        <f t="shared" si="204"/>
        <v>26</v>
      </c>
      <c r="J2155" s="56">
        <f t="shared" si="203"/>
        <v>314600</v>
      </c>
      <c r="K2155" s="5">
        <f>IFERROR(#REF!/E2155,0)</f>
        <v>0</v>
      </c>
    </row>
    <row r="2156" spans="1:11" s="3" customFormat="1">
      <c r="A2156" s="81" t="s">
        <v>225</v>
      </c>
      <c r="B2156" s="100" t="s">
        <v>660</v>
      </c>
      <c r="C2156" s="97" t="s">
        <v>362</v>
      </c>
      <c r="D2156" s="97">
        <v>12100</v>
      </c>
      <c r="E2156" s="55">
        <v>26</v>
      </c>
      <c r="F2156" s="56">
        <f t="shared" si="202"/>
        <v>314600</v>
      </c>
      <c r="G2156" s="86">
        <v>0</v>
      </c>
      <c r="H2156" s="56">
        <f t="shared" si="201"/>
        <v>0</v>
      </c>
      <c r="I2156" s="86">
        <f t="shared" si="204"/>
        <v>26</v>
      </c>
      <c r="J2156" s="56">
        <f t="shared" si="203"/>
        <v>314600</v>
      </c>
      <c r="K2156" s="5">
        <f>IFERROR(#REF!/E2156,0)</f>
        <v>0</v>
      </c>
    </row>
    <row r="2157" spans="1:11" s="11" customFormat="1">
      <c r="A2157" s="99" t="s">
        <v>227</v>
      </c>
      <c r="B2157" s="101" t="s">
        <v>424</v>
      </c>
      <c r="C2157" s="97" t="s">
        <v>362</v>
      </c>
      <c r="D2157" s="97">
        <v>12100</v>
      </c>
      <c r="E2157" s="55">
        <v>0</v>
      </c>
      <c r="F2157" s="56">
        <f t="shared" si="202"/>
        <v>0</v>
      </c>
      <c r="G2157" s="86">
        <v>0</v>
      </c>
      <c r="H2157" s="56">
        <f t="shared" si="201"/>
        <v>0</v>
      </c>
      <c r="I2157" s="86">
        <f t="shared" si="204"/>
        <v>0</v>
      </c>
      <c r="J2157" s="56">
        <f t="shared" si="203"/>
        <v>0</v>
      </c>
      <c r="K2157" s="5">
        <f>IFERROR(#REF!/E2157,0)</f>
        <v>0</v>
      </c>
    </row>
    <row r="2158" spans="1:11" s="20" customFormat="1" ht="90">
      <c r="A2158" s="96">
        <v>6.04</v>
      </c>
      <c r="B2158" s="95" t="s">
        <v>822</v>
      </c>
      <c r="C2158" s="97"/>
      <c r="D2158" s="97">
        <v>0</v>
      </c>
      <c r="E2158" s="55">
        <v>0</v>
      </c>
      <c r="F2158" s="56">
        <f t="shared" si="202"/>
        <v>0</v>
      </c>
      <c r="G2158" s="86">
        <v>0</v>
      </c>
      <c r="H2158" s="56">
        <f t="shared" si="201"/>
        <v>0</v>
      </c>
      <c r="I2158" s="86">
        <f t="shared" si="204"/>
        <v>0</v>
      </c>
      <c r="J2158" s="56">
        <f t="shared" si="203"/>
        <v>0</v>
      </c>
      <c r="K2158" s="5">
        <f>IFERROR(#REF!/E2158,0)</f>
        <v>0</v>
      </c>
    </row>
    <row r="2159" spans="1:11" s="20" customFormat="1">
      <c r="A2159" s="96" t="s">
        <v>77</v>
      </c>
      <c r="B2159" s="95" t="s">
        <v>823</v>
      </c>
      <c r="C2159" s="97" t="s">
        <v>84</v>
      </c>
      <c r="D2159" s="97">
        <v>8250</v>
      </c>
      <c r="E2159" s="55">
        <v>72</v>
      </c>
      <c r="F2159" s="56">
        <f t="shared" si="202"/>
        <v>594000</v>
      </c>
      <c r="G2159" s="86">
        <v>0</v>
      </c>
      <c r="H2159" s="56">
        <f t="shared" si="201"/>
        <v>0</v>
      </c>
      <c r="I2159" s="86">
        <f t="shared" si="204"/>
        <v>72</v>
      </c>
      <c r="J2159" s="56">
        <f t="shared" si="203"/>
        <v>594000</v>
      </c>
      <c r="K2159" s="5">
        <f>IFERROR(#REF!/E2159,0)</f>
        <v>0</v>
      </c>
    </row>
    <row r="2160" spans="1:11" s="20" customFormat="1">
      <c r="A2160" s="96" t="s">
        <v>79</v>
      </c>
      <c r="B2160" s="95" t="s">
        <v>824</v>
      </c>
      <c r="C2160" s="97" t="s">
        <v>84</v>
      </c>
      <c r="D2160" s="97">
        <v>8250</v>
      </c>
      <c r="E2160" s="55">
        <v>47</v>
      </c>
      <c r="F2160" s="56">
        <f t="shared" si="202"/>
        <v>387750</v>
      </c>
      <c r="G2160" s="86">
        <v>0</v>
      </c>
      <c r="H2160" s="56">
        <f t="shared" si="201"/>
        <v>0</v>
      </c>
      <c r="I2160" s="86">
        <f t="shared" si="204"/>
        <v>47</v>
      </c>
      <c r="J2160" s="56">
        <f t="shared" si="203"/>
        <v>387750</v>
      </c>
      <c r="K2160" s="5">
        <f>IFERROR(#REF!/E2160,0)</f>
        <v>0</v>
      </c>
    </row>
    <row r="2161" spans="1:11" s="20" customFormat="1">
      <c r="A2161" s="96" t="s">
        <v>433</v>
      </c>
      <c r="B2161" s="95" t="s">
        <v>825</v>
      </c>
      <c r="C2161" s="97" t="s">
        <v>84</v>
      </c>
      <c r="D2161" s="97">
        <v>8250</v>
      </c>
      <c r="E2161" s="55">
        <v>10</v>
      </c>
      <c r="F2161" s="56">
        <f t="shared" si="202"/>
        <v>82500</v>
      </c>
      <c r="G2161" s="86">
        <v>0</v>
      </c>
      <c r="H2161" s="56">
        <f t="shared" si="201"/>
        <v>0</v>
      </c>
      <c r="I2161" s="86">
        <f t="shared" si="204"/>
        <v>10</v>
      </c>
      <c r="J2161" s="56">
        <f t="shared" si="203"/>
        <v>82500</v>
      </c>
      <c r="K2161" s="5">
        <f>IFERROR(#REF!/E2161,0)</f>
        <v>0</v>
      </c>
    </row>
    <row r="2162" spans="1:11" s="20" customFormat="1" ht="360">
      <c r="A2162" s="96">
        <v>6.05</v>
      </c>
      <c r="B2162" s="95" t="s">
        <v>826</v>
      </c>
      <c r="C2162" s="97"/>
      <c r="D2162" s="97">
        <v>0</v>
      </c>
      <c r="E2162" s="55">
        <v>0</v>
      </c>
      <c r="F2162" s="56">
        <f t="shared" si="202"/>
        <v>0</v>
      </c>
      <c r="G2162" s="86">
        <v>0</v>
      </c>
      <c r="H2162" s="56">
        <f t="shared" si="201"/>
        <v>0</v>
      </c>
      <c r="I2162" s="86">
        <f t="shared" si="204"/>
        <v>0</v>
      </c>
      <c r="J2162" s="56">
        <f t="shared" si="203"/>
        <v>0</v>
      </c>
      <c r="K2162" s="5">
        <f>IFERROR(#REF!/E2162,0)</f>
        <v>0</v>
      </c>
    </row>
    <row r="2163" spans="1:11" s="20" customFormat="1">
      <c r="A2163" s="147" t="s">
        <v>77</v>
      </c>
      <c r="B2163" s="149" t="s">
        <v>827</v>
      </c>
      <c r="C2163" s="97"/>
      <c r="D2163" s="97">
        <v>0</v>
      </c>
      <c r="E2163" s="55">
        <v>0</v>
      </c>
      <c r="F2163" s="56">
        <f t="shared" si="202"/>
        <v>0</v>
      </c>
      <c r="G2163" s="86">
        <v>0</v>
      </c>
      <c r="H2163" s="56">
        <f t="shared" si="201"/>
        <v>0</v>
      </c>
      <c r="I2163" s="86">
        <f t="shared" si="204"/>
        <v>0</v>
      </c>
      <c r="J2163" s="56">
        <f t="shared" si="203"/>
        <v>0</v>
      </c>
      <c r="K2163" s="5">
        <f>IFERROR(#REF!/E2163,0)</f>
        <v>0</v>
      </c>
    </row>
    <row r="2164" spans="1:11" s="20" customFormat="1">
      <c r="A2164" s="97" t="s">
        <v>105</v>
      </c>
      <c r="B2164" s="95" t="s">
        <v>186</v>
      </c>
      <c r="C2164" s="97" t="s">
        <v>84</v>
      </c>
      <c r="D2164" s="97">
        <v>8250</v>
      </c>
      <c r="E2164" s="55">
        <v>33</v>
      </c>
      <c r="F2164" s="56">
        <f t="shared" si="202"/>
        <v>272250</v>
      </c>
      <c r="G2164" s="86">
        <v>0</v>
      </c>
      <c r="H2164" s="56">
        <f t="shared" si="201"/>
        <v>0</v>
      </c>
      <c r="I2164" s="86">
        <f t="shared" si="204"/>
        <v>33</v>
      </c>
      <c r="J2164" s="56">
        <f t="shared" si="203"/>
        <v>272250</v>
      </c>
      <c r="K2164" s="5">
        <f>IFERROR(#REF!/E2164,0)</f>
        <v>0</v>
      </c>
    </row>
    <row r="2165" spans="1:11" s="20" customFormat="1">
      <c r="A2165" s="97" t="s">
        <v>150</v>
      </c>
      <c r="B2165" s="95" t="s">
        <v>270</v>
      </c>
      <c r="C2165" s="97" t="s">
        <v>84</v>
      </c>
      <c r="D2165" s="97">
        <v>8250</v>
      </c>
      <c r="E2165" s="55">
        <v>74</v>
      </c>
      <c r="F2165" s="56">
        <f t="shared" si="202"/>
        <v>610500</v>
      </c>
      <c r="G2165" s="86">
        <v>0</v>
      </c>
      <c r="H2165" s="56">
        <f t="shared" si="201"/>
        <v>0</v>
      </c>
      <c r="I2165" s="86">
        <f t="shared" si="204"/>
        <v>74</v>
      </c>
      <c r="J2165" s="56">
        <f t="shared" si="203"/>
        <v>610500</v>
      </c>
      <c r="K2165" s="5">
        <f>IFERROR(#REF!/E2165,0)</f>
        <v>0</v>
      </c>
    </row>
    <row r="2166" spans="1:11" s="20" customFormat="1">
      <c r="A2166" s="97" t="s">
        <v>152</v>
      </c>
      <c r="B2166" s="95" t="s">
        <v>402</v>
      </c>
      <c r="C2166" s="97" t="s">
        <v>84</v>
      </c>
      <c r="D2166" s="97">
        <v>8250</v>
      </c>
      <c r="E2166" s="55">
        <v>79</v>
      </c>
      <c r="F2166" s="56">
        <f t="shared" si="202"/>
        <v>651750</v>
      </c>
      <c r="G2166" s="86">
        <v>0</v>
      </c>
      <c r="H2166" s="56">
        <f t="shared" si="201"/>
        <v>0</v>
      </c>
      <c r="I2166" s="86">
        <f t="shared" si="204"/>
        <v>79</v>
      </c>
      <c r="J2166" s="56">
        <f t="shared" si="203"/>
        <v>651750</v>
      </c>
      <c r="K2166" s="5">
        <f>IFERROR(#REF!/E2166,0)</f>
        <v>0</v>
      </c>
    </row>
    <row r="2167" spans="1:11" s="13" customFormat="1">
      <c r="A2167" s="99" t="s">
        <v>154</v>
      </c>
      <c r="B2167" s="100" t="s">
        <v>403</v>
      </c>
      <c r="C2167" s="97" t="s">
        <v>84</v>
      </c>
      <c r="D2167" s="97">
        <v>8250</v>
      </c>
      <c r="E2167" s="55">
        <v>77</v>
      </c>
      <c r="F2167" s="56">
        <f t="shared" si="202"/>
        <v>635250</v>
      </c>
      <c r="G2167" s="86">
        <v>0</v>
      </c>
      <c r="H2167" s="56">
        <f t="shared" si="201"/>
        <v>0</v>
      </c>
      <c r="I2167" s="86">
        <f t="shared" si="204"/>
        <v>77</v>
      </c>
      <c r="J2167" s="56">
        <f t="shared" si="203"/>
        <v>635250</v>
      </c>
      <c r="K2167" s="5">
        <f>IFERROR(#REF!/E2167,0)</f>
        <v>0</v>
      </c>
    </row>
    <row r="2168" spans="1:11" s="13" customFormat="1">
      <c r="A2168" s="99" t="s">
        <v>156</v>
      </c>
      <c r="B2168" s="100" t="s">
        <v>404</v>
      </c>
      <c r="C2168" s="97" t="s">
        <v>84</v>
      </c>
      <c r="D2168" s="97">
        <v>8250</v>
      </c>
      <c r="E2168" s="55">
        <v>74</v>
      </c>
      <c r="F2168" s="56">
        <f t="shared" si="202"/>
        <v>610500</v>
      </c>
      <c r="G2168" s="86">
        <v>0</v>
      </c>
      <c r="H2168" s="56">
        <f t="shared" ref="H2168:H2231" si="205">G2168*$D2168</f>
        <v>0</v>
      </c>
      <c r="I2168" s="86">
        <f t="shared" si="204"/>
        <v>74</v>
      </c>
      <c r="J2168" s="56">
        <f t="shared" si="203"/>
        <v>610500</v>
      </c>
      <c r="K2168" s="5">
        <f>IFERROR(#REF!/E2168,0)</f>
        <v>0</v>
      </c>
    </row>
    <row r="2169" spans="1:11" s="13" customFormat="1">
      <c r="A2169" s="99" t="s">
        <v>158</v>
      </c>
      <c r="B2169" s="100" t="s">
        <v>405</v>
      </c>
      <c r="C2169" s="97" t="s">
        <v>84</v>
      </c>
      <c r="D2169" s="97">
        <v>8250</v>
      </c>
      <c r="E2169" s="55">
        <v>74</v>
      </c>
      <c r="F2169" s="56">
        <f t="shared" si="202"/>
        <v>610500</v>
      </c>
      <c r="G2169" s="86">
        <v>0</v>
      </c>
      <c r="H2169" s="56">
        <f t="shared" si="205"/>
        <v>0</v>
      </c>
      <c r="I2169" s="86">
        <f t="shared" si="204"/>
        <v>74</v>
      </c>
      <c r="J2169" s="56">
        <f t="shared" si="203"/>
        <v>610500</v>
      </c>
      <c r="K2169" s="5">
        <f>IFERROR(#REF!/E2169,0)</f>
        <v>0</v>
      </c>
    </row>
    <row r="2170" spans="1:11" s="13" customFormat="1">
      <c r="A2170" s="99" t="s">
        <v>160</v>
      </c>
      <c r="B2170" s="100" t="s">
        <v>406</v>
      </c>
      <c r="C2170" s="97" t="s">
        <v>84</v>
      </c>
      <c r="D2170" s="97">
        <v>8250</v>
      </c>
      <c r="E2170" s="55">
        <v>74</v>
      </c>
      <c r="F2170" s="56">
        <f t="shared" si="202"/>
        <v>610500</v>
      </c>
      <c r="G2170" s="86">
        <v>0</v>
      </c>
      <c r="H2170" s="56">
        <f t="shared" si="205"/>
        <v>0</v>
      </c>
      <c r="I2170" s="86">
        <f t="shared" si="204"/>
        <v>74</v>
      </c>
      <c r="J2170" s="56">
        <f t="shared" si="203"/>
        <v>610500</v>
      </c>
      <c r="K2170" s="5">
        <f>IFERROR(#REF!/E2170,0)</f>
        <v>0</v>
      </c>
    </row>
    <row r="2171" spans="1:11" s="13" customFormat="1">
      <c r="A2171" s="99" t="s">
        <v>162</v>
      </c>
      <c r="B2171" s="100" t="s">
        <v>407</v>
      </c>
      <c r="C2171" s="97" t="s">
        <v>84</v>
      </c>
      <c r="D2171" s="97">
        <v>8250</v>
      </c>
      <c r="E2171" s="55">
        <v>69</v>
      </c>
      <c r="F2171" s="56">
        <f t="shared" si="202"/>
        <v>569250</v>
      </c>
      <c r="G2171" s="86">
        <v>0</v>
      </c>
      <c r="H2171" s="56">
        <f t="shared" si="205"/>
        <v>0</v>
      </c>
      <c r="I2171" s="86">
        <f t="shared" si="204"/>
        <v>69</v>
      </c>
      <c r="J2171" s="56">
        <f t="shared" si="203"/>
        <v>569250</v>
      </c>
      <c r="K2171" s="5">
        <f>IFERROR(#REF!/E2171,0)</f>
        <v>0</v>
      </c>
    </row>
    <row r="2172" spans="1:11" s="13" customFormat="1">
      <c r="A2172" s="99" t="s">
        <v>77</v>
      </c>
      <c r="B2172" s="100" t="s">
        <v>408</v>
      </c>
      <c r="C2172" s="97" t="s">
        <v>84</v>
      </c>
      <c r="D2172" s="97">
        <v>8250</v>
      </c>
      <c r="E2172" s="55">
        <v>54</v>
      </c>
      <c r="F2172" s="56">
        <f t="shared" si="202"/>
        <v>445500</v>
      </c>
      <c r="G2172" s="86">
        <v>0</v>
      </c>
      <c r="H2172" s="56">
        <f t="shared" si="205"/>
        <v>0</v>
      </c>
      <c r="I2172" s="86">
        <f t="shared" si="204"/>
        <v>54</v>
      </c>
      <c r="J2172" s="56">
        <f t="shared" si="203"/>
        <v>445500</v>
      </c>
      <c r="K2172" s="5">
        <f>IFERROR(#REF!/E2172,0)</f>
        <v>0</v>
      </c>
    </row>
    <row r="2173" spans="1:11" s="13" customFormat="1">
      <c r="A2173" s="99" t="s">
        <v>165</v>
      </c>
      <c r="B2173" s="100" t="s">
        <v>409</v>
      </c>
      <c r="C2173" s="97" t="s">
        <v>84</v>
      </c>
      <c r="D2173" s="97">
        <v>8250</v>
      </c>
      <c r="E2173" s="55">
        <v>54</v>
      </c>
      <c r="F2173" s="56">
        <f t="shared" si="202"/>
        <v>445500</v>
      </c>
      <c r="G2173" s="86">
        <v>0</v>
      </c>
      <c r="H2173" s="56">
        <f t="shared" si="205"/>
        <v>0</v>
      </c>
      <c r="I2173" s="86">
        <f t="shared" si="204"/>
        <v>54</v>
      </c>
      <c r="J2173" s="56">
        <f t="shared" si="203"/>
        <v>445500</v>
      </c>
      <c r="K2173" s="5">
        <f>IFERROR(#REF!/E2173,0)</f>
        <v>0</v>
      </c>
    </row>
    <row r="2174" spans="1:11" s="13" customFormat="1">
      <c r="A2174" s="99" t="s">
        <v>167</v>
      </c>
      <c r="B2174" s="100" t="s">
        <v>410</v>
      </c>
      <c r="C2174" s="97" t="s">
        <v>84</v>
      </c>
      <c r="D2174" s="97">
        <v>8250</v>
      </c>
      <c r="E2174" s="55">
        <v>54</v>
      </c>
      <c r="F2174" s="56">
        <f t="shared" si="202"/>
        <v>445500</v>
      </c>
      <c r="G2174" s="86">
        <v>0</v>
      </c>
      <c r="H2174" s="56">
        <f t="shared" si="205"/>
        <v>0</v>
      </c>
      <c r="I2174" s="86">
        <f t="shared" si="204"/>
        <v>54</v>
      </c>
      <c r="J2174" s="56">
        <f t="shared" si="203"/>
        <v>445500</v>
      </c>
      <c r="K2174" s="5">
        <f>IFERROR(#REF!/E2174,0)</f>
        <v>0</v>
      </c>
    </row>
    <row r="2175" spans="1:11" s="13" customFormat="1">
      <c r="A2175" s="99" t="s">
        <v>197</v>
      </c>
      <c r="B2175" s="100" t="s">
        <v>411</v>
      </c>
      <c r="C2175" s="97" t="s">
        <v>84</v>
      </c>
      <c r="D2175" s="97">
        <v>8250</v>
      </c>
      <c r="E2175" s="55">
        <v>54</v>
      </c>
      <c r="F2175" s="56">
        <f t="shared" si="202"/>
        <v>445500</v>
      </c>
      <c r="G2175" s="86">
        <v>0</v>
      </c>
      <c r="H2175" s="56">
        <f t="shared" si="205"/>
        <v>0</v>
      </c>
      <c r="I2175" s="86">
        <f t="shared" si="204"/>
        <v>54</v>
      </c>
      <c r="J2175" s="56">
        <f t="shared" si="203"/>
        <v>445500</v>
      </c>
      <c r="K2175" s="5">
        <f>IFERROR(#REF!/E2175,0)</f>
        <v>0</v>
      </c>
    </row>
    <row r="2176" spans="1:11" s="13" customFormat="1">
      <c r="A2176" s="99" t="s">
        <v>199</v>
      </c>
      <c r="B2176" s="100" t="s">
        <v>412</v>
      </c>
      <c r="C2176" s="97" t="s">
        <v>84</v>
      </c>
      <c r="D2176" s="97">
        <v>8250</v>
      </c>
      <c r="E2176" s="55">
        <v>54</v>
      </c>
      <c r="F2176" s="56">
        <f t="shared" si="202"/>
        <v>445500</v>
      </c>
      <c r="G2176" s="86">
        <v>0</v>
      </c>
      <c r="H2176" s="56">
        <f t="shared" si="205"/>
        <v>0</v>
      </c>
      <c r="I2176" s="86">
        <f t="shared" si="204"/>
        <v>54</v>
      </c>
      <c r="J2176" s="56">
        <f t="shared" si="203"/>
        <v>445500</v>
      </c>
      <c r="K2176" s="5">
        <f>IFERROR(#REF!/E2176,0)</f>
        <v>0</v>
      </c>
    </row>
    <row r="2177" spans="1:11" s="13" customFormat="1">
      <c r="A2177" s="99" t="s">
        <v>201</v>
      </c>
      <c r="B2177" s="100" t="s">
        <v>413</v>
      </c>
      <c r="C2177" s="97" t="s">
        <v>84</v>
      </c>
      <c r="D2177" s="97">
        <v>8250</v>
      </c>
      <c r="E2177" s="55">
        <v>54</v>
      </c>
      <c r="F2177" s="56">
        <f t="shared" si="202"/>
        <v>445500</v>
      </c>
      <c r="G2177" s="86">
        <v>0</v>
      </c>
      <c r="H2177" s="56">
        <f t="shared" si="205"/>
        <v>0</v>
      </c>
      <c r="I2177" s="86">
        <f t="shared" si="204"/>
        <v>54</v>
      </c>
      <c r="J2177" s="56">
        <f t="shared" si="203"/>
        <v>445500</v>
      </c>
      <c r="K2177" s="5">
        <f>IFERROR(#REF!/E2177,0)</f>
        <v>0</v>
      </c>
    </row>
    <row r="2178" spans="1:11" s="13" customFormat="1">
      <c r="A2178" s="99" t="s">
        <v>203</v>
      </c>
      <c r="B2178" s="100" t="s">
        <v>414</v>
      </c>
      <c r="C2178" s="97" t="s">
        <v>84</v>
      </c>
      <c r="D2178" s="97">
        <v>8250</v>
      </c>
      <c r="E2178" s="55">
        <v>54</v>
      </c>
      <c r="F2178" s="56">
        <f t="shared" si="202"/>
        <v>445500</v>
      </c>
      <c r="G2178" s="86">
        <v>0</v>
      </c>
      <c r="H2178" s="56">
        <f t="shared" si="205"/>
        <v>0</v>
      </c>
      <c r="I2178" s="86">
        <f t="shared" si="204"/>
        <v>54</v>
      </c>
      <c r="J2178" s="56">
        <f t="shared" si="203"/>
        <v>445500</v>
      </c>
      <c r="K2178" s="5">
        <f>IFERROR(#REF!/E2178,0)</f>
        <v>0</v>
      </c>
    </row>
    <row r="2179" spans="1:11" s="13" customFormat="1">
      <c r="A2179" s="99" t="s">
        <v>205</v>
      </c>
      <c r="B2179" s="100" t="s">
        <v>415</v>
      </c>
      <c r="C2179" s="97" t="s">
        <v>84</v>
      </c>
      <c r="D2179" s="97">
        <v>8250</v>
      </c>
      <c r="E2179" s="55">
        <v>54</v>
      </c>
      <c r="F2179" s="56">
        <f t="shared" si="202"/>
        <v>445500</v>
      </c>
      <c r="G2179" s="86">
        <v>0</v>
      </c>
      <c r="H2179" s="56">
        <f t="shared" si="205"/>
        <v>0</v>
      </c>
      <c r="I2179" s="86">
        <f t="shared" si="204"/>
        <v>54</v>
      </c>
      <c r="J2179" s="56">
        <f t="shared" si="203"/>
        <v>445500</v>
      </c>
      <c r="K2179" s="5">
        <f>IFERROR(#REF!/E2179,0)</f>
        <v>0</v>
      </c>
    </row>
    <row r="2180" spans="1:11" s="13" customFormat="1">
      <c r="A2180" s="99" t="s">
        <v>207</v>
      </c>
      <c r="B2180" s="100" t="s">
        <v>416</v>
      </c>
      <c r="C2180" s="97" t="s">
        <v>84</v>
      </c>
      <c r="D2180" s="97">
        <v>8250</v>
      </c>
      <c r="E2180" s="55">
        <v>54</v>
      </c>
      <c r="F2180" s="56">
        <f t="shared" si="202"/>
        <v>445500</v>
      </c>
      <c r="G2180" s="86">
        <v>0</v>
      </c>
      <c r="H2180" s="56">
        <f t="shared" si="205"/>
        <v>0</v>
      </c>
      <c r="I2180" s="86">
        <f t="shared" si="204"/>
        <v>54</v>
      </c>
      <c r="J2180" s="56">
        <f t="shared" si="203"/>
        <v>445500</v>
      </c>
      <c r="K2180" s="5">
        <f>IFERROR(#REF!/E2180,0)</f>
        <v>0</v>
      </c>
    </row>
    <row r="2181" spans="1:11" s="13" customFormat="1">
      <c r="A2181" s="99" t="s">
        <v>209</v>
      </c>
      <c r="B2181" s="100" t="s">
        <v>417</v>
      </c>
      <c r="C2181" s="97" t="s">
        <v>84</v>
      </c>
      <c r="D2181" s="97">
        <v>8250</v>
      </c>
      <c r="E2181" s="55">
        <v>54</v>
      </c>
      <c r="F2181" s="56">
        <f t="shared" si="202"/>
        <v>445500</v>
      </c>
      <c r="G2181" s="86">
        <v>0</v>
      </c>
      <c r="H2181" s="56">
        <f t="shared" si="205"/>
        <v>0</v>
      </c>
      <c r="I2181" s="86">
        <f t="shared" si="204"/>
        <v>54</v>
      </c>
      <c r="J2181" s="56">
        <f t="shared" si="203"/>
        <v>445500</v>
      </c>
      <c r="K2181" s="5">
        <f>IFERROR(#REF!/E2181,0)</f>
        <v>0</v>
      </c>
    </row>
    <row r="2182" spans="1:11" s="11" customFormat="1">
      <c r="A2182" s="99" t="s">
        <v>211</v>
      </c>
      <c r="B2182" s="100" t="s">
        <v>418</v>
      </c>
      <c r="C2182" s="97" t="s">
        <v>84</v>
      </c>
      <c r="D2182" s="97">
        <v>8250</v>
      </c>
      <c r="E2182" s="55">
        <v>54</v>
      </c>
      <c r="F2182" s="56">
        <f t="shared" si="202"/>
        <v>445500</v>
      </c>
      <c r="G2182" s="86">
        <v>0</v>
      </c>
      <c r="H2182" s="56">
        <f t="shared" si="205"/>
        <v>0</v>
      </c>
      <c r="I2182" s="86">
        <f t="shared" si="204"/>
        <v>54</v>
      </c>
      <c r="J2182" s="56">
        <f t="shared" si="203"/>
        <v>445500</v>
      </c>
      <c r="K2182" s="5">
        <f>IFERROR(#REF!/E2182,0)</f>
        <v>0</v>
      </c>
    </row>
    <row r="2183" spans="1:11" s="11" customFormat="1">
      <c r="A2183" s="99" t="s">
        <v>213</v>
      </c>
      <c r="B2183" s="100" t="s">
        <v>419</v>
      </c>
      <c r="C2183" s="97" t="s">
        <v>84</v>
      </c>
      <c r="D2183" s="97">
        <v>8250</v>
      </c>
      <c r="E2183" s="55">
        <v>54</v>
      </c>
      <c r="F2183" s="56">
        <f t="shared" si="202"/>
        <v>445500</v>
      </c>
      <c r="G2183" s="86">
        <v>0</v>
      </c>
      <c r="H2183" s="56">
        <f t="shared" si="205"/>
        <v>0</v>
      </c>
      <c r="I2183" s="86">
        <f t="shared" si="204"/>
        <v>54</v>
      </c>
      <c r="J2183" s="56">
        <f t="shared" si="203"/>
        <v>445500</v>
      </c>
      <c r="K2183" s="5">
        <f>IFERROR(#REF!/E2183,0)</f>
        <v>0</v>
      </c>
    </row>
    <row r="2184" spans="1:11" s="11" customFormat="1">
      <c r="A2184" s="99" t="s">
        <v>215</v>
      </c>
      <c r="B2184" s="100" t="s">
        <v>420</v>
      </c>
      <c r="C2184" s="97" t="s">
        <v>84</v>
      </c>
      <c r="D2184" s="97">
        <v>8250</v>
      </c>
      <c r="E2184" s="55">
        <v>16</v>
      </c>
      <c r="F2184" s="56">
        <f t="shared" si="202"/>
        <v>132000</v>
      </c>
      <c r="G2184" s="86">
        <v>0</v>
      </c>
      <c r="H2184" s="56">
        <f t="shared" si="205"/>
        <v>0</v>
      </c>
      <c r="I2184" s="86">
        <f t="shared" si="204"/>
        <v>16</v>
      </c>
      <c r="J2184" s="56">
        <f t="shared" si="203"/>
        <v>132000</v>
      </c>
      <c r="K2184" s="5">
        <f>IFERROR(#REF!/E2184,0)</f>
        <v>0</v>
      </c>
    </row>
    <row r="2185" spans="1:11" s="11" customFormat="1">
      <c r="A2185" s="99" t="s">
        <v>217</v>
      </c>
      <c r="B2185" s="100" t="s">
        <v>421</v>
      </c>
      <c r="C2185" s="97" t="s">
        <v>84</v>
      </c>
      <c r="D2185" s="97">
        <v>8250</v>
      </c>
      <c r="E2185" s="55">
        <v>12</v>
      </c>
      <c r="F2185" s="56">
        <f t="shared" si="202"/>
        <v>99000</v>
      </c>
      <c r="G2185" s="86">
        <v>0</v>
      </c>
      <c r="H2185" s="56">
        <f t="shared" si="205"/>
        <v>0</v>
      </c>
      <c r="I2185" s="86">
        <f t="shared" si="204"/>
        <v>12</v>
      </c>
      <c r="J2185" s="56">
        <f t="shared" si="203"/>
        <v>99000</v>
      </c>
      <c r="K2185" s="5">
        <f>IFERROR(#REF!/E2185,0)</f>
        <v>0</v>
      </c>
    </row>
    <row r="2186" spans="1:11" s="11" customFormat="1">
      <c r="A2186" s="99" t="s">
        <v>219</v>
      </c>
      <c r="B2186" s="100" t="s">
        <v>422</v>
      </c>
      <c r="C2186" s="97" t="s">
        <v>84</v>
      </c>
      <c r="D2186" s="97">
        <v>8250</v>
      </c>
      <c r="E2186" s="55">
        <v>12</v>
      </c>
      <c r="F2186" s="56">
        <f t="shared" si="202"/>
        <v>99000</v>
      </c>
      <c r="G2186" s="86">
        <v>0</v>
      </c>
      <c r="H2186" s="56">
        <f t="shared" si="205"/>
        <v>0</v>
      </c>
      <c r="I2186" s="86">
        <f t="shared" si="204"/>
        <v>12</v>
      </c>
      <c r="J2186" s="56">
        <f t="shared" si="203"/>
        <v>99000</v>
      </c>
      <c r="K2186" s="5">
        <f>IFERROR(#REF!/E2186,0)</f>
        <v>0</v>
      </c>
    </row>
    <row r="2187" spans="1:11" s="11" customFormat="1">
      <c r="A2187" s="99" t="s">
        <v>221</v>
      </c>
      <c r="B2187" s="100" t="s">
        <v>423</v>
      </c>
      <c r="C2187" s="97" t="s">
        <v>84</v>
      </c>
      <c r="D2187" s="97">
        <v>8250</v>
      </c>
      <c r="E2187" s="55">
        <v>12</v>
      </c>
      <c r="F2187" s="56">
        <f t="shared" si="202"/>
        <v>99000</v>
      </c>
      <c r="G2187" s="86">
        <v>0</v>
      </c>
      <c r="H2187" s="56">
        <f t="shared" si="205"/>
        <v>0</v>
      </c>
      <c r="I2187" s="86">
        <f t="shared" si="204"/>
        <v>12</v>
      </c>
      <c r="J2187" s="56">
        <f t="shared" si="203"/>
        <v>99000</v>
      </c>
      <c r="K2187" s="5">
        <f>IFERROR(#REF!/E2187,0)</f>
        <v>0</v>
      </c>
    </row>
    <row r="2188" spans="1:11" s="3" customFormat="1">
      <c r="A2188" s="81" t="s">
        <v>223</v>
      </c>
      <c r="B2188" s="100" t="s">
        <v>659</v>
      </c>
      <c r="C2188" s="97" t="s">
        <v>84</v>
      </c>
      <c r="D2188" s="97">
        <v>8250</v>
      </c>
      <c r="E2188" s="55">
        <v>12</v>
      </c>
      <c r="F2188" s="56">
        <f t="shared" si="202"/>
        <v>99000</v>
      </c>
      <c r="G2188" s="86">
        <v>0</v>
      </c>
      <c r="H2188" s="56">
        <f t="shared" si="205"/>
        <v>0</v>
      </c>
      <c r="I2188" s="86">
        <f t="shared" si="204"/>
        <v>12</v>
      </c>
      <c r="J2188" s="56">
        <f t="shared" si="203"/>
        <v>99000</v>
      </c>
      <c r="K2188" s="5">
        <f>IFERROR(#REF!/E2188,0)</f>
        <v>0</v>
      </c>
    </row>
    <row r="2189" spans="1:11" s="3" customFormat="1">
      <c r="A2189" s="81" t="s">
        <v>225</v>
      </c>
      <c r="B2189" s="100" t="s">
        <v>660</v>
      </c>
      <c r="C2189" s="97" t="s">
        <v>84</v>
      </c>
      <c r="D2189" s="97">
        <v>8250</v>
      </c>
      <c r="E2189" s="55">
        <v>12</v>
      </c>
      <c r="F2189" s="56">
        <f t="shared" si="202"/>
        <v>99000</v>
      </c>
      <c r="G2189" s="86">
        <v>0</v>
      </c>
      <c r="H2189" s="56">
        <f t="shared" si="205"/>
        <v>0</v>
      </c>
      <c r="I2189" s="86">
        <f t="shared" si="204"/>
        <v>12</v>
      </c>
      <c r="J2189" s="56">
        <f t="shared" si="203"/>
        <v>99000</v>
      </c>
      <c r="K2189" s="5">
        <f>IFERROR(#REF!/E2189,0)</f>
        <v>0</v>
      </c>
    </row>
    <row r="2190" spans="1:11" s="15" customFormat="1">
      <c r="A2190" s="97" t="s">
        <v>227</v>
      </c>
      <c r="B2190" s="161" t="s">
        <v>424</v>
      </c>
      <c r="C2190" s="97" t="s">
        <v>84</v>
      </c>
      <c r="D2190" s="97">
        <v>8250</v>
      </c>
      <c r="E2190" s="55">
        <v>54</v>
      </c>
      <c r="F2190" s="56">
        <f t="shared" si="202"/>
        <v>445500</v>
      </c>
      <c r="G2190" s="86">
        <v>0</v>
      </c>
      <c r="H2190" s="56">
        <f t="shared" si="205"/>
        <v>0</v>
      </c>
      <c r="I2190" s="86">
        <f t="shared" si="204"/>
        <v>54</v>
      </c>
      <c r="J2190" s="56">
        <f t="shared" si="203"/>
        <v>445500</v>
      </c>
      <c r="K2190" s="5">
        <f>IFERROR(#REF!/E2190,0)</f>
        <v>0</v>
      </c>
    </row>
    <row r="2191" spans="1:11" s="20" customFormat="1">
      <c r="A2191" s="147" t="s">
        <v>79</v>
      </c>
      <c r="B2191" s="149" t="s">
        <v>828</v>
      </c>
      <c r="C2191" s="97"/>
      <c r="D2191" s="97">
        <v>0</v>
      </c>
      <c r="E2191" s="55">
        <v>0</v>
      </c>
      <c r="F2191" s="56">
        <f t="shared" si="202"/>
        <v>0</v>
      </c>
      <c r="G2191" s="86">
        <v>0</v>
      </c>
      <c r="H2191" s="56">
        <f t="shared" si="205"/>
        <v>0</v>
      </c>
      <c r="I2191" s="86">
        <f t="shared" si="204"/>
        <v>0</v>
      </c>
      <c r="J2191" s="56">
        <f t="shared" si="203"/>
        <v>0</v>
      </c>
      <c r="K2191" s="5">
        <f>IFERROR(#REF!/E2191,0)</f>
        <v>0</v>
      </c>
    </row>
    <row r="2192" spans="1:11" s="20" customFormat="1">
      <c r="A2192" s="97" t="s">
        <v>105</v>
      </c>
      <c r="B2192" s="95" t="s">
        <v>186</v>
      </c>
      <c r="C2192" s="97" t="s">
        <v>84</v>
      </c>
      <c r="D2192" s="97">
        <v>8250</v>
      </c>
      <c r="E2192" s="55">
        <v>0</v>
      </c>
      <c r="F2192" s="56">
        <f t="shared" si="202"/>
        <v>0</v>
      </c>
      <c r="G2192" s="86">
        <v>0</v>
      </c>
      <c r="H2192" s="56">
        <f t="shared" si="205"/>
        <v>0</v>
      </c>
      <c r="I2192" s="86">
        <f t="shared" si="204"/>
        <v>0</v>
      </c>
      <c r="J2192" s="56">
        <f t="shared" si="203"/>
        <v>0</v>
      </c>
      <c r="K2192" s="5">
        <f>IFERROR(#REF!/E2192,0)</f>
        <v>0</v>
      </c>
    </row>
    <row r="2193" spans="1:11" s="20" customFormat="1">
      <c r="A2193" s="97" t="s">
        <v>150</v>
      </c>
      <c r="B2193" s="95" t="s">
        <v>270</v>
      </c>
      <c r="C2193" s="97" t="s">
        <v>84</v>
      </c>
      <c r="D2193" s="97">
        <v>8250</v>
      </c>
      <c r="E2193" s="55">
        <v>21</v>
      </c>
      <c r="F2193" s="56">
        <f t="shared" si="202"/>
        <v>173250</v>
      </c>
      <c r="G2193" s="86">
        <v>0</v>
      </c>
      <c r="H2193" s="56">
        <f t="shared" si="205"/>
        <v>0</v>
      </c>
      <c r="I2193" s="86">
        <f t="shared" si="204"/>
        <v>21</v>
      </c>
      <c r="J2193" s="56">
        <f t="shared" si="203"/>
        <v>173250</v>
      </c>
      <c r="K2193" s="5">
        <f>IFERROR(#REF!/E2193,0)</f>
        <v>0</v>
      </c>
    </row>
    <row r="2194" spans="1:11" s="20" customFormat="1">
      <c r="A2194" s="97" t="s">
        <v>152</v>
      </c>
      <c r="B2194" s="95" t="s">
        <v>402</v>
      </c>
      <c r="C2194" s="97" t="s">
        <v>84</v>
      </c>
      <c r="D2194" s="97">
        <v>8250</v>
      </c>
      <c r="E2194" s="55">
        <v>103</v>
      </c>
      <c r="F2194" s="56">
        <f t="shared" si="202"/>
        <v>849750</v>
      </c>
      <c r="G2194" s="86">
        <v>0</v>
      </c>
      <c r="H2194" s="56">
        <f t="shared" si="205"/>
        <v>0</v>
      </c>
      <c r="I2194" s="86">
        <f t="shared" si="204"/>
        <v>103</v>
      </c>
      <c r="J2194" s="56">
        <f t="shared" si="203"/>
        <v>849750</v>
      </c>
      <c r="K2194" s="5">
        <f>IFERROR(#REF!/E2194,0)</f>
        <v>0</v>
      </c>
    </row>
    <row r="2195" spans="1:11" s="20" customFormat="1">
      <c r="A2195" s="97" t="s">
        <v>154</v>
      </c>
      <c r="B2195" s="95" t="s">
        <v>403</v>
      </c>
      <c r="C2195" s="97" t="s">
        <v>84</v>
      </c>
      <c r="D2195" s="97">
        <v>8250</v>
      </c>
      <c r="E2195" s="55">
        <v>103</v>
      </c>
      <c r="F2195" s="56">
        <f t="shared" si="202"/>
        <v>849750</v>
      </c>
      <c r="G2195" s="86">
        <v>0</v>
      </c>
      <c r="H2195" s="56">
        <f t="shared" si="205"/>
        <v>0</v>
      </c>
      <c r="I2195" s="86">
        <f t="shared" si="204"/>
        <v>103</v>
      </c>
      <c r="J2195" s="56">
        <f t="shared" si="203"/>
        <v>849750</v>
      </c>
      <c r="K2195" s="5">
        <f>IFERROR(#REF!/E2195,0)</f>
        <v>0</v>
      </c>
    </row>
    <row r="2196" spans="1:11" s="13" customFormat="1">
      <c r="A2196" s="99" t="s">
        <v>156</v>
      </c>
      <c r="B2196" s="100" t="s">
        <v>404</v>
      </c>
      <c r="C2196" s="97" t="s">
        <v>84</v>
      </c>
      <c r="D2196" s="97">
        <v>8250</v>
      </c>
      <c r="E2196" s="55">
        <v>101</v>
      </c>
      <c r="F2196" s="56">
        <f t="shared" si="202"/>
        <v>833250</v>
      </c>
      <c r="G2196" s="86">
        <v>0</v>
      </c>
      <c r="H2196" s="56">
        <f t="shared" si="205"/>
        <v>0</v>
      </c>
      <c r="I2196" s="86">
        <f t="shared" si="204"/>
        <v>101</v>
      </c>
      <c r="J2196" s="56">
        <f t="shared" si="203"/>
        <v>833250</v>
      </c>
      <c r="K2196" s="5">
        <f>IFERROR(#REF!/E2196,0)</f>
        <v>0</v>
      </c>
    </row>
    <row r="2197" spans="1:11" s="13" customFormat="1">
      <c r="A2197" s="99" t="s">
        <v>158</v>
      </c>
      <c r="B2197" s="100" t="s">
        <v>405</v>
      </c>
      <c r="C2197" s="97" t="s">
        <v>84</v>
      </c>
      <c r="D2197" s="97">
        <v>8250</v>
      </c>
      <c r="E2197" s="55">
        <v>101</v>
      </c>
      <c r="F2197" s="56">
        <f t="shared" si="202"/>
        <v>833250</v>
      </c>
      <c r="G2197" s="86">
        <v>0</v>
      </c>
      <c r="H2197" s="56">
        <f t="shared" si="205"/>
        <v>0</v>
      </c>
      <c r="I2197" s="86">
        <f t="shared" si="204"/>
        <v>101</v>
      </c>
      <c r="J2197" s="56">
        <f t="shared" si="203"/>
        <v>833250</v>
      </c>
      <c r="K2197" s="5">
        <f>IFERROR(#REF!/E2197,0)</f>
        <v>0</v>
      </c>
    </row>
    <row r="2198" spans="1:11" s="13" customFormat="1">
      <c r="A2198" s="99" t="s">
        <v>160</v>
      </c>
      <c r="B2198" s="100" t="s">
        <v>406</v>
      </c>
      <c r="C2198" s="97" t="s">
        <v>84</v>
      </c>
      <c r="D2198" s="97">
        <v>8250</v>
      </c>
      <c r="E2198" s="55">
        <v>101</v>
      </c>
      <c r="F2198" s="56">
        <f t="shared" ref="F2198:F2261" si="206">ROUND(E2198*D2198,0)</f>
        <v>833250</v>
      </c>
      <c r="G2198" s="86">
        <v>0</v>
      </c>
      <c r="H2198" s="56">
        <f t="shared" si="205"/>
        <v>0</v>
      </c>
      <c r="I2198" s="86">
        <f t="shared" si="204"/>
        <v>101</v>
      </c>
      <c r="J2198" s="56">
        <f t="shared" ref="J2198:J2261" si="207">I2198*D2198</f>
        <v>833250</v>
      </c>
      <c r="K2198" s="5">
        <f>IFERROR(#REF!/E2198,0)</f>
        <v>0</v>
      </c>
    </row>
    <row r="2199" spans="1:11" s="13" customFormat="1">
      <c r="A2199" s="99" t="s">
        <v>162</v>
      </c>
      <c r="B2199" s="100" t="s">
        <v>407</v>
      </c>
      <c r="C2199" s="97" t="s">
        <v>84</v>
      </c>
      <c r="D2199" s="97">
        <v>8250</v>
      </c>
      <c r="E2199" s="55">
        <v>101</v>
      </c>
      <c r="F2199" s="56">
        <f t="shared" si="206"/>
        <v>833250</v>
      </c>
      <c r="G2199" s="86">
        <v>0</v>
      </c>
      <c r="H2199" s="56">
        <f t="shared" si="205"/>
        <v>0</v>
      </c>
      <c r="I2199" s="86">
        <f t="shared" si="204"/>
        <v>101</v>
      </c>
      <c r="J2199" s="56">
        <f t="shared" si="207"/>
        <v>833250</v>
      </c>
      <c r="K2199" s="5">
        <f>IFERROR(#REF!/E2199,0)</f>
        <v>0</v>
      </c>
    </row>
    <row r="2200" spans="1:11" s="13" customFormat="1">
      <c r="A2200" s="99" t="s">
        <v>77</v>
      </c>
      <c r="B2200" s="100" t="s">
        <v>408</v>
      </c>
      <c r="C2200" s="97" t="s">
        <v>84</v>
      </c>
      <c r="D2200" s="97">
        <v>8250</v>
      </c>
      <c r="E2200" s="55">
        <v>101</v>
      </c>
      <c r="F2200" s="56">
        <f t="shared" si="206"/>
        <v>833250</v>
      </c>
      <c r="G2200" s="86">
        <v>0</v>
      </c>
      <c r="H2200" s="56">
        <f t="shared" si="205"/>
        <v>0</v>
      </c>
      <c r="I2200" s="86">
        <f t="shared" si="204"/>
        <v>101</v>
      </c>
      <c r="J2200" s="56">
        <f t="shared" si="207"/>
        <v>833250</v>
      </c>
      <c r="K2200" s="5">
        <f>IFERROR(#REF!/E2200,0)</f>
        <v>0</v>
      </c>
    </row>
    <row r="2201" spans="1:11" s="13" customFormat="1">
      <c r="A2201" s="99" t="s">
        <v>165</v>
      </c>
      <c r="B2201" s="100" t="s">
        <v>409</v>
      </c>
      <c r="C2201" s="97" t="s">
        <v>84</v>
      </c>
      <c r="D2201" s="97">
        <v>8250</v>
      </c>
      <c r="E2201" s="55">
        <v>101</v>
      </c>
      <c r="F2201" s="56">
        <f t="shared" si="206"/>
        <v>833250</v>
      </c>
      <c r="G2201" s="86">
        <v>0</v>
      </c>
      <c r="H2201" s="56">
        <f t="shared" si="205"/>
        <v>0</v>
      </c>
      <c r="I2201" s="86">
        <f t="shared" si="204"/>
        <v>101</v>
      </c>
      <c r="J2201" s="56">
        <f t="shared" si="207"/>
        <v>833250</v>
      </c>
      <c r="K2201" s="5">
        <f>IFERROR(#REF!/E2201,0)</f>
        <v>0</v>
      </c>
    </row>
    <row r="2202" spans="1:11" s="13" customFormat="1">
      <c r="A2202" s="99" t="s">
        <v>167</v>
      </c>
      <c r="B2202" s="100" t="s">
        <v>410</v>
      </c>
      <c r="C2202" s="97" t="s">
        <v>84</v>
      </c>
      <c r="D2202" s="97">
        <v>8250</v>
      </c>
      <c r="E2202" s="55">
        <v>101</v>
      </c>
      <c r="F2202" s="56">
        <f t="shared" si="206"/>
        <v>833250</v>
      </c>
      <c r="G2202" s="86">
        <v>0</v>
      </c>
      <c r="H2202" s="56">
        <f t="shared" si="205"/>
        <v>0</v>
      </c>
      <c r="I2202" s="86">
        <f t="shared" ref="I2202:I2265" si="208">G2202+E2202</f>
        <v>101</v>
      </c>
      <c r="J2202" s="56">
        <f t="shared" si="207"/>
        <v>833250</v>
      </c>
      <c r="K2202" s="5">
        <f>IFERROR(#REF!/E2202,0)</f>
        <v>0</v>
      </c>
    </row>
    <row r="2203" spans="1:11" s="13" customFormat="1">
      <c r="A2203" s="99" t="s">
        <v>197</v>
      </c>
      <c r="B2203" s="100" t="s">
        <v>411</v>
      </c>
      <c r="C2203" s="97" t="s">
        <v>84</v>
      </c>
      <c r="D2203" s="97">
        <v>8250</v>
      </c>
      <c r="E2203" s="55">
        <v>101</v>
      </c>
      <c r="F2203" s="56">
        <f t="shared" si="206"/>
        <v>833250</v>
      </c>
      <c r="G2203" s="86">
        <v>0</v>
      </c>
      <c r="H2203" s="56">
        <f t="shared" si="205"/>
        <v>0</v>
      </c>
      <c r="I2203" s="86">
        <f t="shared" si="208"/>
        <v>101</v>
      </c>
      <c r="J2203" s="56">
        <f t="shared" si="207"/>
        <v>833250</v>
      </c>
      <c r="K2203" s="5">
        <f>IFERROR(#REF!/E2203,0)</f>
        <v>0</v>
      </c>
    </row>
    <row r="2204" spans="1:11" s="13" customFormat="1">
      <c r="A2204" s="99" t="s">
        <v>199</v>
      </c>
      <c r="B2204" s="100" t="s">
        <v>412</v>
      </c>
      <c r="C2204" s="97" t="s">
        <v>84</v>
      </c>
      <c r="D2204" s="97">
        <v>8250</v>
      </c>
      <c r="E2204" s="55">
        <v>101</v>
      </c>
      <c r="F2204" s="56">
        <f t="shared" si="206"/>
        <v>833250</v>
      </c>
      <c r="G2204" s="86">
        <v>0</v>
      </c>
      <c r="H2204" s="56">
        <f t="shared" si="205"/>
        <v>0</v>
      </c>
      <c r="I2204" s="86">
        <f t="shared" si="208"/>
        <v>101</v>
      </c>
      <c r="J2204" s="56">
        <f t="shared" si="207"/>
        <v>833250</v>
      </c>
      <c r="K2204" s="5">
        <f>IFERROR(#REF!/E2204,0)</f>
        <v>0</v>
      </c>
    </row>
    <row r="2205" spans="1:11" s="13" customFormat="1">
      <c r="A2205" s="99" t="s">
        <v>201</v>
      </c>
      <c r="B2205" s="100" t="s">
        <v>413</v>
      </c>
      <c r="C2205" s="97" t="s">
        <v>84</v>
      </c>
      <c r="D2205" s="97">
        <v>8250</v>
      </c>
      <c r="E2205" s="55">
        <v>101</v>
      </c>
      <c r="F2205" s="56">
        <f t="shared" si="206"/>
        <v>833250</v>
      </c>
      <c r="G2205" s="86">
        <v>0</v>
      </c>
      <c r="H2205" s="56">
        <f t="shared" si="205"/>
        <v>0</v>
      </c>
      <c r="I2205" s="86">
        <f t="shared" si="208"/>
        <v>101</v>
      </c>
      <c r="J2205" s="56">
        <f t="shared" si="207"/>
        <v>833250</v>
      </c>
      <c r="K2205" s="5">
        <f>IFERROR(#REF!/E2205,0)</f>
        <v>0</v>
      </c>
    </row>
    <row r="2206" spans="1:11" s="13" customFormat="1">
      <c r="A2206" s="99" t="s">
        <v>203</v>
      </c>
      <c r="B2206" s="100" t="s">
        <v>414</v>
      </c>
      <c r="C2206" s="97" t="s">
        <v>84</v>
      </c>
      <c r="D2206" s="97">
        <v>8250</v>
      </c>
      <c r="E2206" s="55">
        <v>101</v>
      </c>
      <c r="F2206" s="56">
        <f t="shared" si="206"/>
        <v>833250</v>
      </c>
      <c r="G2206" s="86">
        <v>0</v>
      </c>
      <c r="H2206" s="56">
        <f t="shared" si="205"/>
        <v>0</v>
      </c>
      <c r="I2206" s="86">
        <f t="shared" si="208"/>
        <v>101</v>
      </c>
      <c r="J2206" s="56">
        <f t="shared" si="207"/>
        <v>833250</v>
      </c>
      <c r="K2206" s="5">
        <f>IFERROR(#REF!/E2206,0)</f>
        <v>0</v>
      </c>
    </row>
    <row r="2207" spans="1:11" s="13" customFormat="1">
      <c r="A2207" s="99" t="s">
        <v>205</v>
      </c>
      <c r="B2207" s="100" t="s">
        <v>415</v>
      </c>
      <c r="C2207" s="97" t="s">
        <v>84</v>
      </c>
      <c r="D2207" s="97">
        <v>8250</v>
      </c>
      <c r="E2207" s="55">
        <v>101</v>
      </c>
      <c r="F2207" s="56">
        <f t="shared" si="206"/>
        <v>833250</v>
      </c>
      <c r="G2207" s="86">
        <v>0</v>
      </c>
      <c r="H2207" s="56">
        <f t="shared" si="205"/>
        <v>0</v>
      </c>
      <c r="I2207" s="86">
        <f t="shared" si="208"/>
        <v>101</v>
      </c>
      <c r="J2207" s="56">
        <f t="shared" si="207"/>
        <v>833250</v>
      </c>
      <c r="K2207" s="5">
        <f>IFERROR(#REF!/E2207,0)</f>
        <v>0</v>
      </c>
    </row>
    <row r="2208" spans="1:11" s="13" customFormat="1">
      <c r="A2208" s="99" t="s">
        <v>207</v>
      </c>
      <c r="B2208" s="100" t="s">
        <v>416</v>
      </c>
      <c r="C2208" s="97" t="s">
        <v>84</v>
      </c>
      <c r="D2208" s="97">
        <v>8250</v>
      </c>
      <c r="E2208" s="55">
        <v>101</v>
      </c>
      <c r="F2208" s="56">
        <f t="shared" si="206"/>
        <v>833250</v>
      </c>
      <c r="G2208" s="86">
        <v>0</v>
      </c>
      <c r="H2208" s="56">
        <f t="shared" si="205"/>
        <v>0</v>
      </c>
      <c r="I2208" s="86">
        <f t="shared" si="208"/>
        <v>101</v>
      </c>
      <c r="J2208" s="56">
        <f t="shared" si="207"/>
        <v>833250</v>
      </c>
      <c r="K2208" s="5">
        <f>IFERROR(#REF!/E2208,0)</f>
        <v>0</v>
      </c>
    </row>
    <row r="2209" spans="1:11" s="13" customFormat="1">
      <c r="A2209" s="99" t="s">
        <v>209</v>
      </c>
      <c r="B2209" s="100" t="s">
        <v>417</v>
      </c>
      <c r="C2209" s="97" t="s">
        <v>84</v>
      </c>
      <c r="D2209" s="97">
        <v>8250</v>
      </c>
      <c r="E2209" s="55">
        <v>101</v>
      </c>
      <c r="F2209" s="56">
        <f t="shared" si="206"/>
        <v>833250</v>
      </c>
      <c r="G2209" s="86">
        <v>0</v>
      </c>
      <c r="H2209" s="56">
        <f t="shared" si="205"/>
        <v>0</v>
      </c>
      <c r="I2209" s="86">
        <f t="shared" si="208"/>
        <v>101</v>
      </c>
      <c r="J2209" s="56">
        <f t="shared" si="207"/>
        <v>833250</v>
      </c>
      <c r="K2209" s="5">
        <f>IFERROR(#REF!/E2209,0)</f>
        <v>0</v>
      </c>
    </row>
    <row r="2210" spans="1:11" s="11" customFormat="1">
      <c r="A2210" s="99" t="s">
        <v>211</v>
      </c>
      <c r="B2210" s="100" t="s">
        <v>418</v>
      </c>
      <c r="C2210" s="97" t="s">
        <v>84</v>
      </c>
      <c r="D2210" s="97">
        <v>8250</v>
      </c>
      <c r="E2210" s="55">
        <v>101</v>
      </c>
      <c r="F2210" s="56">
        <f t="shared" si="206"/>
        <v>833250</v>
      </c>
      <c r="G2210" s="86">
        <v>0</v>
      </c>
      <c r="H2210" s="56">
        <f t="shared" si="205"/>
        <v>0</v>
      </c>
      <c r="I2210" s="86">
        <f t="shared" si="208"/>
        <v>101</v>
      </c>
      <c r="J2210" s="56">
        <f t="shared" si="207"/>
        <v>833250</v>
      </c>
      <c r="K2210" s="5">
        <f>IFERROR(#REF!/E2210,0)</f>
        <v>0</v>
      </c>
    </row>
    <row r="2211" spans="1:11" s="11" customFormat="1">
      <c r="A2211" s="99" t="s">
        <v>213</v>
      </c>
      <c r="B2211" s="100" t="s">
        <v>419</v>
      </c>
      <c r="C2211" s="97" t="s">
        <v>84</v>
      </c>
      <c r="D2211" s="97">
        <v>8250</v>
      </c>
      <c r="E2211" s="55">
        <v>101</v>
      </c>
      <c r="F2211" s="56">
        <f t="shared" si="206"/>
        <v>833250</v>
      </c>
      <c r="G2211" s="86">
        <v>0</v>
      </c>
      <c r="H2211" s="56">
        <f t="shared" si="205"/>
        <v>0</v>
      </c>
      <c r="I2211" s="86">
        <f t="shared" si="208"/>
        <v>101</v>
      </c>
      <c r="J2211" s="56">
        <f t="shared" si="207"/>
        <v>833250</v>
      </c>
      <c r="K2211" s="5">
        <f>IFERROR(#REF!/E2211,0)</f>
        <v>0</v>
      </c>
    </row>
    <row r="2212" spans="1:11" s="11" customFormat="1">
      <c r="A2212" s="99" t="s">
        <v>215</v>
      </c>
      <c r="B2212" s="100" t="s">
        <v>420</v>
      </c>
      <c r="C2212" s="97" t="s">
        <v>84</v>
      </c>
      <c r="D2212" s="97">
        <v>8250</v>
      </c>
      <c r="E2212" s="55">
        <v>14</v>
      </c>
      <c r="F2212" s="56">
        <f t="shared" si="206"/>
        <v>115500</v>
      </c>
      <c r="G2212" s="86">
        <v>0</v>
      </c>
      <c r="H2212" s="56">
        <f t="shared" si="205"/>
        <v>0</v>
      </c>
      <c r="I2212" s="86">
        <f t="shared" si="208"/>
        <v>14</v>
      </c>
      <c r="J2212" s="56">
        <f t="shared" si="207"/>
        <v>115500</v>
      </c>
      <c r="K2212" s="5">
        <f>IFERROR(#REF!/E2212,0)</f>
        <v>0</v>
      </c>
    </row>
    <row r="2213" spans="1:11" s="11" customFormat="1">
      <c r="A2213" s="99" t="s">
        <v>217</v>
      </c>
      <c r="B2213" s="100" t="s">
        <v>421</v>
      </c>
      <c r="C2213" s="97" t="s">
        <v>84</v>
      </c>
      <c r="D2213" s="97">
        <v>8250</v>
      </c>
      <c r="E2213" s="55">
        <v>14</v>
      </c>
      <c r="F2213" s="56">
        <f t="shared" si="206"/>
        <v>115500</v>
      </c>
      <c r="G2213" s="86">
        <v>0</v>
      </c>
      <c r="H2213" s="56">
        <f t="shared" si="205"/>
        <v>0</v>
      </c>
      <c r="I2213" s="86">
        <f t="shared" si="208"/>
        <v>14</v>
      </c>
      <c r="J2213" s="56">
        <f t="shared" si="207"/>
        <v>115500</v>
      </c>
      <c r="K2213" s="5">
        <f>IFERROR(#REF!/E2213,0)</f>
        <v>0</v>
      </c>
    </row>
    <row r="2214" spans="1:11" s="11" customFormat="1">
      <c r="A2214" s="99" t="s">
        <v>219</v>
      </c>
      <c r="B2214" s="100" t="s">
        <v>422</v>
      </c>
      <c r="C2214" s="97" t="s">
        <v>84</v>
      </c>
      <c r="D2214" s="97">
        <v>8250</v>
      </c>
      <c r="E2214" s="55">
        <v>14</v>
      </c>
      <c r="F2214" s="56">
        <f t="shared" si="206"/>
        <v>115500</v>
      </c>
      <c r="G2214" s="86">
        <v>0</v>
      </c>
      <c r="H2214" s="56">
        <f t="shared" si="205"/>
        <v>0</v>
      </c>
      <c r="I2214" s="86">
        <f t="shared" si="208"/>
        <v>14</v>
      </c>
      <c r="J2214" s="56">
        <f t="shared" si="207"/>
        <v>115500</v>
      </c>
      <c r="K2214" s="5">
        <f>IFERROR(#REF!/E2214,0)</f>
        <v>0</v>
      </c>
    </row>
    <row r="2215" spans="1:11" s="11" customFormat="1">
      <c r="A2215" s="99" t="s">
        <v>221</v>
      </c>
      <c r="B2215" s="100" t="s">
        <v>423</v>
      </c>
      <c r="C2215" s="97" t="s">
        <v>84</v>
      </c>
      <c r="D2215" s="97">
        <v>8250</v>
      </c>
      <c r="E2215" s="55">
        <v>14</v>
      </c>
      <c r="F2215" s="56">
        <f t="shared" si="206"/>
        <v>115500</v>
      </c>
      <c r="G2215" s="86">
        <v>0</v>
      </c>
      <c r="H2215" s="56">
        <f t="shared" si="205"/>
        <v>0</v>
      </c>
      <c r="I2215" s="86">
        <f t="shared" si="208"/>
        <v>14</v>
      </c>
      <c r="J2215" s="56">
        <f t="shared" si="207"/>
        <v>115500</v>
      </c>
      <c r="K2215" s="5">
        <f>IFERROR(#REF!/E2215,0)</f>
        <v>0</v>
      </c>
    </row>
    <row r="2216" spans="1:11" s="3" customFormat="1">
      <c r="A2216" s="81" t="s">
        <v>223</v>
      </c>
      <c r="B2216" s="100" t="s">
        <v>659</v>
      </c>
      <c r="C2216" s="97" t="s">
        <v>84</v>
      </c>
      <c r="D2216" s="97">
        <v>8250</v>
      </c>
      <c r="E2216" s="55">
        <v>14</v>
      </c>
      <c r="F2216" s="56">
        <f t="shared" si="206"/>
        <v>115500</v>
      </c>
      <c r="G2216" s="86">
        <v>0</v>
      </c>
      <c r="H2216" s="56">
        <f t="shared" si="205"/>
        <v>0</v>
      </c>
      <c r="I2216" s="86">
        <f t="shared" si="208"/>
        <v>14</v>
      </c>
      <c r="J2216" s="56">
        <f t="shared" si="207"/>
        <v>115500</v>
      </c>
      <c r="K2216" s="5">
        <f>IFERROR(#REF!/E2216,0)</f>
        <v>0</v>
      </c>
    </row>
    <row r="2217" spans="1:11" s="3" customFormat="1">
      <c r="A2217" s="81" t="s">
        <v>225</v>
      </c>
      <c r="B2217" s="100" t="s">
        <v>660</v>
      </c>
      <c r="C2217" s="97" t="s">
        <v>84</v>
      </c>
      <c r="D2217" s="97">
        <v>8250</v>
      </c>
      <c r="E2217" s="55">
        <v>14</v>
      </c>
      <c r="F2217" s="56">
        <f t="shared" si="206"/>
        <v>115500</v>
      </c>
      <c r="G2217" s="86">
        <v>0</v>
      </c>
      <c r="H2217" s="56">
        <f t="shared" si="205"/>
        <v>0</v>
      </c>
      <c r="I2217" s="86">
        <f t="shared" si="208"/>
        <v>14</v>
      </c>
      <c r="J2217" s="56">
        <f t="shared" si="207"/>
        <v>115500</v>
      </c>
      <c r="K2217" s="5">
        <f>IFERROR(#REF!/E2217,0)</f>
        <v>0</v>
      </c>
    </row>
    <row r="2218" spans="1:11" s="11" customFormat="1">
      <c r="A2218" s="99" t="s">
        <v>227</v>
      </c>
      <c r="B2218" s="101" t="s">
        <v>424</v>
      </c>
      <c r="C2218" s="97" t="s">
        <v>84</v>
      </c>
      <c r="D2218" s="97">
        <v>8250</v>
      </c>
      <c r="E2218" s="55">
        <v>0</v>
      </c>
      <c r="F2218" s="56">
        <f t="shared" si="206"/>
        <v>0</v>
      </c>
      <c r="G2218" s="86">
        <v>0</v>
      </c>
      <c r="H2218" s="56">
        <f t="shared" si="205"/>
        <v>0</v>
      </c>
      <c r="I2218" s="86">
        <f t="shared" si="208"/>
        <v>0</v>
      </c>
      <c r="J2218" s="56">
        <f t="shared" si="207"/>
        <v>0</v>
      </c>
      <c r="K2218" s="5">
        <f>IFERROR(#REF!/E2218,0)</f>
        <v>0</v>
      </c>
    </row>
    <row r="2219" spans="1:11" s="11" customFormat="1">
      <c r="A2219" s="147" t="s">
        <v>433</v>
      </c>
      <c r="B2219" s="149" t="s">
        <v>829</v>
      </c>
      <c r="C2219" s="97"/>
      <c r="D2219" s="97">
        <v>0</v>
      </c>
      <c r="E2219" s="55">
        <v>0</v>
      </c>
      <c r="F2219" s="56">
        <f t="shared" si="206"/>
        <v>0</v>
      </c>
      <c r="G2219" s="86">
        <v>0</v>
      </c>
      <c r="H2219" s="56">
        <f t="shared" si="205"/>
        <v>0</v>
      </c>
      <c r="I2219" s="86">
        <f t="shared" si="208"/>
        <v>0</v>
      </c>
      <c r="J2219" s="56">
        <f t="shared" si="207"/>
        <v>0</v>
      </c>
      <c r="K2219" s="5">
        <f>IFERROR(#REF!/E2219,0)</f>
        <v>0</v>
      </c>
    </row>
    <row r="2220" spans="1:11" s="11" customFormat="1">
      <c r="A2220" s="97" t="s">
        <v>105</v>
      </c>
      <c r="B2220" s="95" t="s">
        <v>186</v>
      </c>
      <c r="C2220" s="97" t="s">
        <v>84</v>
      </c>
      <c r="D2220" s="97">
        <v>8250</v>
      </c>
      <c r="E2220" s="55">
        <v>0</v>
      </c>
      <c r="F2220" s="56">
        <f t="shared" si="206"/>
        <v>0</v>
      </c>
      <c r="G2220" s="86">
        <v>0</v>
      </c>
      <c r="H2220" s="56">
        <f t="shared" si="205"/>
        <v>0</v>
      </c>
      <c r="I2220" s="86">
        <f t="shared" si="208"/>
        <v>0</v>
      </c>
      <c r="J2220" s="56">
        <f t="shared" si="207"/>
        <v>0</v>
      </c>
      <c r="K2220" s="5">
        <f>IFERROR(#REF!/E2220,0)</f>
        <v>0</v>
      </c>
    </row>
    <row r="2221" spans="1:11" s="11" customFormat="1">
      <c r="A2221" s="97" t="s">
        <v>150</v>
      </c>
      <c r="B2221" s="95" t="s">
        <v>270</v>
      </c>
      <c r="C2221" s="97" t="s">
        <v>84</v>
      </c>
      <c r="D2221" s="97">
        <v>8250</v>
      </c>
      <c r="E2221" s="55">
        <v>0</v>
      </c>
      <c r="F2221" s="56">
        <f t="shared" si="206"/>
        <v>0</v>
      </c>
      <c r="G2221" s="86">
        <v>0</v>
      </c>
      <c r="H2221" s="56">
        <f t="shared" si="205"/>
        <v>0</v>
      </c>
      <c r="I2221" s="86">
        <f t="shared" si="208"/>
        <v>0</v>
      </c>
      <c r="J2221" s="56">
        <f t="shared" si="207"/>
        <v>0</v>
      </c>
      <c r="K2221" s="5">
        <f>IFERROR(#REF!/E2221,0)</f>
        <v>0</v>
      </c>
    </row>
    <row r="2222" spans="1:11" s="11" customFormat="1">
      <c r="A2222" s="97" t="s">
        <v>152</v>
      </c>
      <c r="B2222" s="95" t="s">
        <v>402</v>
      </c>
      <c r="C2222" s="97" t="s">
        <v>84</v>
      </c>
      <c r="D2222" s="97">
        <v>8250</v>
      </c>
      <c r="E2222" s="55">
        <v>0</v>
      </c>
      <c r="F2222" s="56">
        <f t="shared" si="206"/>
        <v>0</v>
      </c>
      <c r="G2222" s="86">
        <v>0</v>
      </c>
      <c r="H2222" s="56">
        <f t="shared" si="205"/>
        <v>0</v>
      </c>
      <c r="I2222" s="86">
        <f t="shared" si="208"/>
        <v>0</v>
      </c>
      <c r="J2222" s="56">
        <f t="shared" si="207"/>
        <v>0</v>
      </c>
      <c r="K2222" s="5">
        <f>IFERROR(#REF!/E2222,0)</f>
        <v>0</v>
      </c>
    </row>
    <row r="2223" spans="1:11" s="11" customFormat="1">
      <c r="A2223" s="97" t="s">
        <v>154</v>
      </c>
      <c r="B2223" s="95" t="s">
        <v>403</v>
      </c>
      <c r="C2223" s="97" t="s">
        <v>84</v>
      </c>
      <c r="D2223" s="97">
        <v>8250</v>
      </c>
      <c r="E2223" s="55">
        <v>0</v>
      </c>
      <c r="F2223" s="56">
        <f t="shared" si="206"/>
        <v>0</v>
      </c>
      <c r="G2223" s="86">
        <v>0</v>
      </c>
      <c r="H2223" s="56">
        <f t="shared" si="205"/>
        <v>0</v>
      </c>
      <c r="I2223" s="86">
        <f t="shared" si="208"/>
        <v>0</v>
      </c>
      <c r="J2223" s="56">
        <f t="shared" si="207"/>
        <v>0</v>
      </c>
      <c r="K2223" s="5">
        <f>IFERROR(#REF!/E2223,0)</f>
        <v>0</v>
      </c>
    </row>
    <row r="2224" spans="1:11" s="11" customFormat="1">
      <c r="A2224" s="99" t="s">
        <v>156</v>
      </c>
      <c r="B2224" s="100" t="s">
        <v>404</v>
      </c>
      <c r="C2224" s="97" t="s">
        <v>84</v>
      </c>
      <c r="D2224" s="97">
        <v>8250</v>
      </c>
      <c r="E2224" s="55">
        <v>0</v>
      </c>
      <c r="F2224" s="56">
        <f t="shared" si="206"/>
        <v>0</v>
      </c>
      <c r="G2224" s="86">
        <v>0</v>
      </c>
      <c r="H2224" s="56">
        <f t="shared" si="205"/>
        <v>0</v>
      </c>
      <c r="I2224" s="86">
        <f t="shared" si="208"/>
        <v>0</v>
      </c>
      <c r="J2224" s="56">
        <f t="shared" si="207"/>
        <v>0</v>
      </c>
      <c r="K2224" s="5">
        <f>IFERROR(#REF!/E2224,0)</f>
        <v>0</v>
      </c>
    </row>
    <row r="2225" spans="1:11" s="11" customFormat="1">
      <c r="A2225" s="99" t="s">
        <v>158</v>
      </c>
      <c r="B2225" s="100" t="s">
        <v>405</v>
      </c>
      <c r="C2225" s="97" t="s">
        <v>84</v>
      </c>
      <c r="D2225" s="97">
        <v>8250</v>
      </c>
      <c r="E2225" s="55">
        <v>0</v>
      </c>
      <c r="F2225" s="56">
        <f t="shared" si="206"/>
        <v>0</v>
      </c>
      <c r="G2225" s="86">
        <v>0</v>
      </c>
      <c r="H2225" s="56">
        <f t="shared" si="205"/>
        <v>0</v>
      </c>
      <c r="I2225" s="86">
        <f t="shared" si="208"/>
        <v>0</v>
      </c>
      <c r="J2225" s="56">
        <f t="shared" si="207"/>
        <v>0</v>
      </c>
      <c r="K2225" s="5">
        <f>IFERROR(#REF!/E2225,0)</f>
        <v>0</v>
      </c>
    </row>
    <row r="2226" spans="1:11" s="11" customFormat="1">
      <c r="A2226" s="99" t="s">
        <v>160</v>
      </c>
      <c r="B2226" s="100" t="s">
        <v>406</v>
      </c>
      <c r="C2226" s="97" t="s">
        <v>84</v>
      </c>
      <c r="D2226" s="97">
        <v>8250</v>
      </c>
      <c r="E2226" s="55">
        <v>0</v>
      </c>
      <c r="F2226" s="56">
        <f t="shared" si="206"/>
        <v>0</v>
      </c>
      <c r="G2226" s="86">
        <v>0</v>
      </c>
      <c r="H2226" s="56">
        <f t="shared" si="205"/>
        <v>0</v>
      </c>
      <c r="I2226" s="86">
        <f t="shared" si="208"/>
        <v>0</v>
      </c>
      <c r="J2226" s="56">
        <f t="shared" si="207"/>
        <v>0</v>
      </c>
      <c r="K2226" s="5">
        <f>IFERROR(#REF!/E2226,0)</f>
        <v>0</v>
      </c>
    </row>
    <row r="2227" spans="1:11" s="11" customFormat="1">
      <c r="A2227" s="99" t="s">
        <v>162</v>
      </c>
      <c r="B2227" s="100" t="s">
        <v>407</v>
      </c>
      <c r="C2227" s="97" t="s">
        <v>84</v>
      </c>
      <c r="D2227" s="97">
        <v>8250</v>
      </c>
      <c r="E2227" s="55">
        <v>0</v>
      </c>
      <c r="F2227" s="56">
        <f t="shared" si="206"/>
        <v>0</v>
      </c>
      <c r="G2227" s="86">
        <v>0</v>
      </c>
      <c r="H2227" s="56">
        <f t="shared" si="205"/>
        <v>0</v>
      </c>
      <c r="I2227" s="86">
        <f t="shared" si="208"/>
        <v>0</v>
      </c>
      <c r="J2227" s="56">
        <f t="shared" si="207"/>
        <v>0</v>
      </c>
      <c r="K2227" s="5">
        <f>IFERROR(#REF!/E2227,0)</f>
        <v>0</v>
      </c>
    </row>
    <row r="2228" spans="1:11" s="11" customFormat="1">
      <c r="A2228" s="99" t="s">
        <v>77</v>
      </c>
      <c r="B2228" s="100" t="s">
        <v>408</v>
      </c>
      <c r="C2228" s="97" t="s">
        <v>84</v>
      </c>
      <c r="D2228" s="97">
        <v>8250</v>
      </c>
      <c r="E2228" s="55">
        <v>0</v>
      </c>
      <c r="F2228" s="56">
        <f t="shared" si="206"/>
        <v>0</v>
      </c>
      <c r="G2228" s="86">
        <v>0</v>
      </c>
      <c r="H2228" s="56">
        <f t="shared" si="205"/>
        <v>0</v>
      </c>
      <c r="I2228" s="86">
        <f t="shared" si="208"/>
        <v>0</v>
      </c>
      <c r="J2228" s="56">
        <f t="shared" si="207"/>
        <v>0</v>
      </c>
      <c r="K2228" s="5">
        <f>IFERROR(#REF!/E2228,0)</f>
        <v>0</v>
      </c>
    </row>
    <row r="2229" spans="1:11" s="11" customFormat="1">
      <c r="A2229" s="99" t="s">
        <v>165</v>
      </c>
      <c r="B2229" s="100" t="s">
        <v>409</v>
      </c>
      <c r="C2229" s="97" t="s">
        <v>84</v>
      </c>
      <c r="D2229" s="97">
        <v>8250</v>
      </c>
      <c r="E2229" s="55">
        <v>0</v>
      </c>
      <c r="F2229" s="56">
        <f t="shared" si="206"/>
        <v>0</v>
      </c>
      <c r="G2229" s="86">
        <v>0</v>
      </c>
      <c r="H2229" s="56">
        <f t="shared" si="205"/>
        <v>0</v>
      </c>
      <c r="I2229" s="86">
        <f t="shared" si="208"/>
        <v>0</v>
      </c>
      <c r="J2229" s="56">
        <f t="shared" si="207"/>
        <v>0</v>
      </c>
      <c r="K2229" s="5">
        <f>IFERROR(#REF!/E2229,0)</f>
        <v>0</v>
      </c>
    </row>
    <row r="2230" spans="1:11" s="11" customFormat="1">
      <c r="A2230" s="99" t="s">
        <v>167</v>
      </c>
      <c r="B2230" s="100" t="s">
        <v>410</v>
      </c>
      <c r="C2230" s="97" t="s">
        <v>84</v>
      </c>
      <c r="D2230" s="97">
        <v>8250</v>
      </c>
      <c r="E2230" s="55">
        <v>0</v>
      </c>
      <c r="F2230" s="56">
        <f t="shared" si="206"/>
        <v>0</v>
      </c>
      <c r="G2230" s="86">
        <v>0</v>
      </c>
      <c r="H2230" s="56">
        <f t="shared" si="205"/>
        <v>0</v>
      </c>
      <c r="I2230" s="86">
        <f t="shared" si="208"/>
        <v>0</v>
      </c>
      <c r="J2230" s="56">
        <f t="shared" si="207"/>
        <v>0</v>
      </c>
      <c r="K2230" s="5">
        <f>IFERROR(#REF!/E2230,0)</f>
        <v>0</v>
      </c>
    </row>
    <row r="2231" spans="1:11" s="11" customFormat="1">
      <c r="A2231" s="99" t="s">
        <v>197</v>
      </c>
      <c r="B2231" s="100" t="s">
        <v>411</v>
      </c>
      <c r="C2231" s="97" t="s">
        <v>84</v>
      </c>
      <c r="D2231" s="97">
        <v>8250</v>
      </c>
      <c r="E2231" s="55">
        <v>0</v>
      </c>
      <c r="F2231" s="56">
        <f t="shared" si="206"/>
        <v>0</v>
      </c>
      <c r="G2231" s="86">
        <v>0</v>
      </c>
      <c r="H2231" s="56">
        <f t="shared" si="205"/>
        <v>0</v>
      </c>
      <c r="I2231" s="86">
        <f t="shared" si="208"/>
        <v>0</v>
      </c>
      <c r="J2231" s="56">
        <f t="shared" si="207"/>
        <v>0</v>
      </c>
      <c r="K2231" s="5">
        <f>IFERROR(#REF!/E2231,0)</f>
        <v>0</v>
      </c>
    </row>
    <row r="2232" spans="1:11" s="11" customFormat="1">
      <c r="A2232" s="99" t="s">
        <v>199</v>
      </c>
      <c r="B2232" s="100" t="s">
        <v>412</v>
      </c>
      <c r="C2232" s="97" t="s">
        <v>84</v>
      </c>
      <c r="D2232" s="97">
        <v>8250</v>
      </c>
      <c r="E2232" s="55">
        <v>0</v>
      </c>
      <c r="F2232" s="56">
        <f t="shared" si="206"/>
        <v>0</v>
      </c>
      <c r="G2232" s="86">
        <v>0</v>
      </c>
      <c r="H2232" s="56">
        <f t="shared" ref="H2232:H2280" si="209">G2232*$D2232</f>
        <v>0</v>
      </c>
      <c r="I2232" s="86">
        <f t="shared" si="208"/>
        <v>0</v>
      </c>
      <c r="J2232" s="56">
        <f t="shared" si="207"/>
        <v>0</v>
      </c>
      <c r="K2232" s="5">
        <f>IFERROR(#REF!/E2232,0)</f>
        <v>0</v>
      </c>
    </row>
    <row r="2233" spans="1:11" s="11" customFormat="1">
      <c r="A2233" s="99" t="s">
        <v>201</v>
      </c>
      <c r="B2233" s="100" t="s">
        <v>413</v>
      </c>
      <c r="C2233" s="97" t="s">
        <v>84</v>
      </c>
      <c r="D2233" s="97">
        <v>8250</v>
      </c>
      <c r="E2233" s="55">
        <v>0</v>
      </c>
      <c r="F2233" s="56">
        <f t="shared" si="206"/>
        <v>0</v>
      </c>
      <c r="G2233" s="86">
        <v>0</v>
      </c>
      <c r="H2233" s="56">
        <f t="shared" si="209"/>
        <v>0</v>
      </c>
      <c r="I2233" s="86">
        <f t="shared" si="208"/>
        <v>0</v>
      </c>
      <c r="J2233" s="56">
        <f t="shared" si="207"/>
        <v>0</v>
      </c>
      <c r="K2233" s="5">
        <f>IFERROR(#REF!/E2233,0)</f>
        <v>0</v>
      </c>
    </row>
    <row r="2234" spans="1:11" s="11" customFormat="1">
      <c r="A2234" s="99" t="s">
        <v>203</v>
      </c>
      <c r="B2234" s="100" t="s">
        <v>414</v>
      </c>
      <c r="C2234" s="97" t="s">
        <v>84</v>
      </c>
      <c r="D2234" s="97">
        <v>8250</v>
      </c>
      <c r="E2234" s="55">
        <v>0</v>
      </c>
      <c r="F2234" s="56">
        <f t="shared" si="206"/>
        <v>0</v>
      </c>
      <c r="G2234" s="86">
        <v>0</v>
      </c>
      <c r="H2234" s="56">
        <f t="shared" si="209"/>
        <v>0</v>
      </c>
      <c r="I2234" s="86">
        <f t="shared" si="208"/>
        <v>0</v>
      </c>
      <c r="J2234" s="56">
        <f t="shared" si="207"/>
        <v>0</v>
      </c>
      <c r="K2234" s="5">
        <f>IFERROR(#REF!/E2234,0)</f>
        <v>0</v>
      </c>
    </row>
    <row r="2235" spans="1:11" s="11" customFormat="1">
      <c r="A2235" s="99" t="s">
        <v>205</v>
      </c>
      <c r="B2235" s="100" t="s">
        <v>415</v>
      </c>
      <c r="C2235" s="97" t="s">
        <v>84</v>
      </c>
      <c r="D2235" s="97">
        <v>8250</v>
      </c>
      <c r="E2235" s="55">
        <v>0</v>
      </c>
      <c r="F2235" s="56">
        <f t="shared" si="206"/>
        <v>0</v>
      </c>
      <c r="G2235" s="86">
        <v>0</v>
      </c>
      <c r="H2235" s="56">
        <f t="shared" si="209"/>
        <v>0</v>
      </c>
      <c r="I2235" s="86">
        <f t="shared" si="208"/>
        <v>0</v>
      </c>
      <c r="J2235" s="56">
        <f t="shared" si="207"/>
        <v>0</v>
      </c>
      <c r="K2235" s="5">
        <f>IFERROR(#REF!/E2235,0)</f>
        <v>0</v>
      </c>
    </row>
    <row r="2236" spans="1:11" s="11" customFormat="1">
      <c r="A2236" s="99" t="s">
        <v>207</v>
      </c>
      <c r="B2236" s="100" t="s">
        <v>416</v>
      </c>
      <c r="C2236" s="97" t="s">
        <v>84</v>
      </c>
      <c r="D2236" s="97">
        <v>8250</v>
      </c>
      <c r="E2236" s="55">
        <v>0</v>
      </c>
      <c r="F2236" s="56">
        <f t="shared" si="206"/>
        <v>0</v>
      </c>
      <c r="G2236" s="86">
        <v>0</v>
      </c>
      <c r="H2236" s="56">
        <f t="shared" si="209"/>
        <v>0</v>
      </c>
      <c r="I2236" s="86">
        <f t="shared" si="208"/>
        <v>0</v>
      </c>
      <c r="J2236" s="56">
        <f t="shared" si="207"/>
        <v>0</v>
      </c>
      <c r="K2236" s="5">
        <f>IFERROR(#REF!/E2236,0)</f>
        <v>0</v>
      </c>
    </row>
    <row r="2237" spans="1:11" s="11" customFormat="1">
      <c r="A2237" s="99" t="s">
        <v>209</v>
      </c>
      <c r="B2237" s="100" t="s">
        <v>417</v>
      </c>
      <c r="C2237" s="97" t="s">
        <v>84</v>
      </c>
      <c r="D2237" s="97">
        <v>8250</v>
      </c>
      <c r="E2237" s="55">
        <v>0</v>
      </c>
      <c r="F2237" s="56">
        <f t="shared" si="206"/>
        <v>0</v>
      </c>
      <c r="G2237" s="86">
        <v>0</v>
      </c>
      <c r="H2237" s="56">
        <f t="shared" si="209"/>
        <v>0</v>
      </c>
      <c r="I2237" s="86">
        <f t="shared" si="208"/>
        <v>0</v>
      </c>
      <c r="J2237" s="56">
        <f t="shared" si="207"/>
        <v>0</v>
      </c>
      <c r="K2237" s="5">
        <f>IFERROR(#REF!/E2237,0)</f>
        <v>0</v>
      </c>
    </row>
    <row r="2238" spans="1:11" s="11" customFormat="1">
      <c r="A2238" s="99" t="s">
        <v>211</v>
      </c>
      <c r="B2238" s="100" t="s">
        <v>418</v>
      </c>
      <c r="C2238" s="97" t="s">
        <v>84</v>
      </c>
      <c r="D2238" s="97">
        <v>8250</v>
      </c>
      <c r="E2238" s="55">
        <v>0</v>
      </c>
      <c r="F2238" s="56">
        <f t="shared" si="206"/>
        <v>0</v>
      </c>
      <c r="G2238" s="86">
        <v>0</v>
      </c>
      <c r="H2238" s="56">
        <f t="shared" si="209"/>
        <v>0</v>
      </c>
      <c r="I2238" s="86">
        <f t="shared" si="208"/>
        <v>0</v>
      </c>
      <c r="J2238" s="56">
        <f t="shared" si="207"/>
        <v>0</v>
      </c>
      <c r="K2238" s="5">
        <f>IFERROR(#REF!/E2238,0)</f>
        <v>0</v>
      </c>
    </row>
    <row r="2239" spans="1:11" s="11" customFormat="1">
      <c r="A2239" s="99" t="s">
        <v>213</v>
      </c>
      <c r="B2239" s="100" t="s">
        <v>419</v>
      </c>
      <c r="C2239" s="97" t="s">
        <v>84</v>
      </c>
      <c r="D2239" s="97">
        <v>8250</v>
      </c>
      <c r="E2239" s="55">
        <v>0</v>
      </c>
      <c r="F2239" s="56">
        <f t="shared" si="206"/>
        <v>0</v>
      </c>
      <c r="G2239" s="86">
        <v>0</v>
      </c>
      <c r="H2239" s="56">
        <f t="shared" si="209"/>
        <v>0</v>
      </c>
      <c r="I2239" s="86">
        <f t="shared" si="208"/>
        <v>0</v>
      </c>
      <c r="J2239" s="56">
        <f t="shared" si="207"/>
        <v>0</v>
      </c>
      <c r="K2239" s="5">
        <f>IFERROR(#REF!/E2239,0)</f>
        <v>0</v>
      </c>
    </row>
    <row r="2240" spans="1:11" s="11" customFormat="1">
      <c r="A2240" s="99" t="s">
        <v>215</v>
      </c>
      <c r="B2240" s="100" t="s">
        <v>420</v>
      </c>
      <c r="C2240" s="97" t="s">
        <v>84</v>
      </c>
      <c r="D2240" s="97">
        <v>8250</v>
      </c>
      <c r="E2240" s="55">
        <v>0</v>
      </c>
      <c r="F2240" s="56">
        <f t="shared" si="206"/>
        <v>0</v>
      </c>
      <c r="G2240" s="86">
        <v>0</v>
      </c>
      <c r="H2240" s="56">
        <f t="shared" si="209"/>
        <v>0</v>
      </c>
      <c r="I2240" s="86">
        <f t="shared" si="208"/>
        <v>0</v>
      </c>
      <c r="J2240" s="56">
        <f t="shared" si="207"/>
        <v>0</v>
      </c>
      <c r="K2240" s="5">
        <f>IFERROR(#REF!/E2240,0)</f>
        <v>0</v>
      </c>
    </row>
    <row r="2241" spans="1:11" s="11" customFormat="1">
      <c r="A2241" s="99" t="s">
        <v>217</v>
      </c>
      <c r="B2241" s="100" t="s">
        <v>421</v>
      </c>
      <c r="C2241" s="97" t="s">
        <v>84</v>
      </c>
      <c r="D2241" s="97">
        <v>8250</v>
      </c>
      <c r="E2241" s="55">
        <v>0</v>
      </c>
      <c r="F2241" s="56">
        <f t="shared" si="206"/>
        <v>0</v>
      </c>
      <c r="G2241" s="86">
        <v>0</v>
      </c>
      <c r="H2241" s="56">
        <f t="shared" si="209"/>
        <v>0</v>
      </c>
      <c r="I2241" s="86">
        <f t="shared" si="208"/>
        <v>0</v>
      </c>
      <c r="J2241" s="56">
        <f t="shared" si="207"/>
        <v>0</v>
      </c>
      <c r="K2241" s="5">
        <f>IFERROR(#REF!/E2241,0)</f>
        <v>0</v>
      </c>
    </row>
    <row r="2242" spans="1:11" s="11" customFormat="1">
      <c r="A2242" s="99" t="s">
        <v>219</v>
      </c>
      <c r="B2242" s="100" t="s">
        <v>422</v>
      </c>
      <c r="C2242" s="97" t="s">
        <v>84</v>
      </c>
      <c r="D2242" s="97">
        <v>8250</v>
      </c>
      <c r="E2242" s="55">
        <v>0</v>
      </c>
      <c r="F2242" s="56">
        <f t="shared" si="206"/>
        <v>0</v>
      </c>
      <c r="G2242" s="86">
        <v>0</v>
      </c>
      <c r="H2242" s="56">
        <f t="shared" si="209"/>
        <v>0</v>
      </c>
      <c r="I2242" s="86">
        <f t="shared" si="208"/>
        <v>0</v>
      </c>
      <c r="J2242" s="56">
        <f t="shared" si="207"/>
        <v>0</v>
      </c>
      <c r="K2242" s="5">
        <f>IFERROR(#REF!/E2242,0)</f>
        <v>0</v>
      </c>
    </row>
    <row r="2243" spans="1:11" s="11" customFormat="1">
      <c r="A2243" s="99" t="s">
        <v>221</v>
      </c>
      <c r="B2243" s="100" t="s">
        <v>423</v>
      </c>
      <c r="C2243" s="97" t="s">
        <v>84</v>
      </c>
      <c r="D2243" s="97">
        <v>8250</v>
      </c>
      <c r="E2243" s="55">
        <v>0</v>
      </c>
      <c r="F2243" s="56">
        <f t="shared" si="206"/>
        <v>0</v>
      </c>
      <c r="G2243" s="86">
        <v>0</v>
      </c>
      <c r="H2243" s="56">
        <f t="shared" si="209"/>
        <v>0</v>
      </c>
      <c r="I2243" s="86">
        <f t="shared" si="208"/>
        <v>0</v>
      </c>
      <c r="J2243" s="56">
        <f t="shared" si="207"/>
        <v>0</v>
      </c>
      <c r="K2243" s="5">
        <f>IFERROR(#REF!/E2243,0)</f>
        <v>0</v>
      </c>
    </row>
    <row r="2244" spans="1:11" s="11" customFormat="1">
      <c r="A2244" s="81" t="s">
        <v>223</v>
      </c>
      <c r="B2244" s="100" t="s">
        <v>659</v>
      </c>
      <c r="C2244" s="97" t="s">
        <v>84</v>
      </c>
      <c r="D2244" s="97">
        <v>8250</v>
      </c>
      <c r="E2244" s="55">
        <v>0</v>
      </c>
      <c r="F2244" s="56">
        <f t="shared" si="206"/>
        <v>0</v>
      </c>
      <c r="G2244" s="86">
        <v>0</v>
      </c>
      <c r="H2244" s="56">
        <f t="shared" si="209"/>
        <v>0</v>
      </c>
      <c r="I2244" s="86">
        <f t="shared" si="208"/>
        <v>0</v>
      </c>
      <c r="J2244" s="56">
        <f t="shared" si="207"/>
        <v>0</v>
      </c>
      <c r="K2244" s="5">
        <f>IFERROR(#REF!/E2244,0)</f>
        <v>0</v>
      </c>
    </row>
    <row r="2245" spans="1:11" s="11" customFormat="1">
      <c r="A2245" s="81" t="s">
        <v>225</v>
      </c>
      <c r="B2245" s="100" t="s">
        <v>660</v>
      </c>
      <c r="C2245" s="97" t="s">
        <v>84</v>
      </c>
      <c r="D2245" s="97">
        <v>8250</v>
      </c>
      <c r="E2245" s="55">
        <v>0</v>
      </c>
      <c r="F2245" s="56">
        <f t="shared" si="206"/>
        <v>0</v>
      </c>
      <c r="G2245" s="86">
        <v>0</v>
      </c>
      <c r="H2245" s="56">
        <f t="shared" si="209"/>
        <v>0</v>
      </c>
      <c r="I2245" s="86">
        <f t="shared" si="208"/>
        <v>0</v>
      </c>
      <c r="J2245" s="56">
        <f t="shared" si="207"/>
        <v>0</v>
      </c>
      <c r="K2245" s="5">
        <f>IFERROR(#REF!/E2245,0)</f>
        <v>0</v>
      </c>
    </row>
    <row r="2246" spans="1:11" s="11" customFormat="1">
      <c r="A2246" s="99" t="s">
        <v>227</v>
      </c>
      <c r="B2246" s="101" t="s">
        <v>424</v>
      </c>
      <c r="C2246" s="97" t="s">
        <v>84</v>
      </c>
      <c r="D2246" s="97">
        <v>8250</v>
      </c>
      <c r="E2246" s="55">
        <v>0</v>
      </c>
      <c r="F2246" s="56">
        <f t="shared" si="206"/>
        <v>0</v>
      </c>
      <c r="G2246" s="86">
        <v>0</v>
      </c>
      <c r="H2246" s="56">
        <f t="shared" si="209"/>
        <v>0</v>
      </c>
      <c r="I2246" s="86">
        <f t="shared" si="208"/>
        <v>0</v>
      </c>
      <c r="J2246" s="56">
        <f t="shared" si="207"/>
        <v>0</v>
      </c>
      <c r="K2246" s="5">
        <f>IFERROR(#REF!/E2246,0)</f>
        <v>0</v>
      </c>
    </row>
    <row r="2247" spans="1:11" s="11" customFormat="1">
      <c r="A2247" s="147" t="s">
        <v>435</v>
      </c>
      <c r="B2247" s="149" t="s">
        <v>830</v>
      </c>
      <c r="C2247" s="97"/>
      <c r="D2247" s="97">
        <v>0</v>
      </c>
      <c r="E2247" s="55">
        <v>0</v>
      </c>
      <c r="F2247" s="56">
        <f t="shared" si="206"/>
        <v>0</v>
      </c>
      <c r="G2247" s="86">
        <v>0</v>
      </c>
      <c r="H2247" s="56">
        <f t="shared" si="209"/>
        <v>0</v>
      </c>
      <c r="I2247" s="86">
        <f t="shared" si="208"/>
        <v>0</v>
      </c>
      <c r="J2247" s="56">
        <f t="shared" si="207"/>
        <v>0</v>
      </c>
      <c r="K2247" s="5">
        <f>IFERROR(#REF!/E2247,0)</f>
        <v>0</v>
      </c>
    </row>
    <row r="2248" spans="1:11" s="11" customFormat="1">
      <c r="A2248" s="97" t="s">
        <v>105</v>
      </c>
      <c r="B2248" s="95" t="s">
        <v>186</v>
      </c>
      <c r="C2248" s="97" t="s">
        <v>84</v>
      </c>
      <c r="D2248" s="97">
        <v>8250</v>
      </c>
      <c r="E2248" s="55">
        <v>0</v>
      </c>
      <c r="F2248" s="56">
        <f t="shared" si="206"/>
        <v>0</v>
      </c>
      <c r="G2248" s="86">
        <v>0</v>
      </c>
      <c r="H2248" s="56">
        <f t="shared" si="209"/>
        <v>0</v>
      </c>
      <c r="I2248" s="86">
        <f t="shared" si="208"/>
        <v>0</v>
      </c>
      <c r="J2248" s="56">
        <f t="shared" si="207"/>
        <v>0</v>
      </c>
      <c r="K2248" s="5">
        <f>IFERROR(#REF!/E2248,0)</f>
        <v>0</v>
      </c>
    </row>
    <row r="2249" spans="1:11" s="11" customFormat="1">
      <c r="A2249" s="97" t="s">
        <v>150</v>
      </c>
      <c r="B2249" s="95" t="s">
        <v>270</v>
      </c>
      <c r="C2249" s="97" t="s">
        <v>84</v>
      </c>
      <c r="D2249" s="97">
        <v>8250</v>
      </c>
      <c r="E2249" s="55">
        <v>1</v>
      </c>
      <c r="F2249" s="56">
        <f t="shared" si="206"/>
        <v>8250</v>
      </c>
      <c r="G2249" s="86">
        <v>0</v>
      </c>
      <c r="H2249" s="56">
        <f t="shared" si="209"/>
        <v>0</v>
      </c>
      <c r="I2249" s="86">
        <f t="shared" si="208"/>
        <v>1</v>
      </c>
      <c r="J2249" s="56">
        <f t="shared" si="207"/>
        <v>8250</v>
      </c>
      <c r="K2249" s="5">
        <f>IFERROR(#REF!/E2249,0)</f>
        <v>0</v>
      </c>
    </row>
    <row r="2250" spans="1:11" s="11" customFormat="1">
      <c r="A2250" s="97" t="s">
        <v>152</v>
      </c>
      <c r="B2250" s="95" t="s">
        <v>402</v>
      </c>
      <c r="C2250" s="97" t="s">
        <v>84</v>
      </c>
      <c r="D2250" s="97">
        <v>8250</v>
      </c>
      <c r="E2250" s="55">
        <v>28</v>
      </c>
      <c r="F2250" s="56">
        <f t="shared" si="206"/>
        <v>231000</v>
      </c>
      <c r="G2250" s="86">
        <v>0</v>
      </c>
      <c r="H2250" s="56">
        <f t="shared" si="209"/>
        <v>0</v>
      </c>
      <c r="I2250" s="86">
        <f t="shared" si="208"/>
        <v>28</v>
      </c>
      <c r="J2250" s="56">
        <f t="shared" si="207"/>
        <v>231000</v>
      </c>
      <c r="K2250" s="5">
        <f>IFERROR(#REF!/E2250,0)</f>
        <v>0</v>
      </c>
    </row>
    <row r="2251" spans="1:11" s="11" customFormat="1">
      <c r="A2251" s="97" t="s">
        <v>154</v>
      </c>
      <c r="B2251" s="95" t="s">
        <v>403</v>
      </c>
      <c r="C2251" s="97" t="s">
        <v>84</v>
      </c>
      <c r="D2251" s="97">
        <v>8250</v>
      </c>
      <c r="E2251" s="55">
        <v>29</v>
      </c>
      <c r="F2251" s="56">
        <f t="shared" si="206"/>
        <v>239250</v>
      </c>
      <c r="G2251" s="86">
        <v>0</v>
      </c>
      <c r="H2251" s="56">
        <f t="shared" si="209"/>
        <v>0</v>
      </c>
      <c r="I2251" s="86">
        <f t="shared" si="208"/>
        <v>29</v>
      </c>
      <c r="J2251" s="56">
        <f t="shared" si="207"/>
        <v>239250</v>
      </c>
      <c r="K2251" s="5">
        <f>IFERROR(#REF!/E2251,0)</f>
        <v>0</v>
      </c>
    </row>
    <row r="2252" spans="1:11" s="11" customFormat="1">
      <c r="A2252" s="99" t="s">
        <v>156</v>
      </c>
      <c r="B2252" s="100" t="s">
        <v>404</v>
      </c>
      <c r="C2252" s="97" t="s">
        <v>84</v>
      </c>
      <c r="D2252" s="97">
        <v>8250</v>
      </c>
      <c r="E2252" s="55">
        <v>27</v>
      </c>
      <c r="F2252" s="56">
        <f t="shared" si="206"/>
        <v>222750</v>
      </c>
      <c r="G2252" s="86">
        <v>0</v>
      </c>
      <c r="H2252" s="56">
        <f t="shared" si="209"/>
        <v>0</v>
      </c>
      <c r="I2252" s="86">
        <f t="shared" si="208"/>
        <v>27</v>
      </c>
      <c r="J2252" s="56">
        <f t="shared" si="207"/>
        <v>222750</v>
      </c>
      <c r="K2252" s="5">
        <f>IFERROR(#REF!/E2252,0)</f>
        <v>0</v>
      </c>
    </row>
    <row r="2253" spans="1:11" s="11" customFormat="1">
      <c r="A2253" s="99" t="s">
        <v>158</v>
      </c>
      <c r="B2253" s="100" t="s">
        <v>405</v>
      </c>
      <c r="C2253" s="97" t="s">
        <v>84</v>
      </c>
      <c r="D2253" s="97">
        <v>8250</v>
      </c>
      <c r="E2253" s="55">
        <v>27</v>
      </c>
      <c r="F2253" s="56">
        <f t="shared" si="206"/>
        <v>222750</v>
      </c>
      <c r="G2253" s="86">
        <v>0</v>
      </c>
      <c r="H2253" s="56">
        <f t="shared" si="209"/>
        <v>0</v>
      </c>
      <c r="I2253" s="86">
        <f t="shared" si="208"/>
        <v>27</v>
      </c>
      <c r="J2253" s="56">
        <f t="shared" si="207"/>
        <v>222750</v>
      </c>
      <c r="K2253" s="5">
        <f>IFERROR(#REF!/E2253,0)</f>
        <v>0</v>
      </c>
    </row>
    <row r="2254" spans="1:11" s="11" customFormat="1">
      <c r="A2254" s="99" t="s">
        <v>160</v>
      </c>
      <c r="B2254" s="100" t="s">
        <v>406</v>
      </c>
      <c r="C2254" s="97" t="s">
        <v>84</v>
      </c>
      <c r="D2254" s="97">
        <v>8250</v>
      </c>
      <c r="E2254" s="55">
        <v>27</v>
      </c>
      <c r="F2254" s="56">
        <f t="shared" si="206"/>
        <v>222750</v>
      </c>
      <c r="G2254" s="86">
        <v>0</v>
      </c>
      <c r="H2254" s="56">
        <f t="shared" si="209"/>
        <v>0</v>
      </c>
      <c r="I2254" s="86">
        <f t="shared" si="208"/>
        <v>27</v>
      </c>
      <c r="J2254" s="56">
        <f t="shared" si="207"/>
        <v>222750</v>
      </c>
      <c r="K2254" s="5">
        <f>IFERROR(#REF!/E2254,0)</f>
        <v>0</v>
      </c>
    </row>
    <row r="2255" spans="1:11" s="11" customFormat="1">
      <c r="A2255" s="99" t="s">
        <v>162</v>
      </c>
      <c r="B2255" s="100" t="s">
        <v>407</v>
      </c>
      <c r="C2255" s="97" t="s">
        <v>84</v>
      </c>
      <c r="D2255" s="97">
        <v>8250</v>
      </c>
      <c r="E2255" s="55">
        <v>27</v>
      </c>
      <c r="F2255" s="56">
        <f t="shared" si="206"/>
        <v>222750</v>
      </c>
      <c r="G2255" s="86">
        <v>0</v>
      </c>
      <c r="H2255" s="56">
        <f t="shared" si="209"/>
        <v>0</v>
      </c>
      <c r="I2255" s="86">
        <f t="shared" si="208"/>
        <v>27</v>
      </c>
      <c r="J2255" s="56">
        <f t="shared" si="207"/>
        <v>222750</v>
      </c>
      <c r="K2255" s="5">
        <f>IFERROR(#REF!/E2255,0)</f>
        <v>0</v>
      </c>
    </row>
    <row r="2256" spans="1:11" s="11" customFormat="1">
      <c r="A2256" s="99" t="s">
        <v>77</v>
      </c>
      <c r="B2256" s="100" t="s">
        <v>408</v>
      </c>
      <c r="C2256" s="97" t="s">
        <v>84</v>
      </c>
      <c r="D2256" s="97">
        <v>8250</v>
      </c>
      <c r="E2256" s="55">
        <v>27</v>
      </c>
      <c r="F2256" s="56">
        <f t="shared" si="206"/>
        <v>222750</v>
      </c>
      <c r="G2256" s="86">
        <v>0</v>
      </c>
      <c r="H2256" s="56">
        <f t="shared" si="209"/>
        <v>0</v>
      </c>
      <c r="I2256" s="86">
        <f t="shared" si="208"/>
        <v>27</v>
      </c>
      <c r="J2256" s="56">
        <f t="shared" si="207"/>
        <v>222750</v>
      </c>
      <c r="K2256" s="5">
        <f>IFERROR(#REF!/E2256,0)</f>
        <v>0</v>
      </c>
    </row>
    <row r="2257" spans="1:11" s="11" customFormat="1">
      <c r="A2257" s="99" t="s">
        <v>165</v>
      </c>
      <c r="B2257" s="100" t="s">
        <v>409</v>
      </c>
      <c r="C2257" s="97" t="s">
        <v>84</v>
      </c>
      <c r="D2257" s="97">
        <v>8250</v>
      </c>
      <c r="E2257" s="55">
        <v>27</v>
      </c>
      <c r="F2257" s="56">
        <f t="shared" si="206"/>
        <v>222750</v>
      </c>
      <c r="G2257" s="86">
        <v>0</v>
      </c>
      <c r="H2257" s="56">
        <f t="shared" si="209"/>
        <v>0</v>
      </c>
      <c r="I2257" s="86">
        <f t="shared" si="208"/>
        <v>27</v>
      </c>
      <c r="J2257" s="56">
        <f t="shared" si="207"/>
        <v>222750</v>
      </c>
      <c r="K2257" s="5">
        <f>IFERROR(#REF!/E2257,0)</f>
        <v>0</v>
      </c>
    </row>
    <row r="2258" spans="1:11" s="11" customFormat="1">
      <c r="A2258" s="99" t="s">
        <v>167</v>
      </c>
      <c r="B2258" s="100" t="s">
        <v>410</v>
      </c>
      <c r="C2258" s="97" t="s">
        <v>84</v>
      </c>
      <c r="D2258" s="97">
        <v>8250</v>
      </c>
      <c r="E2258" s="55">
        <v>27</v>
      </c>
      <c r="F2258" s="56">
        <f t="shared" si="206"/>
        <v>222750</v>
      </c>
      <c r="G2258" s="86">
        <v>0</v>
      </c>
      <c r="H2258" s="56">
        <f t="shared" si="209"/>
        <v>0</v>
      </c>
      <c r="I2258" s="86">
        <f t="shared" si="208"/>
        <v>27</v>
      </c>
      <c r="J2258" s="56">
        <f t="shared" si="207"/>
        <v>222750</v>
      </c>
      <c r="K2258" s="5">
        <f>IFERROR(#REF!/E2258,0)</f>
        <v>0</v>
      </c>
    </row>
    <row r="2259" spans="1:11" s="11" customFormat="1">
      <c r="A2259" s="99" t="s">
        <v>197</v>
      </c>
      <c r="B2259" s="100" t="s">
        <v>411</v>
      </c>
      <c r="C2259" s="97" t="s">
        <v>84</v>
      </c>
      <c r="D2259" s="97">
        <v>8250</v>
      </c>
      <c r="E2259" s="55">
        <v>27</v>
      </c>
      <c r="F2259" s="56">
        <f t="shared" si="206"/>
        <v>222750</v>
      </c>
      <c r="G2259" s="86">
        <v>0</v>
      </c>
      <c r="H2259" s="56">
        <f t="shared" si="209"/>
        <v>0</v>
      </c>
      <c r="I2259" s="86">
        <f t="shared" si="208"/>
        <v>27</v>
      </c>
      <c r="J2259" s="56">
        <f t="shared" si="207"/>
        <v>222750</v>
      </c>
      <c r="K2259" s="5">
        <f>IFERROR(#REF!/E2259,0)</f>
        <v>0</v>
      </c>
    </row>
    <row r="2260" spans="1:11" s="11" customFormat="1">
      <c r="A2260" s="99" t="s">
        <v>199</v>
      </c>
      <c r="B2260" s="100" t="s">
        <v>412</v>
      </c>
      <c r="C2260" s="97" t="s">
        <v>84</v>
      </c>
      <c r="D2260" s="97">
        <v>8250</v>
      </c>
      <c r="E2260" s="55">
        <v>27</v>
      </c>
      <c r="F2260" s="56">
        <f t="shared" si="206"/>
        <v>222750</v>
      </c>
      <c r="G2260" s="86">
        <v>0</v>
      </c>
      <c r="H2260" s="56">
        <f t="shared" si="209"/>
        <v>0</v>
      </c>
      <c r="I2260" s="86">
        <f t="shared" si="208"/>
        <v>27</v>
      </c>
      <c r="J2260" s="56">
        <f t="shared" si="207"/>
        <v>222750</v>
      </c>
      <c r="K2260" s="5">
        <f>IFERROR(#REF!/E2260,0)</f>
        <v>0</v>
      </c>
    </row>
    <row r="2261" spans="1:11" s="11" customFormat="1">
      <c r="A2261" s="99" t="s">
        <v>201</v>
      </c>
      <c r="B2261" s="100" t="s">
        <v>413</v>
      </c>
      <c r="C2261" s="97" t="s">
        <v>84</v>
      </c>
      <c r="D2261" s="97">
        <v>8250</v>
      </c>
      <c r="E2261" s="55">
        <v>27</v>
      </c>
      <c r="F2261" s="56">
        <f t="shared" si="206"/>
        <v>222750</v>
      </c>
      <c r="G2261" s="86">
        <v>0</v>
      </c>
      <c r="H2261" s="56">
        <f t="shared" si="209"/>
        <v>0</v>
      </c>
      <c r="I2261" s="86">
        <f t="shared" si="208"/>
        <v>27</v>
      </c>
      <c r="J2261" s="56">
        <f t="shared" si="207"/>
        <v>222750</v>
      </c>
      <c r="K2261" s="5">
        <f>IFERROR(#REF!/E2261,0)</f>
        <v>0</v>
      </c>
    </row>
    <row r="2262" spans="1:11" s="11" customFormat="1">
      <c r="A2262" s="99" t="s">
        <v>203</v>
      </c>
      <c r="B2262" s="100" t="s">
        <v>414</v>
      </c>
      <c r="C2262" s="97" t="s">
        <v>84</v>
      </c>
      <c r="D2262" s="97">
        <v>8250</v>
      </c>
      <c r="E2262" s="55">
        <v>27</v>
      </c>
      <c r="F2262" s="56">
        <f t="shared" ref="F2262:F2280" si="210">ROUND(E2262*D2262,0)</f>
        <v>222750</v>
      </c>
      <c r="G2262" s="86">
        <v>0</v>
      </c>
      <c r="H2262" s="56">
        <f t="shared" si="209"/>
        <v>0</v>
      </c>
      <c r="I2262" s="86">
        <f t="shared" si="208"/>
        <v>27</v>
      </c>
      <c r="J2262" s="56">
        <f t="shared" ref="J2262:J2280" si="211">I2262*D2262</f>
        <v>222750</v>
      </c>
      <c r="K2262" s="5">
        <f>IFERROR(#REF!/E2262,0)</f>
        <v>0</v>
      </c>
    </row>
    <row r="2263" spans="1:11" s="11" customFormat="1">
      <c r="A2263" s="99" t="s">
        <v>205</v>
      </c>
      <c r="B2263" s="100" t="s">
        <v>415</v>
      </c>
      <c r="C2263" s="97" t="s">
        <v>84</v>
      </c>
      <c r="D2263" s="97">
        <v>8250</v>
      </c>
      <c r="E2263" s="55">
        <v>27</v>
      </c>
      <c r="F2263" s="56">
        <f t="shared" si="210"/>
        <v>222750</v>
      </c>
      <c r="G2263" s="86">
        <v>0</v>
      </c>
      <c r="H2263" s="56">
        <f t="shared" si="209"/>
        <v>0</v>
      </c>
      <c r="I2263" s="86">
        <f t="shared" si="208"/>
        <v>27</v>
      </c>
      <c r="J2263" s="56">
        <f t="shared" si="211"/>
        <v>222750</v>
      </c>
      <c r="K2263" s="5">
        <f>IFERROR(#REF!/E2263,0)</f>
        <v>0</v>
      </c>
    </row>
    <row r="2264" spans="1:11" s="11" customFormat="1">
      <c r="A2264" s="99" t="s">
        <v>207</v>
      </c>
      <c r="B2264" s="100" t="s">
        <v>416</v>
      </c>
      <c r="C2264" s="97" t="s">
        <v>84</v>
      </c>
      <c r="D2264" s="97">
        <v>8250</v>
      </c>
      <c r="E2264" s="55">
        <v>27</v>
      </c>
      <c r="F2264" s="56">
        <f t="shared" si="210"/>
        <v>222750</v>
      </c>
      <c r="G2264" s="86">
        <v>0</v>
      </c>
      <c r="H2264" s="56">
        <f t="shared" si="209"/>
        <v>0</v>
      </c>
      <c r="I2264" s="86">
        <f t="shared" si="208"/>
        <v>27</v>
      </c>
      <c r="J2264" s="56">
        <f t="shared" si="211"/>
        <v>222750</v>
      </c>
      <c r="K2264" s="5">
        <f>IFERROR(#REF!/E2264,0)</f>
        <v>0</v>
      </c>
    </row>
    <row r="2265" spans="1:11" s="11" customFormat="1">
      <c r="A2265" s="99" t="s">
        <v>209</v>
      </c>
      <c r="B2265" s="100" t="s">
        <v>417</v>
      </c>
      <c r="C2265" s="97" t="s">
        <v>84</v>
      </c>
      <c r="D2265" s="97">
        <v>8250</v>
      </c>
      <c r="E2265" s="55">
        <v>27</v>
      </c>
      <c r="F2265" s="56">
        <f t="shared" si="210"/>
        <v>222750</v>
      </c>
      <c r="G2265" s="86">
        <v>0</v>
      </c>
      <c r="H2265" s="56">
        <f t="shared" si="209"/>
        <v>0</v>
      </c>
      <c r="I2265" s="86">
        <f t="shared" si="208"/>
        <v>27</v>
      </c>
      <c r="J2265" s="56">
        <f t="shared" si="211"/>
        <v>222750</v>
      </c>
      <c r="K2265" s="5">
        <f>IFERROR(#REF!/E2265,0)</f>
        <v>0</v>
      </c>
    </row>
    <row r="2266" spans="1:11" s="11" customFormat="1">
      <c r="A2266" s="99" t="s">
        <v>211</v>
      </c>
      <c r="B2266" s="100" t="s">
        <v>418</v>
      </c>
      <c r="C2266" s="97" t="s">
        <v>84</v>
      </c>
      <c r="D2266" s="97">
        <v>8250</v>
      </c>
      <c r="E2266" s="55">
        <v>27</v>
      </c>
      <c r="F2266" s="56">
        <f t="shared" si="210"/>
        <v>222750</v>
      </c>
      <c r="G2266" s="86">
        <v>0</v>
      </c>
      <c r="H2266" s="56">
        <f t="shared" si="209"/>
        <v>0</v>
      </c>
      <c r="I2266" s="86">
        <f t="shared" ref="I2266:I2329" si="212">G2266+E2266</f>
        <v>27</v>
      </c>
      <c r="J2266" s="56">
        <f t="shared" si="211"/>
        <v>222750</v>
      </c>
      <c r="K2266" s="5">
        <f>IFERROR(#REF!/E2266,0)</f>
        <v>0</v>
      </c>
    </row>
    <row r="2267" spans="1:11" s="11" customFormat="1">
      <c r="A2267" s="99" t="s">
        <v>213</v>
      </c>
      <c r="B2267" s="100" t="s">
        <v>419</v>
      </c>
      <c r="C2267" s="97" t="s">
        <v>84</v>
      </c>
      <c r="D2267" s="97">
        <v>8250</v>
      </c>
      <c r="E2267" s="55">
        <v>27</v>
      </c>
      <c r="F2267" s="56">
        <f t="shared" si="210"/>
        <v>222750</v>
      </c>
      <c r="G2267" s="86">
        <v>0</v>
      </c>
      <c r="H2267" s="56">
        <f t="shared" si="209"/>
        <v>0</v>
      </c>
      <c r="I2267" s="86">
        <f t="shared" si="212"/>
        <v>27</v>
      </c>
      <c r="J2267" s="56">
        <f t="shared" si="211"/>
        <v>222750</v>
      </c>
      <c r="K2267" s="5">
        <f>IFERROR(#REF!/E2267,0)</f>
        <v>0</v>
      </c>
    </row>
    <row r="2268" spans="1:11" s="11" customFormat="1">
      <c r="A2268" s="99" t="s">
        <v>215</v>
      </c>
      <c r="B2268" s="100" t="s">
        <v>420</v>
      </c>
      <c r="C2268" s="97" t="s">
        <v>84</v>
      </c>
      <c r="D2268" s="97">
        <v>8250</v>
      </c>
      <c r="E2268" s="55">
        <v>6</v>
      </c>
      <c r="F2268" s="56">
        <f t="shared" si="210"/>
        <v>49500</v>
      </c>
      <c r="G2268" s="86">
        <v>0</v>
      </c>
      <c r="H2268" s="56">
        <f t="shared" si="209"/>
        <v>0</v>
      </c>
      <c r="I2268" s="86">
        <f t="shared" si="212"/>
        <v>6</v>
      </c>
      <c r="J2268" s="56">
        <f t="shared" si="211"/>
        <v>49500</v>
      </c>
      <c r="K2268" s="5">
        <f>IFERROR(#REF!/E2268,0)</f>
        <v>0</v>
      </c>
    </row>
    <row r="2269" spans="1:11" s="11" customFormat="1">
      <c r="A2269" s="99" t="s">
        <v>217</v>
      </c>
      <c r="B2269" s="100" t="s">
        <v>421</v>
      </c>
      <c r="C2269" s="97" t="s">
        <v>84</v>
      </c>
      <c r="D2269" s="97">
        <v>8250</v>
      </c>
      <c r="E2269" s="55">
        <v>6</v>
      </c>
      <c r="F2269" s="56">
        <f t="shared" si="210"/>
        <v>49500</v>
      </c>
      <c r="G2269" s="86">
        <v>0</v>
      </c>
      <c r="H2269" s="56">
        <f t="shared" si="209"/>
        <v>0</v>
      </c>
      <c r="I2269" s="86">
        <f t="shared" si="212"/>
        <v>6</v>
      </c>
      <c r="J2269" s="56">
        <f t="shared" si="211"/>
        <v>49500</v>
      </c>
      <c r="K2269" s="5">
        <f>IFERROR(#REF!/E2269,0)</f>
        <v>0</v>
      </c>
    </row>
    <row r="2270" spans="1:11" s="11" customFormat="1">
      <c r="A2270" s="99" t="s">
        <v>219</v>
      </c>
      <c r="B2270" s="100" t="s">
        <v>422</v>
      </c>
      <c r="C2270" s="97" t="s">
        <v>84</v>
      </c>
      <c r="D2270" s="97">
        <v>8250</v>
      </c>
      <c r="E2270" s="55">
        <v>6</v>
      </c>
      <c r="F2270" s="56">
        <f t="shared" si="210"/>
        <v>49500</v>
      </c>
      <c r="G2270" s="86">
        <v>0</v>
      </c>
      <c r="H2270" s="56">
        <f t="shared" si="209"/>
        <v>0</v>
      </c>
      <c r="I2270" s="86">
        <f t="shared" si="212"/>
        <v>6</v>
      </c>
      <c r="J2270" s="56">
        <f t="shared" si="211"/>
        <v>49500</v>
      </c>
      <c r="K2270" s="5">
        <f>IFERROR(#REF!/E2270,0)</f>
        <v>0</v>
      </c>
    </row>
    <row r="2271" spans="1:11" s="11" customFormat="1">
      <c r="A2271" s="99" t="s">
        <v>221</v>
      </c>
      <c r="B2271" s="100" t="s">
        <v>423</v>
      </c>
      <c r="C2271" s="97" t="s">
        <v>84</v>
      </c>
      <c r="D2271" s="97">
        <v>8250</v>
      </c>
      <c r="E2271" s="55">
        <v>6</v>
      </c>
      <c r="F2271" s="56">
        <f t="shared" si="210"/>
        <v>49500</v>
      </c>
      <c r="G2271" s="86">
        <v>0</v>
      </c>
      <c r="H2271" s="56">
        <f t="shared" si="209"/>
        <v>0</v>
      </c>
      <c r="I2271" s="86">
        <f t="shared" si="212"/>
        <v>6</v>
      </c>
      <c r="J2271" s="56">
        <f t="shared" si="211"/>
        <v>49500</v>
      </c>
      <c r="K2271" s="5">
        <f>IFERROR(#REF!/E2271,0)</f>
        <v>0</v>
      </c>
    </row>
    <row r="2272" spans="1:11" s="11" customFormat="1">
      <c r="A2272" s="81" t="s">
        <v>223</v>
      </c>
      <c r="B2272" s="100" t="s">
        <v>659</v>
      </c>
      <c r="C2272" s="97" t="s">
        <v>84</v>
      </c>
      <c r="D2272" s="97">
        <v>8250</v>
      </c>
      <c r="E2272" s="55">
        <v>6</v>
      </c>
      <c r="F2272" s="56">
        <f t="shared" si="210"/>
        <v>49500</v>
      </c>
      <c r="G2272" s="86">
        <v>0</v>
      </c>
      <c r="H2272" s="56">
        <f t="shared" si="209"/>
        <v>0</v>
      </c>
      <c r="I2272" s="86">
        <f t="shared" si="212"/>
        <v>6</v>
      </c>
      <c r="J2272" s="56">
        <f t="shared" si="211"/>
        <v>49500</v>
      </c>
      <c r="K2272" s="5">
        <f>IFERROR(#REF!/E2272,0)</f>
        <v>0</v>
      </c>
    </row>
    <row r="2273" spans="1:11" s="11" customFormat="1">
      <c r="A2273" s="81" t="s">
        <v>225</v>
      </c>
      <c r="B2273" s="100" t="s">
        <v>660</v>
      </c>
      <c r="C2273" s="97" t="s">
        <v>84</v>
      </c>
      <c r="D2273" s="97">
        <v>8250</v>
      </c>
      <c r="E2273" s="55">
        <v>6</v>
      </c>
      <c r="F2273" s="56">
        <f t="shared" si="210"/>
        <v>49500</v>
      </c>
      <c r="G2273" s="86">
        <v>0</v>
      </c>
      <c r="H2273" s="56">
        <f t="shared" si="209"/>
        <v>0</v>
      </c>
      <c r="I2273" s="86">
        <f t="shared" si="212"/>
        <v>6</v>
      </c>
      <c r="J2273" s="56">
        <f t="shared" si="211"/>
        <v>49500</v>
      </c>
      <c r="K2273" s="5">
        <f>IFERROR(#REF!/E2273,0)</f>
        <v>0</v>
      </c>
    </row>
    <row r="2274" spans="1:11" s="11" customFormat="1">
      <c r="A2274" s="99" t="s">
        <v>227</v>
      </c>
      <c r="B2274" s="101" t="s">
        <v>424</v>
      </c>
      <c r="C2274" s="97" t="s">
        <v>84</v>
      </c>
      <c r="D2274" s="97">
        <v>8250</v>
      </c>
      <c r="E2274" s="55">
        <v>0</v>
      </c>
      <c r="F2274" s="56">
        <f t="shared" si="210"/>
        <v>0</v>
      </c>
      <c r="G2274" s="86">
        <v>0</v>
      </c>
      <c r="H2274" s="56">
        <f t="shared" si="209"/>
        <v>0</v>
      </c>
      <c r="I2274" s="86">
        <f t="shared" si="212"/>
        <v>0</v>
      </c>
      <c r="J2274" s="56">
        <f t="shared" si="211"/>
        <v>0</v>
      </c>
      <c r="K2274" s="5">
        <f>IFERROR(#REF!/E2274,0)</f>
        <v>0</v>
      </c>
    </row>
    <row r="2275" spans="1:11" s="20" customFormat="1" ht="180">
      <c r="A2275" s="96">
        <v>6.06</v>
      </c>
      <c r="B2275" s="95" t="s">
        <v>831</v>
      </c>
      <c r="C2275" s="97"/>
      <c r="D2275" s="97">
        <v>0</v>
      </c>
      <c r="E2275" s="55">
        <v>0</v>
      </c>
      <c r="F2275" s="56">
        <f t="shared" si="210"/>
        <v>0</v>
      </c>
      <c r="G2275" s="86">
        <v>0</v>
      </c>
      <c r="H2275" s="56">
        <f t="shared" si="209"/>
        <v>0</v>
      </c>
      <c r="I2275" s="86">
        <f t="shared" si="212"/>
        <v>0</v>
      </c>
      <c r="J2275" s="56">
        <f t="shared" si="211"/>
        <v>0</v>
      </c>
      <c r="K2275" s="5">
        <f>IFERROR(#REF!/E2275,0)</f>
        <v>0</v>
      </c>
    </row>
    <row r="2276" spans="1:11" s="23" customFormat="1">
      <c r="A2276" s="96" t="s">
        <v>77</v>
      </c>
      <c r="B2276" s="95" t="s">
        <v>832</v>
      </c>
      <c r="C2276" s="96" t="s">
        <v>84</v>
      </c>
      <c r="D2276" s="96">
        <v>15000</v>
      </c>
      <c r="E2276" s="55">
        <v>24</v>
      </c>
      <c r="F2276" s="56">
        <f t="shared" si="210"/>
        <v>360000</v>
      </c>
      <c r="G2276" s="86">
        <v>0</v>
      </c>
      <c r="H2276" s="56">
        <f t="shared" si="209"/>
        <v>0</v>
      </c>
      <c r="I2276" s="86">
        <f t="shared" si="212"/>
        <v>24</v>
      </c>
      <c r="J2276" s="56">
        <f t="shared" si="211"/>
        <v>360000</v>
      </c>
      <c r="K2276" s="5">
        <f>IFERROR(#REF!/E2276,0)</f>
        <v>0</v>
      </c>
    </row>
    <row r="2277" spans="1:11" s="23" customFormat="1">
      <c r="A2277" s="96" t="s">
        <v>79</v>
      </c>
      <c r="B2277" s="95" t="s">
        <v>833</v>
      </c>
      <c r="C2277" s="96" t="s">
        <v>84</v>
      </c>
      <c r="D2277" s="96">
        <v>15000</v>
      </c>
      <c r="E2277" s="55">
        <v>13</v>
      </c>
      <c r="F2277" s="56">
        <f t="shared" si="210"/>
        <v>195000</v>
      </c>
      <c r="G2277" s="86">
        <v>0</v>
      </c>
      <c r="H2277" s="56">
        <f t="shared" si="209"/>
        <v>0</v>
      </c>
      <c r="I2277" s="86">
        <f t="shared" si="212"/>
        <v>13</v>
      </c>
      <c r="J2277" s="56">
        <f t="shared" si="211"/>
        <v>195000</v>
      </c>
      <c r="K2277" s="5">
        <f>IFERROR(#REF!/E2277,0)</f>
        <v>0</v>
      </c>
    </row>
    <row r="2278" spans="1:11" s="23" customFormat="1" ht="195">
      <c r="A2278" s="96">
        <v>6.07</v>
      </c>
      <c r="B2278" s="95" t="s">
        <v>834</v>
      </c>
      <c r="C2278" s="96"/>
      <c r="D2278" s="96">
        <v>0</v>
      </c>
      <c r="E2278" s="55">
        <v>0</v>
      </c>
      <c r="F2278" s="56">
        <f t="shared" si="210"/>
        <v>0</v>
      </c>
      <c r="G2278" s="86">
        <v>0</v>
      </c>
      <c r="H2278" s="56">
        <f t="shared" si="209"/>
        <v>0</v>
      </c>
      <c r="I2278" s="86">
        <f t="shared" si="212"/>
        <v>0</v>
      </c>
      <c r="J2278" s="56">
        <f t="shared" si="211"/>
        <v>0</v>
      </c>
      <c r="K2278" s="5">
        <f>IFERROR(#REF!/E2278,0)</f>
        <v>0</v>
      </c>
    </row>
    <row r="2279" spans="1:11" s="23" customFormat="1">
      <c r="A2279" s="96" t="s">
        <v>77</v>
      </c>
      <c r="B2279" s="95" t="s">
        <v>835</v>
      </c>
      <c r="C2279" s="96" t="s">
        <v>84</v>
      </c>
      <c r="D2279" s="96">
        <v>13800</v>
      </c>
      <c r="E2279" s="55">
        <v>18</v>
      </c>
      <c r="F2279" s="56">
        <f t="shared" si="210"/>
        <v>248400</v>
      </c>
      <c r="G2279" s="86">
        <v>0</v>
      </c>
      <c r="H2279" s="56">
        <f t="shared" si="209"/>
        <v>0</v>
      </c>
      <c r="I2279" s="86">
        <f t="shared" si="212"/>
        <v>18</v>
      </c>
      <c r="J2279" s="56">
        <f t="shared" si="211"/>
        <v>248400</v>
      </c>
      <c r="K2279" s="5">
        <f>IFERROR(#REF!/E2279,0)</f>
        <v>0</v>
      </c>
    </row>
    <row r="2280" spans="1:11" s="23" customFormat="1">
      <c r="A2280" s="96" t="s">
        <v>79</v>
      </c>
      <c r="B2280" s="95" t="s">
        <v>836</v>
      </c>
      <c r="C2280" s="96" t="s">
        <v>84</v>
      </c>
      <c r="D2280" s="96">
        <v>13800</v>
      </c>
      <c r="E2280" s="55">
        <v>5</v>
      </c>
      <c r="F2280" s="56">
        <f t="shared" si="210"/>
        <v>69000</v>
      </c>
      <c r="G2280" s="86">
        <v>0</v>
      </c>
      <c r="H2280" s="56">
        <f t="shared" si="209"/>
        <v>0</v>
      </c>
      <c r="I2280" s="86">
        <f t="shared" si="212"/>
        <v>5</v>
      </c>
      <c r="J2280" s="56">
        <f t="shared" si="211"/>
        <v>69000</v>
      </c>
      <c r="K2280" s="5">
        <f>IFERROR(#REF!/E2280,0)</f>
        <v>0</v>
      </c>
    </row>
    <row r="2281" spans="1:11">
      <c r="A2281" s="53"/>
      <c r="B2281" s="65" t="s">
        <v>22</v>
      </c>
      <c r="C2281" s="53"/>
      <c r="D2281" s="53"/>
      <c r="E2281" s="53"/>
      <c r="F2281" s="67">
        <f t="shared" ref="F2281:J2281" si="213">SUM(F2070:F2280)</f>
        <v>128956950</v>
      </c>
      <c r="G2281" s="259">
        <v>0</v>
      </c>
      <c r="H2281" s="67">
        <f t="shared" si="213"/>
        <v>0</v>
      </c>
      <c r="I2281" s="86">
        <f t="shared" si="212"/>
        <v>0</v>
      </c>
      <c r="J2281" s="67">
        <f t="shared" si="213"/>
        <v>128956950</v>
      </c>
      <c r="K2281" s="5">
        <f>IFERROR(#REF!/E2281,0)</f>
        <v>0</v>
      </c>
    </row>
    <row r="2282" spans="1:11" s="11" customFormat="1">
      <c r="A2282" s="68">
        <v>7</v>
      </c>
      <c r="B2282" s="58" t="s">
        <v>837</v>
      </c>
      <c r="C2282" s="156"/>
      <c r="D2282" s="156">
        <v>0</v>
      </c>
      <c r="E2282" s="60">
        <v>0</v>
      </c>
      <c r="F2282" s="60">
        <f t="shared" ref="F2282:F2345" si="214">ROUND(E2282*D2282,0)</f>
        <v>0</v>
      </c>
      <c r="G2282" s="258">
        <v>0</v>
      </c>
      <c r="H2282" s="60"/>
      <c r="I2282" s="60"/>
      <c r="J2282" s="60">
        <f t="shared" ref="J2282:J2345" si="215">I2282*D2282</f>
        <v>0</v>
      </c>
      <c r="K2282" s="52">
        <f>IFERROR(#REF!/E2282,0)</f>
        <v>0</v>
      </c>
    </row>
    <row r="2283" spans="1:11" s="24" customFormat="1" ht="60">
      <c r="A2283" s="97"/>
      <c r="B2283" s="95" t="s">
        <v>838</v>
      </c>
      <c r="C2283" s="97"/>
      <c r="D2283" s="97">
        <v>0</v>
      </c>
      <c r="E2283" s="55">
        <v>0</v>
      </c>
      <c r="F2283" s="56">
        <f t="shared" si="214"/>
        <v>0</v>
      </c>
      <c r="G2283" s="86">
        <v>0</v>
      </c>
      <c r="H2283" s="56">
        <f t="shared" ref="H2283:H2346" si="216">G2283*$D2283</f>
        <v>0</v>
      </c>
      <c r="I2283" s="86">
        <f t="shared" si="212"/>
        <v>0</v>
      </c>
      <c r="J2283" s="56">
        <f t="shared" si="215"/>
        <v>0</v>
      </c>
      <c r="K2283" s="5">
        <f>IFERROR(#REF!/E2283,0)</f>
        <v>0</v>
      </c>
    </row>
    <row r="2284" spans="1:11" s="24" customFormat="1" ht="270">
      <c r="A2284" s="97">
        <v>7.1</v>
      </c>
      <c r="B2284" s="95" t="s">
        <v>839</v>
      </c>
      <c r="C2284" s="97"/>
      <c r="D2284" s="97">
        <v>0</v>
      </c>
      <c r="E2284" s="55">
        <v>0</v>
      </c>
      <c r="F2284" s="56">
        <f t="shared" si="214"/>
        <v>0</v>
      </c>
      <c r="G2284" s="86">
        <v>0</v>
      </c>
      <c r="H2284" s="56">
        <f t="shared" si="216"/>
        <v>0</v>
      </c>
      <c r="I2284" s="86">
        <f t="shared" si="212"/>
        <v>0</v>
      </c>
      <c r="J2284" s="56">
        <f t="shared" si="215"/>
        <v>0</v>
      </c>
      <c r="K2284" s="5">
        <f>IFERROR(#REF!/E2284,0)</f>
        <v>0</v>
      </c>
    </row>
    <row r="2285" spans="1:11" s="25" customFormat="1">
      <c r="A2285" s="146" t="s">
        <v>840</v>
      </c>
      <c r="B2285" s="185" t="s">
        <v>841</v>
      </c>
      <c r="C2285" s="146"/>
      <c r="D2285" s="146">
        <v>0</v>
      </c>
      <c r="E2285" s="55">
        <v>0</v>
      </c>
      <c r="F2285" s="56">
        <f t="shared" si="214"/>
        <v>0</v>
      </c>
      <c r="G2285" s="86">
        <v>0</v>
      </c>
      <c r="H2285" s="56">
        <f t="shared" si="216"/>
        <v>0</v>
      </c>
      <c r="I2285" s="86">
        <f t="shared" si="212"/>
        <v>0</v>
      </c>
      <c r="J2285" s="56">
        <f t="shared" si="215"/>
        <v>0</v>
      </c>
      <c r="K2285" s="5">
        <f>IFERROR(#REF!/E2285,0)</f>
        <v>0</v>
      </c>
    </row>
    <row r="2286" spans="1:11" s="25" customFormat="1">
      <c r="A2286" s="99" t="s">
        <v>105</v>
      </c>
      <c r="B2286" s="186" t="s">
        <v>842</v>
      </c>
      <c r="C2286" s="97" t="s">
        <v>84</v>
      </c>
      <c r="D2286" s="97">
        <v>4620</v>
      </c>
      <c r="E2286" s="55">
        <v>48</v>
      </c>
      <c r="F2286" s="56">
        <f t="shared" si="214"/>
        <v>221760</v>
      </c>
      <c r="G2286" s="86">
        <v>0</v>
      </c>
      <c r="H2286" s="56">
        <f t="shared" si="216"/>
        <v>0</v>
      </c>
      <c r="I2286" s="86">
        <f t="shared" si="212"/>
        <v>48</v>
      </c>
      <c r="J2286" s="56">
        <f t="shared" si="215"/>
        <v>221760</v>
      </c>
      <c r="K2286" s="5">
        <f>IFERROR(#REF!/E2286,0)</f>
        <v>0</v>
      </c>
    </row>
    <row r="2287" spans="1:11" s="13" customFormat="1">
      <c r="A2287" s="99" t="s">
        <v>150</v>
      </c>
      <c r="B2287" s="100" t="s">
        <v>402</v>
      </c>
      <c r="C2287" s="97" t="s">
        <v>84</v>
      </c>
      <c r="D2287" s="97">
        <v>4620</v>
      </c>
      <c r="E2287" s="55">
        <v>132</v>
      </c>
      <c r="F2287" s="56">
        <f t="shared" si="214"/>
        <v>609840</v>
      </c>
      <c r="G2287" s="86">
        <v>0</v>
      </c>
      <c r="H2287" s="56">
        <f t="shared" si="216"/>
        <v>0</v>
      </c>
      <c r="I2287" s="86">
        <f t="shared" si="212"/>
        <v>132</v>
      </c>
      <c r="J2287" s="56">
        <f t="shared" si="215"/>
        <v>609840</v>
      </c>
      <c r="K2287" s="5">
        <f>IFERROR(#REF!/E2287,0)</f>
        <v>0</v>
      </c>
    </row>
    <row r="2288" spans="1:11" s="13" customFormat="1">
      <c r="A2288" s="99" t="s">
        <v>152</v>
      </c>
      <c r="B2288" s="100" t="s">
        <v>403</v>
      </c>
      <c r="C2288" s="97" t="s">
        <v>84</v>
      </c>
      <c r="D2288" s="97">
        <v>4620</v>
      </c>
      <c r="E2288" s="55">
        <v>132</v>
      </c>
      <c r="F2288" s="56">
        <f t="shared" si="214"/>
        <v>609840</v>
      </c>
      <c r="G2288" s="86">
        <v>0</v>
      </c>
      <c r="H2288" s="56">
        <f t="shared" si="216"/>
        <v>0</v>
      </c>
      <c r="I2288" s="86">
        <f t="shared" si="212"/>
        <v>132</v>
      </c>
      <c r="J2288" s="56">
        <f t="shared" si="215"/>
        <v>609840</v>
      </c>
      <c r="K2288" s="5">
        <f>IFERROR(#REF!/E2288,0)</f>
        <v>0</v>
      </c>
    </row>
    <row r="2289" spans="1:11" s="13" customFormat="1">
      <c r="A2289" s="99" t="s">
        <v>154</v>
      </c>
      <c r="B2289" s="100" t="s">
        <v>404</v>
      </c>
      <c r="C2289" s="97" t="s">
        <v>84</v>
      </c>
      <c r="D2289" s="97">
        <v>4620</v>
      </c>
      <c r="E2289" s="55">
        <v>132</v>
      </c>
      <c r="F2289" s="56">
        <f t="shared" si="214"/>
        <v>609840</v>
      </c>
      <c r="G2289" s="86">
        <v>0</v>
      </c>
      <c r="H2289" s="56">
        <f t="shared" si="216"/>
        <v>0</v>
      </c>
      <c r="I2289" s="86">
        <f t="shared" si="212"/>
        <v>132</v>
      </c>
      <c r="J2289" s="56">
        <f t="shared" si="215"/>
        <v>609840</v>
      </c>
      <c r="K2289" s="5">
        <f>IFERROR(#REF!/E2289,0)</f>
        <v>0</v>
      </c>
    </row>
    <row r="2290" spans="1:11" s="13" customFormat="1">
      <c r="A2290" s="99" t="s">
        <v>156</v>
      </c>
      <c r="B2290" s="100" t="s">
        <v>405</v>
      </c>
      <c r="C2290" s="97" t="s">
        <v>84</v>
      </c>
      <c r="D2290" s="97">
        <v>4620</v>
      </c>
      <c r="E2290" s="55">
        <v>132</v>
      </c>
      <c r="F2290" s="56">
        <f t="shared" si="214"/>
        <v>609840</v>
      </c>
      <c r="G2290" s="86">
        <v>0</v>
      </c>
      <c r="H2290" s="56">
        <f t="shared" si="216"/>
        <v>0</v>
      </c>
      <c r="I2290" s="86">
        <f t="shared" si="212"/>
        <v>132</v>
      </c>
      <c r="J2290" s="56">
        <f t="shared" si="215"/>
        <v>609840</v>
      </c>
      <c r="K2290" s="5">
        <f>IFERROR(#REF!/E2290,0)</f>
        <v>0</v>
      </c>
    </row>
    <row r="2291" spans="1:11" s="13" customFormat="1">
      <c r="A2291" s="99" t="s">
        <v>158</v>
      </c>
      <c r="B2291" s="100" t="s">
        <v>406</v>
      </c>
      <c r="C2291" s="97" t="s">
        <v>84</v>
      </c>
      <c r="D2291" s="97">
        <v>4620</v>
      </c>
      <c r="E2291" s="55">
        <v>132</v>
      </c>
      <c r="F2291" s="56">
        <f t="shared" si="214"/>
        <v>609840</v>
      </c>
      <c r="G2291" s="86">
        <v>0</v>
      </c>
      <c r="H2291" s="56">
        <f t="shared" si="216"/>
        <v>0</v>
      </c>
      <c r="I2291" s="86">
        <f t="shared" si="212"/>
        <v>132</v>
      </c>
      <c r="J2291" s="56">
        <f t="shared" si="215"/>
        <v>609840</v>
      </c>
      <c r="K2291" s="5">
        <f>IFERROR(#REF!/E2291,0)</f>
        <v>0</v>
      </c>
    </row>
    <row r="2292" spans="1:11" s="13" customFormat="1">
      <c r="A2292" s="99" t="s">
        <v>160</v>
      </c>
      <c r="B2292" s="100" t="s">
        <v>407</v>
      </c>
      <c r="C2292" s="97" t="s">
        <v>84</v>
      </c>
      <c r="D2292" s="97">
        <v>4620</v>
      </c>
      <c r="E2292" s="55">
        <v>179</v>
      </c>
      <c r="F2292" s="56">
        <f t="shared" si="214"/>
        <v>826980</v>
      </c>
      <c r="G2292" s="86">
        <v>0</v>
      </c>
      <c r="H2292" s="56">
        <f t="shared" si="216"/>
        <v>0</v>
      </c>
      <c r="I2292" s="86">
        <f t="shared" si="212"/>
        <v>179</v>
      </c>
      <c r="J2292" s="56">
        <f t="shared" si="215"/>
        <v>826980</v>
      </c>
      <c r="K2292" s="5">
        <f>IFERROR(#REF!/E2292,0)</f>
        <v>0</v>
      </c>
    </row>
    <row r="2293" spans="1:11" s="13" customFormat="1">
      <c r="A2293" s="99" t="s">
        <v>162</v>
      </c>
      <c r="B2293" s="100" t="s">
        <v>408</v>
      </c>
      <c r="C2293" s="97" t="s">
        <v>84</v>
      </c>
      <c r="D2293" s="97">
        <v>4620</v>
      </c>
      <c r="E2293" s="55">
        <v>179</v>
      </c>
      <c r="F2293" s="56">
        <f t="shared" si="214"/>
        <v>826980</v>
      </c>
      <c r="G2293" s="86">
        <v>0</v>
      </c>
      <c r="H2293" s="56">
        <f t="shared" si="216"/>
        <v>0</v>
      </c>
      <c r="I2293" s="86">
        <f t="shared" si="212"/>
        <v>179</v>
      </c>
      <c r="J2293" s="56">
        <f t="shared" si="215"/>
        <v>826980</v>
      </c>
      <c r="K2293" s="5">
        <f>IFERROR(#REF!/E2293,0)</f>
        <v>0</v>
      </c>
    </row>
    <row r="2294" spans="1:11" s="13" customFormat="1">
      <c r="A2294" s="99" t="s">
        <v>77</v>
      </c>
      <c r="B2294" s="100" t="s">
        <v>409</v>
      </c>
      <c r="C2294" s="97" t="s">
        <v>84</v>
      </c>
      <c r="D2294" s="97">
        <v>4620</v>
      </c>
      <c r="E2294" s="55">
        <v>179</v>
      </c>
      <c r="F2294" s="56">
        <f t="shared" si="214"/>
        <v>826980</v>
      </c>
      <c r="G2294" s="86">
        <v>0</v>
      </c>
      <c r="H2294" s="56">
        <f t="shared" si="216"/>
        <v>0</v>
      </c>
      <c r="I2294" s="86">
        <f t="shared" si="212"/>
        <v>179</v>
      </c>
      <c r="J2294" s="56">
        <f t="shared" si="215"/>
        <v>826980</v>
      </c>
      <c r="K2294" s="5">
        <f>IFERROR(#REF!/E2294,0)</f>
        <v>0</v>
      </c>
    </row>
    <row r="2295" spans="1:11" s="13" customFormat="1">
      <c r="A2295" s="99" t="s">
        <v>165</v>
      </c>
      <c r="B2295" s="100" t="s">
        <v>410</v>
      </c>
      <c r="C2295" s="97" t="s">
        <v>84</v>
      </c>
      <c r="D2295" s="97">
        <v>4620</v>
      </c>
      <c r="E2295" s="55">
        <v>179</v>
      </c>
      <c r="F2295" s="56">
        <f t="shared" si="214"/>
        <v>826980</v>
      </c>
      <c r="G2295" s="86">
        <v>0</v>
      </c>
      <c r="H2295" s="56">
        <f t="shared" si="216"/>
        <v>0</v>
      </c>
      <c r="I2295" s="86">
        <f t="shared" si="212"/>
        <v>179</v>
      </c>
      <c r="J2295" s="56">
        <f t="shared" si="215"/>
        <v>826980</v>
      </c>
      <c r="K2295" s="5">
        <f>IFERROR(#REF!/E2295,0)</f>
        <v>0</v>
      </c>
    </row>
    <row r="2296" spans="1:11" s="13" customFormat="1">
      <c r="A2296" s="99" t="s">
        <v>167</v>
      </c>
      <c r="B2296" s="100" t="s">
        <v>411</v>
      </c>
      <c r="C2296" s="97" t="s">
        <v>84</v>
      </c>
      <c r="D2296" s="97">
        <v>4620</v>
      </c>
      <c r="E2296" s="55">
        <v>179</v>
      </c>
      <c r="F2296" s="56">
        <f t="shared" si="214"/>
        <v>826980</v>
      </c>
      <c r="G2296" s="86">
        <v>0</v>
      </c>
      <c r="H2296" s="56">
        <f t="shared" si="216"/>
        <v>0</v>
      </c>
      <c r="I2296" s="86">
        <f t="shared" si="212"/>
        <v>179</v>
      </c>
      <c r="J2296" s="56">
        <f t="shared" si="215"/>
        <v>826980</v>
      </c>
      <c r="K2296" s="5">
        <f>IFERROR(#REF!/E2296,0)</f>
        <v>0</v>
      </c>
    </row>
    <row r="2297" spans="1:11" s="13" customFormat="1">
      <c r="A2297" s="99" t="s">
        <v>197</v>
      </c>
      <c r="B2297" s="100" t="s">
        <v>412</v>
      </c>
      <c r="C2297" s="97" t="s">
        <v>84</v>
      </c>
      <c r="D2297" s="97">
        <v>4620</v>
      </c>
      <c r="E2297" s="55">
        <v>179</v>
      </c>
      <c r="F2297" s="56">
        <f t="shared" si="214"/>
        <v>826980</v>
      </c>
      <c r="G2297" s="86">
        <v>0</v>
      </c>
      <c r="H2297" s="56">
        <f t="shared" si="216"/>
        <v>0</v>
      </c>
      <c r="I2297" s="86">
        <f t="shared" si="212"/>
        <v>179</v>
      </c>
      <c r="J2297" s="56">
        <f t="shared" si="215"/>
        <v>826980</v>
      </c>
      <c r="K2297" s="5">
        <f>IFERROR(#REF!/E2297,0)</f>
        <v>0</v>
      </c>
    </row>
    <row r="2298" spans="1:11" s="13" customFormat="1">
      <c r="A2298" s="99" t="s">
        <v>199</v>
      </c>
      <c r="B2298" s="100" t="s">
        <v>413</v>
      </c>
      <c r="C2298" s="97" t="s">
        <v>84</v>
      </c>
      <c r="D2298" s="97">
        <v>4620</v>
      </c>
      <c r="E2298" s="55">
        <v>179</v>
      </c>
      <c r="F2298" s="56">
        <f t="shared" si="214"/>
        <v>826980</v>
      </c>
      <c r="G2298" s="86">
        <v>0</v>
      </c>
      <c r="H2298" s="56">
        <f t="shared" si="216"/>
        <v>0</v>
      </c>
      <c r="I2298" s="86">
        <f t="shared" si="212"/>
        <v>179</v>
      </c>
      <c r="J2298" s="56">
        <f t="shared" si="215"/>
        <v>826980</v>
      </c>
      <c r="K2298" s="5">
        <f>IFERROR(#REF!/E2298,0)</f>
        <v>0</v>
      </c>
    </row>
    <row r="2299" spans="1:11" s="13" customFormat="1">
      <c r="A2299" s="99" t="s">
        <v>201</v>
      </c>
      <c r="B2299" s="100" t="s">
        <v>414</v>
      </c>
      <c r="C2299" s="97" t="s">
        <v>84</v>
      </c>
      <c r="D2299" s="97">
        <v>4620</v>
      </c>
      <c r="E2299" s="55">
        <v>179</v>
      </c>
      <c r="F2299" s="56">
        <f t="shared" si="214"/>
        <v>826980</v>
      </c>
      <c r="G2299" s="86">
        <v>0</v>
      </c>
      <c r="H2299" s="56">
        <f t="shared" si="216"/>
        <v>0</v>
      </c>
      <c r="I2299" s="86">
        <f t="shared" si="212"/>
        <v>179</v>
      </c>
      <c r="J2299" s="56">
        <f t="shared" si="215"/>
        <v>826980</v>
      </c>
      <c r="K2299" s="5">
        <f>IFERROR(#REF!/E2299,0)</f>
        <v>0</v>
      </c>
    </row>
    <row r="2300" spans="1:11" s="13" customFormat="1">
      <c r="A2300" s="99" t="s">
        <v>203</v>
      </c>
      <c r="B2300" s="100" t="s">
        <v>415</v>
      </c>
      <c r="C2300" s="97" t="s">
        <v>84</v>
      </c>
      <c r="D2300" s="97">
        <v>4620</v>
      </c>
      <c r="E2300" s="55">
        <v>179</v>
      </c>
      <c r="F2300" s="56">
        <f t="shared" si="214"/>
        <v>826980</v>
      </c>
      <c r="G2300" s="86">
        <v>0</v>
      </c>
      <c r="H2300" s="56">
        <f t="shared" si="216"/>
        <v>0</v>
      </c>
      <c r="I2300" s="86">
        <f t="shared" si="212"/>
        <v>179</v>
      </c>
      <c r="J2300" s="56">
        <f t="shared" si="215"/>
        <v>826980</v>
      </c>
      <c r="K2300" s="5">
        <f>IFERROR(#REF!/E2300,0)</f>
        <v>0</v>
      </c>
    </row>
    <row r="2301" spans="1:11" s="13" customFormat="1">
      <c r="A2301" s="99" t="s">
        <v>205</v>
      </c>
      <c r="B2301" s="100" t="s">
        <v>416</v>
      </c>
      <c r="C2301" s="97" t="s">
        <v>84</v>
      </c>
      <c r="D2301" s="97">
        <v>4620</v>
      </c>
      <c r="E2301" s="55">
        <v>179</v>
      </c>
      <c r="F2301" s="56">
        <f t="shared" si="214"/>
        <v>826980</v>
      </c>
      <c r="G2301" s="86">
        <v>0</v>
      </c>
      <c r="H2301" s="56">
        <f t="shared" si="216"/>
        <v>0</v>
      </c>
      <c r="I2301" s="86">
        <f t="shared" si="212"/>
        <v>179</v>
      </c>
      <c r="J2301" s="56">
        <f t="shared" si="215"/>
        <v>826980</v>
      </c>
      <c r="K2301" s="5">
        <f>IFERROR(#REF!/E2301,0)</f>
        <v>0</v>
      </c>
    </row>
    <row r="2302" spans="1:11" s="13" customFormat="1">
      <c r="A2302" s="99" t="s">
        <v>207</v>
      </c>
      <c r="B2302" s="100" t="s">
        <v>417</v>
      </c>
      <c r="C2302" s="97" t="s">
        <v>84</v>
      </c>
      <c r="D2302" s="97">
        <v>4620</v>
      </c>
      <c r="E2302" s="55">
        <v>179</v>
      </c>
      <c r="F2302" s="56">
        <f t="shared" si="214"/>
        <v>826980</v>
      </c>
      <c r="G2302" s="86">
        <v>0</v>
      </c>
      <c r="H2302" s="56">
        <f t="shared" si="216"/>
        <v>0</v>
      </c>
      <c r="I2302" s="86">
        <f t="shared" si="212"/>
        <v>179</v>
      </c>
      <c r="J2302" s="56">
        <f t="shared" si="215"/>
        <v>826980</v>
      </c>
      <c r="K2302" s="5">
        <f>IFERROR(#REF!/E2302,0)</f>
        <v>0</v>
      </c>
    </row>
    <row r="2303" spans="1:11" s="11" customFormat="1">
      <c r="A2303" s="99" t="s">
        <v>209</v>
      </c>
      <c r="B2303" s="100" t="s">
        <v>418</v>
      </c>
      <c r="C2303" s="97" t="s">
        <v>84</v>
      </c>
      <c r="D2303" s="97">
        <v>4620</v>
      </c>
      <c r="E2303" s="55">
        <v>179</v>
      </c>
      <c r="F2303" s="56">
        <f t="shared" si="214"/>
        <v>826980</v>
      </c>
      <c r="G2303" s="86">
        <v>0</v>
      </c>
      <c r="H2303" s="56">
        <f t="shared" si="216"/>
        <v>0</v>
      </c>
      <c r="I2303" s="86">
        <f t="shared" si="212"/>
        <v>179</v>
      </c>
      <c r="J2303" s="56">
        <f t="shared" si="215"/>
        <v>826980</v>
      </c>
      <c r="K2303" s="5">
        <f>IFERROR(#REF!/E2303,0)</f>
        <v>0</v>
      </c>
    </row>
    <row r="2304" spans="1:11" s="11" customFormat="1">
      <c r="A2304" s="99" t="s">
        <v>211</v>
      </c>
      <c r="B2304" s="100" t="s">
        <v>419</v>
      </c>
      <c r="C2304" s="97" t="s">
        <v>84</v>
      </c>
      <c r="D2304" s="97">
        <v>4620</v>
      </c>
      <c r="E2304" s="55">
        <v>179</v>
      </c>
      <c r="F2304" s="56">
        <f t="shared" si="214"/>
        <v>826980</v>
      </c>
      <c r="G2304" s="86">
        <v>0</v>
      </c>
      <c r="H2304" s="56">
        <f t="shared" si="216"/>
        <v>0</v>
      </c>
      <c r="I2304" s="86">
        <f t="shared" si="212"/>
        <v>179</v>
      </c>
      <c r="J2304" s="56">
        <f t="shared" si="215"/>
        <v>826980</v>
      </c>
      <c r="K2304" s="5">
        <f>IFERROR(#REF!/E2304,0)</f>
        <v>0</v>
      </c>
    </row>
    <row r="2305" spans="1:11" s="11" customFormat="1">
      <c r="A2305" s="99" t="s">
        <v>213</v>
      </c>
      <c r="B2305" s="100" t="s">
        <v>420</v>
      </c>
      <c r="C2305" s="97" t="s">
        <v>84</v>
      </c>
      <c r="D2305" s="97">
        <v>4620</v>
      </c>
      <c r="E2305" s="55">
        <v>32</v>
      </c>
      <c r="F2305" s="56">
        <f t="shared" si="214"/>
        <v>147840</v>
      </c>
      <c r="G2305" s="86">
        <v>0</v>
      </c>
      <c r="H2305" s="56">
        <f t="shared" si="216"/>
        <v>0</v>
      </c>
      <c r="I2305" s="86">
        <f t="shared" si="212"/>
        <v>32</v>
      </c>
      <c r="J2305" s="56">
        <f t="shared" si="215"/>
        <v>147840</v>
      </c>
      <c r="K2305" s="5">
        <f>IFERROR(#REF!/E2305,0)</f>
        <v>0</v>
      </c>
    </row>
    <row r="2306" spans="1:11" s="11" customFormat="1">
      <c r="A2306" s="99" t="s">
        <v>215</v>
      </c>
      <c r="B2306" s="100" t="s">
        <v>421</v>
      </c>
      <c r="C2306" s="97" t="s">
        <v>84</v>
      </c>
      <c r="D2306" s="97">
        <v>4620</v>
      </c>
      <c r="E2306" s="55">
        <v>32</v>
      </c>
      <c r="F2306" s="56">
        <f t="shared" si="214"/>
        <v>147840</v>
      </c>
      <c r="G2306" s="86">
        <v>0</v>
      </c>
      <c r="H2306" s="56">
        <f t="shared" si="216"/>
        <v>0</v>
      </c>
      <c r="I2306" s="86">
        <f t="shared" si="212"/>
        <v>32</v>
      </c>
      <c r="J2306" s="56">
        <f t="shared" si="215"/>
        <v>147840</v>
      </c>
      <c r="K2306" s="5">
        <f>IFERROR(#REF!/E2306,0)</f>
        <v>0</v>
      </c>
    </row>
    <row r="2307" spans="1:11" s="11" customFormat="1">
      <c r="A2307" s="99" t="s">
        <v>217</v>
      </c>
      <c r="B2307" s="100" t="s">
        <v>422</v>
      </c>
      <c r="C2307" s="97" t="s">
        <v>84</v>
      </c>
      <c r="D2307" s="97">
        <v>4620</v>
      </c>
      <c r="E2307" s="55">
        <v>32</v>
      </c>
      <c r="F2307" s="56">
        <f t="shared" si="214"/>
        <v>147840</v>
      </c>
      <c r="G2307" s="86">
        <v>0</v>
      </c>
      <c r="H2307" s="56">
        <f t="shared" si="216"/>
        <v>0</v>
      </c>
      <c r="I2307" s="86">
        <f t="shared" si="212"/>
        <v>32</v>
      </c>
      <c r="J2307" s="56">
        <f t="shared" si="215"/>
        <v>147840</v>
      </c>
      <c r="K2307" s="5">
        <f>IFERROR(#REF!/E2307,0)</f>
        <v>0</v>
      </c>
    </row>
    <row r="2308" spans="1:11" s="11" customFormat="1">
      <c r="A2308" s="81" t="s">
        <v>219</v>
      </c>
      <c r="B2308" s="100" t="s">
        <v>423</v>
      </c>
      <c r="C2308" s="97" t="s">
        <v>84</v>
      </c>
      <c r="D2308" s="97">
        <v>4620</v>
      </c>
      <c r="E2308" s="55">
        <v>32</v>
      </c>
      <c r="F2308" s="56">
        <f t="shared" si="214"/>
        <v>147840</v>
      </c>
      <c r="G2308" s="86">
        <v>0</v>
      </c>
      <c r="H2308" s="56">
        <f t="shared" si="216"/>
        <v>0</v>
      </c>
      <c r="I2308" s="86">
        <f t="shared" si="212"/>
        <v>32</v>
      </c>
      <c r="J2308" s="56">
        <f t="shared" si="215"/>
        <v>147840</v>
      </c>
      <c r="K2308" s="5">
        <f>IFERROR(#REF!/E2308,0)</f>
        <v>0</v>
      </c>
    </row>
    <row r="2309" spans="1:11" s="3" customFormat="1">
      <c r="A2309" s="81" t="s">
        <v>221</v>
      </c>
      <c r="B2309" s="100" t="s">
        <v>659</v>
      </c>
      <c r="C2309" s="97" t="s">
        <v>84</v>
      </c>
      <c r="D2309" s="97">
        <v>4620</v>
      </c>
      <c r="E2309" s="55">
        <v>32</v>
      </c>
      <c r="F2309" s="56">
        <f t="shared" si="214"/>
        <v>147840</v>
      </c>
      <c r="G2309" s="86">
        <v>0</v>
      </c>
      <c r="H2309" s="56">
        <f t="shared" si="216"/>
        <v>0</v>
      </c>
      <c r="I2309" s="86">
        <f t="shared" si="212"/>
        <v>32</v>
      </c>
      <c r="J2309" s="56">
        <f t="shared" si="215"/>
        <v>147840</v>
      </c>
      <c r="K2309" s="5">
        <f>IFERROR(#REF!/E2309,0)</f>
        <v>0</v>
      </c>
    </row>
    <row r="2310" spans="1:11" s="3" customFormat="1">
      <c r="A2310" s="99" t="s">
        <v>223</v>
      </c>
      <c r="B2310" s="100" t="s">
        <v>660</v>
      </c>
      <c r="C2310" s="97" t="s">
        <v>84</v>
      </c>
      <c r="D2310" s="97">
        <v>4620</v>
      </c>
      <c r="E2310" s="55">
        <v>32</v>
      </c>
      <c r="F2310" s="56">
        <f t="shared" si="214"/>
        <v>147840</v>
      </c>
      <c r="G2310" s="86">
        <v>0</v>
      </c>
      <c r="H2310" s="56">
        <f t="shared" si="216"/>
        <v>0</v>
      </c>
      <c r="I2310" s="86">
        <f t="shared" si="212"/>
        <v>32</v>
      </c>
      <c r="J2310" s="56">
        <f t="shared" si="215"/>
        <v>147840</v>
      </c>
      <c r="K2310" s="5">
        <f>IFERROR(#REF!/E2310,0)</f>
        <v>0</v>
      </c>
    </row>
    <row r="2311" spans="1:11" s="11" customFormat="1">
      <c r="A2311" s="99" t="s">
        <v>225</v>
      </c>
      <c r="B2311" s="101" t="s">
        <v>424</v>
      </c>
      <c r="C2311" s="97" t="s">
        <v>84</v>
      </c>
      <c r="D2311" s="97">
        <v>4620</v>
      </c>
      <c r="E2311" s="55">
        <v>0</v>
      </c>
      <c r="F2311" s="56">
        <f t="shared" si="214"/>
        <v>0</v>
      </c>
      <c r="G2311" s="86">
        <v>0</v>
      </c>
      <c r="H2311" s="56">
        <f t="shared" si="216"/>
        <v>0</v>
      </c>
      <c r="I2311" s="86">
        <f t="shared" si="212"/>
        <v>0</v>
      </c>
      <c r="J2311" s="56">
        <f t="shared" si="215"/>
        <v>0</v>
      </c>
      <c r="K2311" s="5">
        <f>IFERROR(#REF!/E2311,0)</f>
        <v>0</v>
      </c>
    </row>
    <row r="2312" spans="1:11" s="25" customFormat="1">
      <c r="A2312" s="146" t="s">
        <v>843</v>
      </c>
      <c r="B2312" s="185" t="s">
        <v>844</v>
      </c>
      <c r="C2312" s="146"/>
      <c r="D2312" s="146">
        <v>0</v>
      </c>
      <c r="E2312" s="55">
        <v>0</v>
      </c>
      <c r="F2312" s="56">
        <f t="shared" si="214"/>
        <v>0</v>
      </c>
      <c r="G2312" s="86">
        <v>0</v>
      </c>
      <c r="H2312" s="56">
        <f t="shared" si="216"/>
        <v>0</v>
      </c>
      <c r="I2312" s="86">
        <f t="shared" si="212"/>
        <v>0</v>
      </c>
      <c r="J2312" s="56">
        <f t="shared" si="215"/>
        <v>0</v>
      </c>
      <c r="K2312" s="5">
        <f>IFERROR(#REF!/E2312,0)</f>
        <v>0</v>
      </c>
    </row>
    <row r="2313" spans="1:11" s="25" customFormat="1">
      <c r="A2313" s="99" t="s">
        <v>105</v>
      </c>
      <c r="B2313" s="186" t="s">
        <v>842</v>
      </c>
      <c r="C2313" s="97" t="s">
        <v>84</v>
      </c>
      <c r="D2313" s="97">
        <v>4620</v>
      </c>
      <c r="E2313" s="55">
        <v>108</v>
      </c>
      <c r="F2313" s="56">
        <f t="shared" si="214"/>
        <v>498960</v>
      </c>
      <c r="G2313" s="86">
        <v>0</v>
      </c>
      <c r="H2313" s="56">
        <f t="shared" si="216"/>
        <v>0</v>
      </c>
      <c r="I2313" s="86">
        <f t="shared" si="212"/>
        <v>108</v>
      </c>
      <c r="J2313" s="56">
        <f t="shared" si="215"/>
        <v>498960</v>
      </c>
      <c r="K2313" s="5">
        <f>IFERROR(#REF!/E2313,0)</f>
        <v>0</v>
      </c>
    </row>
    <row r="2314" spans="1:11" s="13" customFormat="1">
      <c r="A2314" s="99" t="s">
        <v>150</v>
      </c>
      <c r="B2314" s="100" t="s">
        <v>402</v>
      </c>
      <c r="C2314" s="97" t="s">
        <v>84</v>
      </c>
      <c r="D2314" s="97">
        <v>4620</v>
      </c>
      <c r="E2314" s="55">
        <v>212</v>
      </c>
      <c r="F2314" s="56">
        <f t="shared" si="214"/>
        <v>979440</v>
      </c>
      <c r="G2314" s="86">
        <v>0</v>
      </c>
      <c r="H2314" s="56">
        <f t="shared" si="216"/>
        <v>0</v>
      </c>
      <c r="I2314" s="86">
        <f t="shared" si="212"/>
        <v>212</v>
      </c>
      <c r="J2314" s="56">
        <f t="shared" si="215"/>
        <v>979440</v>
      </c>
      <c r="K2314" s="5">
        <f>IFERROR(#REF!/E2314,0)</f>
        <v>0</v>
      </c>
    </row>
    <row r="2315" spans="1:11" s="13" customFormat="1">
      <c r="A2315" s="99" t="s">
        <v>152</v>
      </c>
      <c r="B2315" s="100" t="s">
        <v>403</v>
      </c>
      <c r="C2315" s="97" t="s">
        <v>84</v>
      </c>
      <c r="D2315" s="97">
        <v>4620</v>
      </c>
      <c r="E2315" s="55">
        <v>212</v>
      </c>
      <c r="F2315" s="56">
        <f t="shared" si="214"/>
        <v>979440</v>
      </c>
      <c r="G2315" s="86">
        <v>0</v>
      </c>
      <c r="H2315" s="56">
        <f t="shared" si="216"/>
        <v>0</v>
      </c>
      <c r="I2315" s="86">
        <f t="shared" si="212"/>
        <v>212</v>
      </c>
      <c r="J2315" s="56">
        <f t="shared" si="215"/>
        <v>979440</v>
      </c>
      <c r="K2315" s="5">
        <f>IFERROR(#REF!/E2315,0)</f>
        <v>0</v>
      </c>
    </row>
    <row r="2316" spans="1:11" s="13" customFormat="1">
      <c r="A2316" s="99" t="s">
        <v>154</v>
      </c>
      <c r="B2316" s="100" t="s">
        <v>404</v>
      </c>
      <c r="C2316" s="97" t="s">
        <v>84</v>
      </c>
      <c r="D2316" s="97">
        <v>4620</v>
      </c>
      <c r="E2316" s="55">
        <v>212</v>
      </c>
      <c r="F2316" s="56">
        <f t="shared" si="214"/>
        <v>979440</v>
      </c>
      <c r="G2316" s="86">
        <v>0</v>
      </c>
      <c r="H2316" s="56">
        <f t="shared" si="216"/>
        <v>0</v>
      </c>
      <c r="I2316" s="86">
        <f t="shared" si="212"/>
        <v>212</v>
      </c>
      <c r="J2316" s="56">
        <f t="shared" si="215"/>
        <v>979440</v>
      </c>
      <c r="K2316" s="5">
        <f>IFERROR(#REF!/E2316,0)</f>
        <v>0</v>
      </c>
    </row>
    <row r="2317" spans="1:11" s="13" customFormat="1">
      <c r="A2317" s="99" t="s">
        <v>156</v>
      </c>
      <c r="B2317" s="100" t="s">
        <v>405</v>
      </c>
      <c r="C2317" s="97" t="s">
        <v>84</v>
      </c>
      <c r="D2317" s="97">
        <v>4620</v>
      </c>
      <c r="E2317" s="55">
        <v>212</v>
      </c>
      <c r="F2317" s="56">
        <f t="shared" si="214"/>
        <v>979440</v>
      </c>
      <c r="G2317" s="86">
        <v>0</v>
      </c>
      <c r="H2317" s="56">
        <f t="shared" si="216"/>
        <v>0</v>
      </c>
      <c r="I2317" s="86">
        <f t="shared" si="212"/>
        <v>212</v>
      </c>
      <c r="J2317" s="56">
        <f t="shared" si="215"/>
        <v>979440</v>
      </c>
      <c r="K2317" s="5">
        <f>IFERROR(#REF!/E2317,0)</f>
        <v>0</v>
      </c>
    </row>
    <row r="2318" spans="1:11" s="13" customFormat="1">
      <c r="A2318" s="99" t="s">
        <v>158</v>
      </c>
      <c r="B2318" s="100" t="s">
        <v>406</v>
      </c>
      <c r="C2318" s="97" t="s">
        <v>84</v>
      </c>
      <c r="D2318" s="97">
        <v>4620</v>
      </c>
      <c r="E2318" s="55">
        <v>212</v>
      </c>
      <c r="F2318" s="56">
        <f t="shared" si="214"/>
        <v>979440</v>
      </c>
      <c r="G2318" s="86">
        <v>0</v>
      </c>
      <c r="H2318" s="56">
        <f t="shared" si="216"/>
        <v>0</v>
      </c>
      <c r="I2318" s="86">
        <f t="shared" si="212"/>
        <v>212</v>
      </c>
      <c r="J2318" s="56">
        <f t="shared" si="215"/>
        <v>979440</v>
      </c>
      <c r="K2318" s="5">
        <f>IFERROR(#REF!/E2318,0)</f>
        <v>0</v>
      </c>
    </row>
    <row r="2319" spans="1:11" s="13" customFormat="1">
      <c r="A2319" s="99" t="s">
        <v>160</v>
      </c>
      <c r="B2319" s="100" t="s">
        <v>407</v>
      </c>
      <c r="C2319" s="97" t="s">
        <v>84</v>
      </c>
      <c r="D2319" s="97">
        <v>4620</v>
      </c>
      <c r="E2319" s="55">
        <v>251</v>
      </c>
      <c r="F2319" s="56">
        <f t="shared" si="214"/>
        <v>1159620</v>
      </c>
      <c r="G2319" s="86">
        <v>0</v>
      </c>
      <c r="H2319" s="56">
        <f t="shared" si="216"/>
        <v>0</v>
      </c>
      <c r="I2319" s="86">
        <f t="shared" si="212"/>
        <v>251</v>
      </c>
      <c r="J2319" s="56">
        <f t="shared" si="215"/>
        <v>1159620</v>
      </c>
      <c r="K2319" s="5">
        <f>IFERROR(#REF!/E2319,0)</f>
        <v>0</v>
      </c>
    </row>
    <row r="2320" spans="1:11" s="13" customFormat="1">
      <c r="A2320" s="99" t="s">
        <v>162</v>
      </c>
      <c r="B2320" s="100" t="s">
        <v>408</v>
      </c>
      <c r="C2320" s="97" t="s">
        <v>84</v>
      </c>
      <c r="D2320" s="97">
        <v>4620</v>
      </c>
      <c r="E2320" s="55">
        <v>251</v>
      </c>
      <c r="F2320" s="56">
        <f t="shared" si="214"/>
        <v>1159620</v>
      </c>
      <c r="G2320" s="86">
        <v>0</v>
      </c>
      <c r="H2320" s="56">
        <f t="shared" si="216"/>
        <v>0</v>
      </c>
      <c r="I2320" s="86">
        <f t="shared" si="212"/>
        <v>251</v>
      </c>
      <c r="J2320" s="56">
        <f t="shared" si="215"/>
        <v>1159620</v>
      </c>
      <c r="K2320" s="5">
        <f>IFERROR(#REF!/E2320,0)</f>
        <v>0</v>
      </c>
    </row>
    <row r="2321" spans="1:11" s="13" customFormat="1">
      <c r="A2321" s="99" t="s">
        <v>77</v>
      </c>
      <c r="B2321" s="100" t="s">
        <v>409</v>
      </c>
      <c r="C2321" s="97" t="s">
        <v>84</v>
      </c>
      <c r="D2321" s="97">
        <v>4620</v>
      </c>
      <c r="E2321" s="55">
        <v>251</v>
      </c>
      <c r="F2321" s="56">
        <f t="shared" si="214"/>
        <v>1159620</v>
      </c>
      <c r="G2321" s="86">
        <v>0</v>
      </c>
      <c r="H2321" s="56">
        <f t="shared" si="216"/>
        <v>0</v>
      </c>
      <c r="I2321" s="86">
        <f t="shared" si="212"/>
        <v>251</v>
      </c>
      <c r="J2321" s="56">
        <f t="shared" si="215"/>
        <v>1159620</v>
      </c>
      <c r="K2321" s="5">
        <f>IFERROR(#REF!/E2321,0)</f>
        <v>0</v>
      </c>
    </row>
    <row r="2322" spans="1:11" s="13" customFormat="1">
      <c r="A2322" s="99" t="s">
        <v>165</v>
      </c>
      <c r="B2322" s="100" t="s">
        <v>410</v>
      </c>
      <c r="C2322" s="97" t="s">
        <v>84</v>
      </c>
      <c r="D2322" s="97">
        <v>4620</v>
      </c>
      <c r="E2322" s="55">
        <v>251</v>
      </c>
      <c r="F2322" s="56">
        <f t="shared" si="214"/>
        <v>1159620</v>
      </c>
      <c r="G2322" s="86">
        <v>0</v>
      </c>
      <c r="H2322" s="56">
        <f t="shared" si="216"/>
        <v>0</v>
      </c>
      <c r="I2322" s="86">
        <f t="shared" si="212"/>
        <v>251</v>
      </c>
      <c r="J2322" s="56">
        <f t="shared" si="215"/>
        <v>1159620</v>
      </c>
      <c r="K2322" s="5">
        <f>IFERROR(#REF!/E2322,0)</f>
        <v>0</v>
      </c>
    </row>
    <row r="2323" spans="1:11" s="13" customFormat="1">
      <c r="A2323" s="99" t="s">
        <v>167</v>
      </c>
      <c r="B2323" s="100" t="s">
        <v>411</v>
      </c>
      <c r="C2323" s="97" t="s">
        <v>84</v>
      </c>
      <c r="D2323" s="97">
        <v>4620</v>
      </c>
      <c r="E2323" s="55">
        <v>251</v>
      </c>
      <c r="F2323" s="56">
        <f t="shared" si="214"/>
        <v>1159620</v>
      </c>
      <c r="G2323" s="86">
        <v>0</v>
      </c>
      <c r="H2323" s="56">
        <f t="shared" si="216"/>
        <v>0</v>
      </c>
      <c r="I2323" s="86">
        <f t="shared" si="212"/>
        <v>251</v>
      </c>
      <c r="J2323" s="56">
        <f t="shared" si="215"/>
        <v>1159620</v>
      </c>
      <c r="K2323" s="5">
        <f>IFERROR(#REF!/E2323,0)</f>
        <v>0</v>
      </c>
    </row>
    <row r="2324" spans="1:11" s="13" customFormat="1">
      <c r="A2324" s="99" t="s">
        <v>197</v>
      </c>
      <c r="B2324" s="100" t="s">
        <v>412</v>
      </c>
      <c r="C2324" s="97" t="s">
        <v>84</v>
      </c>
      <c r="D2324" s="97">
        <v>4620</v>
      </c>
      <c r="E2324" s="55">
        <v>251</v>
      </c>
      <c r="F2324" s="56">
        <f t="shared" si="214"/>
        <v>1159620</v>
      </c>
      <c r="G2324" s="86">
        <v>0</v>
      </c>
      <c r="H2324" s="56">
        <f t="shared" si="216"/>
        <v>0</v>
      </c>
      <c r="I2324" s="86">
        <f t="shared" si="212"/>
        <v>251</v>
      </c>
      <c r="J2324" s="56">
        <f t="shared" si="215"/>
        <v>1159620</v>
      </c>
      <c r="K2324" s="5">
        <f>IFERROR(#REF!/E2324,0)</f>
        <v>0</v>
      </c>
    </row>
    <row r="2325" spans="1:11" s="13" customFormat="1">
      <c r="A2325" s="99" t="s">
        <v>199</v>
      </c>
      <c r="B2325" s="100" t="s">
        <v>413</v>
      </c>
      <c r="C2325" s="97" t="s">
        <v>84</v>
      </c>
      <c r="D2325" s="97">
        <v>4620</v>
      </c>
      <c r="E2325" s="55">
        <v>251</v>
      </c>
      <c r="F2325" s="56">
        <f t="shared" si="214"/>
        <v>1159620</v>
      </c>
      <c r="G2325" s="86">
        <v>0</v>
      </c>
      <c r="H2325" s="56">
        <f t="shared" si="216"/>
        <v>0</v>
      </c>
      <c r="I2325" s="86">
        <f t="shared" si="212"/>
        <v>251</v>
      </c>
      <c r="J2325" s="56">
        <f t="shared" si="215"/>
        <v>1159620</v>
      </c>
      <c r="K2325" s="5">
        <f>IFERROR(#REF!/E2325,0)</f>
        <v>0</v>
      </c>
    </row>
    <row r="2326" spans="1:11" s="13" customFormat="1">
      <c r="A2326" s="99" t="s">
        <v>201</v>
      </c>
      <c r="B2326" s="100" t="s">
        <v>414</v>
      </c>
      <c r="C2326" s="97" t="s">
        <v>84</v>
      </c>
      <c r="D2326" s="97">
        <v>4620</v>
      </c>
      <c r="E2326" s="55">
        <v>251</v>
      </c>
      <c r="F2326" s="56">
        <f t="shared" si="214"/>
        <v>1159620</v>
      </c>
      <c r="G2326" s="86">
        <v>0</v>
      </c>
      <c r="H2326" s="56">
        <f t="shared" si="216"/>
        <v>0</v>
      </c>
      <c r="I2326" s="86">
        <f t="shared" si="212"/>
        <v>251</v>
      </c>
      <c r="J2326" s="56">
        <f t="shared" si="215"/>
        <v>1159620</v>
      </c>
      <c r="K2326" s="5">
        <f>IFERROR(#REF!/E2326,0)</f>
        <v>0</v>
      </c>
    </row>
    <row r="2327" spans="1:11" s="13" customFormat="1">
      <c r="A2327" s="99" t="s">
        <v>203</v>
      </c>
      <c r="B2327" s="100" t="s">
        <v>415</v>
      </c>
      <c r="C2327" s="97" t="s">
        <v>84</v>
      </c>
      <c r="D2327" s="97">
        <v>4620</v>
      </c>
      <c r="E2327" s="55">
        <v>251</v>
      </c>
      <c r="F2327" s="56">
        <f t="shared" si="214"/>
        <v>1159620</v>
      </c>
      <c r="G2327" s="86">
        <v>0</v>
      </c>
      <c r="H2327" s="56">
        <f t="shared" si="216"/>
        <v>0</v>
      </c>
      <c r="I2327" s="86">
        <f t="shared" si="212"/>
        <v>251</v>
      </c>
      <c r="J2327" s="56">
        <f t="shared" si="215"/>
        <v>1159620</v>
      </c>
      <c r="K2327" s="5">
        <f>IFERROR(#REF!/E2327,0)</f>
        <v>0</v>
      </c>
    </row>
    <row r="2328" spans="1:11" s="13" customFormat="1">
      <c r="A2328" s="99" t="s">
        <v>205</v>
      </c>
      <c r="B2328" s="100" t="s">
        <v>416</v>
      </c>
      <c r="C2328" s="97" t="s">
        <v>84</v>
      </c>
      <c r="D2328" s="97">
        <v>4620</v>
      </c>
      <c r="E2328" s="55">
        <v>251</v>
      </c>
      <c r="F2328" s="56">
        <f t="shared" si="214"/>
        <v>1159620</v>
      </c>
      <c r="G2328" s="86">
        <v>0</v>
      </c>
      <c r="H2328" s="56">
        <f t="shared" si="216"/>
        <v>0</v>
      </c>
      <c r="I2328" s="86">
        <f t="shared" si="212"/>
        <v>251</v>
      </c>
      <c r="J2328" s="56">
        <f t="shared" si="215"/>
        <v>1159620</v>
      </c>
      <c r="K2328" s="5">
        <f>IFERROR(#REF!/E2328,0)</f>
        <v>0</v>
      </c>
    </row>
    <row r="2329" spans="1:11" s="13" customFormat="1">
      <c r="A2329" s="99" t="s">
        <v>207</v>
      </c>
      <c r="B2329" s="100" t="s">
        <v>417</v>
      </c>
      <c r="C2329" s="97" t="s">
        <v>84</v>
      </c>
      <c r="D2329" s="97">
        <v>4620</v>
      </c>
      <c r="E2329" s="55">
        <v>251</v>
      </c>
      <c r="F2329" s="56">
        <f t="shared" si="214"/>
        <v>1159620</v>
      </c>
      <c r="G2329" s="86">
        <v>0</v>
      </c>
      <c r="H2329" s="56">
        <f t="shared" si="216"/>
        <v>0</v>
      </c>
      <c r="I2329" s="86">
        <f t="shared" si="212"/>
        <v>251</v>
      </c>
      <c r="J2329" s="56">
        <f t="shared" si="215"/>
        <v>1159620</v>
      </c>
      <c r="K2329" s="5">
        <f>IFERROR(#REF!/E2329,0)</f>
        <v>0</v>
      </c>
    </row>
    <row r="2330" spans="1:11" s="11" customFormat="1">
      <c r="A2330" s="99" t="s">
        <v>209</v>
      </c>
      <c r="B2330" s="100" t="s">
        <v>418</v>
      </c>
      <c r="C2330" s="97" t="s">
        <v>84</v>
      </c>
      <c r="D2330" s="97">
        <v>4620</v>
      </c>
      <c r="E2330" s="55">
        <v>251</v>
      </c>
      <c r="F2330" s="56">
        <f t="shared" si="214"/>
        <v>1159620</v>
      </c>
      <c r="G2330" s="86">
        <v>0</v>
      </c>
      <c r="H2330" s="56">
        <f t="shared" si="216"/>
        <v>0</v>
      </c>
      <c r="I2330" s="86">
        <f t="shared" ref="I2330:I2393" si="217">G2330+E2330</f>
        <v>251</v>
      </c>
      <c r="J2330" s="56">
        <f t="shared" si="215"/>
        <v>1159620</v>
      </c>
      <c r="K2330" s="5">
        <f>IFERROR(#REF!/E2330,0)</f>
        <v>0</v>
      </c>
    </row>
    <row r="2331" spans="1:11" s="11" customFormat="1">
      <c r="A2331" s="99" t="s">
        <v>211</v>
      </c>
      <c r="B2331" s="100" t="s">
        <v>419</v>
      </c>
      <c r="C2331" s="97" t="s">
        <v>84</v>
      </c>
      <c r="D2331" s="97">
        <v>4620</v>
      </c>
      <c r="E2331" s="55">
        <v>251</v>
      </c>
      <c r="F2331" s="56">
        <f t="shared" si="214"/>
        <v>1159620</v>
      </c>
      <c r="G2331" s="86">
        <v>0</v>
      </c>
      <c r="H2331" s="56">
        <f t="shared" si="216"/>
        <v>0</v>
      </c>
      <c r="I2331" s="86">
        <f t="shared" si="217"/>
        <v>251</v>
      </c>
      <c r="J2331" s="56">
        <f t="shared" si="215"/>
        <v>1159620</v>
      </c>
      <c r="K2331" s="5">
        <f>IFERROR(#REF!/E2331,0)</f>
        <v>0</v>
      </c>
    </row>
    <row r="2332" spans="1:11" s="11" customFormat="1">
      <c r="A2332" s="99" t="s">
        <v>213</v>
      </c>
      <c r="B2332" s="100" t="s">
        <v>420</v>
      </c>
      <c r="C2332" s="97" t="s">
        <v>84</v>
      </c>
      <c r="D2332" s="97">
        <v>4620</v>
      </c>
      <c r="E2332" s="55">
        <v>44</v>
      </c>
      <c r="F2332" s="56">
        <f t="shared" si="214"/>
        <v>203280</v>
      </c>
      <c r="G2332" s="86">
        <v>0</v>
      </c>
      <c r="H2332" s="56">
        <f t="shared" si="216"/>
        <v>0</v>
      </c>
      <c r="I2332" s="86">
        <f t="shared" si="217"/>
        <v>44</v>
      </c>
      <c r="J2332" s="56">
        <f t="shared" si="215"/>
        <v>203280</v>
      </c>
      <c r="K2332" s="5">
        <f>IFERROR(#REF!/E2332,0)</f>
        <v>0</v>
      </c>
    </row>
    <row r="2333" spans="1:11" s="11" customFormat="1">
      <c r="A2333" s="99" t="s">
        <v>215</v>
      </c>
      <c r="B2333" s="100" t="s">
        <v>421</v>
      </c>
      <c r="C2333" s="97" t="s">
        <v>84</v>
      </c>
      <c r="D2333" s="97">
        <v>4620</v>
      </c>
      <c r="E2333" s="55">
        <v>44</v>
      </c>
      <c r="F2333" s="56">
        <f t="shared" si="214"/>
        <v>203280</v>
      </c>
      <c r="G2333" s="86">
        <v>0</v>
      </c>
      <c r="H2333" s="56">
        <f t="shared" si="216"/>
        <v>0</v>
      </c>
      <c r="I2333" s="86">
        <f t="shared" si="217"/>
        <v>44</v>
      </c>
      <c r="J2333" s="56">
        <f t="shared" si="215"/>
        <v>203280</v>
      </c>
      <c r="K2333" s="5">
        <f>IFERROR(#REF!/E2333,0)</f>
        <v>0</v>
      </c>
    </row>
    <row r="2334" spans="1:11" s="11" customFormat="1">
      <c r="A2334" s="99" t="s">
        <v>217</v>
      </c>
      <c r="B2334" s="100" t="s">
        <v>422</v>
      </c>
      <c r="C2334" s="97" t="s">
        <v>84</v>
      </c>
      <c r="D2334" s="97">
        <v>4620</v>
      </c>
      <c r="E2334" s="55">
        <v>44</v>
      </c>
      <c r="F2334" s="56">
        <f t="shared" si="214"/>
        <v>203280</v>
      </c>
      <c r="G2334" s="86">
        <v>0</v>
      </c>
      <c r="H2334" s="56">
        <f t="shared" si="216"/>
        <v>0</v>
      </c>
      <c r="I2334" s="86">
        <f t="shared" si="217"/>
        <v>44</v>
      </c>
      <c r="J2334" s="56">
        <f t="shared" si="215"/>
        <v>203280</v>
      </c>
      <c r="K2334" s="5">
        <f>IFERROR(#REF!/E2334,0)</f>
        <v>0</v>
      </c>
    </row>
    <row r="2335" spans="1:11" s="11" customFormat="1">
      <c r="A2335" s="81" t="s">
        <v>219</v>
      </c>
      <c r="B2335" s="100" t="s">
        <v>423</v>
      </c>
      <c r="C2335" s="97" t="s">
        <v>84</v>
      </c>
      <c r="D2335" s="97">
        <v>4620</v>
      </c>
      <c r="E2335" s="55">
        <v>44</v>
      </c>
      <c r="F2335" s="56">
        <f t="shared" si="214"/>
        <v>203280</v>
      </c>
      <c r="G2335" s="86">
        <v>0</v>
      </c>
      <c r="H2335" s="56">
        <f t="shared" si="216"/>
        <v>0</v>
      </c>
      <c r="I2335" s="86">
        <f t="shared" si="217"/>
        <v>44</v>
      </c>
      <c r="J2335" s="56">
        <f t="shared" si="215"/>
        <v>203280</v>
      </c>
      <c r="K2335" s="5">
        <f>IFERROR(#REF!/E2335,0)</f>
        <v>0</v>
      </c>
    </row>
    <row r="2336" spans="1:11" s="3" customFormat="1">
      <c r="A2336" s="81" t="s">
        <v>221</v>
      </c>
      <c r="B2336" s="100" t="s">
        <v>659</v>
      </c>
      <c r="C2336" s="97" t="s">
        <v>84</v>
      </c>
      <c r="D2336" s="97">
        <v>4620</v>
      </c>
      <c r="E2336" s="55">
        <v>44</v>
      </c>
      <c r="F2336" s="56">
        <f t="shared" si="214"/>
        <v>203280</v>
      </c>
      <c r="G2336" s="86">
        <v>0</v>
      </c>
      <c r="H2336" s="56">
        <f t="shared" si="216"/>
        <v>0</v>
      </c>
      <c r="I2336" s="86">
        <f t="shared" si="217"/>
        <v>44</v>
      </c>
      <c r="J2336" s="56">
        <f t="shared" si="215"/>
        <v>203280</v>
      </c>
      <c r="K2336" s="5">
        <f>IFERROR(#REF!/E2336,0)</f>
        <v>0</v>
      </c>
    </row>
    <row r="2337" spans="1:11" s="3" customFormat="1">
      <c r="A2337" s="99" t="s">
        <v>223</v>
      </c>
      <c r="B2337" s="100" t="s">
        <v>660</v>
      </c>
      <c r="C2337" s="97" t="s">
        <v>84</v>
      </c>
      <c r="D2337" s="97">
        <v>4620</v>
      </c>
      <c r="E2337" s="55">
        <v>44</v>
      </c>
      <c r="F2337" s="56">
        <f t="shared" si="214"/>
        <v>203280</v>
      </c>
      <c r="G2337" s="86">
        <v>0</v>
      </c>
      <c r="H2337" s="56">
        <f t="shared" si="216"/>
        <v>0</v>
      </c>
      <c r="I2337" s="86">
        <f t="shared" si="217"/>
        <v>44</v>
      </c>
      <c r="J2337" s="56">
        <f t="shared" si="215"/>
        <v>203280</v>
      </c>
      <c r="K2337" s="5">
        <f>IFERROR(#REF!/E2337,0)</f>
        <v>0</v>
      </c>
    </row>
    <row r="2338" spans="1:11" s="11" customFormat="1">
      <c r="A2338" s="99" t="s">
        <v>225</v>
      </c>
      <c r="B2338" s="101" t="s">
        <v>424</v>
      </c>
      <c r="C2338" s="97" t="s">
        <v>84</v>
      </c>
      <c r="D2338" s="97">
        <v>4620</v>
      </c>
      <c r="E2338" s="55">
        <v>0</v>
      </c>
      <c r="F2338" s="56">
        <f t="shared" si="214"/>
        <v>0</v>
      </c>
      <c r="G2338" s="86">
        <v>0</v>
      </c>
      <c r="H2338" s="56">
        <f t="shared" si="216"/>
        <v>0</v>
      </c>
      <c r="I2338" s="86">
        <f t="shared" si="217"/>
        <v>0</v>
      </c>
      <c r="J2338" s="56">
        <f t="shared" si="215"/>
        <v>0</v>
      </c>
      <c r="K2338" s="5">
        <f>IFERROR(#REF!/E2338,0)</f>
        <v>0</v>
      </c>
    </row>
    <row r="2339" spans="1:11" s="11" customFormat="1">
      <c r="A2339" s="146" t="s">
        <v>845</v>
      </c>
      <c r="B2339" s="101" t="s">
        <v>846</v>
      </c>
      <c r="C2339" s="97"/>
      <c r="D2339" s="97">
        <v>0</v>
      </c>
      <c r="E2339" s="55">
        <v>0</v>
      </c>
      <c r="F2339" s="56">
        <f t="shared" si="214"/>
        <v>0</v>
      </c>
      <c r="G2339" s="86">
        <v>0</v>
      </c>
      <c r="H2339" s="56">
        <f t="shared" si="216"/>
        <v>0</v>
      </c>
      <c r="I2339" s="86">
        <f t="shared" si="217"/>
        <v>0</v>
      </c>
      <c r="J2339" s="56">
        <f t="shared" si="215"/>
        <v>0</v>
      </c>
      <c r="K2339" s="5">
        <f>IFERROR(#REF!/E2339,0)</f>
        <v>0</v>
      </c>
    </row>
    <row r="2340" spans="1:11" s="11" customFormat="1">
      <c r="A2340" s="99" t="s">
        <v>77</v>
      </c>
      <c r="B2340" s="101" t="s">
        <v>847</v>
      </c>
      <c r="C2340" s="97" t="s">
        <v>84</v>
      </c>
      <c r="D2340" s="97">
        <v>4620</v>
      </c>
      <c r="E2340" s="55">
        <v>10</v>
      </c>
      <c r="F2340" s="56">
        <f t="shared" si="214"/>
        <v>46200</v>
      </c>
      <c r="G2340" s="86">
        <v>0</v>
      </c>
      <c r="H2340" s="56">
        <f t="shared" si="216"/>
        <v>0</v>
      </c>
      <c r="I2340" s="86">
        <f t="shared" si="217"/>
        <v>10</v>
      </c>
      <c r="J2340" s="56">
        <f t="shared" si="215"/>
        <v>46200</v>
      </c>
      <c r="K2340" s="5">
        <f>IFERROR(#REF!/E2340,0)</f>
        <v>0</v>
      </c>
    </row>
    <row r="2341" spans="1:11" s="25" customFormat="1">
      <c r="A2341" s="146" t="s">
        <v>848</v>
      </c>
      <c r="B2341" s="185" t="s">
        <v>849</v>
      </c>
      <c r="C2341" s="146"/>
      <c r="D2341" s="146">
        <v>0</v>
      </c>
      <c r="E2341" s="55">
        <v>0</v>
      </c>
      <c r="F2341" s="56">
        <f t="shared" si="214"/>
        <v>0</v>
      </c>
      <c r="G2341" s="86">
        <v>0</v>
      </c>
      <c r="H2341" s="56">
        <f t="shared" si="216"/>
        <v>0</v>
      </c>
      <c r="I2341" s="86">
        <f t="shared" si="217"/>
        <v>0</v>
      </c>
      <c r="J2341" s="56">
        <f t="shared" si="215"/>
        <v>0</v>
      </c>
      <c r="K2341" s="5">
        <f>IFERROR(#REF!/E2341,0)</f>
        <v>0</v>
      </c>
    </row>
    <row r="2342" spans="1:11" s="25" customFormat="1">
      <c r="A2342" s="99" t="s">
        <v>105</v>
      </c>
      <c r="B2342" s="186" t="s">
        <v>842</v>
      </c>
      <c r="C2342" s="97" t="s">
        <v>84</v>
      </c>
      <c r="D2342" s="97">
        <v>4620</v>
      </c>
      <c r="E2342" s="55">
        <v>42</v>
      </c>
      <c r="F2342" s="56">
        <f t="shared" si="214"/>
        <v>194040</v>
      </c>
      <c r="G2342" s="86">
        <v>0</v>
      </c>
      <c r="H2342" s="56">
        <f t="shared" si="216"/>
        <v>0</v>
      </c>
      <c r="I2342" s="86">
        <f t="shared" si="217"/>
        <v>42</v>
      </c>
      <c r="J2342" s="56">
        <f t="shared" si="215"/>
        <v>194040</v>
      </c>
      <c r="K2342" s="5">
        <f>IFERROR(#REF!/E2342,0)</f>
        <v>0</v>
      </c>
    </row>
    <row r="2343" spans="1:11" s="13" customFormat="1">
      <c r="A2343" s="99" t="s">
        <v>150</v>
      </c>
      <c r="B2343" s="100" t="s">
        <v>402</v>
      </c>
      <c r="C2343" s="97" t="s">
        <v>84</v>
      </c>
      <c r="D2343" s="97">
        <v>4620</v>
      </c>
      <c r="E2343" s="55">
        <v>60</v>
      </c>
      <c r="F2343" s="56">
        <f t="shared" si="214"/>
        <v>277200</v>
      </c>
      <c r="G2343" s="86">
        <v>0</v>
      </c>
      <c r="H2343" s="56">
        <f t="shared" si="216"/>
        <v>0</v>
      </c>
      <c r="I2343" s="86">
        <f t="shared" si="217"/>
        <v>60</v>
      </c>
      <c r="J2343" s="56">
        <f t="shared" si="215"/>
        <v>277200</v>
      </c>
      <c r="K2343" s="5">
        <f>IFERROR(#REF!/E2343,0)</f>
        <v>0</v>
      </c>
    </row>
    <row r="2344" spans="1:11" s="13" customFormat="1">
      <c r="A2344" s="99" t="s">
        <v>152</v>
      </c>
      <c r="B2344" s="100" t="s">
        <v>403</v>
      </c>
      <c r="C2344" s="97" t="s">
        <v>84</v>
      </c>
      <c r="D2344" s="97">
        <v>4620</v>
      </c>
      <c r="E2344" s="55">
        <v>60</v>
      </c>
      <c r="F2344" s="56">
        <f t="shared" si="214"/>
        <v>277200</v>
      </c>
      <c r="G2344" s="86">
        <v>0</v>
      </c>
      <c r="H2344" s="56">
        <f t="shared" si="216"/>
        <v>0</v>
      </c>
      <c r="I2344" s="86">
        <f t="shared" si="217"/>
        <v>60</v>
      </c>
      <c r="J2344" s="56">
        <f t="shared" si="215"/>
        <v>277200</v>
      </c>
      <c r="K2344" s="5">
        <f>IFERROR(#REF!/E2344,0)</f>
        <v>0</v>
      </c>
    </row>
    <row r="2345" spans="1:11" s="13" customFormat="1">
      <c r="A2345" s="99" t="s">
        <v>154</v>
      </c>
      <c r="B2345" s="100" t="s">
        <v>404</v>
      </c>
      <c r="C2345" s="97" t="s">
        <v>84</v>
      </c>
      <c r="D2345" s="97">
        <v>4620</v>
      </c>
      <c r="E2345" s="55">
        <v>60</v>
      </c>
      <c r="F2345" s="56">
        <f t="shared" si="214"/>
        <v>277200</v>
      </c>
      <c r="G2345" s="86">
        <v>0</v>
      </c>
      <c r="H2345" s="56">
        <f t="shared" si="216"/>
        <v>0</v>
      </c>
      <c r="I2345" s="86">
        <f t="shared" si="217"/>
        <v>60</v>
      </c>
      <c r="J2345" s="56">
        <f t="shared" si="215"/>
        <v>277200</v>
      </c>
      <c r="K2345" s="5">
        <f>IFERROR(#REF!/E2345,0)</f>
        <v>0</v>
      </c>
    </row>
    <row r="2346" spans="1:11" s="13" customFormat="1">
      <c r="A2346" s="99" t="s">
        <v>156</v>
      </c>
      <c r="B2346" s="100" t="s">
        <v>405</v>
      </c>
      <c r="C2346" s="97" t="s">
        <v>84</v>
      </c>
      <c r="D2346" s="97">
        <v>4620</v>
      </c>
      <c r="E2346" s="55">
        <v>60</v>
      </c>
      <c r="F2346" s="56">
        <f t="shared" ref="F2346:F2409" si="218">ROUND(E2346*D2346,0)</f>
        <v>277200</v>
      </c>
      <c r="G2346" s="86">
        <v>0</v>
      </c>
      <c r="H2346" s="56">
        <f t="shared" si="216"/>
        <v>0</v>
      </c>
      <c r="I2346" s="86">
        <f t="shared" si="217"/>
        <v>60</v>
      </c>
      <c r="J2346" s="56">
        <f t="shared" ref="J2346:J2409" si="219">I2346*D2346</f>
        <v>277200</v>
      </c>
      <c r="K2346" s="5">
        <f>IFERROR(#REF!/E2346,0)</f>
        <v>0</v>
      </c>
    </row>
    <row r="2347" spans="1:11" s="13" customFormat="1">
      <c r="A2347" s="99" t="s">
        <v>158</v>
      </c>
      <c r="B2347" s="100" t="s">
        <v>406</v>
      </c>
      <c r="C2347" s="97" t="s">
        <v>84</v>
      </c>
      <c r="D2347" s="97">
        <v>4620</v>
      </c>
      <c r="E2347" s="55">
        <v>60</v>
      </c>
      <c r="F2347" s="56">
        <f t="shared" si="218"/>
        <v>277200</v>
      </c>
      <c r="G2347" s="86">
        <v>0</v>
      </c>
      <c r="H2347" s="56">
        <f t="shared" ref="H2347:H2410" si="220">G2347*$D2347</f>
        <v>0</v>
      </c>
      <c r="I2347" s="86">
        <f t="shared" si="217"/>
        <v>60</v>
      </c>
      <c r="J2347" s="56">
        <f t="shared" si="219"/>
        <v>277200</v>
      </c>
      <c r="K2347" s="5">
        <f>IFERROR(#REF!/E2347,0)</f>
        <v>0</v>
      </c>
    </row>
    <row r="2348" spans="1:11" s="13" customFormat="1">
      <c r="A2348" s="99" t="s">
        <v>160</v>
      </c>
      <c r="B2348" s="100" t="s">
        <v>407</v>
      </c>
      <c r="C2348" s="97" t="s">
        <v>84</v>
      </c>
      <c r="D2348" s="97">
        <v>4620</v>
      </c>
      <c r="E2348" s="55">
        <v>60</v>
      </c>
      <c r="F2348" s="56">
        <f t="shared" si="218"/>
        <v>277200</v>
      </c>
      <c r="G2348" s="86">
        <v>0</v>
      </c>
      <c r="H2348" s="56">
        <f t="shared" si="220"/>
        <v>0</v>
      </c>
      <c r="I2348" s="86">
        <f t="shared" si="217"/>
        <v>60</v>
      </c>
      <c r="J2348" s="56">
        <f t="shared" si="219"/>
        <v>277200</v>
      </c>
      <c r="K2348" s="5">
        <f>IFERROR(#REF!/E2348,0)</f>
        <v>0</v>
      </c>
    </row>
    <row r="2349" spans="1:11" s="13" customFormat="1">
      <c r="A2349" s="99" t="s">
        <v>162</v>
      </c>
      <c r="B2349" s="100" t="s">
        <v>408</v>
      </c>
      <c r="C2349" s="97" t="s">
        <v>84</v>
      </c>
      <c r="D2349" s="97">
        <v>4620</v>
      </c>
      <c r="E2349" s="55">
        <v>60</v>
      </c>
      <c r="F2349" s="56">
        <f t="shared" si="218"/>
        <v>277200</v>
      </c>
      <c r="G2349" s="86">
        <v>0</v>
      </c>
      <c r="H2349" s="56">
        <f t="shared" si="220"/>
        <v>0</v>
      </c>
      <c r="I2349" s="86">
        <f t="shared" si="217"/>
        <v>60</v>
      </c>
      <c r="J2349" s="56">
        <f t="shared" si="219"/>
        <v>277200</v>
      </c>
      <c r="K2349" s="5">
        <f>IFERROR(#REF!/E2349,0)</f>
        <v>0</v>
      </c>
    </row>
    <row r="2350" spans="1:11" s="13" customFormat="1">
      <c r="A2350" s="99" t="s">
        <v>77</v>
      </c>
      <c r="B2350" s="100" t="s">
        <v>409</v>
      </c>
      <c r="C2350" s="97" t="s">
        <v>84</v>
      </c>
      <c r="D2350" s="97">
        <v>4620</v>
      </c>
      <c r="E2350" s="55">
        <v>60</v>
      </c>
      <c r="F2350" s="56">
        <f t="shared" si="218"/>
        <v>277200</v>
      </c>
      <c r="G2350" s="86">
        <v>0</v>
      </c>
      <c r="H2350" s="56">
        <f t="shared" si="220"/>
        <v>0</v>
      </c>
      <c r="I2350" s="86">
        <f t="shared" si="217"/>
        <v>60</v>
      </c>
      <c r="J2350" s="56">
        <f t="shared" si="219"/>
        <v>277200</v>
      </c>
      <c r="K2350" s="5">
        <f>IFERROR(#REF!/E2350,0)</f>
        <v>0</v>
      </c>
    </row>
    <row r="2351" spans="1:11" s="13" customFormat="1">
      <c r="A2351" s="99" t="s">
        <v>165</v>
      </c>
      <c r="B2351" s="100" t="s">
        <v>410</v>
      </c>
      <c r="C2351" s="97" t="s">
        <v>84</v>
      </c>
      <c r="D2351" s="97">
        <v>4620</v>
      </c>
      <c r="E2351" s="55">
        <v>60</v>
      </c>
      <c r="F2351" s="56">
        <f t="shared" si="218"/>
        <v>277200</v>
      </c>
      <c r="G2351" s="86">
        <v>0</v>
      </c>
      <c r="H2351" s="56">
        <f t="shared" si="220"/>
        <v>0</v>
      </c>
      <c r="I2351" s="86">
        <f t="shared" si="217"/>
        <v>60</v>
      </c>
      <c r="J2351" s="56">
        <f t="shared" si="219"/>
        <v>277200</v>
      </c>
      <c r="K2351" s="5">
        <f>IFERROR(#REF!/E2351,0)</f>
        <v>0</v>
      </c>
    </row>
    <row r="2352" spans="1:11" s="13" customFormat="1">
      <c r="A2352" s="99" t="s">
        <v>167</v>
      </c>
      <c r="B2352" s="100" t="s">
        <v>411</v>
      </c>
      <c r="C2352" s="97" t="s">
        <v>84</v>
      </c>
      <c r="D2352" s="97">
        <v>4620</v>
      </c>
      <c r="E2352" s="55">
        <v>60</v>
      </c>
      <c r="F2352" s="56">
        <f t="shared" si="218"/>
        <v>277200</v>
      </c>
      <c r="G2352" s="86">
        <v>0</v>
      </c>
      <c r="H2352" s="56">
        <f t="shared" si="220"/>
        <v>0</v>
      </c>
      <c r="I2352" s="86">
        <f t="shared" si="217"/>
        <v>60</v>
      </c>
      <c r="J2352" s="56">
        <f t="shared" si="219"/>
        <v>277200</v>
      </c>
      <c r="K2352" s="5">
        <f>IFERROR(#REF!/E2352,0)</f>
        <v>0</v>
      </c>
    </row>
    <row r="2353" spans="1:11" s="13" customFormat="1">
      <c r="A2353" s="99" t="s">
        <v>197</v>
      </c>
      <c r="B2353" s="100" t="s">
        <v>412</v>
      </c>
      <c r="C2353" s="97" t="s">
        <v>84</v>
      </c>
      <c r="D2353" s="97">
        <v>4620</v>
      </c>
      <c r="E2353" s="55">
        <v>60</v>
      </c>
      <c r="F2353" s="56">
        <f t="shared" si="218"/>
        <v>277200</v>
      </c>
      <c r="G2353" s="86">
        <v>0</v>
      </c>
      <c r="H2353" s="56">
        <f t="shared" si="220"/>
        <v>0</v>
      </c>
      <c r="I2353" s="86">
        <f t="shared" si="217"/>
        <v>60</v>
      </c>
      <c r="J2353" s="56">
        <f t="shared" si="219"/>
        <v>277200</v>
      </c>
      <c r="K2353" s="5">
        <f>IFERROR(#REF!/E2353,0)</f>
        <v>0</v>
      </c>
    </row>
    <row r="2354" spans="1:11" s="13" customFormat="1">
      <c r="A2354" s="99" t="s">
        <v>199</v>
      </c>
      <c r="B2354" s="100" t="s">
        <v>413</v>
      </c>
      <c r="C2354" s="97" t="s">
        <v>84</v>
      </c>
      <c r="D2354" s="97">
        <v>4620</v>
      </c>
      <c r="E2354" s="55">
        <v>60</v>
      </c>
      <c r="F2354" s="56">
        <f t="shared" si="218"/>
        <v>277200</v>
      </c>
      <c r="G2354" s="86">
        <v>0</v>
      </c>
      <c r="H2354" s="56">
        <f t="shared" si="220"/>
        <v>0</v>
      </c>
      <c r="I2354" s="86">
        <f t="shared" si="217"/>
        <v>60</v>
      </c>
      <c r="J2354" s="56">
        <f t="shared" si="219"/>
        <v>277200</v>
      </c>
      <c r="K2354" s="5">
        <f>IFERROR(#REF!/E2354,0)</f>
        <v>0</v>
      </c>
    </row>
    <row r="2355" spans="1:11" s="13" customFormat="1">
      <c r="A2355" s="99" t="s">
        <v>201</v>
      </c>
      <c r="B2355" s="100" t="s">
        <v>414</v>
      </c>
      <c r="C2355" s="97" t="s">
        <v>84</v>
      </c>
      <c r="D2355" s="97">
        <v>4620</v>
      </c>
      <c r="E2355" s="55">
        <v>60</v>
      </c>
      <c r="F2355" s="56">
        <f t="shared" si="218"/>
        <v>277200</v>
      </c>
      <c r="G2355" s="86">
        <v>0</v>
      </c>
      <c r="H2355" s="56">
        <f t="shared" si="220"/>
        <v>0</v>
      </c>
      <c r="I2355" s="86">
        <f t="shared" si="217"/>
        <v>60</v>
      </c>
      <c r="J2355" s="56">
        <f t="shared" si="219"/>
        <v>277200</v>
      </c>
      <c r="K2355" s="5">
        <f>IFERROR(#REF!/E2355,0)</f>
        <v>0</v>
      </c>
    </row>
    <row r="2356" spans="1:11" s="13" customFormat="1">
      <c r="A2356" s="99" t="s">
        <v>203</v>
      </c>
      <c r="B2356" s="100" t="s">
        <v>415</v>
      </c>
      <c r="C2356" s="97" t="s">
        <v>84</v>
      </c>
      <c r="D2356" s="97">
        <v>4620</v>
      </c>
      <c r="E2356" s="55">
        <v>60</v>
      </c>
      <c r="F2356" s="56">
        <f t="shared" si="218"/>
        <v>277200</v>
      </c>
      <c r="G2356" s="86">
        <v>0</v>
      </c>
      <c r="H2356" s="56">
        <f t="shared" si="220"/>
        <v>0</v>
      </c>
      <c r="I2356" s="86">
        <f t="shared" si="217"/>
        <v>60</v>
      </c>
      <c r="J2356" s="56">
        <f t="shared" si="219"/>
        <v>277200</v>
      </c>
      <c r="K2356" s="5">
        <f>IFERROR(#REF!/E2356,0)</f>
        <v>0</v>
      </c>
    </row>
    <row r="2357" spans="1:11" s="13" customFormat="1">
      <c r="A2357" s="99" t="s">
        <v>205</v>
      </c>
      <c r="B2357" s="100" t="s">
        <v>416</v>
      </c>
      <c r="C2357" s="97" t="s">
        <v>84</v>
      </c>
      <c r="D2357" s="97">
        <v>4620</v>
      </c>
      <c r="E2357" s="55">
        <v>60</v>
      </c>
      <c r="F2357" s="56">
        <f t="shared" si="218"/>
        <v>277200</v>
      </c>
      <c r="G2357" s="86">
        <v>0</v>
      </c>
      <c r="H2357" s="56">
        <f t="shared" si="220"/>
        <v>0</v>
      </c>
      <c r="I2357" s="86">
        <f t="shared" si="217"/>
        <v>60</v>
      </c>
      <c r="J2357" s="56">
        <f t="shared" si="219"/>
        <v>277200</v>
      </c>
      <c r="K2357" s="5">
        <f>IFERROR(#REF!/E2357,0)</f>
        <v>0</v>
      </c>
    </row>
    <row r="2358" spans="1:11" s="13" customFormat="1">
      <c r="A2358" s="99" t="s">
        <v>207</v>
      </c>
      <c r="B2358" s="100" t="s">
        <v>417</v>
      </c>
      <c r="C2358" s="97" t="s">
        <v>84</v>
      </c>
      <c r="D2358" s="97">
        <v>4620</v>
      </c>
      <c r="E2358" s="55">
        <v>60</v>
      </c>
      <c r="F2358" s="56">
        <f t="shared" si="218"/>
        <v>277200</v>
      </c>
      <c r="G2358" s="86">
        <v>0</v>
      </c>
      <c r="H2358" s="56">
        <f t="shared" si="220"/>
        <v>0</v>
      </c>
      <c r="I2358" s="86">
        <f t="shared" si="217"/>
        <v>60</v>
      </c>
      <c r="J2358" s="56">
        <f t="shared" si="219"/>
        <v>277200</v>
      </c>
      <c r="K2358" s="5">
        <f>IFERROR(#REF!/E2358,0)</f>
        <v>0</v>
      </c>
    </row>
    <row r="2359" spans="1:11" s="11" customFormat="1">
      <c r="A2359" s="99" t="s">
        <v>209</v>
      </c>
      <c r="B2359" s="100" t="s">
        <v>418</v>
      </c>
      <c r="C2359" s="97" t="s">
        <v>84</v>
      </c>
      <c r="D2359" s="97">
        <v>4620</v>
      </c>
      <c r="E2359" s="55">
        <v>60</v>
      </c>
      <c r="F2359" s="56">
        <f t="shared" si="218"/>
        <v>277200</v>
      </c>
      <c r="G2359" s="86">
        <v>0</v>
      </c>
      <c r="H2359" s="56">
        <f t="shared" si="220"/>
        <v>0</v>
      </c>
      <c r="I2359" s="86">
        <f t="shared" si="217"/>
        <v>60</v>
      </c>
      <c r="J2359" s="56">
        <f t="shared" si="219"/>
        <v>277200</v>
      </c>
      <c r="K2359" s="5">
        <f>IFERROR(#REF!/E2359,0)</f>
        <v>0</v>
      </c>
    </row>
    <row r="2360" spans="1:11" s="11" customFormat="1">
      <c r="A2360" s="99" t="s">
        <v>211</v>
      </c>
      <c r="B2360" s="100" t="s">
        <v>419</v>
      </c>
      <c r="C2360" s="97" t="s">
        <v>84</v>
      </c>
      <c r="D2360" s="97">
        <v>4620</v>
      </c>
      <c r="E2360" s="55">
        <v>60</v>
      </c>
      <c r="F2360" s="56">
        <f t="shared" si="218"/>
        <v>277200</v>
      </c>
      <c r="G2360" s="86">
        <v>0</v>
      </c>
      <c r="H2360" s="56">
        <f t="shared" si="220"/>
        <v>0</v>
      </c>
      <c r="I2360" s="86">
        <f t="shared" si="217"/>
        <v>60</v>
      </c>
      <c r="J2360" s="56">
        <f t="shared" si="219"/>
        <v>277200</v>
      </c>
      <c r="K2360" s="5">
        <f>IFERROR(#REF!/E2360,0)</f>
        <v>0</v>
      </c>
    </row>
    <row r="2361" spans="1:11" s="11" customFormat="1">
      <c r="A2361" s="99" t="s">
        <v>213</v>
      </c>
      <c r="B2361" s="100" t="s">
        <v>420</v>
      </c>
      <c r="C2361" s="97" t="s">
        <v>84</v>
      </c>
      <c r="D2361" s="97">
        <v>4620</v>
      </c>
      <c r="E2361" s="55">
        <v>14</v>
      </c>
      <c r="F2361" s="56">
        <f t="shared" si="218"/>
        <v>64680</v>
      </c>
      <c r="G2361" s="86">
        <v>0</v>
      </c>
      <c r="H2361" s="56">
        <f t="shared" si="220"/>
        <v>0</v>
      </c>
      <c r="I2361" s="86">
        <f t="shared" si="217"/>
        <v>14</v>
      </c>
      <c r="J2361" s="56">
        <f t="shared" si="219"/>
        <v>64680</v>
      </c>
      <c r="K2361" s="5">
        <f>IFERROR(#REF!/E2361,0)</f>
        <v>0</v>
      </c>
    </row>
    <row r="2362" spans="1:11" s="11" customFormat="1">
      <c r="A2362" s="99" t="s">
        <v>215</v>
      </c>
      <c r="B2362" s="100" t="s">
        <v>421</v>
      </c>
      <c r="C2362" s="97" t="s">
        <v>84</v>
      </c>
      <c r="D2362" s="97">
        <v>4620</v>
      </c>
      <c r="E2362" s="55">
        <v>14</v>
      </c>
      <c r="F2362" s="56">
        <f t="shared" si="218"/>
        <v>64680</v>
      </c>
      <c r="G2362" s="86">
        <v>0</v>
      </c>
      <c r="H2362" s="56">
        <f t="shared" si="220"/>
        <v>0</v>
      </c>
      <c r="I2362" s="86">
        <f t="shared" si="217"/>
        <v>14</v>
      </c>
      <c r="J2362" s="56">
        <f t="shared" si="219"/>
        <v>64680</v>
      </c>
      <c r="K2362" s="5">
        <f>IFERROR(#REF!/E2362,0)</f>
        <v>0</v>
      </c>
    </row>
    <row r="2363" spans="1:11" s="11" customFormat="1">
      <c r="A2363" s="99" t="s">
        <v>217</v>
      </c>
      <c r="B2363" s="100" t="s">
        <v>422</v>
      </c>
      <c r="C2363" s="97" t="s">
        <v>84</v>
      </c>
      <c r="D2363" s="97">
        <v>4620</v>
      </c>
      <c r="E2363" s="55">
        <v>14</v>
      </c>
      <c r="F2363" s="56">
        <f t="shared" si="218"/>
        <v>64680</v>
      </c>
      <c r="G2363" s="86">
        <v>0</v>
      </c>
      <c r="H2363" s="56">
        <f t="shared" si="220"/>
        <v>0</v>
      </c>
      <c r="I2363" s="86">
        <f t="shared" si="217"/>
        <v>14</v>
      </c>
      <c r="J2363" s="56">
        <f t="shared" si="219"/>
        <v>64680</v>
      </c>
      <c r="K2363" s="5">
        <f>IFERROR(#REF!/E2363,0)</f>
        <v>0</v>
      </c>
    </row>
    <row r="2364" spans="1:11" s="11" customFormat="1">
      <c r="A2364" s="81" t="s">
        <v>219</v>
      </c>
      <c r="B2364" s="100" t="s">
        <v>423</v>
      </c>
      <c r="C2364" s="97" t="s">
        <v>84</v>
      </c>
      <c r="D2364" s="97">
        <v>4620</v>
      </c>
      <c r="E2364" s="55">
        <v>14</v>
      </c>
      <c r="F2364" s="56">
        <f t="shared" si="218"/>
        <v>64680</v>
      </c>
      <c r="G2364" s="86">
        <v>0</v>
      </c>
      <c r="H2364" s="56">
        <f t="shared" si="220"/>
        <v>0</v>
      </c>
      <c r="I2364" s="86">
        <f t="shared" si="217"/>
        <v>14</v>
      </c>
      <c r="J2364" s="56">
        <f t="shared" si="219"/>
        <v>64680</v>
      </c>
      <c r="K2364" s="5">
        <f>IFERROR(#REF!/E2364,0)</f>
        <v>0</v>
      </c>
    </row>
    <row r="2365" spans="1:11" s="3" customFormat="1">
      <c r="A2365" s="81" t="s">
        <v>221</v>
      </c>
      <c r="B2365" s="100" t="s">
        <v>659</v>
      </c>
      <c r="C2365" s="97" t="s">
        <v>84</v>
      </c>
      <c r="D2365" s="97">
        <v>4620</v>
      </c>
      <c r="E2365" s="55">
        <v>14</v>
      </c>
      <c r="F2365" s="56">
        <f t="shared" si="218"/>
        <v>64680</v>
      </c>
      <c r="G2365" s="86">
        <v>0</v>
      </c>
      <c r="H2365" s="56">
        <f t="shared" si="220"/>
        <v>0</v>
      </c>
      <c r="I2365" s="86">
        <f t="shared" si="217"/>
        <v>14</v>
      </c>
      <c r="J2365" s="56">
        <f t="shared" si="219"/>
        <v>64680</v>
      </c>
      <c r="K2365" s="5">
        <f>IFERROR(#REF!/E2365,0)</f>
        <v>0</v>
      </c>
    </row>
    <row r="2366" spans="1:11" s="3" customFormat="1">
      <c r="A2366" s="99" t="s">
        <v>223</v>
      </c>
      <c r="B2366" s="100" t="s">
        <v>660</v>
      </c>
      <c r="C2366" s="97" t="s">
        <v>84</v>
      </c>
      <c r="D2366" s="97">
        <v>4620</v>
      </c>
      <c r="E2366" s="55">
        <v>14</v>
      </c>
      <c r="F2366" s="56">
        <f t="shared" si="218"/>
        <v>64680</v>
      </c>
      <c r="G2366" s="86">
        <v>0</v>
      </c>
      <c r="H2366" s="56">
        <f t="shared" si="220"/>
        <v>0</v>
      </c>
      <c r="I2366" s="86">
        <f t="shared" si="217"/>
        <v>14</v>
      </c>
      <c r="J2366" s="56">
        <f t="shared" si="219"/>
        <v>64680</v>
      </c>
      <c r="K2366" s="5">
        <f>IFERROR(#REF!/E2366,0)</f>
        <v>0</v>
      </c>
    </row>
    <row r="2367" spans="1:11" s="11" customFormat="1">
      <c r="A2367" s="99" t="s">
        <v>225</v>
      </c>
      <c r="B2367" s="101" t="s">
        <v>424</v>
      </c>
      <c r="C2367" s="97" t="s">
        <v>84</v>
      </c>
      <c r="D2367" s="97">
        <v>4620</v>
      </c>
      <c r="E2367" s="55">
        <v>0</v>
      </c>
      <c r="F2367" s="56">
        <f t="shared" si="218"/>
        <v>0</v>
      </c>
      <c r="G2367" s="86">
        <v>0</v>
      </c>
      <c r="H2367" s="56">
        <f t="shared" si="220"/>
        <v>0</v>
      </c>
      <c r="I2367" s="86">
        <f t="shared" si="217"/>
        <v>0</v>
      </c>
      <c r="J2367" s="56">
        <f t="shared" si="219"/>
        <v>0</v>
      </c>
      <c r="K2367" s="5">
        <f>IFERROR(#REF!/E2367,0)</f>
        <v>0</v>
      </c>
    </row>
    <row r="2368" spans="1:11" s="24" customFormat="1" ht="225">
      <c r="A2368" s="97">
        <v>7.2</v>
      </c>
      <c r="B2368" s="95" t="s">
        <v>850</v>
      </c>
      <c r="C2368" s="97"/>
      <c r="D2368" s="97">
        <v>0</v>
      </c>
      <c r="E2368" s="55">
        <v>0</v>
      </c>
      <c r="F2368" s="56">
        <f t="shared" si="218"/>
        <v>0</v>
      </c>
      <c r="G2368" s="86">
        <v>0</v>
      </c>
      <c r="H2368" s="56">
        <f t="shared" si="220"/>
        <v>0</v>
      </c>
      <c r="I2368" s="86">
        <f t="shared" si="217"/>
        <v>0</v>
      </c>
      <c r="J2368" s="56">
        <f t="shared" si="219"/>
        <v>0</v>
      </c>
      <c r="K2368" s="5">
        <f>IFERROR(#REF!/E2368,0)</f>
        <v>0</v>
      </c>
    </row>
    <row r="2369" spans="1:11" s="25" customFormat="1">
      <c r="A2369" s="146" t="s">
        <v>851</v>
      </c>
      <c r="B2369" s="185" t="s">
        <v>852</v>
      </c>
      <c r="C2369" s="146"/>
      <c r="D2369" s="146">
        <v>0</v>
      </c>
      <c r="E2369" s="55">
        <v>0</v>
      </c>
      <c r="F2369" s="56">
        <f t="shared" si="218"/>
        <v>0</v>
      </c>
      <c r="G2369" s="86">
        <v>0</v>
      </c>
      <c r="H2369" s="56">
        <f t="shared" si="220"/>
        <v>0</v>
      </c>
      <c r="I2369" s="86">
        <f t="shared" si="217"/>
        <v>0</v>
      </c>
      <c r="J2369" s="56">
        <f t="shared" si="219"/>
        <v>0</v>
      </c>
      <c r="K2369" s="5">
        <f>IFERROR(#REF!/E2369,0)</f>
        <v>0</v>
      </c>
    </row>
    <row r="2370" spans="1:11" s="25" customFormat="1">
      <c r="A2370" s="99" t="s">
        <v>105</v>
      </c>
      <c r="B2370" s="186" t="s">
        <v>842</v>
      </c>
      <c r="C2370" s="97" t="s">
        <v>84</v>
      </c>
      <c r="D2370" s="97">
        <v>4620</v>
      </c>
      <c r="E2370" s="55">
        <v>50</v>
      </c>
      <c r="F2370" s="56">
        <f t="shared" si="218"/>
        <v>231000</v>
      </c>
      <c r="G2370" s="86">
        <v>0</v>
      </c>
      <c r="H2370" s="56">
        <f t="shared" si="220"/>
        <v>0</v>
      </c>
      <c r="I2370" s="86">
        <f t="shared" si="217"/>
        <v>50</v>
      </c>
      <c r="J2370" s="56">
        <f t="shared" si="219"/>
        <v>231000</v>
      </c>
      <c r="K2370" s="5">
        <f>IFERROR(#REF!/E2370,0)</f>
        <v>0</v>
      </c>
    </row>
    <row r="2371" spans="1:11" s="13" customFormat="1">
      <c r="A2371" s="99" t="s">
        <v>150</v>
      </c>
      <c r="B2371" s="100" t="s">
        <v>402</v>
      </c>
      <c r="C2371" s="97" t="s">
        <v>84</v>
      </c>
      <c r="D2371" s="97">
        <v>4620</v>
      </c>
      <c r="E2371" s="55">
        <v>96</v>
      </c>
      <c r="F2371" s="56">
        <f t="shared" si="218"/>
        <v>443520</v>
      </c>
      <c r="G2371" s="86">
        <v>0</v>
      </c>
      <c r="H2371" s="56">
        <f t="shared" si="220"/>
        <v>0</v>
      </c>
      <c r="I2371" s="86">
        <f t="shared" si="217"/>
        <v>96</v>
      </c>
      <c r="J2371" s="56">
        <f t="shared" si="219"/>
        <v>443520</v>
      </c>
      <c r="K2371" s="5">
        <f>IFERROR(#REF!/E2371,0)</f>
        <v>0</v>
      </c>
    </row>
    <row r="2372" spans="1:11" s="13" customFormat="1">
      <c r="A2372" s="99" t="s">
        <v>152</v>
      </c>
      <c r="B2372" s="100" t="s">
        <v>403</v>
      </c>
      <c r="C2372" s="97" t="s">
        <v>84</v>
      </c>
      <c r="D2372" s="97">
        <v>4620</v>
      </c>
      <c r="E2372" s="55">
        <v>96</v>
      </c>
      <c r="F2372" s="56">
        <f t="shared" si="218"/>
        <v>443520</v>
      </c>
      <c r="G2372" s="86">
        <v>0</v>
      </c>
      <c r="H2372" s="56">
        <f t="shared" si="220"/>
        <v>0</v>
      </c>
      <c r="I2372" s="86">
        <f t="shared" si="217"/>
        <v>96</v>
      </c>
      <c r="J2372" s="56">
        <f t="shared" si="219"/>
        <v>443520</v>
      </c>
      <c r="K2372" s="5">
        <f>IFERROR(#REF!/E2372,0)</f>
        <v>0</v>
      </c>
    </row>
    <row r="2373" spans="1:11" s="13" customFormat="1">
      <c r="A2373" s="99" t="s">
        <v>154</v>
      </c>
      <c r="B2373" s="100" t="s">
        <v>404</v>
      </c>
      <c r="C2373" s="97" t="s">
        <v>84</v>
      </c>
      <c r="D2373" s="97">
        <v>4620</v>
      </c>
      <c r="E2373" s="55">
        <v>96</v>
      </c>
      <c r="F2373" s="56">
        <f t="shared" si="218"/>
        <v>443520</v>
      </c>
      <c r="G2373" s="86">
        <v>0</v>
      </c>
      <c r="H2373" s="56">
        <f t="shared" si="220"/>
        <v>0</v>
      </c>
      <c r="I2373" s="86">
        <f t="shared" si="217"/>
        <v>96</v>
      </c>
      <c r="J2373" s="56">
        <f t="shared" si="219"/>
        <v>443520</v>
      </c>
      <c r="K2373" s="5">
        <f>IFERROR(#REF!/E2373,0)</f>
        <v>0</v>
      </c>
    </row>
    <row r="2374" spans="1:11" s="13" customFormat="1">
      <c r="A2374" s="99" t="s">
        <v>156</v>
      </c>
      <c r="B2374" s="100" t="s">
        <v>405</v>
      </c>
      <c r="C2374" s="97" t="s">
        <v>84</v>
      </c>
      <c r="D2374" s="97">
        <v>4620</v>
      </c>
      <c r="E2374" s="55">
        <v>96</v>
      </c>
      <c r="F2374" s="56">
        <f t="shared" si="218"/>
        <v>443520</v>
      </c>
      <c r="G2374" s="86">
        <v>0</v>
      </c>
      <c r="H2374" s="56">
        <f t="shared" si="220"/>
        <v>0</v>
      </c>
      <c r="I2374" s="86">
        <f t="shared" si="217"/>
        <v>96</v>
      </c>
      <c r="J2374" s="56">
        <f t="shared" si="219"/>
        <v>443520</v>
      </c>
      <c r="K2374" s="5">
        <f>IFERROR(#REF!/E2374,0)</f>
        <v>0</v>
      </c>
    </row>
    <row r="2375" spans="1:11" s="13" customFormat="1">
      <c r="A2375" s="99" t="s">
        <v>158</v>
      </c>
      <c r="B2375" s="100" t="s">
        <v>406</v>
      </c>
      <c r="C2375" s="97" t="s">
        <v>84</v>
      </c>
      <c r="D2375" s="97">
        <v>4620</v>
      </c>
      <c r="E2375" s="55">
        <v>96</v>
      </c>
      <c r="F2375" s="56">
        <f t="shared" si="218"/>
        <v>443520</v>
      </c>
      <c r="G2375" s="86">
        <v>0</v>
      </c>
      <c r="H2375" s="56">
        <f t="shared" si="220"/>
        <v>0</v>
      </c>
      <c r="I2375" s="86">
        <f t="shared" si="217"/>
        <v>96</v>
      </c>
      <c r="J2375" s="56">
        <f t="shared" si="219"/>
        <v>443520</v>
      </c>
      <c r="K2375" s="5">
        <f>IFERROR(#REF!/E2375,0)</f>
        <v>0</v>
      </c>
    </row>
    <row r="2376" spans="1:11" s="13" customFormat="1">
      <c r="A2376" s="99" t="s">
        <v>160</v>
      </c>
      <c r="B2376" s="100" t="s">
        <v>407</v>
      </c>
      <c r="C2376" s="97" t="s">
        <v>84</v>
      </c>
      <c r="D2376" s="97">
        <v>4620</v>
      </c>
      <c r="E2376" s="55">
        <v>111</v>
      </c>
      <c r="F2376" s="56">
        <f t="shared" si="218"/>
        <v>512820</v>
      </c>
      <c r="G2376" s="86">
        <v>0</v>
      </c>
      <c r="H2376" s="56">
        <f t="shared" si="220"/>
        <v>0</v>
      </c>
      <c r="I2376" s="86">
        <f t="shared" si="217"/>
        <v>111</v>
      </c>
      <c r="J2376" s="56">
        <f t="shared" si="219"/>
        <v>512820</v>
      </c>
      <c r="K2376" s="5">
        <f>IFERROR(#REF!/E2376,0)</f>
        <v>0</v>
      </c>
    </row>
    <row r="2377" spans="1:11" s="13" customFormat="1">
      <c r="A2377" s="99" t="s">
        <v>162</v>
      </c>
      <c r="B2377" s="100" t="s">
        <v>408</v>
      </c>
      <c r="C2377" s="97" t="s">
        <v>84</v>
      </c>
      <c r="D2377" s="97">
        <v>4620</v>
      </c>
      <c r="E2377" s="55">
        <v>111</v>
      </c>
      <c r="F2377" s="56">
        <f t="shared" si="218"/>
        <v>512820</v>
      </c>
      <c r="G2377" s="86">
        <v>0</v>
      </c>
      <c r="H2377" s="56">
        <f t="shared" si="220"/>
        <v>0</v>
      </c>
      <c r="I2377" s="86">
        <f t="shared" si="217"/>
        <v>111</v>
      </c>
      <c r="J2377" s="56">
        <f t="shared" si="219"/>
        <v>512820</v>
      </c>
      <c r="K2377" s="5">
        <f>IFERROR(#REF!/E2377,0)</f>
        <v>0</v>
      </c>
    </row>
    <row r="2378" spans="1:11" s="13" customFormat="1">
      <c r="A2378" s="99" t="s">
        <v>77</v>
      </c>
      <c r="B2378" s="100" t="s">
        <v>409</v>
      </c>
      <c r="C2378" s="97" t="s">
        <v>84</v>
      </c>
      <c r="D2378" s="97">
        <v>4620</v>
      </c>
      <c r="E2378" s="55">
        <v>111</v>
      </c>
      <c r="F2378" s="56">
        <f t="shared" si="218"/>
        <v>512820</v>
      </c>
      <c r="G2378" s="86">
        <v>0</v>
      </c>
      <c r="H2378" s="56">
        <f t="shared" si="220"/>
        <v>0</v>
      </c>
      <c r="I2378" s="86">
        <f t="shared" si="217"/>
        <v>111</v>
      </c>
      <c r="J2378" s="56">
        <f t="shared" si="219"/>
        <v>512820</v>
      </c>
      <c r="K2378" s="5">
        <f>IFERROR(#REF!/E2378,0)</f>
        <v>0</v>
      </c>
    </row>
    <row r="2379" spans="1:11" s="13" customFormat="1">
      <c r="A2379" s="99" t="s">
        <v>165</v>
      </c>
      <c r="B2379" s="100" t="s">
        <v>410</v>
      </c>
      <c r="C2379" s="97" t="s">
        <v>84</v>
      </c>
      <c r="D2379" s="97">
        <v>4620</v>
      </c>
      <c r="E2379" s="55">
        <v>111</v>
      </c>
      <c r="F2379" s="56">
        <f t="shared" si="218"/>
        <v>512820</v>
      </c>
      <c r="G2379" s="86">
        <v>0</v>
      </c>
      <c r="H2379" s="56">
        <f t="shared" si="220"/>
        <v>0</v>
      </c>
      <c r="I2379" s="86">
        <f t="shared" si="217"/>
        <v>111</v>
      </c>
      <c r="J2379" s="56">
        <f t="shared" si="219"/>
        <v>512820</v>
      </c>
      <c r="K2379" s="5">
        <f>IFERROR(#REF!/E2379,0)</f>
        <v>0</v>
      </c>
    </row>
    <row r="2380" spans="1:11" s="13" customFormat="1">
      <c r="A2380" s="99" t="s">
        <v>167</v>
      </c>
      <c r="B2380" s="100" t="s">
        <v>411</v>
      </c>
      <c r="C2380" s="97" t="s">
        <v>84</v>
      </c>
      <c r="D2380" s="97">
        <v>4620</v>
      </c>
      <c r="E2380" s="55">
        <v>111</v>
      </c>
      <c r="F2380" s="56">
        <f t="shared" si="218"/>
        <v>512820</v>
      </c>
      <c r="G2380" s="86">
        <v>0</v>
      </c>
      <c r="H2380" s="56">
        <f t="shared" si="220"/>
        <v>0</v>
      </c>
      <c r="I2380" s="86">
        <f t="shared" si="217"/>
        <v>111</v>
      </c>
      <c r="J2380" s="56">
        <f t="shared" si="219"/>
        <v>512820</v>
      </c>
      <c r="K2380" s="5">
        <f>IFERROR(#REF!/E2380,0)</f>
        <v>0</v>
      </c>
    </row>
    <row r="2381" spans="1:11" s="13" customFormat="1">
      <c r="A2381" s="99" t="s">
        <v>197</v>
      </c>
      <c r="B2381" s="100" t="s">
        <v>412</v>
      </c>
      <c r="C2381" s="97" t="s">
        <v>84</v>
      </c>
      <c r="D2381" s="97">
        <v>4620</v>
      </c>
      <c r="E2381" s="55">
        <v>111</v>
      </c>
      <c r="F2381" s="56">
        <f t="shared" si="218"/>
        <v>512820</v>
      </c>
      <c r="G2381" s="86">
        <v>0</v>
      </c>
      <c r="H2381" s="56">
        <f t="shared" si="220"/>
        <v>0</v>
      </c>
      <c r="I2381" s="86">
        <f t="shared" si="217"/>
        <v>111</v>
      </c>
      <c r="J2381" s="56">
        <f t="shared" si="219"/>
        <v>512820</v>
      </c>
      <c r="K2381" s="5">
        <f>IFERROR(#REF!/E2381,0)</f>
        <v>0</v>
      </c>
    </row>
    <row r="2382" spans="1:11" s="13" customFormat="1">
      <c r="A2382" s="99" t="s">
        <v>199</v>
      </c>
      <c r="B2382" s="100" t="s">
        <v>413</v>
      </c>
      <c r="C2382" s="97" t="s">
        <v>84</v>
      </c>
      <c r="D2382" s="97">
        <v>4620</v>
      </c>
      <c r="E2382" s="55">
        <v>111</v>
      </c>
      <c r="F2382" s="56">
        <f t="shared" si="218"/>
        <v>512820</v>
      </c>
      <c r="G2382" s="86">
        <v>0</v>
      </c>
      <c r="H2382" s="56">
        <f t="shared" si="220"/>
        <v>0</v>
      </c>
      <c r="I2382" s="86">
        <f t="shared" si="217"/>
        <v>111</v>
      </c>
      <c r="J2382" s="56">
        <f t="shared" si="219"/>
        <v>512820</v>
      </c>
      <c r="K2382" s="5">
        <f>IFERROR(#REF!/E2382,0)</f>
        <v>0</v>
      </c>
    </row>
    <row r="2383" spans="1:11" s="13" customFormat="1">
      <c r="A2383" s="99" t="s">
        <v>201</v>
      </c>
      <c r="B2383" s="100" t="s">
        <v>414</v>
      </c>
      <c r="C2383" s="97" t="s">
        <v>84</v>
      </c>
      <c r="D2383" s="97">
        <v>4620</v>
      </c>
      <c r="E2383" s="55">
        <v>111</v>
      </c>
      <c r="F2383" s="56">
        <f t="shared" si="218"/>
        <v>512820</v>
      </c>
      <c r="G2383" s="86">
        <v>0</v>
      </c>
      <c r="H2383" s="56">
        <f t="shared" si="220"/>
        <v>0</v>
      </c>
      <c r="I2383" s="86">
        <f t="shared" si="217"/>
        <v>111</v>
      </c>
      <c r="J2383" s="56">
        <f t="shared" si="219"/>
        <v>512820</v>
      </c>
      <c r="K2383" s="5">
        <f>IFERROR(#REF!/E2383,0)</f>
        <v>0</v>
      </c>
    </row>
    <row r="2384" spans="1:11" s="13" customFormat="1">
      <c r="A2384" s="99" t="s">
        <v>203</v>
      </c>
      <c r="B2384" s="100" t="s">
        <v>415</v>
      </c>
      <c r="C2384" s="97" t="s">
        <v>84</v>
      </c>
      <c r="D2384" s="97">
        <v>4620</v>
      </c>
      <c r="E2384" s="55">
        <v>111</v>
      </c>
      <c r="F2384" s="56">
        <f t="shared" si="218"/>
        <v>512820</v>
      </c>
      <c r="G2384" s="86">
        <v>0</v>
      </c>
      <c r="H2384" s="56">
        <f t="shared" si="220"/>
        <v>0</v>
      </c>
      <c r="I2384" s="86">
        <f t="shared" si="217"/>
        <v>111</v>
      </c>
      <c r="J2384" s="56">
        <f t="shared" si="219"/>
        <v>512820</v>
      </c>
      <c r="K2384" s="5">
        <f>IFERROR(#REF!/E2384,0)</f>
        <v>0</v>
      </c>
    </row>
    <row r="2385" spans="1:11" s="13" customFormat="1">
      <c r="A2385" s="99" t="s">
        <v>205</v>
      </c>
      <c r="B2385" s="100" t="s">
        <v>416</v>
      </c>
      <c r="C2385" s="97" t="s">
        <v>84</v>
      </c>
      <c r="D2385" s="97">
        <v>4620</v>
      </c>
      <c r="E2385" s="55">
        <v>111</v>
      </c>
      <c r="F2385" s="56">
        <f t="shared" si="218"/>
        <v>512820</v>
      </c>
      <c r="G2385" s="86">
        <v>0</v>
      </c>
      <c r="H2385" s="56">
        <f t="shared" si="220"/>
        <v>0</v>
      </c>
      <c r="I2385" s="86">
        <f t="shared" si="217"/>
        <v>111</v>
      </c>
      <c r="J2385" s="56">
        <f t="shared" si="219"/>
        <v>512820</v>
      </c>
      <c r="K2385" s="5">
        <f>IFERROR(#REF!/E2385,0)</f>
        <v>0</v>
      </c>
    </row>
    <row r="2386" spans="1:11" s="13" customFormat="1">
      <c r="A2386" s="99" t="s">
        <v>207</v>
      </c>
      <c r="B2386" s="100" t="s">
        <v>417</v>
      </c>
      <c r="C2386" s="97" t="s">
        <v>84</v>
      </c>
      <c r="D2386" s="97">
        <v>4620</v>
      </c>
      <c r="E2386" s="55">
        <v>111</v>
      </c>
      <c r="F2386" s="56">
        <f t="shared" si="218"/>
        <v>512820</v>
      </c>
      <c r="G2386" s="86">
        <v>0</v>
      </c>
      <c r="H2386" s="56">
        <f t="shared" si="220"/>
        <v>0</v>
      </c>
      <c r="I2386" s="86">
        <f t="shared" si="217"/>
        <v>111</v>
      </c>
      <c r="J2386" s="56">
        <f t="shared" si="219"/>
        <v>512820</v>
      </c>
      <c r="K2386" s="5">
        <f>IFERROR(#REF!/E2386,0)</f>
        <v>0</v>
      </c>
    </row>
    <row r="2387" spans="1:11" s="11" customFormat="1">
      <c r="A2387" s="99" t="s">
        <v>209</v>
      </c>
      <c r="B2387" s="100" t="s">
        <v>418</v>
      </c>
      <c r="C2387" s="97" t="s">
        <v>84</v>
      </c>
      <c r="D2387" s="97">
        <v>4620</v>
      </c>
      <c r="E2387" s="55">
        <v>111</v>
      </c>
      <c r="F2387" s="56">
        <f t="shared" si="218"/>
        <v>512820</v>
      </c>
      <c r="G2387" s="86">
        <v>0</v>
      </c>
      <c r="H2387" s="56">
        <f t="shared" si="220"/>
        <v>0</v>
      </c>
      <c r="I2387" s="86">
        <f t="shared" si="217"/>
        <v>111</v>
      </c>
      <c r="J2387" s="56">
        <f t="shared" si="219"/>
        <v>512820</v>
      </c>
      <c r="K2387" s="5">
        <f>IFERROR(#REF!/E2387,0)</f>
        <v>0</v>
      </c>
    </row>
    <row r="2388" spans="1:11" s="11" customFormat="1">
      <c r="A2388" s="99" t="s">
        <v>211</v>
      </c>
      <c r="B2388" s="100" t="s">
        <v>419</v>
      </c>
      <c r="C2388" s="97" t="s">
        <v>84</v>
      </c>
      <c r="D2388" s="97">
        <v>4620</v>
      </c>
      <c r="E2388" s="55">
        <v>111</v>
      </c>
      <c r="F2388" s="56">
        <f t="shared" si="218"/>
        <v>512820</v>
      </c>
      <c r="G2388" s="86">
        <v>0</v>
      </c>
      <c r="H2388" s="56">
        <f t="shared" si="220"/>
        <v>0</v>
      </c>
      <c r="I2388" s="86">
        <f t="shared" si="217"/>
        <v>111</v>
      </c>
      <c r="J2388" s="56">
        <f t="shared" si="219"/>
        <v>512820</v>
      </c>
      <c r="K2388" s="5">
        <f>IFERROR(#REF!/E2388,0)</f>
        <v>0</v>
      </c>
    </row>
    <row r="2389" spans="1:11" s="11" customFormat="1">
      <c r="A2389" s="99" t="s">
        <v>213</v>
      </c>
      <c r="B2389" s="100" t="s">
        <v>420</v>
      </c>
      <c r="C2389" s="97" t="s">
        <v>84</v>
      </c>
      <c r="D2389" s="97">
        <v>4620</v>
      </c>
      <c r="E2389" s="55">
        <v>20</v>
      </c>
      <c r="F2389" s="56">
        <f t="shared" si="218"/>
        <v>92400</v>
      </c>
      <c r="G2389" s="86">
        <v>0</v>
      </c>
      <c r="H2389" s="56">
        <f t="shared" si="220"/>
        <v>0</v>
      </c>
      <c r="I2389" s="86">
        <f t="shared" si="217"/>
        <v>20</v>
      </c>
      <c r="J2389" s="56">
        <f t="shared" si="219"/>
        <v>92400</v>
      </c>
      <c r="K2389" s="5">
        <f>IFERROR(#REF!/E2389,0)</f>
        <v>0</v>
      </c>
    </row>
    <row r="2390" spans="1:11" s="11" customFormat="1">
      <c r="A2390" s="99" t="s">
        <v>215</v>
      </c>
      <c r="B2390" s="100" t="s">
        <v>421</v>
      </c>
      <c r="C2390" s="97" t="s">
        <v>84</v>
      </c>
      <c r="D2390" s="97">
        <v>4620</v>
      </c>
      <c r="E2390" s="55">
        <v>20</v>
      </c>
      <c r="F2390" s="56">
        <f t="shared" si="218"/>
        <v>92400</v>
      </c>
      <c r="G2390" s="86">
        <v>0</v>
      </c>
      <c r="H2390" s="56">
        <f t="shared" si="220"/>
        <v>0</v>
      </c>
      <c r="I2390" s="86">
        <f t="shared" si="217"/>
        <v>20</v>
      </c>
      <c r="J2390" s="56">
        <f t="shared" si="219"/>
        <v>92400</v>
      </c>
      <c r="K2390" s="5">
        <f>IFERROR(#REF!/E2390,0)</f>
        <v>0</v>
      </c>
    </row>
    <row r="2391" spans="1:11" s="11" customFormat="1">
      <c r="A2391" s="99" t="s">
        <v>217</v>
      </c>
      <c r="B2391" s="100" t="s">
        <v>422</v>
      </c>
      <c r="C2391" s="97" t="s">
        <v>84</v>
      </c>
      <c r="D2391" s="97">
        <v>4620</v>
      </c>
      <c r="E2391" s="55">
        <v>20</v>
      </c>
      <c r="F2391" s="56">
        <f t="shared" si="218"/>
        <v>92400</v>
      </c>
      <c r="G2391" s="86">
        <v>0</v>
      </c>
      <c r="H2391" s="56">
        <f t="shared" si="220"/>
        <v>0</v>
      </c>
      <c r="I2391" s="86">
        <f t="shared" si="217"/>
        <v>20</v>
      </c>
      <c r="J2391" s="56">
        <f t="shared" si="219"/>
        <v>92400</v>
      </c>
      <c r="K2391" s="5">
        <f>IFERROR(#REF!/E2391,0)</f>
        <v>0</v>
      </c>
    </row>
    <row r="2392" spans="1:11" s="11" customFormat="1">
      <c r="A2392" s="81" t="s">
        <v>219</v>
      </c>
      <c r="B2392" s="100" t="s">
        <v>423</v>
      </c>
      <c r="C2392" s="97" t="s">
        <v>84</v>
      </c>
      <c r="D2392" s="97">
        <v>4620</v>
      </c>
      <c r="E2392" s="55">
        <v>20</v>
      </c>
      <c r="F2392" s="56">
        <f t="shared" si="218"/>
        <v>92400</v>
      </c>
      <c r="G2392" s="86">
        <v>0</v>
      </c>
      <c r="H2392" s="56">
        <f t="shared" si="220"/>
        <v>0</v>
      </c>
      <c r="I2392" s="86">
        <f t="shared" si="217"/>
        <v>20</v>
      </c>
      <c r="J2392" s="56">
        <f t="shared" si="219"/>
        <v>92400</v>
      </c>
      <c r="K2392" s="5">
        <f>IFERROR(#REF!/E2392,0)</f>
        <v>0</v>
      </c>
    </row>
    <row r="2393" spans="1:11" s="3" customFormat="1">
      <c r="A2393" s="81" t="s">
        <v>221</v>
      </c>
      <c r="B2393" s="100" t="s">
        <v>659</v>
      </c>
      <c r="C2393" s="97" t="s">
        <v>84</v>
      </c>
      <c r="D2393" s="97">
        <v>4620</v>
      </c>
      <c r="E2393" s="55">
        <v>20</v>
      </c>
      <c r="F2393" s="56">
        <f t="shared" si="218"/>
        <v>92400</v>
      </c>
      <c r="G2393" s="86">
        <v>0</v>
      </c>
      <c r="H2393" s="56">
        <f t="shared" si="220"/>
        <v>0</v>
      </c>
      <c r="I2393" s="86">
        <f t="shared" si="217"/>
        <v>20</v>
      </c>
      <c r="J2393" s="56">
        <f t="shared" si="219"/>
        <v>92400</v>
      </c>
      <c r="K2393" s="5">
        <f>IFERROR(#REF!/E2393,0)</f>
        <v>0</v>
      </c>
    </row>
    <row r="2394" spans="1:11" s="3" customFormat="1">
      <c r="A2394" s="99" t="s">
        <v>223</v>
      </c>
      <c r="B2394" s="100" t="s">
        <v>660</v>
      </c>
      <c r="C2394" s="97" t="s">
        <v>84</v>
      </c>
      <c r="D2394" s="97">
        <v>4620</v>
      </c>
      <c r="E2394" s="55">
        <v>20</v>
      </c>
      <c r="F2394" s="56">
        <f t="shared" si="218"/>
        <v>92400</v>
      </c>
      <c r="G2394" s="86">
        <v>0</v>
      </c>
      <c r="H2394" s="56">
        <f t="shared" si="220"/>
        <v>0</v>
      </c>
      <c r="I2394" s="86">
        <f t="shared" ref="I2394:I2457" si="221">G2394+E2394</f>
        <v>20</v>
      </c>
      <c r="J2394" s="56">
        <f t="shared" si="219"/>
        <v>92400</v>
      </c>
      <c r="K2394" s="5">
        <f>IFERROR(#REF!/E2394,0)</f>
        <v>0</v>
      </c>
    </row>
    <row r="2395" spans="1:11" s="11" customFormat="1">
      <c r="A2395" s="99" t="s">
        <v>225</v>
      </c>
      <c r="B2395" s="101" t="s">
        <v>424</v>
      </c>
      <c r="C2395" s="97" t="s">
        <v>84</v>
      </c>
      <c r="D2395" s="97">
        <v>4620</v>
      </c>
      <c r="E2395" s="55">
        <v>0</v>
      </c>
      <c r="F2395" s="56">
        <f t="shared" si="218"/>
        <v>0</v>
      </c>
      <c r="G2395" s="86">
        <v>0</v>
      </c>
      <c r="H2395" s="56">
        <f t="shared" si="220"/>
        <v>0</v>
      </c>
      <c r="I2395" s="86">
        <f t="shared" si="221"/>
        <v>0</v>
      </c>
      <c r="J2395" s="56">
        <f t="shared" si="219"/>
        <v>0</v>
      </c>
      <c r="K2395" s="5">
        <f>IFERROR(#REF!/E2395,0)</f>
        <v>0</v>
      </c>
    </row>
    <row r="2396" spans="1:11" s="24" customFormat="1" ht="225">
      <c r="A2396" s="97">
        <v>7.3</v>
      </c>
      <c r="B2396" s="95" t="s">
        <v>853</v>
      </c>
      <c r="C2396" s="97"/>
      <c r="D2396" s="97">
        <v>0</v>
      </c>
      <c r="E2396" s="55">
        <v>0</v>
      </c>
      <c r="F2396" s="56">
        <f t="shared" si="218"/>
        <v>0</v>
      </c>
      <c r="G2396" s="86">
        <v>0</v>
      </c>
      <c r="H2396" s="56">
        <f t="shared" si="220"/>
        <v>0</v>
      </c>
      <c r="I2396" s="86">
        <f t="shared" si="221"/>
        <v>0</v>
      </c>
      <c r="J2396" s="56">
        <f t="shared" si="219"/>
        <v>0</v>
      </c>
      <c r="K2396" s="5">
        <f>IFERROR(#REF!/E2396,0)</f>
        <v>0</v>
      </c>
    </row>
    <row r="2397" spans="1:11" s="25" customFormat="1">
      <c r="A2397" s="146" t="s">
        <v>854</v>
      </c>
      <c r="B2397" s="185" t="s">
        <v>855</v>
      </c>
      <c r="C2397" s="146"/>
      <c r="D2397" s="146">
        <v>0</v>
      </c>
      <c r="E2397" s="55">
        <v>0</v>
      </c>
      <c r="F2397" s="56">
        <f t="shared" si="218"/>
        <v>0</v>
      </c>
      <c r="G2397" s="86">
        <v>0</v>
      </c>
      <c r="H2397" s="56">
        <f t="shared" si="220"/>
        <v>0</v>
      </c>
      <c r="I2397" s="86">
        <f t="shared" si="221"/>
        <v>0</v>
      </c>
      <c r="J2397" s="56">
        <f t="shared" si="219"/>
        <v>0</v>
      </c>
      <c r="K2397" s="5">
        <f>IFERROR(#REF!/E2397,0)</f>
        <v>0</v>
      </c>
    </row>
    <row r="2398" spans="1:11" s="13" customFormat="1">
      <c r="A2398" s="99" t="s">
        <v>105</v>
      </c>
      <c r="B2398" s="100" t="s">
        <v>856</v>
      </c>
      <c r="C2398" s="97" t="s">
        <v>84</v>
      </c>
      <c r="D2398" s="97">
        <v>4620</v>
      </c>
      <c r="E2398" s="55">
        <v>20</v>
      </c>
      <c r="F2398" s="56">
        <f t="shared" si="218"/>
        <v>92400</v>
      </c>
      <c r="G2398" s="86">
        <v>0</v>
      </c>
      <c r="H2398" s="56">
        <f t="shared" si="220"/>
        <v>0</v>
      </c>
      <c r="I2398" s="86">
        <f t="shared" si="221"/>
        <v>20</v>
      </c>
      <c r="J2398" s="56">
        <f t="shared" si="219"/>
        <v>92400</v>
      </c>
      <c r="K2398" s="5">
        <f>IFERROR(#REF!/E2398,0)</f>
        <v>0</v>
      </c>
    </row>
    <row r="2399" spans="1:11" s="13" customFormat="1">
      <c r="A2399" s="99" t="s">
        <v>150</v>
      </c>
      <c r="B2399" s="100" t="s">
        <v>270</v>
      </c>
      <c r="C2399" s="97" t="s">
        <v>84</v>
      </c>
      <c r="D2399" s="97">
        <v>4620</v>
      </c>
      <c r="E2399" s="55">
        <v>50</v>
      </c>
      <c r="F2399" s="56">
        <f t="shared" si="218"/>
        <v>231000</v>
      </c>
      <c r="G2399" s="86">
        <v>0</v>
      </c>
      <c r="H2399" s="56">
        <f t="shared" si="220"/>
        <v>0</v>
      </c>
      <c r="I2399" s="86">
        <f t="shared" si="221"/>
        <v>50</v>
      </c>
      <c r="J2399" s="56">
        <f t="shared" si="219"/>
        <v>231000</v>
      </c>
      <c r="K2399" s="5">
        <f>IFERROR(#REF!/E2399,0)</f>
        <v>0</v>
      </c>
    </row>
    <row r="2400" spans="1:11" s="13" customFormat="1">
      <c r="A2400" s="99" t="s">
        <v>152</v>
      </c>
      <c r="B2400" s="100" t="s">
        <v>402</v>
      </c>
      <c r="C2400" s="97" t="s">
        <v>84</v>
      </c>
      <c r="D2400" s="97">
        <v>4620</v>
      </c>
      <c r="E2400" s="55">
        <v>50</v>
      </c>
      <c r="F2400" s="56">
        <f t="shared" si="218"/>
        <v>231000</v>
      </c>
      <c r="G2400" s="86">
        <v>0</v>
      </c>
      <c r="H2400" s="56">
        <f t="shared" si="220"/>
        <v>0</v>
      </c>
      <c r="I2400" s="86">
        <f t="shared" si="221"/>
        <v>50</v>
      </c>
      <c r="J2400" s="56">
        <f t="shared" si="219"/>
        <v>231000</v>
      </c>
      <c r="K2400" s="5">
        <f>IFERROR(#REF!/E2400,0)</f>
        <v>0</v>
      </c>
    </row>
    <row r="2401" spans="1:11" s="13" customFormat="1">
      <c r="A2401" s="99" t="s">
        <v>154</v>
      </c>
      <c r="B2401" s="100" t="s">
        <v>403</v>
      </c>
      <c r="C2401" s="97" t="s">
        <v>84</v>
      </c>
      <c r="D2401" s="97">
        <v>4620</v>
      </c>
      <c r="E2401" s="55">
        <v>50</v>
      </c>
      <c r="F2401" s="56">
        <f t="shared" si="218"/>
        <v>231000</v>
      </c>
      <c r="G2401" s="86">
        <v>0</v>
      </c>
      <c r="H2401" s="56">
        <f t="shared" si="220"/>
        <v>0</v>
      </c>
      <c r="I2401" s="86">
        <f t="shared" si="221"/>
        <v>50</v>
      </c>
      <c r="J2401" s="56">
        <f t="shared" si="219"/>
        <v>231000</v>
      </c>
      <c r="K2401" s="5">
        <f>IFERROR(#REF!/E2401,0)</f>
        <v>0</v>
      </c>
    </row>
    <row r="2402" spans="1:11" s="13" customFormat="1">
      <c r="A2402" s="99" t="s">
        <v>156</v>
      </c>
      <c r="B2402" s="100" t="s">
        <v>404</v>
      </c>
      <c r="C2402" s="97" t="s">
        <v>84</v>
      </c>
      <c r="D2402" s="97">
        <v>4620</v>
      </c>
      <c r="E2402" s="55">
        <v>50</v>
      </c>
      <c r="F2402" s="56">
        <f t="shared" si="218"/>
        <v>231000</v>
      </c>
      <c r="G2402" s="86">
        <v>0</v>
      </c>
      <c r="H2402" s="56">
        <f t="shared" si="220"/>
        <v>0</v>
      </c>
      <c r="I2402" s="86">
        <f t="shared" si="221"/>
        <v>50</v>
      </c>
      <c r="J2402" s="56">
        <f t="shared" si="219"/>
        <v>231000</v>
      </c>
      <c r="K2402" s="5">
        <f>IFERROR(#REF!/E2402,0)</f>
        <v>0</v>
      </c>
    </row>
    <row r="2403" spans="1:11" s="13" customFormat="1">
      <c r="A2403" s="99" t="s">
        <v>158</v>
      </c>
      <c r="B2403" s="100" t="s">
        <v>405</v>
      </c>
      <c r="C2403" s="97" t="s">
        <v>84</v>
      </c>
      <c r="D2403" s="97">
        <v>4620</v>
      </c>
      <c r="E2403" s="55">
        <v>50</v>
      </c>
      <c r="F2403" s="56">
        <f t="shared" si="218"/>
        <v>231000</v>
      </c>
      <c r="G2403" s="86">
        <v>0</v>
      </c>
      <c r="H2403" s="56">
        <f t="shared" si="220"/>
        <v>0</v>
      </c>
      <c r="I2403" s="86">
        <f t="shared" si="221"/>
        <v>50</v>
      </c>
      <c r="J2403" s="56">
        <f t="shared" si="219"/>
        <v>231000</v>
      </c>
      <c r="K2403" s="5">
        <f>IFERROR(#REF!/E2403,0)</f>
        <v>0</v>
      </c>
    </row>
    <row r="2404" spans="1:11" s="13" customFormat="1">
      <c r="A2404" s="99" t="s">
        <v>160</v>
      </c>
      <c r="B2404" s="100" t="s">
        <v>406</v>
      </c>
      <c r="C2404" s="97" t="s">
        <v>84</v>
      </c>
      <c r="D2404" s="97">
        <v>4620</v>
      </c>
      <c r="E2404" s="55">
        <v>50</v>
      </c>
      <c r="F2404" s="56">
        <f t="shared" si="218"/>
        <v>231000</v>
      </c>
      <c r="G2404" s="86">
        <v>0</v>
      </c>
      <c r="H2404" s="56">
        <f t="shared" si="220"/>
        <v>0</v>
      </c>
      <c r="I2404" s="86">
        <f t="shared" si="221"/>
        <v>50</v>
      </c>
      <c r="J2404" s="56">
        <f t="shared" si="219"/>
        <v>231000</v>
      </c>
      <c r="K2404" s="5">
        <f>IFERROR(#REF!/E2404,0)</f>
        <v>0</v>
      </c>
    </row>
    <row r="2405" spans="1:11" s="13" customFormat="1">
      <c r="A2405" s="99" t="s">
        <v>162</v>
      </c>
      <c r="B2405" s="100" t="s">
        <v>407</v>
      </c>
      <c r="C2405" s="97" t="s">
        <v>84</v>
      </c>
      <c r="D2405" s="97">
        <v>4620</v>
      </c>
      <c r="E2405" s="55">
        <v>50</v>
      </c>
      <c r="F2405" s="56">
        <f t="shared" si="218"/>
        <v>231000</v>
      </c>
      <c r="G2405" s="86">
        <v>0</v>
      </c>
      <c r="H2405" s="56">
        <f t="shared" si="220"/>
        <v>0</v>
      </c>
      <c r="I2405" s="86">
        <f t="shared" si="221"/>
        <v>50</v>
      </c>
      <c r="J2405" s="56">
        <f t="shared" si="219"/>
        <v>231000</v>
      </c>
      <c r="K2405" s="5">
        <f>IFERROR(#REF!/E2405,0)</f>
        <v>0</v>
      </c>
    </row>
    <row r="2406" spans="1:11" s="13" customFormat="1">
      <c r="A2406" s="99" t="s">
        <v>77</v>
      </c>
      <c r="B2406" s="100" t="s">
        <v>408</v>
      </c>
      <c r="C2406" s="97" t="s">
        <v>84</v>
      </c>
      <c r="D2406" s="97">
        <v>4620</v>
      </c>
      <c r="E2406" s="55">
        <v>50</v>
      </c>
      <c r="F2406" s="56">
        <f t="shared" si="218"/>
        <v>231000</v>
      </c>
      <c r="G2406" s="86">
        <v>0</v>
      </c>
      <c r="H2406" s="56">
        <f t="shared" si="220"/>
        <v>0</v>
      </c>
      <c r="I2406" s="86">
        <f t="shared" si="221"/>
        <v>50</v>
      </c>
      <c r="J2406" s="56">
        <f t="shared" si="219"/>
        <v>231000</v>
      </c>
      <c r="K2406" s="5">
        <f>IFERROR(#REF!/E2406,0)</f>
        <v>0</v>
      </c>
    </row>
    <row r="2407" spans="1:11" s="13" customFormat="1">
      <c r="A2407" s="99" t="s">
        <v>165</v>
      </c>
      <c r="B2407" s="100" t="s">
        <v>409</v>
      </c>
      <c r="C2407" s="97" t="s">
        <v>84</v>
      </c>
      <c r="D2407" s="97">
        <v>4620</v>
      </c>
      <c r="E2407" s="55">
        <v>50</v>
      </c>
      <c r="F2407" s="56">
        <f t="shared" si="218"/>
        <v>231000</v>
      </c>
      <c r="G2407" s="86">
        <v>0</v>
      </c>
      <c r="H2407" s="56">
        <f t="shared" si="220"/>
        <v>0</v>
      </c>
      <c r="I2407" s="86">
        <f t="shared" si="221"/>
        <v>50</v>
      </c>
      <c r="J2407" s="56">
        <f t="shared" si="219"/>
        <v>231000</v>
      </c>
      <c r="K2407" s="5">
        <f>IFERROR(#REF!/E2407,0)</f>
        <v>0</v>
      </c>
    </row>
    <row r="2408" spans="1:11" s="13" customFormat="1">
      <c r="A2408" s="99" t="s">
        <v>167</v>
      </c>
      <c r="B2408" s="100" t="s">
        <v>410</v>
      </c>
      <c r="C2408" s="97" t="s">
        <v>84</v>
      </c>
      <c r="D2408" s="97">
        <v>4620</v>
      </c>
      <c r="E2408" s="55">
        <v>50</v>
      </c>
      <c r="F2408" s="56">
        <f t="shared" si="218"/>
        <v>231000</v>
      </c>
      <c r="G2408" s="86">
        <v>0</v>
      </c>
      <c r="H2408" s="56">
        <f t="shared" si="220"/>
        <v>0</v>
      </c>
      <c r="I2408" s="86">
        <f t="shared" si="221"/>
        <v>50</v>
      </c>
      <c r="J2408" s="56">
        <f t="shared" si="219"/>
        <v>231000</v>
      </c>
      <c r="K2408" s="5">
        <f>IFERROR(#REF!/E2408,0)</f>
        <v>0</v>
      </c>
    </row>
    <row r="2409" spans="1:11" s="13" customFormat="1">
      <c r="A2409" s="99" t="s">
        <v>197</v>
      </c>
      <c r="B2409" s="100" t="s">
        <v>411</v>
      </c>
      <c r="C2409" s="97" t="s">
        <v>84</v>
      </c>
      <c r="D2409" s="97">
        <v>4620</v>
      </c>
      <c r="E2409" s="55">
        <v>50</v>
      </c>
      <c r="F2409" s="56">
        <f t="shared" si="218"/>
        <v>231000</v>
      </c>
      <c r="G2409" s="86">
        <v>0</v>
      </c>
      <c r="H2409" s="56">
        <f t="shared" si="220"/>
        <v>0</v>
      </c>
      <c r="I2409" s="86">
        <f t="shared" si="221"/>
        <v>50</v>
      </c>
      <c r="J2409" s="56">
        <f t="shared" si="219"/>
        <v>231000</v>
      </c>
      <c r="K2409" s="5">
        <f>IFERROR(#REF!/E2409,0)</f>
        <v>0</v>
      </c>
    </row>
    <row r="2410" spans="1:11" s="13" customFormat="1">
      <c r="A2410" s="99" t="s">
        <v>199</v>
      </c>
      <c r="B2410" s="100" t="s">
        <v>412</v>
      </c>
      <c r="C2410" s="97" t="s">
        <v>84</v>
      </c>
      <c r="D2410" s="97">
        <v>4620</v>
      </c>
      <c r="E2410" s="55">
        <v>50</v>
      </c>
      <c r="F2410" s="56">
        <f t="shared" ref="F2410:F2473" si="222">ROUND(E2410*D2410,0)</f>
        <v>231000</v>
      </c>
      <c r="G2410" s="86">
        <v>0</v>
      </c>
      <c r="H2410" s="56">
        <f t="shared" si="220"/>
        <v>0</v>
      </c>
      <c r="I2410" s="86">
        <f t="shared" si="221"/>
        <v>50</v>
      </c>
      <c r="J2410" s="56">
        <f t="shared" ref="J2410:J2473" si="223">I2410*D2410</f>
        <v>231000</v>
      </c>
      <c r="K2410" s="5">
        <f>IFERROR(#REF!/E2410,0)</f>
        <v>0</v>
      </c>
    </row>
    <row r="2411" spans="1:11" s="13" customFormat="1">
      <c r="A2411" s="99" t="s">
        <v>201</v>
      </c>
      <c r="B2411" s="100" t="s">
        <v>413</v>
      </c>
      <c r="C2411" s="97" t="s">
        <v>84</v>
      </c>
      <c r="D2411" s="97">
        <v>4620</v>
      </c>
      <c r="E2411" s="55">
        <v>50</v>
      </c>
      <c r="F2411" s="56">
        <f t="shared" si="222"/>
        <v>231000</v>
      </c>
      <c r="G2411" s="86">
        <v>0</v>
      </c>
      <c r="H2411" s="56">
        <f t="shared" ref="H2411:H2474" si="224">G2411*$D2411</f>
        <v>0</v>
      </c>
      <c r="I2411" s="86">
        <f t="shared" si="221"/>
        <v>50</v>
      </c>
      <c r="J2411" s="56">
        <f t="shared" si="223"/>
        <v>231000</v>
      </c>
      <c r="K2411" s="5">
        <f>IFERROR(#REF!/E2411,0)</f>
        <v>0</v>
      </c>
    </row>
    <row r="2412" spans="1:11" s="13" customFormat="1">
      <c r="A2412" s="99" t="s">
        <v>203</v>
      </c>
      <c r="B2412" s="100" t="s">
        <v>414</v>
      </c>
      <c r="C2412" s="97" t="s">
        <v>84</v>
      </c>
      <c r="D2412" s="97">
        <v>4620</v>
      </c>
      <c r="E2412" s="55">
        <v>50</v>
      </c>
      <c r="F2412" s="56">
        <f t="shared" si="222"/>
        <v>231000</v>
      </c>
      <c r="G2412" s="86">
        <v>0</v>
      </c>
      <c r="H2412" s="56">
        <f t="shared" si="224"/>
        <v>0</v>
      </c>
      <c r="I2412" s="86">
        <f t="shared" si="221"/>
        <v>50</v>
      </c>
      <c r="J2412" s="56">
        <f t="shared" si="223"/>
        <v>231000</v>
      </c>
      <c r="K2412" s="5">
        <f>IFERROR(#REF!/E2412,0)</f>
        <v>0</v>
      </c>
    </row>
    <row r="2413" spans="1:11" s="13" customFormat="1">
      <c r="A2413" s="99" t="s">
        <v>205</v>
      </c>
      <c r="B2413" s="100" t="s">
        <v>415</v>
      </c>
      <c r="C2413" s="97" t="s">
        <v>84</v>
      </c>
      <c r="D2413" s="97">
        <v>4620</v>
      </c>
      <c r="E2413" s="55">
        <v>50</v>
      </c>
      <c r="F2413" s="56">
        <f t="shared" si="222"/>
        <v>231000</v>
      </c>
      <c r="G2413" s="86">
        <v>0</v>
      </c>
      <c r="H2413" s="56">
        <f t="shared" si="224"/>
        <v>0</v>
      </c>
      <c r="I2413" s="86">
        <f t="shared" si="221"/>
        <v>50</v>
      </c>
      <c r="J2413" s="56">
        <f t="shared" si="223"/>
        <v>231000</v>
      </c>
      <c r="K2413" s="5">
        <f>IFERROR(#REF!/E2413,0)</f>
        <v>0</v>
      </c>
    </row>
    <row r="2414" spans="1:11" s="13" customFormat="1">
      <c r="A2414" s="99" t="s">
        <v>207</v>
      </c>
      <c r="B2414" s="100" t="s">
        <v>416</v>
      </c>
      <c r="C2414" s="97" t="s">
        <v>84</v>
      </c>
      <c r="D2414" s="97">
        <v>4620</v>
      </c>
      <c r="E2414" s="55">
        <v>50</v>
      </c>
      <c r="F2414" s="56">
        <f t="shared" si="222"/>
        <v>231000</v>
      </c>
      <c r="G2414" s="86">
        <v>0</v>
      </c>
      <c r="H2414" s="56">
        <f t="shared" si="224"/>
        <v>0</v>
      </c>
      <c r="I2414" s="86">
        <f t="shared" si="221"/>
        <v>50</v>
      </c>
      <c r="J2414" s="56">
        <f t="shared" si="223"/>
        <v>231000</v>
      </c>
      <c r="K2414" s="5">
        <f>IFERROR(#REF!/E2414,0)</f>
        <v>0</v>
      </c>
    </row>
    <row r="2415" spans="1:11" s="13" customFormat="1">
      <c r="A2415" s="99" t="s">
        <v>209</v>
      </c>
      <c r="B2415" s="100" t="s">
        <v>417</v>
      </c>
      <c r="C2415" s="97" t="s">
        <v>84</v>
      </c>
      <c r="D2415" s="97">
        <v>4620</v>
      </c>
      <c r="E2415" s="55">
        <v>50</v>
      </c>
      <c r="F2415" s="56">
        <f t="shared" si="222"/>
        <v>231000</v>
      </c>
      <c r="G2415" s="86">
        <v>0</v>
      </c>
      <c r="H2415" s="56">
        <f t="shared" si="224"/>
        <v>0</v>
      </c>
      <c r="I2415" s="86">
        <f t="shared" si="221"/>
        <v>50</v>
      </c>
      <c r="J2415" s="56">
        <f t="shared" si="223"/>
        <v>231000</v>
      </c>
      <c r="K2415" s="5">
        <f>IFERROR(#REF!/E2415,0)</f>
        <v>0</v>
      </c>
    </row>
    <row r="2416" spans="1:11" s="11" customFormat="1">
      <c r="A2416" s="99" t="s">
        <v>211</v>
      </c>
      <c r="B2416" s="100" t="s">
        <v>418</v>
      </c>
      <c r="C2416" s="97" t="s">
        <v>84</v>
      </c>
      <c r="D2416" s="97">
        <v>4620</v>
      </c>
      <c r="E2416" s="55">
        <v>50</v>
      </c>
      <c r="F2416" s="56">
        <f t="shared" si="222"/>
        <v>231000</v>
      </c>
      <c r="G2416" s="86">
        <v>0</v>
      </c>
      <c r="H2416" s="56">
        <f t="shared" si="224"/>
        <v>0</v>
      </c>
      <c r="I2416" s="86">
        <f t="shared" si="221"/>
        <v>50</v>
      </c>
      <c r="J2416" s="56">
        <f t="shared" si="223"/>
        <v>231000</v>
      </c>
      <c r="K2416" s="5">
        <f>IFERROR(#REF!/E2416,0)</f>
        <v>0</v>
      </c>
    </row>
    <row r="2417" spans="1:11" s="11" customFormat="1">
      <c r="A2417" s="99" t="s">
        <v>213</v>
      </c>
      <c r="B2417" s="100" t="s">
        <v>419</v>
      </c>
      <c r="C2417" s="97" t="s">
        <v>84</v>
      </c>
      <c r="D2417" s="97">
        <v>4620</v>
      </c>
      <c r="E2417" s="55">
        <v>50</v>
      </c>
      <c r="F2417" s="56">
        <f t="shared" si="222"/>
        <v>231000</v>
      </c>
      <c r="G2417" s="86">
        <v>0</v>
      </c>
      <c r="H2417" s="56">
        <f t="shared" si="224"/>
        <v>0</v>
      </c>
      <c r="I2417" s="86">
        <f t="shared" si="221"/>
        <v>50</v>
      </c>
      <c r="J2417" s="56">
        <f t="shared" si="223"/>
        <v>231000</v>
      </c>
      <c r="K2417" s="5">
        <f>IFERROR(#REF!/E2417,0)</f>
        <v>0</v>
      </c>
    </row>
    <row r="2418" spans="1:11" s="11" customFormat="1">
      <c r="A2418" s="99" t="s">
        <v>215</v>
      </c>
      <c r="B2418" s="100" t="s">
        <v>420</v>
      </c>
      <c r="C2418" s="97" t="s">
        <v>84</v>
      </c>
      <c r="D2418" s="97">
        <v>4620</v>
      </c>
      <c r="E2418" s="55">
        <v>12</v>
      </c>
      <c r="F2418" s="56">
        <f t="shared" si="222"/>
        <v>55440</v>
      </c>
      <c r="G2418" s="86">
        <v>0</v>
      </c>
      <c r="H2418" s="56">
        <f t="shared" si="224"/>
        <v>0</v>
      </c>
      <c r="I2418" s="86">
        <f t="shared" si="221"/>
        <v>12</v>
      </c>
      <c r="J2418" s="56">
        <f t="shared" si="223"/>
        <v>55440</v>
      </c>
      <c r="K2418" s="5">
        <f>IFERROR(#REF!/E2418,0)</f>
        <v>0</v>
      </c>
    </row>
    <row r="2419" spans="1:11" s="11" customFormat="1">
      <c r="A2419" s="99" t="s">
        <v>217</v>
      </c>
      <c r="B2419" s="100" t="s">
        <v>421</v>
      </c>
      <c r="C2419" s="97" t="s">
        <v>84</v>
      </c>
      <c r="D2419" s="97">
        <v>4620</v>
      </c>
      <c r="E2419" s="55">
        <v>12</v>
      </c>
      <c r="F2419" s="56">
        <f t="shared" si="222"/>
        <v>55440</v>
      </c>
      <c r="G2419" s="86">
        <v>0</v>
      </c>
      <c r="H2419" s="56">
        <f t="shared" si="224"/>
        <v>0</v>
      </c>
      <c r="I2419" s="86">
        <f t="shared" si="221"/>
        <v>12</v>
      </c>
      <c r="J2419" s="56">
        <f t="shared" si="223"/>
        <v>55440</v>
      </c>
      <c r="K2419" s="5">
        <f>IFERROR(#REF!/E2419,0)</f>
        <v>0</v>
      </c>
    </row>
    <row r="2420" spans="1:11" s="11" customFormat="1">
      <c r="A2420" s="99" t="s">
        <v>219</v>
      </c>
      <c r="B2420" s="100" t="s">
        <v>422</v>
      </c>
      <c r="C2420" s="97" t="s">
        <v>84</v>
      </c>
      <c r="D2420" s="97">
        <v>4620</v>
      </c>
      <c r="E2420" s="55">
        <v>12</v>
      </c>
      <c r="F2420" s="56">
        <f t="shared" si="222"/>
        <v>55440</v>
      </c>
      <c r="G2420" s="86">
        <v>0</v>
      </c>
      <c r="H2420" s="56">
        <f t="shared" si="224"/>
        <v>0</v>
      </c>
      <c r="I2420" s="86">
        <f t="shared" si="221"/>
        <v>12</v>
      </c>
      <c r="J2420" s="56">
        <f t="shared" si="223"/>
        <v>55440</v>
      </c>
      <c r="K2420" s="5">
        <f>IFERROR(#REF!/E2420,0)</f>
        <v>0</v>
      </c>
    </row>
    <row r="2421" spans="1:11" s="11" customFormat="1">
      <c r="A2421" s="99" t="s">
        <v>221</v>
      </c>
      <c r="B2421" s="100" t="s">
        <v>423</v>
      </c>
      <c r="C2421" s="97" t="s">
        <v>84</v>
      </c>
      <c r="D2421" s="97">
        <v>4620</v>
      </c>
      <c r="E2421" s="55">
        <v>12</v>
      </c>
      <c r="F2421" s="56">
        <f t="shared" si="222"/>
        <v>55440</v>
      </c>
      <c r="G2421" s="86">
        <v>0</v>
      </c>
      <c r="H2421" s="56">
        <f t="shared" si="224"/>
        <v>0</v>
      </c>
      <c r="I2421" s="86">
        <f t="shared" si="221"/>
        <v>12</v>
      </c>
      <c r="J2421" s="56">
        <f t="shared" si="223"/>
        <v>55440</v>
      </c>
      <c r="K2421" s="5">
        <f>IFERROR(#REF!/E2421,0)</f>
        <v>0</v>
      </c>
    </row>
    <row r="2422" spans="1:11" s="3" customFormat="1">
      <c r="A2422" s="81" t="s">
        <v>223</v>
      </c>
      <c r="B2422" s="100" t="s">
        <v>659</v>
      </c>
      <c r="C2422" s="97" t="s">
        <v>84</v>
      </c>
      <c r="D2422" s="97">
        <v>4620</v>
      </c>
      <c r="E2422" s="55">
        <v>12</v>
      </c>
      <c r="F2422" s="56">
        <f t="shared" si="222"/>
        <v>55440</v>
      </c>
      <c r="G2422" s="86">
        <v>0</v>
      </c>
      <c r="H2422" s="56">
        <f t="shared" si="224"/>
        <v>0</v>
      </c>
      <c r="I2422" s="86">
        <f t="shared" si="221"/>
        <v>12</v>
      </c>
      <c r="J2422" s="56">
        <f t="shared" si="223"/>
        <v>55440</v>
      </c>
      <c r="K2422" s="5">
        <f>IFERROR(#REF!/E2422,0)</f>
        <v>0</v>
      </c>
    </row>
    <row r="2423" spans="1:11" s="3" customFormat="1">
      <c r="A2423" s="81" t="s">
        <v>225</v>
      </c>
      <c r="B2423" s="100" t="s">
        <v>660</v>
      </c>
      <c r="C2423" s="97" t="s">
        <v>84</v>
      </c>
      <c r="D2423" s="97">
        <v>4620</v>
      </c>
      <c r="E2423" s="55">
        <v>12</v>
      </c>
      <c r="F2423" s="56">
        <f t="shared" si="222"/>
        <v>55440</v>
      </c>
      <c r="G2423" s="86">
        <v>0</v>
      </c>
      <c r="H2423" s="56">
        <f t="shared" si="224"/>
        <v>0</v>
      </c>
      <c r="I2423" s="86">
        <f t="shared" si="221"/>
        <v>12</v>
      </c>
      <c r="J2423" s="56">
        <f t="shared" si="223"/>
        <v>55440</v>
      </c>
      <c r="K2423" s="5">
        <f>IFERROR(#REF!/E2423,0)</f>
        <v>0</v>
      </c>
    </row>
    <row r="2424" spans="1:11" s="11" customFormat="1">
      <c r="A2424" s="99" t="s">
        <v>227</v>
      </c>
      <c r="B2424" s="101" t="s">
        <v>424</v>
      </c>
      <c r="C2424" s="97" t="s">
        <v>84</v>
      </c>
      <c r="D2424" s="97">
        <v>4620</v>
      </c>
      <c r="E2424" s="55">
        <v>0</v>
      </c>
      <c r="F2424" s="56">
        <f t="shared" si="222"/>
        <v>0</v>
      </c>
      <c r="G2424" s="86">
        <v>0</v>
      </c>
      <c r="H2424" s="56">
        <f t="shared" si="224"/>
        <v>0</v>
      </c>
      <c r="I2424" s="86">
        <f t="shared" si="221"/>
        <v>0</v>
      </c>
      <c r="J2424" s="56">
        <f t="shared" si="223"/>
        <v>0</v>
      </c>
      <c r="K2424" s="5">
        <f>IFERROR(#REF!/E2424,0)</f>
        <v>0</v>
      </c>
    </row>
    <row r="2425" spans="1:11" s="25" customFormat="1">
      <c r="A2425" s="146" t="s">
        <v>857</v>
      </c>
      <c r="B2425" s="185" t="s">
        <v>858</v>
      </c>
      <c r="C2425" s="146"/>
      <c r="D2425" s="146">
        <v>0</v>
      </c>
      <c r="E2425" s="55">
        <v>0</v>
      </c>
      <c r="F2425" s="56">
        <f t="shared" si="222"/>
        <v>0</v>
      </c>
      <c r="G2425" s="86">
        <v>0</v>
      </c>
      <c r="H2425" s="56">
        <f t="shared" si="224"/>
        <v>0</v>
      </c>
      <c r="I2425" s="86">
        <f t="shared" si="221"/>
        <v>0</v>
      </c>
      <c r="J2425" s="56">
        <f t="shared" si="223"/>
        <v>0</v>
      </c>
      <c r="K2425" s="5">
        <f>IFERROR(#REF!/E2425,0)</f>
        <v>0</v>
      </c>
    </row>
    <row r="2426" spans="1:11" s="25" customFormat="1">
      <c r="A2426" s="99" t="s">
        <v>105</v>
      </c>
      <c r="B2426" s="100" t="s">
        <v>856</v>
      </c>
      <c r="C2426" s="97" t="s">
        <v>84</v>
      </c>
      <c r="D2426" s="97">
        <v>4620</v>
      </c>
      <c r="E2426" s="55">
        <v>22</v>
      </c>
      <c r="F2426" s="56">
        <f t="shared" si="222"/>
        <v>101640</v>
      </c>
      <c r="G2426" s="86">
        <v>0</v>
      </c>
      <c r="H2426" s="56">
        <f t="shared" si="224"/>
        <v>0</v>
      </c>
      <c r="I2426" s="86">
        <f t="shared" si="221"/>
        <v>22</v>
      </c>
      <c r="J2426" s="56">
        <f t="shared" si="223"/>
        <v>101640</v>
      </c>
      <c r="K2426" s="5">
        <f>IFERROR(#REF!/E2426,0)</f>
        <v>0</v>
      </c>
    </row>
    <row r="2427" spans="1:11" s="25" customFormat="1">
      <c r="A2427" s="99" t="s">
        <v>150</v>
      </c>
      <c r="B2427" s="100" t="s">
        <v>270</v>
      </c>
      <c r="C2427" s="97" t="s">
        <v>84</v>
      </c>
      <c r="D2427" s="97">
        <v>4620</v>
      </c>
      <c r="E2427" s="55">
        <v>42</v>
      </c>
      <c r="F2427" s="56">
        <f t="shared" si="222"/>
        <v>194040</v>
      </c>
      <c r="G2427" s="86">
        <v>0</v>
      </c>
      <c r="H2427" s="56">
        <f t="shared" si="224"/>
        <v>0</v>
      </c>
      <c r="I2427" s="86">
        <f t="shared" si="221"/>
        <v>42</v>
      </c>
      <c r="J2427" s="56">
        <f t="shared" si="223"/>
        <v>194040</v>
      </c>
      <c r="K2427" s="5">
        <f>IFERROR(#REF!/E2427,0)</f>
        <v>0</v>
      </c>
    </row>
    <row r="2428" spans="1:11" s="13" customFormat="1">
      <c r="A2428" s="99" t="s">
        <v>152</v>
      </c>
      <c r="B2428" s="100" t="s">
        <v>402</v>
      </c>
      <c r="C2428" s="97" t="s">
        <v>84</v>
      </c>
      <c r="D2428" s="97">
        <v>4620</v>
      </c>
      <c r="E2428" s="55">
        <v>42</v>
      </c>
      <c r="F2428" s="56">
        <f t="shared" si="222"/>
        <v>194040</v>
      </c>
      <c r="G2428" s="86">
        <v>0</v>
      </c>
      <c r="H2428" s="56">
        <f t="shared" si="224"/>
        <v>0</v>
      </c>
      <c r="I2428" s="86">
        <f t="shared" si="221"/>
        <v>42</v>
      </c>
      <c r="J2428" s="56">
        <f t="shared" si="223"/>
        <v>194040</v>
      </c>
      <c r="K2428" s="5">
        <f>IFERROR(#REF!/E2428,0)</f>
        <v>0</v>
      </c>
    </row>
    <row r="2429" spans="1:11" s="13" customFormat="1">
      <c r="A2429" s="99" t="s">
        <v>154</v>
      </c>
      <c r="B2429" s="100" t="s">
        <v>403</v>
      </c>
      <c r="C2429" s="97" t="s">
        <v>84</v>
      </c>
      <c r="D2429" s="97">
        <v>4620</v>
      </c>
      <c r="E2429" s="55">
        <v>42</v>
      </c>
      <c r="F2429" s="56">
        <f t="shared" si="222"/>
        <v>194040</v>
      </c>
      <c r="G2429" s="86">
        <v>0</v>
      </c>
      <c r="H2429" s="56">
        <f t="shared" si="224"/>
        <v>0</v>
      </c>
      <c r="I2429" s="86">
        <f t="shared" si="221"/>
        <v>42</v>
      </c>
      <c r="J2429" s="56">
        <f t="shared" si="223"/>
        <v>194040</v>
      </c>
      <c r="K2429" s="5">
        <f>IFERROR(#REF!/E2429,0)</f>
        <v>0</v>
      </c>
    </row>
    <row r="2430" spans="1:11" s="13" customFormat="1">
      <c r="A2430" s="99" t="s">
        <v>156</v>
      </c>
      <c r="B2430" s="100" t="s">
        <v>404</v>
      </c>
      <c r="C2430" s="97" t="s">
        <v>84</v>
      </c>
      <c r="D2430" s="97">
        <v>4620</v>
      </c>
      <c r="E2430" s="55">
        <v>42</v>
      </c>
      <c r="F2430" s="56">
        <f t="shared" si="222"/>
        <v>194040</v>
      </c>
      <c r="G2430" s="86">
        <v>0</v>
      </c>
      <c r="H2430" s="56">
        <f t="shared" si="224"/>
        <v>0</v>
      </c>
      <c r="I2430" s="86">
        <f t="shared" si="221"/>
        <v>42</v>
      </c>
      <c r="J2430" s="56">
        <f t="shared" si="223"/>
        <v>194040</v>
      </c>
      <c r="K2430" s="5">
        <f>IFERROR(#REF!/E2430,0)</f>
        <v>0</v>
      </c>
    </row>
    <row r="2431" spans="1:11" s="13" customFormat="1">
      <c r="A2431" s="99" t="s">
        <v>158</v>
      </c>
      <c r="B2431" s="100" t="s">
        <v>405</v>
      </c>
      <c r="C2431" s="97" t="s">
        <v>84</v>
      </c>
      <c r="D2431" s="97">
        <v>4620</v>
      </c>
      <c r="E2431" s="55">
        <v>42</v>
      </c>
      <c r="F2431" s="56">
        <f t="shared" si="222"/>
        <v>194040</v>
      </c>
      <c r="G2431" s="86">
        <v>0</v>
      </c>
      <c r="H2431" s="56">
        <f t="shared" si="224"/>
        <v>0</v>
      </c>
      <c r="I2431" s="86">
        <f t="shared" si="221"/>
        <v>42</v>
      </c>
      <c r="J2431" s="56">
        <f t="shared" si="223"/>
        <v>194040</v>
      </c>
      <c r="K2431" s="5">
        <f>IFERROR(#REF!/E2431,0)</f>
        <v>0</v>
      </c>
    </row>
    <row r="2432" spans="1:11" s="13" customFormat="1">
      <c r="A2432" s="99" t="s">
        <v>160</v>
      </c>
      <c r="B2432" s="100" t="s">
        <v>406</v>
      </c>
      <c r="C2432" s="97" t="s">
        <v>84</v>
      </c>
      <c r="D2432" s="97">
        <v>4620</v>
      </c>
      <c r="E2432" s="55">
        <v>42</v>
      </c>
      <c r="F2432" s="56">
        <f t="shared" si="222"/>
        <v>194040</v>
      </c>
      <c r="G2432" s="86">
        <v>0</v>
      </c>
      <c r="H2432" s="56">
        <f t="shared" si="224"/>
        <v>0</v>
      </c>
      <c r="I2432" s="86">
        <f t="shared" si="221"/>
        <v>42</v>
      </c>
      <c r="J2432" s="56">
        <f t="shared" si="223"/>
        <v>194040</v>
      </c>
      <c r="K2432" s="5">
        <f>IFERROR(#REF!/E2432,0)</f>
        <v>0</v>
      </c>
    </row>
    <row r="2433" spans="1:11" s="13" customFormat="1">
      <c r="A2433" s="99" t="s">
        <v>162</v>
      </c>
      <c r="B2433" s="100" t="s">
        <v>407</v>
      </c>
      <c r="C2433" s="97" t="s">
        <v>84</v>
      </c>
      <c r="D2433" s="97">
        <v>4620</v>
      </c>
      <c r="E2433" s="55">
        <v>40</v>
      </c>
      <c r="F2433" s="56">
        <f t="shared" si="222"/>
        <v>184800</v>
      </c>
      <c r="G2433" s="86">
        <v>0</v>
      </c>
      <c r="H2433" s="56">
        <f t="shared" si="224"/>
        <v>0</v>
      </c>
      <c r="I2433" s="86">
        <f t="shared" si="221"/>
        <v>40</v>
      </c>
      <c r="J2433" s="56">
        <f t="shared" si="223"/>
        <v>184800</v>
      </c>
      <c r="K2433" s="5">
        <f>IFERROR(#REF!/E2433,0)</f>
        <v>0</v>
      </c>
    </row>
    <row r="2434" spans="1:11" s="13" customFormat="1">
      <c r="A2434" s="99" t="s">
        <v>77</v>
      </c>
      <c r="B2434" s="100" t="s">
        <v>408</v>
      </c>
      <c r="C2434" s="97" t="s">
        <v>84</v>
      </c>
      <c r="D2434" s="97">
        <v>4620</v>
      </c>
      <c r="E2434" s="55">
        <v>40</v>
      </c>
      <c r="F2434" s="56">
        <f t="shared" si="222"/>
        <v>184800</v>
      </c>
      <c r="G2434" s="86">
        <v>0</v>
      </c>
      <c r="H2434" s="56">
        <f t="shared" si="224"/>
        <v>0</v>
      </c>
      <c r="I2434" s="86">
        <f t="shared" si="221"/>
        <v>40</v>
      </c>
      <c r="J2434" s="56">
        <f t="shared" si="223"/>
        <v>184800</v>
      </c>
      <c r="K2434" s="5">
        <f>IFERROR(#REF!/E2434,0)</f>
        <v>0</v>
      </c>
    </row>
    <row r="2435" spans="1:11" s="13" customFormat="1">
      <c r="A2435" s="99" t="s">
        <v>165</v>
      </c>
      <c r="B2435" s="100" t="s">
        <v>409</v>
      </c>
      <c r="C2435" s="97" t="s">
        <v>84</v>
      </c>
      <c r="D2435" s="97">
        <v>4620</v>
      </c>
      <c r="E2435" s="55">
        <v>40</v>
      </c>
      <c r="F2435" s="56">
        <f t="shared" si="222"/>
        <v>184800</v>
      </c>
      <c r="G2435" s="86">
        <v>0</v>
      </c>
      <c r="H2435" s="56">
        <f t="shared" si="224"/>
        <v>0</v>
      </c>
      <c r="I2435" s="86">
        <f t="shared" si="221"/>
        <v>40</v>
      </c>
      <c r="J2435" s="56">
        <f t="shared" si="223"/>
        <v>184800</v>
      </c>
      <c r="K2435" s="5">
        <f>IFERROR(#REF!/E2435,0)</f>
        <v>0</v>
      </c>
    </row>
    <row r="2436" spans="1:11" s="13" customFormat="1">
      <c r="A2436" s="99" t="s">
        <v>167</v>
      </c>
      <c r="B2436" s="100" t="s">
        <v>410</v>
      </c>
      <c r="C2436" s="97" t="s">
        <v>84</v>
      </c>
      <c r="D2436" s="97">
        <v>4620</v>
      </c>
      <c r="E2436" s="55">
        <v>40</v>
      </c>
      <c r="F2436" s="56">
        <f t="shared" si="222"/>
        <v>184800</v>
      </c>
      <c r="G2436" s="86">
        <v>0</v>
      </c>
      <c r="H2436" s="56">
        <f t="shared" si="224"/>
        <v>0</v>
      </c>
      <c r="I2436" s="86">
        <f t="shared" si="221"/>
        <v>40</v>
      </c>
      <c r="J2436" s="56">
        <f t="shared" si="223"/>
        <v>184800</v>
      </c>
      <c r="K2436" s="5">
        <f>IFERROR(#REF!/E2436,0)</f>
        <v>0</v>
      </c>
    </row>
    <row r="2437" spans="1:11" s="13" customFormat="1">
      <c r="A2437" s="99" t="s">
        <v>197</v>
      </c>
      <c r="B2437" s="100" t="s">
        <v>411</v>
      </c>
      <c r="C2437" s="97" t="s">
        <v>84</v>
      </c>
      <c r="D2437" s="97">
        <v>4620</v>
      </c>
      <c r="E2437" s="55">
        <v>40</v>
      </c>
      <c r="F2437" s="56">
        <f t="shared" si="222"/>
        <v>184800</v>
      </c>
      <c r="G2437" s="86">
        <v>0</v>
      </c>
      <c r="H2437" s="56">
        <f t="shared" si="224"/>
        <v>0</v>
      </c>
      <c r="I2437" s="86">
        <f t="shared" si="221"/>
        <v>40</v>
      </c>
      <c r="J2437" s="56">
        <f t="shared" si="223"/>
        <v>184800</v>
      </c>
      <c r="K2437" s="5">
        <f>IFERROR(#REF!/E2437,0)</f>
        <v>0</v>
      </c>
    </row>
    <row r="2438" spans="1:11" s="13" customFormat="1">
      <c r="A2438" s="99" t="s">
        <v>199</v>
      </c>
      <c r="B2438" s="100" t="s">
        <v>412</v>
      </c>
      <c r="C2438" s="97" t="s">
        <v>84</v>
      </c>
      <c r="D2438" s="97">
        <v>4620</v>
      </c>
      <c r="E2438" s="55">
        <v>40</v>
      </c>
      <c r="F2438" s="56">
        <f t="shared" si="222"/>
        <v>184800</v>
      </c>
      <c r="G2438" s="86">
        <v>0</v>
      </c>
      <c r="H2438" s="56">
        <f t="shared" si="224"/>
        <v>0</v>
      </c>
      <c r="I2438" s="86">
        <f t="shared" si="221"/>
        <v>40</v>
      </c>
      <c r="J2438" s="56">
        <f t="shared" si="223"/>
        <v>184800</v>
      </c>
      <c r="K2438" s="5">
        <f>IFERROR(#REF!/E2438,0)</f>
        <v>0</v>
      </c>
    </row>
    <row r="2439" spans="1:11" s="13" customFormat="1">
      <c r="A2439" s="99" t="s">
        <v>201</v>
      </c>
      <c r="B2439" s="100" t="s">
        <v>413</v>
      </c>
      <c r="C2439" s="97" t="s">
        <v>84</v>
      </c>
      <c r="D2439" s="97">
        <v>4620</v>
      </c>
      <c r="E2439" s="55">
        <v>40</v>
      </c>
      <c r="F2439" s="56">
        <f t="shared" si="222"/>
        <v>184800</v>
      </c>
      <c r="G2439" s="86">
        <v>0</v>
      </c>
      <c r="H2439" s="56">
        <f t="shared" si="224"/>
        <v>0</v>
      </c>
      <c r="I2439" s="86">
        <f t="shared" si="221"/>
        <v>40</v>
      </c>
      <c r="J2439" s="56">
        <f t="shared" si="223"/>
        <v>184800</v>
      </c>
      <c r="K2439" s="5">
        <f>IFERROR(#REF!/E2439,0)</f>
        <v>0</v>
      </c>
    </row>
    <row r="2440" spans="1:11" s="13" customFormat="1">
      <c r="A2440" s="99" t="s">
        <v>203</v>
      </c>
      <c r="B2440" s="100" t="s">
        <v>414</v>
      </c>
      <c r="C2440" s="97" t="s">
        <v>84</v>
      </c>
      <c r="D2440" s="97">
        <v>4620</v>
      </c>
      <c r="E2440" s="55">
        <v>40</v>
      </c>
      <c r="F2440" s="56">
        <f t="shared" si="222"/>
        <v>184800</v>
      </c>
      <c r="G2440" s="86">
        <v>0</v>
      </c>
      <c r="H2440" s="56">
        <f t="shared" si="224"/>
        <v>0</v>
      </c>
      <c r="I2440" s="86">
        <f t="shared" si="221"/>
        <v>40</v>
      </c>
      <c r="J2440" s="56">
        <f t="shared" si="223"/>
        <v>184800</v>
      </c>
      <c r="K2440" s="5">
        <f>IFERROR(#REF!/E2440,0)</f>
        <v>0</v>
      </c>
    </row>
    <row r="2441" spans="1:11" s="13" customFormat="1">
      <c r="A2441" s="99" t="s">
        <v>205</v>
      </c>
      <c r="B2441" s="100" t="s">
        <v>415</v>
      </c>
      <c r="C2441" s="97" t="s">
        <v>84</v>
      </c>
      <c r="D2441" s="97">
        <v>4620</v>
      </c>
      <c r="E2441" s="55">
        <v>40</v>
      </c>
      <c r="F2441" s="56">
        <f t="shared" si="222"/>
        <v>184800</v>
      </c>
      <c r="G2441" s="86">
        <v>0</v>
      </c>
      <c r="H2441" s="56">
        <f t="shared" si="224"/>
        <v>0</v>
      </c>
      <c r="I2441" s="86">
        <f t="shared" si="221"/>
        <v>40</v>
      </c>
      <c r="J2441" s="56">
        <f t="shared" si="223"/>
        <v>184800</v>
      </c>
      <c r="K2441" s="5">
        <f>IFERROR(#REF!/E2441,0)</f>
        <v>0</v>
      </c>
    </row>
    <row r="2442" spans="1:11" s="13" customFormat="1">
      <c r="A2442" s="99" t="s">
        <v>207</v>
      </c>
      <c r="B2442" s="100" t="s">
        <v>416</v>
      </c>
      <c r="C2442" s="97" t="s">
        <v>84</v>
      </c>
      <c r="D2442" s="97">
        <v>4620</v>
      </c>
      <c r="E2442" s="55">
        <v>40</v>
      </c>
      <c r="F2442" s="56">
        <f t="shared" si="222"/>
        <v>184800</v>
      </c>
      <c r="G2442" s="86">
        <v>0</v>
      </c>
      <c r="H2442" s="56">
        <f t="shared" si="224"/>
        <v>0</v>
      </c>
      <c r="I2442" s="86">
        <f t="shared" si="221"/>
        <v>40</v>
      </c>
      <c r="J2442" s="56">
        <f t="shared" si="223"/>
        <v>184800</v>
      </c>
      <c r="K2442" s="5">
        <f>IFERROR(#REF!/E2442,0)</f>
        <v>0</v>
      </c>
    </row>
    <row r="2443" spans="1:11" s="13" customFormat="1">
      <c r="A2443" s="99" t="s">
        <v>209</v>
      </c>
      <c r="B2443" s="100" t="s">
        <v>417</v>
      </c>
      <c r="C2443" s="97" t="s">
        <v>84</v>
      </c>
      <c r="D2443" s="97">
        <v>4620</v>
      </c>
      <c r="E2443" s="55">
        <v>40</v>
      </c>
      <c r="F2443" s="56">
        <f t="shared" si="222"/>
        <v>184800</v>
      </c>
      <c r="G2443" s="86">
        <v>0</v>
      </c>
      <c r="H2443" s="56">
        <f t="shared" si="224"/>
        <v>0</v>
      </c>
      <c r="I2443" s="86">
        <f t="shared" si="221"/>
        <v>40</v>
      </c>
      <c r="J2443" s="56">
        <f t="shared" si="223"/>
        <v>184800</v>
      </c>
      <c r="K2443" s="5">
        <f>IFERROR(#REF!/E2443,0)</f>
        <v>0</v>
      </c>
    </row>
    <row r="2444" spans="1:11" s="11" customFormat="1">
      <c r="A2444" s="99" t="s">
        <v>211</v>
      </c>
      <c r="B2444" s="100" t="s">
        <v>418</v>
      </c>
      <c r="C2444" s="97" t="s">
        <v>84</v>
      </c>
      <c r="D2444" s="97">
        <v>4620</v>
      </c>
      <c r="E2444" s="55">
        <v>40</v>
      </c>
      <c r="F2444" s="56">
        <f t="shared" si="222"/>
        <v>184800</v>
      </c>
      <c r="G2444" s="86">
        <v>0</v>
      </c>
      <c r="H2444" s="56">
        <f t="shared" si="224"/>
        <v>0</v>
      </c>
      <c r="I2444" s="86">
        <f t="shared" si="221"/>
        <v>40</v>
      </c>
      <c r="J2444" s="56">
        <f t="shared" si="223"/>
        <v>184800</v>
      </c>
      <c r="K2444" s="5">
        <f>IFERROR(#REF!/E2444,0)</f>
        <v>0</v>
      </c>
    </row>
    <row r="2445" spans="1:11" s="11" customFormat="1">
      <c r="A2445" s="99" t="s">
        <v>213</v>
      </c>
      <c r="B2445" s="100" t="s">
        <v>419</v>
      </c>
      <c r="C2445" s="97" t="s">
        <v>84</v>
      </c>
      <c r="D2445" s="97">
        <v>4620</v>
      </c>
      <c r="E2445" s="55">
        <v>40</v>
      </c>
      <c r="F2445" s="56">
        <f t="shared" si="222"/>
        <v>184800</v>
      </c>
      <c r="G2445" s="86">
        <v>0</v>
      </c>
      <c r="H2445" s="56">
        <f t="shared" si="224"/>
        <v>0</v>
      </c>
      <c r="I2445" s="86">
        <f t="shared" si="221"/>
        <v>40</v>
      </c>
      <c r="J2445" s="56">
        <f t="shared" si="223"/>
        <v>184800</v>
      </c>
      <c r="K2445" s="5">
        <f>IFERROR(#REF!/E2445,0)</f>
        <v>0</v>
      </c>
    </row>
    <row r="2446" spans="1:11" s="11" customFormat="1">
      <c r="A2446" s="99" t="s">
        <v>215</v>
      </c>
      <c r="B2446" s="100" t="s">
        <v>420</v>
      </c>
      <c r="C2446" s="97" t="s">
        <v>84</v>
      </c>
      <c r="D2446" s="97">
        <v>4620</v>
      </c>
      <c r="E2446" s="55">
        <v>8</v>
      </c>
      <c r="F2446" s="56">
        <f t="shared" si="222"/>
        <v>36960</v>
      </c>
      <c r="G2446" s="86">
        <v>0</v>
      </c>
      <c r="H2446" s="56">
        <f t="shared" si="224"/>
        <v>0</v>
      </c>
      <c r="I2446" s="86">
        <f t="shared" si="221"/>
        <v>8</v>
      </c>
      <c r="J2446" s="56">
        <f t="shared" si="223"/>
        <v>36960</v>
      </c>
      <c r="K2446" s="5">
        <f>IFERROR(#REF!/E2446,0)</f>
        <v>0</v>
      </c>
    </row>
    <row r="2447" spans="1:11" s="11" customFormat="1">
      <c r="A2447" s="99" t="s">
        <v>217</v>
      </c>
      <c r="B2447" s="100" t="s">
        <v>421</v>
      </c>
      <c r="C2447" s="97" t="s">
        <v>84</v>
      </c>
      <c r="D2447" s="97">
        <v>4620</v>
      </c>
      <c r="E2447" s="55">
        <v>8</v>
      </c>
      <c r="F2447" s="56">
        <f t="shared" si="222"/>
        <v>36960</v>
      </c>
      <c r="G2447" s="86">
        <v>0</v>
      </c>
      <c r="H2447" s="56">
        <f t="shared" si="224"/>
        <v>0</v>
      </c>
      <c r="I2447" s="86">
        <f t="shared" si="221"/>
        <v>8</v>
      </c>
      <c r="J2447" s="56">
        <f t="shared" si="223"/>
        <v>36960</v>
      </c>
      <c r="K2447" s="5">
        <f>IFERROR(#REF!/E2447,0)</f>
        <v>0</v>
      </c>
    </row>
    <row r="2448" spans="1:11" s="11" customFormat="1">
      <c r="A2448" s="99" t="s">
        <v>219</v>
      </c>
      <c r="B2448" s="100" t="s">
        <v>422</v>
      </c>
      <c r="C2448" s="97" t="s">
        <v>84</v>
      </c>
      <c r="D2448" s="97">
        <v>4620</v>
      </c>
      <c r="E2448" s="55">
        <v>8</v>
      </c>
      <c r="F2448" s="56">
        <f t="shared" si="222"/>
        <v>36960</v>
      </c>
      <c r="G2448" s="86">
        <v>0</v>
      </c>
      <c r="H2448" s="56">
        <f t="shared" si="224"/>
        <v>0</v>
      </c>
      <c r="I2448" s="86">
        <f t="shared" si="221"/>
        <v>8</v>
      </c>
      <c r="J2448" s="56">
        <f t="shared" si="223"/>
        <v>36960</v>
      </c>
      <c r="K2448" s="5">
        <f>IFERROR(#REF!/E2448,0)</f>
        <v>0</v>
      </c>
    </row>
    <row r="2449" spans="1:11" s="11" customFormat="1">
      <c r="A2449" s="99" t="s">
        <v>221</v>
      </c>
      <c r="B2449" s="100" t="s">
        <v>423</v>
      </c>
      <c r="C2449" s="97" t="s">
        <v>84</v>
      </c>
      <c r="D2449" s="97">
        <v>4620</v>
      </c>
      <c r="E2449" s="55">
        <v>8</v>
      </c>
      <c r="F2449" s="56">
        <f t="shared" si="222"/>
        <v>36960</v>
      </c>
      <c r="G2449" s="86">
        <v>0</v>
      </c>
      <c r="H2449" s="56">
        <f t="shared" si="224"/>
        <v>0</v>
      </c>
      <c r="I2449" s="86">
        <f t="shared" si="221"/>
        <v>8</v>
      </c>
      <c r="J2449" s="56">
        <f t="shared" si="223"/>
        <v>36960</v>
      </c>
      <c r="K2449" s="5">
        <f>IFERROR(#REF!/E2449,0)</f>
        <v>0</v>
      </c>
    </row>
    <row r="2450" spans="1:11" s="3" customFormat="1">
      <c r="A2450" s="81" t="s">
        <v>223</v>
      </c>
      <c r="B2450" s="100" t="s">
        <v>659</v>
      </c>
      <c r="C2450" s="97" t="s">
        <v>84</v>
      </c>
      <c r="D2450" s="97">
        <v>4620</v>
      </c>
      <c r="E2450" s="55">
        <v>8</v>
      </c>
      <c r="F2450" s="56">
        <f t="shared" si="222"/>
        <v>36960</v>
      </c>
      <c r="G2450" s="86">
        <v>0</v>
      </c>
      <c r="H2450" s="56">
        <f t="shared" si="224"/>
        <v>0</v>
      </c>
      <c r="I2450" s="86">
        <f t="shared" si="221"/>
        <v>8</v>
      </c>
      <c r="J2450" s="56">
        <f t="shared" si="223"/>
        <v>36960</v>
      </c>
      <c r="K2450" s="5">
        <f>IFERROR(#REF!/E2450,0)</f>
        <v>0</v>
      </c>
    </row>
    <row r="2451" spans="1:11" s="3" customFormat="1">
      <c r="A2451" s="81" t="s">
        <v>225</v>
      </c>
      <c r="B2451" s="100" t="s">
        <v>660</v>
      </c>
      <c r="C2451" s="97" t="s">
        <v>84</v>
      </c>
      <c r="D2451" s="97">
        <v>4620</v>
      </c>
      <c r="E2451" s="55">
        <v>8</v>
      </c>
      <c r="F2451" s="56">
        <f t="shared" si="222"/>
        <v>36960</v>
      </c>
      <c r="G2451" s="86">
        <v>0</v>
      </c>
      <c r="H2451" s="56">
        <f t="shared" si="224"/>
        <v>0</v>
      </c>
      <c r="I2451" s="86">
        <f t="shared" si="221"/>
        <v>8</v>
      </c>
      <c r="J2451" s="56">
        <f t="shared" si="223"/>
        <v>36960</v>
      </c>
      <c r="K2451" s="5">
        <f>IFERROR(#REF!/E2451,0)</f>
        <v>0</v>
      </c>
    </row>
    <row r="2452" spans="1:11" s="11" customFormat="1">
      <c r="A2452" s="99" t="s">
        <v>227</v>
      </c>
      <c r="B2452" s="101" t="s">
        <v>424</v>
      </c>
      <c r="C2452" s="97" t="s">
        <v>84</v>
      </c>
      <c r="D2452" s="97">
        <v>4620</v>
      </c>
      <c r="E2452" s="55">
        <v>0</v>
      </c>
      <c r="F2452" s="56">
        <f t="shared" si="222"/>
        <v>0</v>
      </c>
      <c r="G2452" s="86">
        <v>0</v>
      </c>
      <c r="H2452" s="56">
        <f t="shared" si="224"/>
        <v>0</v>
      </c>
      <c r="I2452" s="86">
        <f t="shared" si="221"/>
        <v>0</v>
      </c>
      <c r="J2452" s="56">
        <f t="shared" si="223"/>
        <v>0</v>
      </c>
      <c r="K2452" s="5">
        <f>IFERROR(#REF!/E2452,0)</f>
        <v>0</v>
      </c>
    </row>
    <row r="2453" spans="1:11" s="25" customFormat="1">
      <c r="A2453" s="146" t="s">
        <v>859</v>
      </c>
      <c r="B2453" s="185" t="s">
        <v>860</v>
      </c>
      <c r="C2453" s="146"/>
      <c r="D2453" s="146">
        <v>0</v>
      </c>
      <c r="E2453" s="55">
        <v>0</v>
      </c>
      <c r="F2453" s="56">
        <f t="shared" si="222"/>
        <v>0</v>
      </c>
      <c r="G2453" s="86">
        <v>0</v>
      </c>
      <c r="H2453" s="56">
        <f t="shared" si="224"/>
        <v>0</v>
      </c>
      <c r="I2453" s="86">
        <f t="shared" si="221"/>
        <v>0</v>
      </c>
      <c r="J2453" s="56">
        <f t="shared" si="223"/>
        <v>0</v>
      </c>
      <c r="K2453" s="5">
        <f>IFERROR(#REF!/E2453,0)</f>
        <v>0</v>
      </c>
    </row>
    <row r="2454" spans="1:11" s="25" customFormat="1">
      <c r="A2454" s="99" t="s">
        <v>105</v>
      </c>
      <c r="B2454" s="100" t="s">
        <v>856</v>
      </c>
      <c r="C2454" s="97" t="s">
        <v>84</v>
      </c>
      <c r="D2454" s="97">
        <v>4620</v>
      </c>
      <c r="E2454" s="55">
        <v>0</v>
      </c>
      <c r="F2454" s="56">
        <f t="shared" si="222"/>
        <v>0</v>
      </c>
      <c r="G2454" s="86">
        <v>0</v>
      </c>
      <c r="H2454" s="56">
        <f t="shared" si="224"/>
        <v>0</v>
      </c>
      <c r="I2454" s="86">
        <f t="shared" si="221"/>
        <v>0</v>
      </c>
      <c r="J2454" s="56">
        <f t="shared" si="223"/>
        <v>0</v>
      </c>
      <c r="K2454" s="5">
        <f>IFERROR(#REF!/E2454,0)</f>
        <v>0</v>
      </c>
    </row>
    <row r="2455" spans="1:11" s="25" customFormat="1">
      <c r="A2455" s="99" t="s">
        <v>150</v>
      </c>
      <c r="B2455" s="100" t="s">
        <v>270</v>
      </c>
      <c r="C2455" s="97" t="s">
        <v>84</v>
      </c>
      <c r="D2455" s="97">
        <v>4620</v>
      </c>
      <c r="E2455" s="55">
        <v>18</v>
      </c>
      <c r="F2455" s="56">
        <f t="shared" si="222"/>
        <v>83160</v>
      </c>
      <c r="G2455" s="86">
        <v>0</v>
      </c>
      <c r="H2455" s="56">
        <f t="shared" si="224"/>
        <v>0</v>
      </c>
      <c r="I2455" s="86">
        <f t="shared" si="221"/>
        <v>18</v>
      </c>
      <c r="J2455" s="56">
        <f t="shared" si="223"/>
        <v>83160</v>
      </c>
      <c r="K2455" s="5">
        <f>IFERROR(#REF!/E2455,0)</f>
        <v>0</v>
      </c>
    </row>
    <row r="2456" spans="1:11" s="13" customFormat="1">
      <c r="A2456" s="99" t="s">
        <v>152</v>
      </c>
      <c r="B2456" s="100" t="s">
        <v>402</v>
      </c>
      <c r="C2456" s="97" t="s">
        <v>84</v>
      </c>
      <c r="D2456" s="97">
        <v>4620</v>
      </c>
      <c r="E2456" s="55">
        <v>18</v>
      </c>
      <c r="F2456" s="56">
        <f t="shared" si="222"/>
        <v>83160</v>
      </c>
      <c r="G2456" s="86">
        <v>0</v>
      </c>
      <c r="H2456" s="56">
        <f t="shared" si="224"/>
        <v>0</v>
      </c>
      <c r="I2456" s="86">
        <f t="shared" si="221"/>
        <v>18</v>
      </c>
      <c r="J2456" s="56">
        <f t="shared" si="223"/>
        <v>83160</v>
      </c>
      <c r="K2456" s="5">
        <f>IFERROR(#REF!/E2456,0)</f>
        <v>0</v>
      </c>
    </row>
    <row r="2457" spans="1:11" s="13" customFormat="1">
      <c r="A2457" s="99" t="s">
        <v>154</v>
      </c>
      <c r="B2457" s="100" t="s">
        <v>403</v>
      </c>
      <c r="C2457" s="97" t="s">
        <v>84</v>
      </c>
      <c r="D2457" s="97">
        <v>4620</v>
      </c>
      <c r="E2457" s="55">
        <v>18</v>
      </c>
      <c r="F2457" s="56">
        <f t="shared" si="222"/>
        <v>83160</v>
      </c>
      <c r="G2457" s="86">
        <v>0</v>
      </c>
      <c r="H2457" s="56">
        <f t="shared" si="224"/>
        <v>0</v>
      </c>
      <c r="I2457" s="86">
        <f t="shared" si="221"/>
        <v>18</v>
      </c>
      <c r="J2457" s="56">
        <f t="shared" si="223"/>
        <v>83160</v>
      </c>
      <c r="K2457" s="5">
        <f>IFERROR(#REF!/E2457,0)</f>
        <v>0</v>
      </c>
    </row>
    <row r="2458" spans="1:11" s="13" customFormat="1">
      <c r="A2458" s="99" t="s">
        <v>156</v>
      </c>
      <c r="B2458" s="100" t="s">
        <v>404</v>
      </c>
      <c r="C2458" s="97" t="s">
        <v>84</v>
      </c>
      <c r="D2458" s="97">
        <v>4620</v>
      </c>
      <c r="E2458" s="55">
        <v>18</v>
      </c>
      <c r="F2458" s="56">
        <f t="shared" si="222"/>
        <v>83160</v>
      </c>
      <c r="G2458" s="86">
        <v>0</v>
      </c>
      <c r="H2458" s="56">
        <f t="shared" si="224"/>
        <v>0</v>
      </c>
      <c r="I2458" s="86">
        <f t="shared" ref="I2458:I2521" si="225">G2458+E2458</f>
        <v>18</v>
      </c>
      <c r="J2458" s="56">
        <f t="shared" si="223"/>
        <v>83160</v>
      </c>
      <c r="K2458" s="5">
        <f>IFERROR(#REF!/E2458,0)</f>
        <v>0</v>
      </c>
    </row>
    <row r="2459" spans="1:11" s="13" customFormat="1">
      <c r="A2459" s="99" t="s">
        <v>158</v>
      </c>
      <c r="B2459" s="100" t="s">
        <v>405</v>
      </c>
      <c r="C2459" s="97" t="s">
        <v>84</v>
      </c>
      <c r="D2459" s="97">
        <v>4620</v>
      </c>
      <c r="E2459" s="55">
        <v>18</v>
      </c>
      <c r="F2459" s="56">
        <f t="shared" si="222"/>
        <v>83160</v>
      </c>
      <c r="G2459" s="86">
        <v>0</v>
      </c>
      <c r="H2459" s="56">
        <f t="shared" si="224"/>
        <v>0</v>
      </c>
      <c r="I2459" s="86">
        <f t="shared" si="225"/>
        <v>18</v>
      </c>
      <c r="J2459" s="56">
        <f t="shared" si="223"/>
        <v>83160</v>
      </c>
      <c r="K2459" s="5">
        <f>IFERROR(#REF!/E2459,0)</f>
        <v>0</v>
      </c>
    </row>
    <row r="2460" spans="1:11" s="13" customFormat="1">
      <c r="A2460" s="99" t="s">
        <v>160</v>
      </c>
      <c r="B2460" s="100" t="s">
        <v>406</v>
      </c>
      <c r="C2460" s="97" t="s">
        <v>84</v>
      </c>
      <c r="D2460" s="97">
        <v>4620</v>
      </c>
      <c r="E2460" s="55">
        <v>18</v>
      </c>
      <c r="F2460" s="56">
        <f t="shared" si="222"/>
        <v>83160</v>
      </c>
      <c r="G2460" s="86">
        <v>0</v>
      </c>
      <c r="H2460" s="56">
        <f t="shared" si="224"/>
        <v>0</v>
      </c>
      <c r="I2460" s="86">
        <f t="shared" si="225"/>
        <v>18</v>
      </c>
      <c r="J2460" s="56">
        <f t="shared" si="223"/>
        <v>83160</v>
      </c>
      <c r="K2460" s="5">
        <f>IFERROR(#REF!/E2460,0)</f>
        <v>0</v>
      </c>
    </row>
    <row r="2461" spans="1:11" s="13" customFormat="1">
      <c r="A2461" s="99" t="s">
        <v>162</v>
      </c>
      <c r="B2461" s="100" t="s">
        <v>407</v>
      </c>
      <c r="C2461" s="97" t="s">
        <v>84</v>
      </c>
      <c r="D2461" s="97">
        <v>4620</v>
      </c>
      <c r="E2461" s="55">
        <v>18</v>
      </c>
      <c r="F2461" s="56">
        <f t="shared" si="222"/>
        <v>83160</v>
      </c>
      <c r="G2461" s="86">
        <v>0</v>
      </c>
      <c r="H2461" s="56">
        <f t="shared" si="224"/>
        <v>0</v>
      </c>
      <c r="I2461" s="86">
        <f t="shared" si="225"/>
        <v>18</v>
      </c>
      <c r="J2461" s="56">
        <f t="shared" si="223"/>
        <v>83160</v>
      </c>
      <c r="K2461" s="5">
        <f>IFERROR(#REF!/E2461,0)</f>
        <v>0</v>
      </c>
    </row>
    <row r="2462" spans="1:11" s="13" customFormat="1">
      <c r="A2462" s="99" t="s">
        <v>77</v>
      </c>
      <c r="B2462" s="100" t="s">
        <v>408</v>
      </c>
      <c r="C2462" s="97" t="s">
        <v>84</v>
      </c>
      <c r="D2462" s="97">
        <v>4620</v>
      </c>
      <c r="E2462" s="55">
        <v>18</v>
      </c>
      <c r="F2462" s="56">
        <f t="shared" si="222"/>
        <v>83160</v>
      </c>
      <c r="G2462" s="86">
        <v>0</v>
      </c>
      <c r="H2462" s="56">
        <f t="shared" si="224"/>
        <v>0</v>
      </c>
      <c r="I2462" s="86">
        <f t="shared" si="225"/>
        <v>18</v>
      </c>
      <c r="J2462" s="56">
        <f t="shared" si="223"/>
        <v>83160</v>
      </c>
      <c r="K2462" s="5">
        <f>IFERROR(#REF!/E2462,0)</f>
        <v>0</v>
      </c>
    </row>
    <row r="2463" spans="1:11" s="13" customFormat="1">
      <c r="A2463" s="99" t="s">
        <v>165</v>
      </c>
      <c r="B2463" s="100" t="s">
        <v>409</v>
      </c>
      <c r="C2463" s="97" t="s">
        <v>84</v>
      </c>
      <c r="D2463" s="97">
        <v>4620</v>
      </c>
      <c r="E2463" s="55">
        <v>18</v>
      </c>
      <c r="F2463" s="56">
        <f t="shared" si="222"/>
        <v>83160</v>
      </c>
      <c r="G2463" s="86">
        <v>0</v>
      </c>
      <c r="H2463" s="56">
        <f t="shared" si="224"/>
        <v>0</v>
      </c>
      <c r="I2463" s="86">
        <f t="shared" si="225"/>
        <v>18</v>
      </c>
      <c r="J2463" s="56">
        <f t="shared" si="223"/>
        <v>83160</v>
      </c>
      <c r="K2463" s="5">
        <f>IFERROR(#REF!/E2463,0)</f>
        <v>0</v>
      </c>
    </row>
    <row r="2464" spans="1:11" s="13" customFormat="1">
      <c r="A2464" s="99" t="s">
        <v>167</v>
      </c>
      <c r="B2464" s="100" t="s">
        <v>410</v>
      </c>
      <c r="C2464" s="97" t="s">
        <v>84</v>
      </c>
      <c r="D2464" s="97">
        <v>4620</v>
      </c>
      <c r="E2464" s="55">
        <v>18</v>
      </c>
      <c r="F2464" s="56">
        <f t="shared" si="222"/>
        <v>83160</v>
      </c>
      <c r="G2464" s="86">
        <v>0</v>
      </c>
      <c r="H2464" s="56">
        <f t="shared" si="224"/>
        <v>0</v>
      </c>
      <c r="I2464" s="86">
        <f t="shared" si="225"/>
        <v>18</v>
      </c>
      <c r="J2464" s="56">
        <f t="shared" si="223"/>
        <v>83160</v>
      </c>
      <c r="K2464" s="5">
        <f>IFERROR(#REF!/E2464,0)</f>
        <v>0</v>
      </c>
    </row>
    <row r="2465" spans="1:11" s="13" customFormat="1">
      <c r="A2465" s="99" t="s">
        <v>197</v>
      </c>
      <c r="B2465" s="100" t="s">
        <v>411</v>
      </c>
      <c r="C2465" s="97" t="s">
        <v>84</v>
      </c>
      <c r="D2465" s="97">
        <v>4620</v>
      </c>
      <c r="E2465" s="55">
        <v>18</v>
      </c>
      <c r="F2465" s="56">
        <f t="shared" si="222"/>
        <v>83160</v>
      </c>
      <c r="G2465" s="86">
        <v>0</v>
      </c>
      <c r="H2465" s="56">
        <f t="shared" si="224"/>
        <v>0</v>
      </c>
      <c r="I2465" s="86">
        <f t="shared" si="225"/>
        <v>18</v>
      </c>
      <c r="J2465" s="56">
        <f t="shared" si="223"/>
        <v>83160</v>
      </c>
      <c r="K2465" s="5">
        <f>IFERROR(#REF!/E2465,0)</f>
        <v>0</v>
      </c>
    </row>
    <row r="2466" spans="1:11" s="13" customFormat="1">
      <c r="A2466" s="99" t="s">
        <v>199</v>
      </c>
      <c r="B2466" s="100" t="s">
        <v>412</v>
      </c>
      <c r="C2466" s="97" t="s">
        <v>84</v>
      </c>
      <c r="D2466" s="97">
        <v>4620</v>
      </c>
      <c r="E2466" s="55">
        <v>18</v>
      </c>
      <c r="F2466" s="56">
        <f t="shared" si="222"/>
        <v>83160</v>
      </c>
      <c r="G2466" s="86">
        <v>0</v>
      </c>
      <c r="H2466" s="56">
        <f t="shared" si="224"/>
        <v>0</v>
      </c>
      <c r="I2466" s="86">
        <f t="shared" si="225"/>
        <v>18</v>
      </c>
      <c r="J2466" s="56">
        <f t="shared" si="223"/>
        <v>83160</v>
      </c>
      <c r="K2466" s="5">
        <f>IFERROR(#REF!/E2466,0)</f>
        <v>0</v>
      </c>
    </row>
    <row r="2467" spans="1:11" s="13" customFormat="1">
      <c r="A2467" s="99" t="s">
        <v>201</v>
      </c>
      <c r="B2467" s="100" t="s">
        <v>413</v>
      </c>
      <c r="C2467" s="97" t="s">
        <v>84</v>
      </c>
      <c r="D2467" s="97">
        <v>4620</v>
      </c>
      <c r="E2467" s="55">
        <v>18</v>
      </c>
      <c r="F2467" s="56">
        <f t="shared" si="222"/>
        <v>83160</v>
      </c>
      <c r="G2467" s="86">
        <v>0</v>
      </c>
      <c r="H2467" s="56">
        <f t="shared" si="224"/>
        <v>0</v>
      </c>
      <c r="I2467" s="86">
        <f t="shared" si="225"/>
        <v>18</v>
      </c>
      <c r="J2467" s="56">
        <f t="shared" si="223"/>
        <v>83160</v>
      </c>
      <c r="K2467" s="5">
        <f>IFERROR(#REF!/E2467,0)</f>
        <v>0</v>
      </c>
    </row>
    <row r="2468" spans="1:11" s="13" customFormat="1">
      <c r="A2468" s="99" t="s">
        <v>203</v>
      </c>
      <c r="B2468" s="100" t="s">
        <v>414</v>
      </c>
      <c r="C2468" s="97" t="s">
        <v>84</v>
      </c>
      <c r="D2468" s="97">
        <v>4620</v>
      </c>
      <c r="E2468" s="55">
        <v>18</v>
      </c>
      <c r="F2468" s="56">
        <f t="shared" si="222"/>
        <v>83160</v>
      </c>
      <c r="G2468" s="86">
        <v>0</v>
      </c>
      <c r="H2468" s="56">
        <f t="shared" si="224"/>
        <v>0</v>
      </c>
      <c r="I2468" s="86">
        <f t="shared" si="225"/>
        <v>18</v>
      </c>
      <c r="J2468" s="56">
        <f t="shared" si="223"/>
        <v>83160</v>
      </c>
      <c r="K2468" s="5">
        <f>IFERROR(#REF!/E2468,0)</f>
        <v>0</v>
      </c>
    </row>
    <row r="2469" spans="1:11" s="13" customFormat="1">
      <c r="A2469" s="99" t="s">
        <v>205</v>
      </c>
      <c r="B2469" s="100" t="s">
        <v>415</v>
      </c>
      <c r="C2469" s="97" t="s">
        <v>84</v>
      </c>
      <c r="D2469" s="97">
        <v>4620</v>
      </c>
      <c r="E2469" s="55">
        <v>18</v>
      </c>
      <c r="F2469" s="56">
        <f t="shared" si="222"/>
        <v>83160</v>
      </c>
      <c r="G2469" s="86">
        <v>0</v>
      </c>
      <c r="H2469" s="56">
        <f t="shared" si="224"/>
        <v>0</v>
      </c>
      <c r="I2469" s="86">
        <f t="shared" si="225"/>
        <v>18</v>
      </c>
      <c r="J2469" s="56">
        <f t="shared" si="223"/>
        <v>83160</v>
      </c>
      <c r="K2469" s="5">
        <f>IFERROR(#REF!/E2469,0)</f>
        <v>0</v>
      </c>
    </row>
    <row r="2470" spans="1:11" s="13" customFormat="1">
      <c r="A2470" s="99" t="s">
        <v>207</v>
      </c>
      <c r="B2470" s="100" t="s">
        <v>416</v>
      </c>
      <c r="C2470" s="97" t="s">
        <v>84</v>
      </c>
      <c r="D2470" s="97">
        <v>4620</v>
      </c>
      <c r="E2470" s="55">
        <v>18</v>
      </c>
      <c r="F2470" s="56">
        <f t="shared" si="222"/>
        <v>83160</v>
      </c>
      <c r="G2470" s="86">
        <v>0</v>
      </c>
      <c r="H2470" s="56">
        <f t="shared" si="224"/>
        <v>0</v>
      </c>
      <c r="I2470" s="86">
        <f t="shared" si="225"/>
        <v>18</v>
      </c>
      <c r="J2470" s="56">
        <f t="shared" si="223"/>
        <v>83160</v>
      </c>
      <c r="K2470" s="5">
        <f>IFERROR(#REF!/E2470,0)</f>
        <v>0</v>
      </c>
    </row>
    <row r="2471" spans="1:11" s="13" customFormat="1">
      <c r="A2471" s="99" t="s">
        <v>209</v>
      </c>
      <c r="B2471" s="100" t="s">
        <v>417</v>
      </c>
      <c r="C2471" s="97" t="s">
        <v>84</v>
      </c>
      <c r="D2471" s="97">
        <v>4620</v>
      </c>
      <c r="E2471" s="55">
        <v>18</v>
      </c>
      <c r="F2471" s="56">
        <f t="shared" si="222"/>
        <v>83160</v>
      </c>
      <c r="G2471" s="86">
        <v>0</v>
      </c>
      <c r="H2471" s="56">
        <f t="shared" si="224"/>
        <v>0</v>
      </c>
      <c r="I2471" s="86">
        <f t="shared" si="225"/>
        <v>18</v>
      </c>
      <c r="J2471" s="56">
        <f t="shared" si="223"/>
        <v>83160</v>
      </c>
      <c r="K2471" s="5">
        <f>IFERROR(#REF!/E2471,0)</f>
        <v>0</v>
      </c>
    </row>
    <row r="2472" spans="1:11" s="11" customFormat="1">
      <c r="A2472" s="99" t="s">
        <v>211</v>
      </c>
      <c r="B2472" s="100" t="s">
        <v>418</v>
      </c>
      <c r="C2472" s="97" t="s">
        <v>84</v>
      </c>
      <c r="D2472" s="97">
        <v>4620</v>
      </c>
      <c r="E2472" s="55">
        <v>18</v>
      </c>
      <c r="F2472" s="56">
        <f t="shared" si="222"/>
        <v>83160</v>
      </c>
      <c r="G2472" s="86">
        <v>0</v>
      </c>
      <c r="H2472" s="56">
        <f t="shared" si="224"/>
        <v>0</v>
      </c>
      <c r="I2472" s="86">
        <f t="shared" si="225"/>
        <v>18</v>
      </c>
      <c r="J2472" s="56">
        <f t="shared" si="223"/>
        <v>83160</v>
      </c>
      <c r="K2472" s="5">
        <f>IFERROR(#REF!/E2472,0)</f>
        <v>0</v>
      </c>
    </row>
    <row r="2473" spans="1:11" s="11" customFormat="1">
      <c r="A2473" s="99" t="s">
        <v>213</v>
      </c>
      <c r="B2473" s="100" t="s">
        <v>419</v>
      </c>
      <c r="C2473" s="97" t="s">
        <v>84</v>
      </c>
      <c r="D2473" s="97">
        <v>4620</v>
      </c>
      <c r="E2473" s="55">
        <v>18</v>
      </c>
      <c r="F2473" s="56">
        <f t="shared" si="222"/>
        <v>83160</v>
      </c>
      <c r="G2473" s="86">
        <v>0</v>
      </c>
      <c r="H2473" s="56">
        <f t="shared" si="224"/>
        <v>0</v>
      </c>
      <c r="I2473" s="86">
        <f t="shared" si="225"/>
        <v>18</v>
      </c>
      <c r="J2473" s="56">
        <f t="shared" si="223"/>
        <v>83160</v>
      </c>
      <c r="K2473" s="5">
        <f>IFERROR(#REF!/E2473,0)</f>
        <v>0</v>
      </c>
    </row>
    <row r="2474" spans="1:11" s="11" customFormat="1">
      <c r="A2474" s="99" t="s">
        <v>215</v>
      </c>
      <c r="B2474" s="100" t="s">
        <v>420</v>
      </c>
      <c r="C2474" s="97" t="s">
        <v>84</v>
      </c>
      <c r="D2474" s="97">
        <v>4620</v>
      </c>
      <c r="E2474" s="55">
        <v>18</v>
      </c>
      <c r="F2474" s="56">
        <f t="shared" ref="F2474:F2537" si="226">ROUND(E2474*D2474,0)</f>
        <v>83160</v>
      </c>
      <c r="G2474" s="86">
        <v>0</v>
      </c>
      <c r="H2474" s="56">
        <f t="shared" si="224"/>
        <v>0</v>
      </c>
      <c r="I2474" s="86">
        <f t="shared" si="225"/>
        <v>18</v>
      </c>
      <c r="J2474" s="56">
        <f t="shared" ref="J2474:J2537" si="227">I2474*D2474</f>
        <v>83160</v>
      </c>
      <c r="K2474" s="5">
        <f>IFERROR(#REF!/E2474,0)</f>
        <v>0</v>
      </c>
    </row>
    <row r="2475" spans="1:11" s="11" customFormat="1">
      <c r="A2475" s="99" t="s">
        <v>217</v>
      </c>
      <c r="B2475" s="100" t="s">
        <v>421</v>
      </c>
      <c r="C2475" s="97" t="s">
        <v>84</v>
      </c>
      <c r="D2475" s="97">
        <v>4620</v>
      </c>
      <c r="E2475" s="55">
        <v>4</v>
      </c>
      <c r="F2475" s="56">
        <f t="shared" si="226"/>
        <v>18480</v>
      </c>
      <c r="G2475" s="86">
        <v>0</v>
      </c>
      <c r="H2475" s="56">
        <f t="shared" ref="H2475:H2538" si="228">G2475*$D2475</f>
        <v>0</v>
      </c>
      <c r="I2475" s="86">
        <f t="shared" si="225"/>
        <v>4</v>
      </c>
      <c r="J2475" s="56">
        <f t="shared" si="227"/>
        <v>18480</v>
      </c>
      <c r="K2475" s="5">
        <f>IFERROR(#REF!/E2475,0)</f>
        <v>0</v>
      </c>
    </row>
    <row r="2476" spans="1:11" s="11" customFormat="1">
      <c r="A2476" s="99" t="s">
        <v>219</v>
      </c>
      <c r="B2476" s="100" t="s">
        <v>422</v>
      </c>
      <c r="C2476" s="97" t="s">
        <v>84</v>
      </c>
      <c r="D2476" s="97">
        <v>4620</v>
      </c>
      <c r="E2476" s="55">
        <v>4</v>
      </c>
      <c r="F2476" s="56">
        <f t="shared" si="226"/>
        <v>18480</v>
      </c>
      <c r="G2476" s="86">
        <v>0</v>
      </c>
      <c r="H2476" s="56">
        <f t="shared" si="228"/>
        <v>0</v>
      </c>
      <c r="I2476" s="86">
        <f t="shared" si="225"/>
        <v>4</v>
      </c>
      <c r="J2476" s="56">
        <f t="shared" si="227"/>
        <v>18480</v>
      </c>
      <c r="K2476" s="5">
        <f>IFERROR(#REF!/E2476,0)</f>
        <v>0</v>
      </c>
    </row>
    <row r="2477" spans="1:11" s="11" customFormat="1">
      <c r="A2477" s="99" t="s">
        <v>221</v>
      </c>
      <c r="B2477" s="100" t="s">
        <v>423</v>
      </c>
      <c r="C2477" s="97" t="s">
        <v>84</v>
      </c>
      <c r="D2477" s="97">
        <v>4620</v>
      </c>
      <c r="E2477" s="55">
        <v>4</v>
      </c>
      <c r="F2477" s="56">
        <f t="shared" si="226"/>
        <v>18480</v>
      </c>
      <c r="G2477" s="86">
        <v>0</v>
      </c>
      <c r="H2477" s="56">
        <f t="shared" si="228"/>
        <v>0</v>
      </c>
      <c r="I2477" s="86">
        <f t="shared" si="225"/>
        <v>4</v>
      </c>
      <c r="J2477" s="56">
        <f t="shared" si="227"/>
        <v>18480</v>
      </c>
      <c r="K2477" s="5">
        <f>IFERROR(#REF!/E2477,0)</f>
        <v>0</v>
      </c>
    </row>
    <row r="2478" spans="1:11" s="3" customFormat="1">
      <c r="A2478" s="81" t="s">
        <v>223</v>
      </c>
      <c r="B2478" s="100" t="s">
        <v>659</v>
      </c>
      <c r="C2478" s="97" t="s">
        <v>84</v>
      </c>
      <c r="D2478" s="97">
        <v>4620</v>
      </c>
      <c r="E2478" s="55">
        <v>4</v>
      </c>
      <c r="F2478" s="56">
        <f t="shared" si="226"/>
        <v>18480</v>
      </c>
      <c r="G2478" s="86">
        <v>0</v>
      </c>
      <c r="H2478" s="56">
        <f t="shared" si="228"/>
        <v>0</v>
      </c>
      <c r="I2478" s="86">
        <f t="shared" si="225"/>
        <v>4</v>
      </c>
      <c r="J2478" s="56">
        <f t="shared" si="227"/>
        <v>18480</v>
      </c>
      <c r="K2478" s="5">
        <f>IFERROR(#REF!/E2478,0)</f>
        <v>0</v>
      </c>
    </row>
    <row r="2479" spans="1:11" s="3" customFormat="1">
      <c r="A2479" s="81" t="s">
        <v>225</v>
      </c>
      <c r="B2479" s="100" t="s">
        <v>660</v>
      </c>
      <c r="C2479" s="97" t="s">
        <v>84</v>
      </c>
      <c r="D2479" s="97">
        <v>4620</v>
      </c>
      <c r="E2479" s="55">
        <v>4</v>
      </c>
      <c r="F2479" s="56">
        <f t="shared" si="226"/>
        <v>18480</v>
      </c>
      <c r="G2479" s="86">
        <v>0</v>
      </c>
      <c r="H2479" s="56">
        <f t="shared" si="228"/>
        <v>0</v>
      </c>
      <c r="I2479" s="86">
        <f t="shared" si="225"/>
        <v>4</v>
      </c>
      <c r="J2479" s="56">
        <f t="shared" si="227"/>
        <v>18480</v>
      </c>
      <c r="K2479" s="5">
        <f>IFERROR(#REF!/E2479,0)</f>
        <v>0</v>
      </c>
    </row>
    <row r="2480" spans="1:11" s="11" customFormat="1">
      <c r="A2480" s="99" t="s">
        <v>227</v>
      </c>
      <c r="B2480" s="101" t="s">
        <v>424</v>
      </c>
      <c r="C2480" s="97" t="s">
        <v>84</v>
      </c>
      <c r="D2480" s="97">
        <v>4620</v>
      </c>
      <c r="E2480" s="55">
        <v>0</v>
      </c>
      <c r="F2480" s="56">
        <f t="shared" si="226"/>
        <v>0</v>
      </c>
      <c r="G2480" s="86">
        <v>0</v>
      </c>
      <c r="H2480" s="56">
        <f t="shared" si="228"/>
        <v>0</v>
      </c>
      <c r="I2480" s="86">
        <f t="shared" si="225"/>
        <v>0</v>
      </c>
      <c r="J2480" s="56">
        <f t="shared" si="227"/>
        <v>0</v>
      </c>
      <c r="K2480" s="5">
        <f>IFERROR(#REF!/E2480,0)</f>
        <v>0</v>
      </c>
    </row>
    <row r="2481" spans="1:11" s="24" customFormat="1" ht="255">
      <c r="A2481" s="97">
        <v>7.4</v>
      </c>
      <c r="B2481" s="95" t="s">
        <v>861</v>
      </c>
      <c r="C2481" s="97"/>
      <c r="D2481" s="97">
        <v>0</v>
      </c>
      <c r="E2481" s="55">
        <v>0</v>
      </c>
      <c r="F2481" s="56">
        <f t="shared" si="226"/>
        <v>0</v>
      </c>
      <c r="G2481" s="86">
        <v>0</v>
      </c>
      <c r="H2481" s="56">
        <f t="shared" si="228"/>
        <v>0</v>
      </c>
      <c r="I2481" s="86">
        <f t="shared" si="225"/>
        <v>0</v>
      </c>
      <c r="J2481" s="56">
        <f t="shared" si="227"/>
        <v>0</v>
      </c>
      <c r="K2481" s="5">
        <f>IFERROR(#REF!/E2481,0)</f>
        <v>0</v>
      </c>
    </row>
    <row r="2482" spans="1:11" s="25" customFormat="1">
      <c r="A2482" s="146" t="s">
        <v>862</v>
      </c>
      <c r="B2482" s="185" t="s">
        <v>863</v>
      </c>
      <c r="C2482" s="146"/>
      <c r="D2482" s="146">
        <v>0</v>
      </c>
      <c r="E2482" s="55">
        <v>0</v>
      </c>
      <c r="F2482" s="56">
        <f t="shared" si="226"/>
        <v>0</v>
      </c>
      <c r="G2482" s="86">
        <v>0</v>
      </c>
      <c r="H2482" s="56">
        <f t="shared" si="228"/>
        <v>0</v>
      </c>
      <c r="I2482" s="86">
        <f t="shared" si="225"/>
        <v>0</v>
      </c>
      <c r="J2482" s="56">
        <f t="shared" si="227"/>
        <v>0</v>
      </c>
      <c r="K2482" s="5">
        <f>IFERROR(#REF!/E2482,0)</f>
        <v>0</v>
      </c>
    </row>
    <row r="2483" spans="1:11" s="25" customFormat="1">
      <c r="A2483" s="99" t="s">
        <v>105</v>
      </c>
      <c r="B2483" s="186" t="s">
        <v>270</v>
      </c>
      <c r="C2483" s="97" t="s">
        <v>84</v>
      </c>
      <c r="D2483" s="97">
        <v>4620</v>
      </c>
      <c r="E2483" s="55">
        <v>99</v>
      </c>
      <c r="F2483" s="56">
        <f t="shared" si="226"/>
        <v>457380</v>
      </c>
      <c r="G2483" s="86">
        <v>0</v>
      </c>
      <c r="H2483" s="56">
        <f t="shared" si="228"/>
        <v>0</v>
      </c>
      <c r="I2483" s="86">
        <f t="shared" si="225"/>
        <v>99</v>
      </c>
      <c r="J2483" s="56">
        <f t="shared" si="227"/>
        <v>457380</v>
      </c>
      <c r="K2483" s="5">
        <f>IFERROR(#REF!/E2483,0)</f>
        <v>0</v>
      </c>
    </row>
    <row r="2484" spans="1:11" s="13" customFormat="1">
      <c r="A2484" s="99" t="s">
        <v>150</v>
      </c>
      <c r="B2484" s="100" t="s">
        <v>402</v>
      </c>
      <c r="C2484" s="97" t="s">
        <v>84</v>
      </c>
      <c r="D2484" s="97">
        <v>4620</v>
      </c>
      <c r="E2484" s="55">
        <v>196</v>
      </c>
      <c r="F2484" s="56">
        <f t="shared" si="226"/>
        <v>905520</v>
      </c>
      <c r="G2484" s="86">
        <v>0</v>
      </c>
      <c r="H2484" s="56">
        <f t="shared" si="228"/>
        <v>0</v>
      </c>
      <c r="I2484" s="86">
        <f t="shared" si="225"/>
        <v>196</v>
      </c>
      <c r="J2484" s="56">
        <f t="shared" si="227"/>
        <v>905520</v>
      </c>
      <c r="K2484" s="5">
        <f>IFERROR(#REF!/E2484,0)</f>
        <v>0</v>
      </c>
    </row>
    <row r="2485" spans="1:11" s="13" customFormat="1">
      <c r="A2485" s="99" t="s">
        <v>152</v>
      </c>
      <c r="B2485" s="100" t="s">
        <v>403</v>
      </c>
      <c r="C2485" s="97" t="s">
        <v>84</v>
      </c>
      <c r="D2485" s="97">
        <v>4620</v>
      </c>
      <c r="E2485" s="55">
        <v>196</v>
      </c>
      <c r="F2485" s="56">
        <f t="shared" si="226"/>
        <v>905520</v>
      </c>
      <c r="G2485" s="86">
        <v>0</v>
      </c>
      <c r="H2485" s="56">
        <f t="shared" si="228"/>
        <v>0</v>
      </c>
      <c r="I2485" s="86">
        <f t="shared" si="225"/>
        <v>196</v>
      </c>
      <c r="J2485" s="56">
        <f t="shared" si="227"/>
        <v>905520</v>
      </c>
      <c r="K2485" s="5">
        <f>IFERROR(#REF!/E2485,0)</f>
        <v>0</v>
      </c>
    </row>
    <row r="2486" spans="1:11" s="13" customFormat="1">
      <c r="A2486" s="99" t="s">
        <v>154</v>
      </c>
      <c r="B2486" s="100" t="s">
        <v>404</v>
      </c>
      <c r="C2486" s="97" t="s">
        <v>84</v>
      </c>
      <c r="D2486" s="97">
        <v>4620</v>
      </c>
      <c r="E2486" s="55">
        <v>196</v>
      </c>
      <c r="F2486" s="56">
        <f t="shared" si="226"/>
        <v>905520</v>
      </c>
      <c r="G2486" s="86">
        <v>0</v>
      </c>
      <c r="H2486" s="56">
        <f t="shared" si="228"/>
        <v>0</v>
      </c>
      <c r="I2486" s="86">
        <f t="shared" si="225"/>
        <v>196</v>
      </c>
      <c r="J2486" s="56">
        <f t="shared" si="227"/>
        <v>905520</v>
      </c>
      <c r="K2486" s="5">
        <f>IFERROR(#REF!/E2486,0)</f>
        <v>0</v>
      </c>
    </row>
    <row r="2487" spans="1:11" s="13" customFormat="1">
      <c r="A2487" s="99" t="s">
        <v>156</v>
      </c>
      <c r="B2487" s="100" t="s">
        <v>405</v>
      </c>
      <c r="C2487" s="97" t="s">
        <v>84</v>
      </c>
      <c r="D2487" s="97">
        <v>4620</v>
      </c>
      <c r="E2487" s="55">
        <v>196</v>
      </c>
      <c r="F2487" s="56">
        <f t="shared" si="226"/>
        <v>905520</v>
      </c>
      <c r="G2487" s="86">
        <v>0</v>
      </c>
      <c r="H2487" s="56">
        <f t="shared" si="228"/>
        <v>0</v>
      </c>
      <c r="I2487" s="86">
        <f t="shared" si="225"/>
        <v>196</v>
      </c>
      <c r="J2487" s="56">
        <f t="shared" si="227"/>
        <v>905520</v>
      </c>
      <c r="K2487" s="5">
        <f>IFERROR(#REF!/E2487,0)</f>
        <v>0</v>
      </c>
    </row>
    <row r="2488" spans="1:11" s="13" customFormat="1">
      <c r="A2488" s="99" t="s">
        <v>158</v>
      </c>
      <c r="B2488" s="100" t="s">
        <v>406</v>
      </c>
      <c r="C2488" s="97" t="s">
        <v>84</v>
      </c>
      <c r="D2488" s="97">
        <v>4620</v>
      </c>
      <c r="E2488" s="55">
        <v>196</v>
      </c>
      <c r="F2488" s="56">
        <f t="shared" si="226"/>
        <v>905520</v>
      </c>
      <c r="G2488" s="86">
        <v>0</v>
      </c>
      <c r="H2488" s="56">
        <f t="shared" si="228"/>
        <v>0</v>
      </c>
      <c r="I2488" s="86">
        <f t="shared" si="225"/>
        <v>196</v>
      </c>
      <c r="J2488" s="56">
        <f t="shared" si="227"/>
        <v>905520</v>
      </c>
      <c r="K2488" s="5">
        <f>IFERROR(#REF!/E2488,0)</f>
        <v>0</v>
      </c>
    </row>
    <row r="2489" spans="1:11" s="13" customFormat="1">
      <c r="A2489" s="99" t="s">
        <v>160</v>
      </c>
      <c r="B2489" s="100" t="s">
        <v>407</v>
      </c>
      <c r="C2489" s="97" t="s">
        <v>84</v>
      </c>
      <c r="D2489" s="97">
        <v>4620</v>
      </c>
      <c r="E2489" s="55">
        <v>199</v>
      </c>
      <c r="F2489" s="56">
        <f t="shared" si="226"/>
        <v>919380</v>
      </c>
      <c r="G2489" s="86">
        <v>0</v>
      </c>
      <c r="H2489" s="56">
        <f t="shared" si="228"/>
        <v>0</v>
      </c>
      <c r="I2489" s="86">
        <f t="shared" si="225"/>
        <v>199</v>
      </c>
      <c r="J2489" s="56">
        <f t="shared" si="227"/>
        <v>919380</v>
      </c>
      <c r="K2489" s="5">
        <f>IFERROR(#REF!/E2489,0)</f>
        <v>0</v>
      </c>
    </row>
    <row r="2490" spans="1:11" s="13" customFormat="1">
      <c r="A2490" s="99" t="s">
        <v>162</v>
      </c>
      <c r="B2490" s="100" t="s">
        <v>408</v>
      </c>
      <c r="C2490" s="97" t="s">
        <v>84</v>
      </c>
      <c r="D2490" s="97">
        <v>4620</v>
      </c>
      <c r="E2490" s="55">
        <v>199</v>
      </c>
      <c r="F2490" s="56">
        <f t="shared" si="226"/>
        <v>919380</v>
      </c>
      <c r="G2490" s="86">
        <v>0</v>
      </c>
      <c r="H2490" s="56">
        <f t="shared" si="228"/>
        <v>0</v>
      </c>
      <c r="I2490" s="86">
        <f t="shared" si="225"/>
        <v>199</v>
      </c>
      <c r="J2490" s="56">
        <f t="shared" si="227"/>
        <v>919380</v>
      </c>
      <c r="K2490" s="5">
        <f>IFERROR(#REF!/E2490,0)</f>
        <v>0</v>
      </c>
    </row>
    <row r="2491" spans="1:11" s="13" customFormat="1">
      <c r="A2491" s="99" t="s">
        <v>77</v>
      </c>
      <c r="B2491" s="100" t="s">
        <v>409</v>
      </c>
      <c r="C2491" s="97" t="s">
        <v>84</v>
      </c>
      <c r="D2491" s="97">
        <v>4620</v>
      </c>
      <c r="E2491" s="55">
        <v>199</v>
      </c>
      <c r="F2491" s="56">
        <f t="shared" si="226"/>
        <v>919380</v>
      </c>
      <c r="G2491" s="86">
        <v>0</v>
      </c>
      <c r="H2491" s="56">
        <f t="shared" si="228"/>
        <v>0</v>
      </c>
      <c r="I2491" s="86">
        <f t="shared" si="225"/>
        <v>199</v>
      </c>
      <c r="J2491" s="56">
        <f t="shared" si="227"/>
        <v>919380</v>
      </c>
      <c r="K2491" s="5">
        <f>IFERROR(#REF!/E2491,0)</f>
        <v>0</v>
      </c>
    </row>
    <row r="2492" spans="1:11" s="13" customFormat="1">
      <c r="A2492" s="99" t="s">
        <v>165</v>
      </c>
      <c r="B2492" s="100" t="s">
        <v>410</v>
      </c>
      <c r="C2492" s="97" t="s">
        <v>84</v>
      </c>
      <c r="D2492" s="97">
        <v>4620</v>
      </c>
      <c r="E2492" s="55">
        <v>199</v>
      </c>
      <c r="F2492" s="56">
        <f t="shared" si="226"/>
        <v>919380</v>
      </c>
      <c r="G2492" s="86">
        <v>0</v>
      </c>
      <c r="H2492" s="56">
        <f t="shared" si="228"/>
        <v>0</v>
      </c>
      <c r="I2492" s="86">
        <f t="shared" si="225"/>
        <v>199</v>
      </c>
      <c r="J2492" s="56">
        <f t="shared" si="227"/>
        <v>919380</v>
      </c>
      <c r="K2492" s="5">
        <f>IFERROR(#REF!/E2492,0)</f>
        <v>0</v>
      </c>
    </row>
    <row r="2493" spans="1:11" s="13" customFormat="1">
      <c r="A2493" s="99" t="s">
        <v>167</v>
      </c>
      <c r="B2493" s="100" t="s">
        <v>411</v>
      </c>
      <c r="C2493" s="97" t="s">
        <v>84</v>
      </c>
      <c r="D2493" s="97">
        <v>4620</v>
      </c>
      <c r="E2493" s="55">
        <v>199</v>
      </c>
      <c r="F2493" s="56">
        <f t="shared" si="226"/>
        <v>919380</v>
      </c>
      <c r="G2493" s="86">
        <v>0</v>
      </c>
      <c r="H2493" s="56">
        <f t="shared" si="228"/>
        <v>0</v>
      </c>
      <c r="I2493" s="86">
        <f t="shared" si="225"/>
        <v>199</v>
      </c>
      <c r="J2493" s="56">
        <f t="shared" si="227"/>
        <v>919380</v>
      </c>
      <c r="K2493" s="5">
        <f>IFERROR(#REF!/E2493,0)</f>
        <v>0</v>
      </c>
    </row>
    <row r="2494" spans="1:11" s="13" customFormat="1">
      <c r="A2494" s="99" t="s">
        <v>197</v>
      </c>
      <c r="B2494" s="100" t="s">
        <v>412</v>
      </c>
      <c r="C2494" s="97" t="s">
        <v>84</v>
      </c>
      <c r="D2494" s="97">
        <v>4620</v>
      </c>
      <c r="E2494" s="55">
        <v>199</v>
      </c>
      <c r="F2494" s="56">
        <f t="shared" si="226"/>
        <v>919380</v>
      </c>
      <c r="G2494" s="86">
        <v>0</v>
      </c>
      <c r="H2494" s="56">
        <f t="shared" si="228"/>
        <v>0</v>
      </c>
      <c r="I2494" s="86">
        <f t="shared" si="225"/>
        <v>199</v>
      </c>
      <c r="J2494" s="56">
        <f t="shared" si="227"/>
        <v>919380</v>
      </c>
      <c r="K2494" s="5">
        <f>IFERROR(#REF!/E2494,0)</f>
        <v>0</v>
      </c>
    </row>
    <row r="2495" spans="1:11" s="13" customFormat="1">
      <c r="A2495" s="99" t="s">
        <v>199</v>
      </c>
      <c r="B2495" s="100" t="s">
        <v>413</v>
      </c>
      <c r="C2495" s="97" t="s">
        <v>84</v>
      </c>
      <c r="D2495" s="97">
        <v>4620</v>
      </c>
      <c r="E2495" s="55">
        <v>199</v>
      </c>
      <c r="F2495" s="56">
        <f t="shared" si="226"/>
        <v>919380</v>
      </c>
      <c r="G2495" s="86">
        <v>0</v>
      </c>
      <c r="H2495" s="56">
        <f t="shared" si="228"/>
        <v>0</v>
      </c>
      <c r="I2495" s="86">
        <f t="shared" si="225"/>
        <v>199</v>
      </c>
      <c r="J2495" s="56">
        <f t="shared" si="227"/>
        <v>919380</v>
      </c>
      <c r="K2495" s="5">
        <f>IFERROR(#REF!/E2495,0)</f>
        <v>0</v>
      </c>
    </row>
    <row r="2496" spans="1:11" s="13" customFormat="1">
      <c r="A2496" s="99" t="s">
        <v>201</v>
      </c>
      <c r="B2496" s="100" t="s">
        <v>414</v>
      </c>
      <c r="C2496" s="97" t="s">
        <v>84</v>
      </c>
      <c r="D2496" s="97">
        <v>4620</v>
      </c>
      <c r="E2496" s="55">
        <v>199</v>
      </c>
      <c r="F2496" s="56">
        <f t="shared" si="226"/>
        <v>919380</v>
      </c>
      <c r="G2496" s="86">
        <v>0</v>
      </c>
      <c r="H2496" s="56">
        <f t="shared" si="228"/>
        <v>0</v>
      </c>
      <c r="I2496" s="86">
        <f t="shared" si="225"/>
        <v>199</v>
      </c>
      <c r="J2496" s="56">
        <f t="shared" si="227"/>
        <v>919380</v>
      </c>
      <c r="K2496" s="5">
        <f>IFERROR(#REF!/E2496,0)</f>
        <v>0</v>
      </c>
    </row>
    <row r="2497" spans="1:11" s="13" customFormat="1">
      <c r="A2497" s="99" t="s">
        <v>203</v>
      </c>
      <c r="B2497" s="100" t="s">
        <v>415</v>
      </c>
      <c r="C2497" s="97" t="s">
        <v>84</v>
      </c>
      <c r="D2497" s="97">
        <v>4620</v>
      </c>
      <c r="E2497" s="55">
        <v>199</v>
      </c>
      <c r="F2497" s="56">
        <f t="shared" si="226"/>
        <v>919380</v>
      </c>
      <c r="G2497" s="86">
        <v>0</v>
      </c>
      <c r="H2497" s="56">
        <f t="shared" si="228"/>
        <v>0</v>
      </c>
      <c r="I2497" s="86">
        <f t="shared" si="225"/>
        <v>199</v>
      </c>
      <c r="J2497" s="56">
        <f t="shared" si="227"/>
        <v>919380</v>
      </c>
      <c r="K2497" s="5">
        <f>IFERROR(#REF!/E2497,0)</f>
        <v>0</v>
      </c>
    </row>
    <row r="2498" spans="1:11" s="13" customFormat="1">
      <c r="A2498" s="99" t="s">
        <v>205</v>
      </c>
      <c r="B2498" s="100" t="s">
        <v>416</v>
      </c>
      <c r="C2498" s="97" t="s">
        <v>84</v>
      </c>
      <c r="D2498" s="97">
        <v>4620</v>
      </c>
      <c r="E2498" s="55">
        <v>199</v>
      </c>
      <c r="F2498" s="56">
        <f t="shared" si="226"/>
        <v>919380</v>
      </c>
      <c r="G2498" s="86">
        <v>0</v>
      </c>
      <c r="H2498" s="56">
        <f t="shared" si="228"/>
        <v>0</v>
      </c>
      <c r="I2498" s="86">
        <f t="shared" si="225"/>
        <v>199</v>
      </c>
      <c r="J2498" s="56">
        <f t="shared" si="227"/>
        <v>919380</v>
      </c>
      <c r="K2498" s="5">
        <f>IFERROR(#REF!/E2498,0)</f>
        <v>0</v>
      </c>
    </row>
    <row r="2499" spans="1:11" s="13" customFormat="1">
      <c r="A2499" s="99" t="s">
        <v>207</v>
      </c>
      <c r="B2499" s="100" t="s">
        <v>417</v>
      </c>
      <c r="C2499" s="97" t="s">
        <v>84</v>
      </c>
      <c r="D2499" s="97">
        <v>4620</v>
      </c>
      <c r="E2499" s="55">
        <v>199</v>
      </c>
      <c r="F2499" s="56">
        <f t="shared" si="226"/>
        <v>919380</v>
      </c>
      <c r="G2499" s="86">
        <v>0</v>
      </c>
      <c r="H2499" s="56">
        <f t="shared" si="228"/>
        <v>0</v>
      </c>
      <c r="I2499" s="86">
        <f t="shared" si="225"/>
        <v>199</v>
      </c>
      <c r="J2499" s="56">
        <f t="shared" si="227"/>
        <v>919380</v>
      </c>
      <c r="K2499" s="5">
        <f>IFERROR(#REF!/E2499,0)</f>
        <v>0</v>
      </c>
    </row>
    <row r="2500" spans="1:11" s="11" customFormat="1">
      <c r="A2500" s="99" t="s">
        <v>209</v>
      </c>
      <c r="B2500" s="100" t="s">
        <v>418</v>
      </c>
      <c r="C2500" s="97" t="s">
        <v>84</v>
      </c>
      <c r="D2500" s="97">
        <v>4620</v>
      </c>
      <c r="E2500" s="55">
        <v>199</v>
      </c>
      <c r="F2500" s="56">
        <f t="shared" si="226"/>
        <v>919380</v>
      </c>
      <c r="G2500" s="86">
        <v>0</v>
      </c>
      <c r="H2500" s="56">
        <f t="shared" si="228"/>
        <v>0</v>
      </c>
      <c r="I2500" s="86">
        <f t="shared" si="225"/>
        <v>199</v>
      </c>
      <c r="J2500" s="56">
        <f t="shared" si="227"/>
        <v>919380</v>
      </c>
      <c r="K2500" s="5">
        <f>IFERROR(#REF!/E2500,0)</f>
        <v>0</v>
      </c>
    </row>
    <row r="2501" spans="1:11" s="11" customFormat="1">
      <c r="A2501" s="99" t="s">
        <v>211</v>
      </c>
      <c r="B2501" s="100" t="s">
        <v>419</v>
      </c>
      <c r="C2501" s="97" t="s">
        <v>84</v>
      </c>
      <c r="D2501" s="97">
        <v>4620</v>
      </c>
      <c r="E2501" s="55">
        <v>199</v>
      </c>
      <c r="F2501" s="56">
        <f t="shared" si="226"/>
        <v>919380</v>
      </c>
      <c r="G2501" s="86">
        <v>0</v>
      </c>
      <c r="H2501" s="56">
        <f t="shared" si="228"/>
        <v>0</v>
      </c>
      <c r="I2501" s="86">
        <f t="shared" si="225"/>
        <v>199</v>
      </c>
      <c r="J2501" s="56">
        <f t="shared" si="227"/>
        <v>919380</v>
      </c>
      <c r="K2501" s="5">
        <f>IFERROR(#REF!/E2501,0)</f>
        <v>0</v>
      </c>
    </row>
    <row r="2502" spans="1:11" s="11" customFormat="1">
      <c r="A2502" s="99" t="s">
        <v>213</v>
      </c>
      <c r="B2502" s="100" t="s">
        <v>420</v>
      </c>
      <c r="C2502" s="97" t="s">
        <v>84</v>
      </c>
      <c r="D2502" s="97">
        <v>4620</v>
      </c>
      <c r="E2502" s="55">
        <v>30</v>
      </c>
      <c r="F2502" s="56">
        <f t="shared" si="226"/>
        <v>138600</v>
      </c>
      <c r="G2502" s="86">
        <v>0</v>
      </c>
      <c r="H2502" s="56">
        <f t="shared" si="228"/>
        <v>0</v>
      </c>
      <c r="I2502" s="86">
        <f t="shared" si="225"/>
        <v>30</v>
      </c>
      <c r="J2502" s="56">
        <f t="shared" si="227"/>
        <v>138600</v>
      </c>
      <c r="K2502" s="5">
        <f>IFERROR(#REF!/E2502,0)</f>
        <v>0</v>
      </c>
    </row>
    <row r="2503" spans="1:11" s="11" customFormat="1">
      <c r="A2503" s="99" t="s">
        <v>215</v>
      </c>
      <c r="B2503" s="100" t="s">
        <v>421</v>
      </c>
      <c r="C2503" s="97" t="s">
        <v>84</v>
      </c>
      <c r="D2503" s="97">
        <v>4620</v>
      </c>
      <c r="E2503" s="55">
        <v>30</v>
      </c>
      <c r="F2503" s="56">
        <f t="shared" si="226"/>
        <v>138600</v>
      </c>
      <c r="G2503" s="86">
        <v>0</v>
      </c>
      <c r="H2503" s="56">
        <f t="shared" si="228"/>
        <v>0</v>
      </c>
      <c r="I2503" s="86">
        <f t="shared" si="225"/>
        <v>30</v>
      </c>
      <c r="J2503" s="56">
        <f t="shared" si="227"/>
        <v>138600</v>
      </c>
      <c r="K2503" s="5">
        <f>IFERROR(#REF!/E2503,0)</f>
        <v>0</v>
      </c>
    </row>
    <row r="2504" spans="1:11" s="11" customFormat="1">
      <c r="A2504" s="99" t="s">
        <v>217</v>
      </c>
      <c r="B2504" s="100" t="s">
        <v>422</v>
      </c>
      <c r="C2504" s="97" t="s">
        <v>84</v>
      </c>
      <c r="D2504" s="97">
        <v>4620</v>
      </c>
      <c r="E2504" s="55">
        <v>30</v>
      </c>
      <c r="F2504" s="56">
        <f t="shared" si="226"/>
        <v>138600</v>
      </c>
      <c r="G2504" s="86">
        <v>0</v>
      </c>
      <c r="H2504" s="56">
        <f t="shared" si="228"/>
        <v>0</v>
      </c>
      <c r="I2504" s="86">
        <f t="shared" si="225"/>
        <v>30</v>
      </c>
      <c r="J2504" s="56">
        <f t="shared" si="227"/>
        <v>138600</v>
      </c>
      <c r="K2504" s="5">
        <f>IFERROR(#REF!/E2504,0)</f>
        <v>0</v>
      </c>
    </row>
    <row r="2505" spans="1:11" s="11" customFormat="1">
      <c r="A2505" s="81" t="s">
        <v>219</v>
      </c>
      <c r="B2505" s="100" t="s">
        <v>423</v>
      </c>
      <c r="C2505" s="97" t="s">
        <v>84</v>
      </c>
      <c r="D2505" s="97">
        <v>4620</v>
      </c>
      <c r="E2505" s="55">
        <v>30</v>
      </c>
      <c r="F2505" s="56">
        <f t="shared" si="226"/>
        <v>138600</v>
      </c>
      <c r="G2505" s="86">
        <v>0</v>
      </c>
      <c r="H2505" s="56">
        <f t="shared" si="228"/>
        <v>0</v>
      </c>
      <c r="I2505" s="86">
        <f t="shared" si="225"/>
        <v>30</v>
      </c>
      <c r="J2505" s="56">
        <f t="shared" si="227"/>
        <v>138600</v>
      </c>
      <c r="K2505" s="5">
        <f>IFERROR(#REF!/E2505,0)</f>
        <v>0</v>
      </c>
    </row>
    <row r="2506" spans="1:11" s="3" customFormat="1">
      <c r="A2506" s="81" t="s">
        <v>221</v>
      </c>
      <c r="B2506" s="100" t="s">
        <v>659</v>
      </c>
      <c r="C2506" s="97" t="s">
        <v>84</v>
      </c>
      <c r="D2506" s="97">
        <v>4620</v>
      </c>
      <c r="E2506" s="55">
        <v>30</v>
      </c>
      <c r="F2506" s="56">
        <f t="shared" si="226"/>
        <v>138600</v>
      </c>
      <c r="G2506" s="86">
        <v>0</v>
      </c>
      <c r="H2506" s="56">
        <f t="shared" si="228"/>
        <v>0</v>
      </c>
      <c r="I2506" s="86">
        <f t="shared" si="225"/>
        <v>30</v>
      </c>
      <c r="J2506" s="56">
        <f t="shared" si="227"/>
        <v>138600</v>
      </c>
      <c r="K2506" s="5">
        <f>IFERROR(#REF!/E2506,0)</f>
        <v>0</v>
      </c>
    </row>
    <row r="2507" spans="1:11" s="3" customFormat="1">
      <c r="A2507" s="99" t="s">
        <v>223</v>
      </c>
      <c r="B2507" s="100" t="s">
        <v>660</v>
      </c>
      <c r="C2507" s="97" t="s">
        <v>84</v>
      </c>
      <c r="D2507" s="97">
        <v>4620</v>
      </c>
      <c r="E2507" s="55">
        <v>30</v>
      </c>
      <c r="F2507" s="56">
        <f t="shared" si="226"/>
        <v>138600</v>
      </c>
      <c r="G2507" s="86">
        <v>0</v>
      </c>
      <c r="H2507" s="56">
        <f t="shared" si="228"/>
        <v>0</v>
      </c>
      <c r="I2507" s="86">
        <f t="shared" si="225"/>
        <v>30</v>
      </c>
      <c r="J2507" s="56">
        <f t="shared" si="227"/>
        <v>138600</v>
      </c>
      <c r="K2507" s="5">
        <f>IFERROR(#REF!/E2507,0)</f>
        <v>0</v>
      </c>
    </row>
    <row r="2508" spans="1:11" s="11" customFormat="1">
      <c r="A2508" s="99" t="s">
        <v>225</v>
      </c>
      <c r="B2508" s="101" t="s">
        <v>424</v>
      </c>
      <c r="C2508" s="97" t="s">
        <v>84</v>
      </c>
      <c r="D2508" s="97">
        <v>4620</v>
      </c>
      <c r="E2508" s="55">
        <v>0</v>
      </c>
      <c r="F2508" s="56">
        <f t="shared" si="226"/>
        <v>0</v>
      </c>
      <c r="G2508" s="86">
        <v>0</v>
      </c>
      <c r="H2508" s="56">
        <f t="shared" si="228"/>
        <v>0</v>
      </c>
      <c r="I2508" s="86">
        <f t="shared" si="225"/>
        <v>0</v>
      </c>
      <c r="J2508" s="56">
        <f t="shared" si="227"/>
        <v>0</v>
      </c>
      <c r="K2508" s="5">
        <f>IFERROR(#REF!/E2508,0)</f>
        <v>0</v>
      </c>
    </row>
    <row r="2509" spans="1:11" s="25" customFormat="1">
      <c r="A2509" s="146" t="s">
        <v>864</v>
      </c>
      <c r="B2509" s="185" t="s">
        <v>865</v>
      </c>
      <c r="C2509" s="97"/>
      <c r="D2509" s="97">
        <v>0</v>
      </c>
      <c r="E2509" s="55">
        <v>0</v>
      </c>
      <c r="F2509" s="56">
        <f t="shared" si="226"/>
        <v>0</v>
      </c>
      <c r="G2509" s="86">
        <v>0</v>
      </c>
      <c r="H2509" s="56">
        <f t="shared" si="228"/>
        <v>0</v>
      </c>
      <c r="I2509" s="86">
        <f t="shared" si="225"/>
        <v>0</v>
      </c>
      <c r="J2509" s="56">
        <f t="shared" si="227"/>
        <v>0</v>
      </c>
      <c r="K2509" s="5">
        <f>IFERROR(#REF!/E2509,0)</f>
        <v>0</v>
      </c>
    </row>
    <row r="2510" spans="1:11" s="25" customFormat="1">
      <c r="A2510" s="99" t="s">
        <v>105</v>
      </c>
      <c r="B2510" s="186" t="s">
        <v>270</v>
      </c>
      <c r="C2510" s="97" t="s">
        <v>84</v>
      </c>
      <c r="D2510" s="97">
        <v>4620</v>
      </c>
      <c r="E2510" s="55">
        <v>39</v>
      </c>
      <c r="F2510" s="56">
        <f t="shared" si="226"/>
        <v>180180</v>
      </c>
      <c r="G2510" s="86">
        <v>0</v>
      </c>
      <c r="H2510" s="56">
        <f t="shared" si="228"/>
        <v>0</v>
      </c>
      <c r="I2510" s="86">
        <f t="shared" si="225"/>
        <v>39</v>
      </c>
      <c r="J2510" s="56">
        <f t="shared" si="227"/>
        <v>180180</v>
      </c>
      <c r="K2510" s="5">
        <f>IFERROR(#REF!/E2510,0)</f>
        <v>0</v>
      </c>
    </row>
    <row r="2511" spans="1:11" s="13" customFormat="1">
      <c r="A2511" s="99" t="s">
        <v>150</v>
      </c>
      <c r="B2511" s="100" t="s">
        <v>402</v>
      </c>
      <c r="C2511" s="97" t="s">
        <v>84</v>
      </c>
      <c r="D2511" s="97">
        <v>4620</v>
      </c>
      <c r="E2511" s="55">
        <v>105</v>
      </c>
      <c r="F2511" s="56">
        <f t="shared" si="226"/>
        <v>485100</v>
      </c>
      <c r="G2511" s="86">
        <v>0</v>
      </c>
      <c r="H2511" s="56">
        <f t="shared" si="228"/>
        <v>0</v>
      </c>
      <c r="I2511" s="86">
        <f t="shared" si="225"/>
        <v>105</v>
      </c>
      <c r="J2511" s="56">
        <f t="shared" si="227"/>
        <v>485100</v>
      </c>
      <c r="K2511" s="5">
        <f>IFERROR(#REF!/E2511,0)</f>
        <v>0</v>
      </c>
    </row>
    <row r="2512" spans="1:11" s="13" customFormat="1">
      <c r="A2512" s="99" t="s">
        <v>152</v>
      </c>
      <c r="B2512" s="100" t="s">
        <v>403</v>
      </c>
      <c r="C2512" s="97" t="s">
        <v>84</v>
      </c>
      <c r="D2512" s="97">
        <v>4620</v>
      </c>
      <c r="E2512" s="55">
        <v>105</v>
      </c>
      <c r="F2512" s="56">
        <f t="shared" si="226"/>
        <v>485100</v>
      </c>
      <c r="G2512" s="86">
        <v>0</v>
      </c>
      <c r="H2512" s="56">
        <f t="shared" si="228"/>
        <v>0</v>
      </c>
      <c r="I2512" s="86">
        <f t="shared" si="225"/>
        <v>105</v>
      </c>
      <c r="J2512" s="56">
        <f t="shared" si="227"/>
        <v>485100</v>
      </c>
      <c r="K2512" s="5">
        <f>IFERROR(#REF!/E2512,0)</f>
        <v>0</v>
      </c>
    </row>
    <row r="2513" spans="1:11" s="13" customFormat="1">
      <c r="A2513" s="99" t="s">
        <v>154</v>
      </c>
      <c r="B2513" s="100" t="s">
        <v>404</v>
      </c>
      <c r="C2513" s="97" t="s">
        <v>84</v>
      </c>
      <c r="D2513" s="97">
        <v>4620</v>
      </c>
      <c r="E2513" s="55">
        <v>105</v>
      </c>
      <c r="F2513" s="56">
        <f t="shared" si="226"/>
        <v>485100</v>
      </c>
      <c r="G2513" s="86">
        <v>0</v>
      </c>
      <c r="H2513" s="56">
        <f t="shared" si="228"/>
        <v>0</v>
      </c>
      <c r="I2513" s="86">
        <f t="shared" si="225"/>
        <v>105</v>
      </c>
      <c r="J2513" s="56">
        <f t="shared" si="227"/>
        <v>485100</v>
      </c>
      <c r="K2513" s="5">
        <f>IFERROR(#REF!/E2513,0)</f>
        <v>0</v>
      </c>
    </row>
    <row r="2514" spans="1:11" s="13" customFormat="1">
      <c r="A2514" s="99" t="s">
        <v>156</v>
      </c>
      <c r="B2514" s="100" t="s">
        <v>405</v>
      </c>
      <c r="C2514" s="97" t="s">
        <v>84</v>
      </c>
      <c r="D2514" s="97">
        <v>4620</v>
      </c>
      <c r="E2514" s="55">
        <v>105</v>
      </c>
      <c r="F2514" s="56">
        <f t="shared" si="226"/>
        <v>485100</v>
      </c>
      <c r="G2514" s="86">
        <v>0</v>
      </c>
      <c r="H2514" s="56">
        <f t="shared" si="228"/>
        <v>0</v>
      </c>
      <c r="I2514" s="86">
        <f t="shared" si="225"/>
        <v>105</v>
      </c>
      <c r="J2514" s="56">
        <f t="shared" si="227"/>
        <v>485100</v>
      </c>
      <c r="K2514" s="5">
        <f>IFERROR(#REF!/E2514,0)</f>
        <v>0</v>
      </c>
    </row>
    <row r="2515" spans="1:11" s="13" customFormat="1">
      <c r="A2515" s="99" t="s">
        <v>158</v>
      </c>
      <c r="B2515" s="100" t="s">
        <v>406</v>
      </c>
      <c r="C2515" s="97" t="s">
        <v>84</v>
      </c>
      <c r="D2515" s="97">
        <v>4620</v>
      </c>
      <c r="E2515" s="55">
        <v>105</v>
      </c>
      <c r="F2515" s="56">
        <f t="shared" si="226"/>
        <v>485100</v>
      </c>
      <c r="G2515" s="86">
        <v>0</v>
      </c>
      <c r="H2515" s="56">
        <f t="shared" si="228"/>
        <v>0</v>
      </c>
      <c r="I2515" s="86">
        <f t="shared" si="225"/>
        <v>105</v>
      </c>
      <c r="J2515" s="56">
        <f t="shared" si="227"/>
        <v>485100</v>
      </c>
      <c r="K2515" s="5">
        <f>IFERROR(#REF!/E2515,0)</f>
        <v>0</v>
      </c>
    </row>
    <row r="2516" spans="1:11" s="13" customFormat="1">
      <c r="A2516" s="99" t="s">
        <v>160</v>
      </c>
      <c r="B2516" s="100" t="s">
        <v>407</v>
      </c>
      <c r="C2516" s="97" t="s">
        <v>84</v>
      </c>
      <c r="D2516" s="97">
        <v>4620</v>
      </c>
      <c r="E2516" s="55">
        <v>147</v>
      </c>
      <c r="F2516" s="56">
        <f t="shared" si="226"/>
        <v>679140</v>
      </c>
      <c r="G2516" s="86">
        <v>0</v>
      </c>
      <c r="H2516" s="56">
        <f t="shared" si="228"/>
        <v>0</v>
      </c>
      <c r="I2516" s="86">
        <f t="shared" si="225"/>
        <v>147</v>
      </c>
      <c r="J2516" s="56">
        <f t="shared" si="227"/>
        <v>679140</v>
      </c>
      <c r="K2516" s="5">
        <f>IFERROR(#REF!/E2516,0)</f>
        <v>0</v>
      </c>
    </row>
    <row r="2517" spans="1:11" s="13" customFormat="1">
      <c r="A2517" s="99" t="s">
        <v>162</v>
      </c>
      <c r="B2517" s="100" t="s">
        <v>408</v>
      </c>
      <c r="C2517" s="97" t="s">
        <v>84</v>
      </c>
      <c r="D2517" s="97">
        <v>4620</v>
      </c>
      <c r="E2517" s="55">
        <v>147</v>
      </c>
      <c r="F2517" s="56">
        <f t="shared" si="226"/>
        <v>679140</v>
      </c>
      <c r="G2517" s="86">
        <v>0</v>
      </c>
      <c r="H2517" s="56">
        <f t="shared" si="228"/>
        <v>0</v>
      </c>
      <c r="I2517" s="86">
        <f t="shared" si="225"/>
        <v>147</v>
      </c>
      <c r="J2517" s="56">
        <f t="shared" si="227"/>
        <v>679140</v>
      </c>
      <c r="K2517" s="5">
        <f>IFERROR(#REF!/E2517,0)</f>
        <v>0</v>
      </c>
    </row>
    <row r="2518" spans="1:11" s="13" customFormat="1">
      <c r="A2518" s="99" t="s">
        <v>77</v>
      </c>
      <c r="B2518" s="100" t="s">
        <v>409</v>
      </c>
      <c r="C2518" s="97" t="s">
        <v>84</v>
      </c>
      <c r="D2518" s="97">
        <v>4620</v>
      </c>
      <c r="E2518" s="55">
        <v>147</v>
      </c>
      <c r="F2518" s="56">
        <f t="shared" si="226"/>
        <v>679140</v>
      </c>
      <c r="G2518" s="86">
        <v>0</v>
      </c>
      <c r="H2518" s="56">
        <f t="shared" si="228"/>
        <v>0</v>
      </c>
      <c r="I2518" s="86">
        <f t="shared" si="225"/>
        <v>147</v>
      </c>
      <c r="J2518" s="56">
        <f t="shared" si="227"/>
        <v>679140</v>
      </c>
      <c r="K2518" s="5">
        <f>IFERROR(#REF!/E2518,0)</f>
        <v>0</v>
      </c>
    </row>
    <row r="2519" spans="1:11" s="13" customFormat="1">
      <c r="A2519" s="99" t="s">
        <v>165</v>
      </c>
      <c r="B2519" s="100" t="s">
        <v>410</v>
      </c>
      <c r="C2519" s="97" t="s">
        <v>84</v>
      </c>
      <c r="D2519" s="97">
        <v>4620</v>
      </c>
      <c r="E2519" s="55">
        <v>147</v>
      </c>
      <c r="F2519" s="56">
        <f t="shared" si="226"/>
        <v>679140</v>
      </c>
      <c r="G2519" s="86">
        <v>0</v>
      </c>
      <c r="H2519" s="56">
        <f t="shared" si="228"/>
        <v>0</v>
      </c>
      <c r="I2519" s="86">
        <f t="shared" si="225"/>
        <v>147</v>
      </c>
      <c r="J2519" s="56">
        <f t="shared" si="227"/>
        <v>679140</v>
      </c>
      <c r="K2519" s="5">
        <f>IFERROR(#REF!/E2519,0)</f>
        <v>0</v>
      </c>
    </row>
    <row r="2520" spans="1:11" s="13" customFormat="1">
      <c r="A2520" s="99" t="s">
        <v>167</v>
      </c>
      <c r="B2520" s="100" t="s">
        <v>411</v>
      </c>
      <c r="C2520" s="97" t="s">
        <v>84</v>
      </c>
      <c r="D2520" s="97">
        <v>4620</v>
      </c>
      <c r="E2520" s="55">
        <v>147</v>
      </c>
      <c r="F2520" s="56">
        <f t="shared" si="226"/>
        <v>679140</v>
      </c>
      <c r="G2520" s="86">
        <v>0</v>
      </c>
      <c r="H2520" s="56">
        <f t="shared" si="228"/>
        <v>0</v>
      </c>
      <c r="I2520" s="86">
        <f t="shared" si="225"/>
        <v>147</v>
      </c>
      <c r="J2520" s="56">
        <f t="shared" si="227"/>
        <v>679140</v>
      </c>
      <c r="K2520" s="5">
        <f>IFERROR(#REF!/E2520,0)</f>
        <v>0</v>
      </c>
    </row>
    <row r="2521" spans="1:11" s="13" customFormat="1">
      <c r="A2521" s="99" t="s">
        <v>197</v>
      </c>
      <c r="B2521" s="100" t="s">
        <v>412</v>
      </c>
      <c r="C2521" s="97" t="s">
        <v>84</v>
      </c>
      <c r="D2521" s="97">
        <v>4620</v>
      </c>
      <c r="E2521" s="55">
        <v>147</v>
      </c>
      <c r="F2521" s="56">
        <f t="shared" si="226"/>
        <v>679140</v>
      </c>
      <c r="G2521" s="86">
        <v>0</v>
      </c>
      <c r="H2521" s="56">
        <f t="shared" si="228"/>
        <v>0</v>
      </c>
      <c r="I2521" s="86">
        <f t="shared" si="225"/>
        <v>147</v>
      </c>
      <c r="J2521" s="56">
        <f t="shared" si="227"/>
        <v>679140</v>
      </c>
      <c r="K2521" s="5">
        <f>IFERROR(#REF!/E2521,0)</f>
        <v>0</v>
      </c>
    </row>
    <row r="2522" spans="1:11" s="13" customFormat="1">
      <c r="A2522" s="99" t="s">
        <v>199</v>
      </c>
      <c r="B2522" s="100" t="s">
        <v>413</v>
      </c>
      <c r="C2522" s="97" t="s">
        <v>84</v>
      </c>
      <c r="D2522" s="97">
        <v>4620</v>
      </c>
      <c r="E2522" s="55">
        <v>147</v>
      </c>
      <c r="F2522" s="56">
        <f t="shared" si="226"/>
        <v>679140</v>
      </c>
      <c r="G2522" s="86">
        <v>0</v>
      </c>
      <c r="H2522" s="56">
        <f t="shared" si="228"/>
        <v>0</v>
      </c>
      <c r="I2522" s="86">
        <f t="shared" ref="I2522:I2585" si="229">G2522+E2522</f>
        <v>147</v>
      </c>
      <c r="J2522" s="56">
        <f t="shared" si="227"/>
        <v>679140</v>
      </c>
      <c r="K2522" s="5">
        <f>IFERROR(#REF!/E2522,0)</f>
        <v>0</v>
      </c>
    </row>
    <row r="2523" spans="1:11" s="13" customFormat="1">
      <c r="A2523" s="99" t="s">
        <v>201</v>
      </c>
      <c r="B2523" s="100" t="s">
        <v>414</v>
      </c>
      <c r="C2523" s="97" t="s">
        <v>84</v>
      </c>
      <c r="D2523" s="97">
        <v>4620</v>
      </c>
      <c r="E2523" s="55">
        <v>147</v>
      </c>
      <c r="F2523" s="56">
        <f t="shared" si="226"/>
        <v>679140</v>
      </c>
      <c r="G2523" s="86">
        <v>0</v>
      </c>
      <c r="H2523" s="56">
        <f t="shared" si="228"/>
        <v>0</v>
      </c>
      <c r="I2523" s="86">
        <f t="shared" si="229"/>
        <v>147</v>
      </c>
      <c r="J2523" s="56">
        <f t="shared" si="227"/>
        <v>679140</v>
      </c>
      <c r="K2523" s="5">
        <f>IFERROR(#REF!/E2523,0)</f>
        <v>0</v>
      </c>
    </row>
    <row r="2524" spans="1:11" s="13" customFormat="1">
      <c r="A2524" s="99" t="s">
        <v>203</v>
      </c>
      <c r="B2524" s="100" t="s">
        <v>415</v>
      </c>
      <c r="C2524" s="97" t="s">
        <v>84</v>
      </c>
      <c r="D2524" s="97">
        <v>4620</v>
      </c>
      <c r="E2524" s="55">
        <v>147</v>
      </c>
      <c r="F2524" s="56">
        <f t="shared" si="226"/>
        <v>679140</v>
      </c>
      <c r="G2524" s="86">
        <v>0</v>
      </c>
      <c r="H2524" s="56">
        <f t="shared" si="228"/>
        <v>0</v>
      </c>
      <c r="I2524" s="86">
        <f t="shared" si="229"/>
        <v>147</v>
      </c>
      <c r="J2524" s="56">
        <f t="shared" si="227"/>
        <v>679140</v>
      </c>
      <c r="K2524" s="5">
        <f>IFERROR(#REF!/E2524,0)</f>
        <v>0</v>
      </c>
    </row>
    <row r="2525" spans="1:11" s="13" customFormat="1">
      <c r="A2525" s="99" t="s">
        <v>205</v>
      </c>
      <c r="B2525" s="100" t="s">
        <v>416</v>
      </c>
      <c r="C2525" s="97" t="s">
        <v>84</v>
      </c>
      <c r="D2525" s="97">
        <v>4620</v>
      </c>
      <c r="E2525" s="55">
        <v>147</v>
      </c>
      <c r="F2525" s="56">
        <f t="shared" si="226"/>
        <v>679140</v>
      </c>
      <c r="G2525" s="86">
        <v>0</v>
      </c>
      <c r="H2525" s="56">
        <f t="shared" si="228"/>
        <v>0</v>
      </c>
      <c r="I2525" s="86">
        <f t="shared" si="229"/>
        <v>147</v>
      </c>
      <c r="J2525" s="56">
        <f t="shared" si="227"/>
        <v>679140</v>
      </c>
      <c r="K2525" s="5">
        <f>IFERROR(#REF!/E2525,0)</f>
        <v>0</v>
      </c>
    </row>
    <row r="2526" spans="1:11" s="13" customFormat="1">
      <c r="A2526" s="99" t="s">
        <v>207</v>
      </c>
      <c r="B2526" s="100" t="s">
        <v>417</v>
      </c>
      <c r="C2526" s="97" t="s">
        <v>84</v>
      </c>
      <c r="D2526" s="97">
        <v>4620</v>
      </c>
      <c r="E2526" s="55">
        <v>147</v>
      </c>
      <c r="F2526" s="56">
        <f t="shared" si="226"/>
        <v>679140</v>
      </c>
      <c r="G2526" s="86">
        <v>0</v>
      </c>
      <c r="H2526" s="56">
        <f t="shared" si="228"/>
        <v>0</v>
      </c>
      <c r="I2526" s="86">
        <f t="shared" si="229"/>
        <v>147</v>
      </c>
      <c r="J2526" s="56">
        <f t="shared" si="227"/>
        <v>679140</v>
      </c>
      <c r="K2526" s="5">
        <f>IFERROR(#REF!/E2526,0)</f>
        <v>0</v>
      </c>
    </row>
    <row r="2527" spans="1:11" s="11" customFormat="1">
      <c r="A2527" s="99" t="s">
        <v>209</v>
      </c>
      <c r="B2527" s="100" t="s">
        <v>418</v>
      </c>
      <c r="C2527" s="97" t="s">
        <v>84</v>
      </c>
      <c r="D2527" s="97">
        <v>4620</v>
      </c>
      <c r="E2527" s="55">
        <v>147</v>
      </c>
      <c r="F2527" s="56">
        <f t="shared" si="226"/>
        <v>679140</v>
      </c>
      <c r="G2527" s="86">
        <v>0</v>
      </c>
      <c r="H2527" s="56">
        <f t="shared" si="228"/>
        <v>0</v>
      </c>
      <c r="I2527" s="86">
        <f t="shared" si="229"/>
        <v>147</v>
      </c>
      <c r="J2527" s="56">
        <f t="shared" si="227"/>
        <v>679140</v>
      </c>
      <c r="K2527" s="5">
        <f>IFERROR(#REF!/E2527,0)</f>
        <v>0</v>
      </c>
    </row>
    <row r="2528" spans="1:11" s="11" customFormat="1">
      <c r="A2528" s="99" t="s">
        <v>211</v>
      </c>
      <c r="B2528" s="100" t="s">
        <v>419</v>
      </c>
      <c r="C2528" s="97" t="s">
        <v>84</v>
      </c>
      <c r="D2528" s="97">
        <v>4620</v>
      </c>
      <c r="E2528" s="55">
        <v>147</v>
      </c>
      <c r="F2528" s="56">
        <f t="shared" si="226"/>
        <v>679140</v>
      </c>
      <c r="G2528" s="86">
        <v>0</v>
      </c>
      <c r="H2528" s="56">
        <f t="shared" si="228"/>
        <v>0</v>
      </c>
      <c r="I2528" s="86">
        <f t="shared" si="229"/>
        <v>147</v>
      </c>
      <c r="J2528" s="56">
        <f t="shared" si="227"/>
        <v>679140</v>
      </c>
      <c r="K2528" s="5">
        <f>IFERROR(#REF!/E2528,0)</f>
        <v>0</v>
      </c>
    </row>
    <row r="2529" spans="1:11" s="11" customFormat="1">
      <c r="A2529" s="99" t="s">
        <v>213</v>
      </c>
      <c r="B2529" s="100" t="s">
        <v>420</v>
      </c>
      <c r="C2529" s="97" t="s">
        <v>84</v>
      </c>
      <c r="D2529" s="97">
        <v>4620</v>
      </c>
      <c r="E2529" s="55">
        <v>30</v>
      </c>
      <c r="F2529" s="56">
        <f t="shared" si="226"/>
        <v>138600</v>
      </c>
      <c r="G2529" s="86">
        <v>0</v>
      </c>
      <c r="H2529" s="56">
        <f t="shared" si="228"/>
        <v>0</v>
      </c>
      <c r="I2529" s="86">
        <f t="shared" si="229"/>
        <v>30</v>
      </c>
      <c r="J2529" s="56">
        <f t="shared" si="227"/>
        <v>138600</v>
      </c>
      <c r="K2529" s="5">
        <f>IFERROR(#REF!/E2529,0)</f>
        <v>0</v>
      </c>
    </row>
    <row r="2530" spans="1:11" s="11" customFormat="1">
      <c r="A2530" s="99" t="s">
        <v>215</v>
      </c>
      <c r="B2530" s="100" t="s">
        <v>421</v>
      </c>
      <c r="C2530" s="97" t="s">
        <v>84</v>
      </c>
      <c r="D2530" s="97">
        <v>4620</v>
      </c>
      <c r="E2530" s="55">
        <v>30</v>
      </c>
      <c r="F2530" s="56">
        <f t="shared" si="226"/>
        <v>138600</v>
      </c>
      <c r="G2530" s="86">
        <v>0</v>
      </c>
      <c r="H2530" s="56">
        <f t="shared" si="228"/>
        <v>0</v>
      </c>
      <c r="I2530" s="86">
        <f t="shared" si="229"/>
        <v>30</v>
      </c>
      <c r="J2530" s="56">
        <f t="shared" si="227"/>
        <v>138600</v>
      </c>
      <c r="K2530" s="5">
        <f>IFERROR(#REF!/E2530,0)</f>
        <v>0</v>
      </c>
    </row>
    <row r="2531" spans="1:11" s="11" customFormat="1">
      <c r="A2531" s="99" t="s">
        <v>217</v>
      </c>
      <c r="B2531" s="100" t="s">
        <v>422</v>
      </c>
      <c r="C2531" s="97" t="s">
        <v>84</v>
      </c>
      <c r="D2531" s="97">
        <v>4620</v>
      </c>
      <c r="E2531" s="55">
        <v>30</v>
      </c>
      <c r="F2531" s="56">
        <f t="shared" si="226"/>
        <v>138600</v>
      </c>
      <c r="G2531" s="86">
        <v>0</v>
      </c>
      <c r="H2531" s="56">
        <f t="shared" si="228"/>
        <v>0</v>
      </c>
      <c r="I2531" s="86">
        <f t="shared" si="229"/>
        <v>30</v>
      </c>
      <c r="J2531" s="56">
        <f t="shared" si="227"/>
        <v>138600</v>
      </c>
      <c r="K2531" s="5">
        <f>IFERROR(#REF!/E2531,0)</f>
        <v>0</v>
      </c>
    </row>
    <row r="2532" spans="1:11" s="11" customFormat="1">
      <c r="A2532" s="81" t="s">
        <v>219</v>
      </c>
      <c r="B2532" s="100" t="s">
        <v>423</v>
      </c>
      <c r="C2532" s="97" t="s">
        <v>84</v>
      </c>
      <c r="D2532" s="97">
        <v>4620</v>
      </c>
      <c r="E2532" s="55">
        <v>30</v>
      </c>
      <c r="F2532" s="56">
        <f t="shared" si="226"/>
        <v>138600</v>
      </c>
      <c r="G2532" s="86">
        <v>0</v>
      </c>
      <c r="H2532" s="56">
        <f t="shared" si="228"/>
        <v>0</v>
      </c>
      <c r="I2532" s="86">
        <f t="shared" si="229"/>
        <v>30</v>
      </c>
      <c r="J2532" s="56">
        <f t="shared" si="227"/>
        <v>138600</v>
      </c>
      <c r="K2532" s="5">
        <f>IFERROR(#REF!/E2532,0)</f>
        <v>0</v>
      </c>
    </row>
    <row r="2533" spans="1:11" s="3" customFormat="1">
      <c r="A2533" s="81" t="s">
        <v>221</v>
      </c>
      <c r="B2533" s="100" t="s">
        <v>659</v>
      </c>
      <c r="C2533" s="97" t="s">
        <v>84</v>
      </c>
      <c r="D2533" s="97">
        <v>4620</v>
      </c>
      <c r="E2533" s="55">
        <v>30</v>
      </c>
      <c r="F2533" s="56">
        <f t="shared" si="226"/>
        <v>138600</v>
      </c>
      <c r="G2533" s="86">
        <v>0</v>
      </c>
      <c r="H2533" s="56">
        <f t="shared" si="228"/>
        <v>0</v>
      </c>
      <c r="I2533" s="86">
        <f t="shared" si="229"/>
        <v>30</v>
      </c>
      <c r="J2533" s="56">
        <f t="shared" si="227"/>
        <v>138600</v>
      </c>
      <c r="K2533" s="5">
        <f>IFERROR(#REF!/E2533,0)</f>
        <v>0</v>
      </c>
    </row>
    <row r="2534" spans="1:11" s="3" customFormat="1">
      <c r="A2534" s="99" t="s">
        <v>223</v>
      </c>
      <c r="B2534" s="100" t="s">
        <v>660</v>
      </c>
      <c r="C2534" s="97" t="s">
        <v>84</v>
      </c>
      <c r="D2534" s="97">
        <v>4620</v>
      </c>
      <c r="E2534" s="55">
        <v>30</v>
      </c>
      <c r="F2534" s="56">
        <f t="shared" si="226"/>
        <v>138600</v>
      </c>
      <c r="G2534" s="86">
        <v>0</v>
      </c>
      <c r="H2534" s="56">
        <f t="shared" si="228"/>
        <v>0</v>
      </c>
      <c r="I2534" s="86">
        <f t="shared" si="229"/>
        <v>30</v>
      </c>
      <c r="J2534" s="56">
        <f t="shared" si="227"/>
        <v>138600</v>
      </c>
      <c r="K2534" s="5">
        <f>IFERROR(#REF!/E2534,0)</f>
        <v>0</v>
      </c>
    </row>
    <row r="2535" spans="1:11" s="11" customFormat="1">
      <c r="A2535" s="99" t="s">
        <v>223</v>
      </c>
      <c r="B2535" s="101" t="s">
        <v>424</v>
      </c>
      <c r="C2535" s="97" t="s">
        <v>84</v>
      </c>
      <c r="D2535" s="97">
        <v>4620</v>
      </c>
      <c r="E2535" s="55">
        <v>0</v>
      </c>
      <c r="F2535" s="56">
        <f t="shared" si="226"/>
        <v>0</v>
      </c>
      <c r="G2535" s="86">
        <v>0</v>
      </c>
      <c r="H2535" s="56">
        <f t="shared" si="228"/>
        <v>0</v>
      </c>
      <c r="I2535" s="86">
        <f t="shared" si="229"/>
        <v>0</v>
      </c>
      <c r="J2535" s="56">
        <f t="shared" si="227"/>
        <v>0</v>
      </c>
      <c r="K2535" s="5">
        <f>IFERROR(#REF!/E2535,0)</f>
        <v>0</v>
      </c>
    </row>
    <row r="2536" spans="1:11" s="11" customFormat="1">
      <c r="A2536" s="146" t="s">
        <v>866</v>
      </c>
      <c r="B2536" s="101" t="s">
        <v>867</v>
      </c>
      <c r="C2536" s="97"/>
      <c r="D2536" s="97">
        <v>0</v>
      </c>
      <c r="E2536" s="55">
        <v>0</v>
      </c>
      <c r="F2536" s="56">
        <f t="shared" si="226"/>
        <v>0</v>
      </c>
      <c r="G2536" s="86">
        <v>0</v>
      </c>
      <c r="H2536" s="56">
        <f t="shared" si="228"/>
        <v>0</v>
      </c>
      <c r="I2536" s="86">
        <f t="shared" si="229"/>
        <v>0</v>
      </c>
      <c r="J2536" s="56">
        <f t="shared" si="227"/>
        <v>0</v>
      </c>
      <c r="K2536" s="5">
        <f>IFERROR(#REF!/E2536,0)</f>
        <v>0</v>
      </c>
    </row>
    <row r="2537" spans="1:11" s="11" customFormat="1">
      <c r="A2537" s="99" t="s">
        <v>105</v>
      </c>
      <c r="B2537" s="101" t="s">
        <v>270</v>
      </c>
      <c r="C2537" s="97" t="s">
        <v>84</v>
      </c>
      <c r="D2537" s="97">
        <v>4620</v>
      </c>
      <c r="E2537" s="55">
        <v>96</v>
      </c>
      <c r="F2537" s="56">
        <f t="shared" si="226"/>
        <v>443520</v>
      </c>
      <c r="G2537" s="86">
        <v>0</v>
      </c>
      <c r="H2537" s="56">
        <f t="shared" si="228"/>
        <v>0</v>
      </c>
      <c r="I2537" s="86">
        <f t="shared" si="229"/>
        <v>96</v>
      </c>
      <c r="J2537" s="56">
        <f t="shared" si="227"/>
        <v>443520</v>
      </c>
      <c r="K2537" s="5">
        <f>IFERROR(#REF!/E2537,0)</f>
        <v>0</v>
      </c>
    </row>
    <row r="2538" spans="1:11" s="11" customFormat="1">
      <c r="A2538" s="99" t="s">
        <v>150</v>
      </c>
      <c r="B2538" s="101" t="s">
        <v>402</v>
      </c>
      <c r="C2538" s="97" t="s">
        <v>84</v>
      </c>
      <c r="D2538" s="97">
        <v>4620</v>
      </c>
      <c r="E2538" s="55">
        <v>53</v>
      </c>
      <c r="F2538" s="56">
        <f t="shared" ref="F2538:F2601" si="230">ROUND(E2538*D2538,0)</f>
        <v>244860</v>
      </c>
      <c r="G2538" s="86">
        <v>0</v>
      </c>
      <c r="H2538" s="56">
        <f t="shared" si="228"/>
        <v>0</v>
      </c>
      <c r="I2538" s="86">
        <f t="shared" si="229"/>
        <v>53</v>
      </c>
      <c r="J2538" s="56">
        <f t="shared" ref="J2538:J2601" si="231">I2538*D2538</f>
        <v>244860</v>
      </c>
      <c r="K2538" s="5">
        <f>IFERROR(#REF!/E2538,0)</f>
        <v>0</v>
      </c>
    </row>
    <row r="2539" spans="1:11" s="11" customFormat="1">
      <c r="A2539" s="99" t="s">
        <v>152</v>
      </c>
      <c r="B2539" s="101" t="s">
        <v>403</v>
      </c>
      <c r="C2539" s="97" t="s">
        <v>84</v>
      </c>
      <c r="D2539" s="97">
        <v>4620</v>
      </c>
      <c r="E2539" s="55">
        <v>47</v>
      </c>
      <c r="F2539" s="56">
        <f t="shared" si="230"/>
        <v>217140</v>
      </c>
      <c r="G2539" s="86">
        <v>0</v>
      </c>
      <c r="H2539" s="56">
        <f t="shared" ref="H2539:H2602" si="232">G2539*$D2539</f>
        <v>0</v>
      </c>
      <c r="I2539" s="86">
        <f t="shared" si="229"/>
        <v>47</v>
      </c>
      <c r="J2539" s="56">
        <f t="shared" si="231"/>
        <v>217140</v>
      </c>
      <c r="K2539" s="5">
        <f>IFERROR(#REF!/E2539,0)</f>
        <v>0</v>
      </c>
    </row>
    <row r="2540" spans="1:11" s="11" customFormat="1">
      <c r="A2540" s="99" t="s">
        <v>154</v>
      </c>
      <c r="B2540" s="101" t="s">
        <v>404</v>
      </c>
      <c r="C2540" s="97" t="s">
        <v>84</v>
      </c>
      <c r="D2540" s="97">
        <v>4620</v>
      </c>
      <c r="E2540" s="55">
        <v>30</v>
      </c>
      <c r="F2540" s="56">
        <f t="shared" si="230"/>
        <v>138600</v>
      </c>
      <c r="G2540" s="86">
        <v>0</v>
      </c>
      <c r="H2540" s="56">
        <f t="shared" si="232"/>
        <v>0</v>
      </c>
      <c r="I2540" s="86">
        <f t="shared" si="229"/>
        <v>30</v>
      </c>
      <c r="J2540" s="56">
        <f t="shared" si="231"/>
        <v>138600</v>
      </c>
      <c r="K2540" s="5">
        <f>IFERROR(#REF!/E2540,0)</f>
        <v>0</v>
      </c>
    </row>
    <row r="2541" spans="1:11" s="11" customFormat="1">
      <c r="A2541" s="99" t="s">
        <v>156</v>
      </c>
      <c r="B2541" s="101" t="s">
        <v>405</v>
      </c>
      <c r="C2541" s="97" t="s">
        <v>84</v>
      </c>
      <c r="D2541" s="97">
        <v>4620</v>
      </c>
      <c r="E2541" s="55">
        <v>30</v>
      </c>
      <c r="F2541" s="56">
        <f t="shared" si="230"/>
        <v>138600</v>
      </c>
      <c r="G2541" s="86">
        <v>0</v>
      </c>
      <c r="H2541" s="56">
        <f t="shared" si="232"/>
        <v>0</v>
      </c>
      <c r="I2541" s="86">
        <f t="shared" si="229"/>
        <v>30</v>
      </c>
      <c r="J2541" s="56">
        <f t="shared" si="231"/>
        <v>138600</v>
      </c>
      <c r="K2541" s="5">
        <f>IFERROR(#REF!/E2541,0)</f>
        <v>0</v>
      </c>
    </row>
    <row r="2542" spans="1:11" s="11" customFormat="1">
      <c r="A2542" s="99" t="s">
        <v>158</v>
      </c>
      <c r="B2542" s="101" t="s">
        <v>406</v>
      </c>
      <c r="C2542" s="97" t="s">
        <v>84</v>
      </c>
      <c r="D2542" s="97">
        <v>4620</v>
      </c>
      <c r="E2542" s="55">
        <v>30</v>
      </c>
      <c r="F2542" s="56">
        <f t="shared" si="230"/>
        <v>138600</v>
      </c>
      <c r="G2542" s="86">
        <v>0</v>
      </c>
      <c r="H2542" s="56">
        <f t="shared" si="232"/>
        <v>0</v>
      </c>
      <c r="I2542" s="86">
        <f t="shared" si="229"/>
        <v>30</v>
      </c>
      <c r="J2542" s="56">
        <f t="shared" si="231"/>
        <v>138600</v>
      </c>
      <c r="K2542" s="5">
        <f>IFERROR(#REF!/E2542,0)</f>
        <v>0</v>
      </c>
    </row>
    <row r="2543" spans="1:11" s="11" customFormat="1">
      <c r="A2543" s="99" t="s">
        <v>160</v>
      </c>
      <c r="B2543" s="101" t="s">
        <v>407</v>
      </c>
      <c r="C2543" s="97" t="s">
        <v>84</v>
      </c>
      <c r="D2543" s="97">
        <v>4620</v>
      </c>
      <c r="E2543" s="55">
        <v>0</v>
      </c>
      <c r="F2543" s="56">
        <f t="shared" si="230"/>
        <v>0</v>
      </c>
      <c r="G2543" s="86">
        <v>0</v>
      </c>
      <c r="H2543" s="56">
        <f t="shared" si="232"/>
        <v>0</v>
      </c>
      <c r="I2543" s="86">
        <f t="shared" si="229"/>
        <v>0</v>
      </c>
      <c r="J2543" s="56">
        <f t="shared" si="231"/>
        <v>0</v>
      </c>
      <c r="K2543" s="5">
        <f>IFERROR(#REF!/E2543,0)</f>
        <v>0</v>
      </c>
    </row>
    <row r="2544" spans="1:11" s="11" customFormat="1">
      <c r="A2544" s="146" t="s">
        <v>868</v>
      </c>
      <c r="B2544" s="101" t="s">
        <v>869</v>
      </c>
      <c r="C2544" s="97"/>
      <c r="D2544" s="97">
        <v>0</v>
      </c>
      <c r="E2544" s="55">
        <v>0</v>
      </c>
      <c r="F2544" s="56">
        <f t="shared" si="230"/>
        <v>0</v>
      </c>
      <c r="G2544" s="86">
        <v>0</v>
      </c>
      <c r="H2544" s="56">
        <f t="shared" si="232"/>
        <v>0</v>
      </c>
      <c r="I2544" s="86">
        <f t="shared" si="229"/>
        <v>0</v>
      </c>
      <c r="J2544" s="56">
        <f t="shared" si="231"/>
        <v>0</v>
      </c>
      <c r="K2544" s="5">
        <f>IFERROR(#REF!/E2544,0)</f>
        <v>0</v>
      </c>
    </row>
    <row r="2545" spans="1:11" s="11" customFormat="1">
      <c r="A2545" s="99" t="s">
        <v>105</v>
      </c>
      <c r="B2545" s="101" t="s">
        <v>870</v>
      </c>
      <c r="C2545" s="97" t="s">
        <v>84</v>
      </c>
      <c r="D2545" s="97">
        <v>4620</v>
      </c>
      <c r="E2545" s="55">
        <v>11</v>
      </c>
      <c r="F2545" s="56">
        <f t="shared" si="230"/>
        <v>50820</v>
      </c>
      <c r="G2545" s="86">
        <v>0</v>
      </c>
      <c r="H2545" s="56">
        <f t="shared" si="232"/>
        <v>0</v>
      </c>
      <c r="I2545" s="86">
        <f t="shared" si="229"/>
        <v>11</v>
      </c>
      <c r="J2545" s="56">
        <f t="shared" si="231"/>
        <v>50820</v>
      </c>
      <c r="K2545" s="5">
        <f>IFERROR(#REF!/E2545,0)</f>
        <v>0</v>
      </c>
    </row>
    <row r="2546" spans="1:11" s="11" customFormat="1">
      <c r="A2546" s="99" t="s">
        <v>150</v>
      </c>
      <c r="B2546" s="101" t="s">
        <v>270</v>
      </c>
      <c r="C2546" s="97" t="s">
        <v>84</v>
      </c>
      <c r="D2546" s="97">
        <v>4620</v>
      </c>
      <c r="E2546" s="55">
        <v>104</v>
      </c>
      <c r="F2546" s="56">
        <f t="shared" si="230"/>
        <v>480480</v>
      </c>
      <c r="G2546" s="86">
        <v>0</v>
      </c>
      <c r="H2546" s="56">
        <f t="shared" si="232"/>
        <v>0</v>
      </c>
      <c r="I2546" s="86">
        <f t="shared" si="229"/>
        <v>104</v>
      </c>
      <c r="J2546" s="56">
        <f t="shared" si="231"/>
        <v>480480</v>
      </c>
      <c r="K2546" s="5">
        <f>IFERROR(#REF!/E2546,0)</f>
        <v>0</v>
      </c>
    </row>
    <row r="2547" spans="1:11" s="24" customFormat="1" ht="105">
      <c r="A2547" s="97">
        <v>7.5</v>
      </c>
      <c r="B2547" s="95" t="s">
        <v>871</v>
      </c>
      <c r="C2547" s="97"/>
      <c r="D2547" s="97">
        <v>0</v>
      </c>
      <c r="E2547" s="55">
        <v>0</v>
      </c>
      <c r="F2547" s="56">
        <f t="shared" si="230"/>
        <v>0</v>
      </c>
      <c r="G2547" s="86">
        <v>0</v>
      </c>
      <c r="H2547" s="56">
        <f t="shared" si="232"/>
        <v>0</v>
      </c>
      <c r="I2547" s="86">
        <f t="shared" si="229"/>
        <v>0</v>
      </c>
      <c r="J2547" s="56">
        <f t="shared" si="231"/>
        <v>0</v>
      </c>
      <c r="K2547" s="5">
        <f>IFERROR(#REF!/E2547,0)</f>
        <v>0</v>
      </c>
    </row>
    <row r="2548" spans="1:11" s="26" customFormat="1">
      <c r="A2548" s="146" t="s">
        <v>872</v>
      </c>
      <c r="B2548" s="185" t="s">
        <v>873</v>
      </c>
      <c r="C2548" s="146"/>
      <c r="D2548" s="146">
        <v>0</v>
      </c>
      <c r="E2548" s="55">
        <v>0</v>
      </c>
      <c r="F2548" s="56">
        <f t="shared" si="230"/>
        <v>0</v>
      </c>
      <c r="G2548" s="86">
        <v>0</v>
      </c>
      <c r="H2548" s="56">
        <f t="shared" si="232"/>
        <v>0</v>
      </c>
      <c r="I2548" s="86">
        <f t="shared" si="229"/>
        <v>0</v>
      </c>
      <c r="J2548" s="56">
        <f t="shared" si="231"/>
        <v>0</v>
      </c>
      <c r="K2548" s="5">
        <f>IFERROR(#REF!/E2548,0)</f>
        <v>0</v>
      </c>
    </row>
    <row r="2549" spans="1:11" s="26" customFormat="1">
      <c r="A2549" s="99" t="s">
        <v>105</v>
      </c>
      <c r="B2549" s="186" t="s">
        <v>270</v>
      </c>
      <c r="C2549" s="97" t="s">
        <v>84</v>
      </c>
      <c r="D2549" s="97">
        <v>4620</v>
      </c>
      <c r="E2549" s="55">
        <v>57</v>
      </c>
      <c r="F2549" s="56">
        <f t="shared" si="230"/>
        <v>263340</v>
      </c>
      <c r="G2549" s="86">
        <v>0</v>
      </c>
      <c r="H2549" s="56">
        <f t="shared" si="232"/>
        <v>0</v>
      </c>
      <c r="I2549" s="86">
        <f t="shared" si="229"/>
        <v>57</v>
      </c>
      <c r="J2549" s="56">
        <f t="shared" si="231"/>
        <v>263340</v>
      </c>
      <c r="K2549" s="5">
        <f>IFERROR(#REF!/E2549,0)</f>
        <v>0</v>
      </c>
    </row>
    <row r="2550" spans="1:11" s="13" customFormat="1">
      <c r="A2550" s="99" t="s">
        <v>150</v>
      </c>
      <c r="B2550" s="100" t="s">
        <v>402</v>
      </c>
      <c r="C2550" s="97" t="s">
        <v>84</v>
      </c>
      <c r="D2550" s="97">
        <v>4620</v>
      </c>
      <c r="E2550" s="55">
        <v>109</v>
      </c>
      <c r="F2550" s="56">
        <f t="shared" si="230"/>
        <v>503580</v>
      </c>
      <c r="G2550" s="86">
        <v>0</v>
      </c>
      <c r="H2550" s="56">
        <f t="shared" si="232"/>
        <v>0</v>
      </c>
      <c r="I2550" s="86">
        <f t="shared" si="229"/>
        <v>109</v>
      </c>
      <c r="J2550" s="56">
        <f t="shared" si="231"/>
        <v>503580</v>
      </c>
      <c r="K2550" s="5">
        <f>IFERROR(#REF!/E2550,0)</f>
        <v>0</v>
      </c>
    </row>
    <row r="2551" spans="1:11" s="13" customFormat="1">
      <c r="A2551" s="99" t="s">
        <v>152</v>
      </c>
      <c r="B2551" s="100" t="s">
        <v>403</v>
      </c>
      <c r="C2551" s="97" t="s">
        <v>84</v>
      </c>
      <c r="D2551" s="97">
        <v>4620</v>
      </c>
      <c r="E2551" s="55">
        <v>109</v>
      </c>
      <c r="F2551" s="56">
        <f t="shared" si="230"/>
        <v>503580</v>
      </c>
      <c r="G2551" s="86">
        <v>0</v>
      </c>
      <c r="H2551" s="56">
        <f t="shared" si="232"/>
        <v>0</v>
      </c>
      <c r="I2551" s="86">
        <f t="shared" si="229"/>
        <v>109</v>
      </c>
      <c r="J2551" s="56">
        <f t="shared" si="231"/>
        <v>503580</v>
      </c>
      <c r="K2551" s="5">
        <f>IFERROR(#REF!/E2551,0)</f>
        <v>0</v>
      </c>
    </row>
    <row r="2552" spans="1:11" s="13" customFormat="1">
      <c r="A2552" s="99" t="s">
        <v>154</v>
      </c>
      <c r="B2552" s="100" t="s">
        <v>404</v>
      </c>
      <c r="C2552" s="97" t="s">
        <v>84</v>
      </c>
      <c r="D2552" s="97">
        <v>4620</v>
      </c>
      <c r="E2552" s="55">
        <v>109</v>
      </c>
      <c r="F2552" s="56">
        <f t="shared" si="230"/>
        <v>503580</v>
      </c>
      <c r="G2552" s="86">
        <v>0</v>
      </c>
      <c r="H2552" s="56">
        <f t="shared" si="232"/>
        <v>0</v>
      </c>
      <c r="I2552" s="86">
        <f t="shared" si="229"/>
        <v>109</v>
      </c>
      <c r="J2552" s="56">
        <f t="shared" si="231"/>
        <v>503580</v>
      </c>
      <c r="K2552" s="5">
        <f>IFERROR(#REF!/E2552,0)</f>
        <v>0</v>
      </c>
    </row>
    <row r="2553" spans="1:11" s="13" customFormat="1">
      <c r="A2553" s="99" t="s">
        <v>156</v>
      </c>
      <c r="B2553" s="100" t="s">
        <v>405</v>
      </c>
      <c r="C2553" s="97" t="s">
        <v>84</v>
      </c>
      <c r="D2553" s="97">
        <v>4620</v>
      </c>
      <c r="E2553" s="55">
        <v>109</v>
      </c>
      <c r="F2553" s="56">
        <f t="shared" si="230"/>
        <v>503580</v>
      </c>
      <c r="G2553" s="86">
        <v>0</v>
      </c>
      <c r="H2553" s="56">
        <f t="shared" si="232"/>
        <v>0</v>
      </c>
      <c r="I2553" s="86">
        <f t="shared" si="229"/>
        <v>109</v>
      </c>
      <c r="J2553" s="56">
        <f t="shared" si="231"/>
        <v>503580</v>
      </c>
      <c r="K2553" s="5">
        <f>IFERROR(#REF!/E2553,0)</f>
        <v>0</v>
      </c>
    </row>
    <row r="2554" spans="1:11" s="13" customFormat="1">
      <c r="A2554" s="99" t="s">
        <v>158</v>
      </c>
      <c r="B2554" s="100" t="s">
        <v>406</v>
      </c>
      <c r="C2554" s="97" t="s">
        <v>84</v>
      </c>
      <c r="D2554" s="97">
        <v>4620</v>
      </c>
      <c r="E2554" s="55">
        <v>109</v>
      </c>
      <c r="F2554" s="56">
        <f t="shared" si="230"/>
        <v>503580</v>
      </c>
      <c r="G2554" s="86">
        <v>0</v>
      </c>
      <c r="H2554" s="56">
        <f t="shared" si="232"/>
        <v>0</v>
      </c>
      <c r="I2554" s="86">
        <f t="shared" si="229"/>
        <v>109</v>
      </c>
      <c r="J2554" s="56">
        <f t="shared" si="231"/>
        <v>503580</v>
      </c>
      <c r="K2554" s="5">
        <f>IFERROR(#REF!/E2554,0)</f>
        <v>0</v>
      </c>
    </row>
    <row r="2555" spans="1:11" s="13" customFormat="1">
      <c r="A2555" s="99" t="s">
        <v>160</v>
      </c>
      <c r="B2555" s="100" t="s">
        <v>407</v>
      </c>
      <c r="C2555" s="97" t="s">
        <v>84</v>
      </c>
      <c r="D2555" s="97">
        <v>4620</v>
      </c>
      <c r="E2555" s="55">
        <v>127</v>
      </c>
      <c r="F2555" s="56">
        <f t="shared" si="230"/>
        <v>586740</v>
      </c>
      <c r="G2555" s="86">
        <v>0</v>
      </c>
      <c r="H2555" s="56">
        <f t="shared" si="232"/>
        <v>0</v>
      </c>
      <c r="I2555" s="86">
        <f t="shared" si="229"/>
        <v>127</v>
      </c>
      <c r="J2555" s="56">
        <f t="shared" si="231"/>
        <v>586740</v>
      </c>
      <c r="K2555" s="5">
        <f>IFERROR(#REF!/E2555,0)</f>
        <v>0</v>
      </c>
    </row>
    <row r="2556" spans="1:11" s="13" customFormat="1">
      <c r="A2556" s="99" t="s">
        <v>162</v>
      </c>
      <c r="B2556" s="100" t="s">
        <v>408</v>
      </c>
      <c r="C2556" s="97" t="s">
        <v>84</v>
      </c>
      <c r="D2556" s="97">
        <v>4620</v>
      </c>
      <c r="E2556" s="55">
        <v>127</v>
      </c>
      <c r="F2556" s="56">
        <f t="shared" si="230"/>
        <v>586740</v>
      </c>
      <c r="G2556" s="86">
        <v>0</v>
      </c>
      <c r="H2556" s="56">
        <f t="shared" si="232"/>
        <v>0</v>
      </c>
      <c r="I2556" s="86">
        <f t="shared" si="229"/>
        <v>127</v>
      </c>
      <c r="J2556" s="56">
        <f t="shared" si="231"/>
        <v>586740</v>
      </c>
      <c r="K2556" s="5">
        <f>IFERROR(#REF!/E2556,0)</f>
        <v>0</v>
      </c>
    </row>
    <row r="2557" spans="1:11" s="13" customFormat="1">
      <c r="A2557" s="99" t="s">
        <v>77</v>
      </c>
      <c r="B2557" s="100" t="s">
        <v>409</v>
      </c>
      <c r="C2557" s="97" t="s">
        <v>84</v>
      </c>
      <c r="D2557" s="97">
        <v>4620</v>
      </c>
      <c r="E2557" s="55">
        <v>127</v>
      </c>
      <c r="F2557" s="56">
        <f t="shared" si="230"/>
        <v>586740</v>
      </c>
      <c r="G2557" s="86">
        <v>0</v>
      </c>
      <c r="H2557" s="56">
        <f t="shared" si="232"/>
        <v>0</v>
      </c>
      <c r="I2557" s="86">
        <f t="shared" si="229"/>
        <v>127</v>
      </c>
      <c r="J2557" s="56">
        <f t="shared" si="231"/>
        <v>586740</v>
      </c>
      <c r="K2557" s="5">
        <f>IFERROR(#REF!/E2557,0)</f>
        <v>0</v>
      </c>
    </row>
    <row r="2558" spans="1:11" s="13" customFormat="1">
      <c r="A2558" s="99" t="s">
        <v>165</v>
      </c>
      <c r="B2558" s="100" t="s">
        <v>410</v>
      </c>
      <c r="C2558" s="97" t="s">
        <v>84</v>
      </c>
      <c r="D2558" s="97">
        <v>4620</v>
      </c>
      <c r="E2558" s="55">
        <v>127</v>
      </c>
      <c r="F2558" s="56">
        <f t="shared" si="230"/>
        <v>586740</v>
      </c>
      <c r="G2558" s="86">
        <v>0</v>
      </c>
      <c r="H2558" s="56">
        <f t="shared" si="232"/>
        <v>0</v>
      </c>
      <c r="I2558" s="86">
        <f t="shared" si="229"/>
        <v>127</v>
      </c>
      <c r="J2558" s="56">
        <f t="shared" si="231"/>
        <v>586740</v>
      </c>
      <c r="K2558" s="5">
        <f>IFERROR(#REF!/E2558,0)</f>
        <v>0</v>
      </c>
    </row>
    <row r="2559" spans="1:11" s="13" customFormat="1">
      <c r="A2559" s="99" t="s">
        <v>167</v>
      </c>
      <c r="B2559" s="100" t="s">
        <v>411</v>
      </c>
      <c r="C2559" s="97" t="s">
        <v>84</v>
      </c>
      <c r="D2559" s="97">
        <v>4620</v>
      </c>
      <c r="E2559" s="55">
        <v>127</v>
      </c>
      <c r="F2559" s="56">
        <f t="shared" si="230"/>
        <v>586740</v>
      </c>
      <c r="G2559" s="86">
        <v>0</v>
      </c>
      <c r="H2559" s="56">
        <f t="shared" si="232"/>
        <v>0</v>
      </c>
      <c r="I2559" s="86">
        <f t="shared" si="229"/>
        <v>127</v>
      </c>
      <c r="J2559" s="56">
        <f t="shared" si="231"/>
        <v>586740</v>
      </c>
      <c r="K2559" s="5">
        <f>IFERROR(#REF!/E2559,0)</f>
        <v>0</v>
      </c>
    </row>
    <row r="2560" spans="1:11" s="13" customFormat="1">
      <c r="A2560" s="99" t="s">
        <v>197</v>
      </c>
      <c r="B2560" s="100" t="s">
        <v>412</v>
      </c>
      <c r="C2560" s="97" t="s">
        <v>84</v>
      </c>
      <c r="D2560" s="97">
        <v>4620</v>
      </c>
      <c r="E2560" s="55">
        <v>127</v>
      </c>
      <c r="F2560" s="56">
        <f t="shared" si="230"/>
        <v>586740</v>
      </c>
      <c r="G2560" s="86">
        <v>0</v>
      </c>
      <c r="H2560" s="56">
        <f t="shared" si="232"/>
        <v>0</v>
      </c>
      <c r="I2560" s="86">
        <f t="shared" si="229"/>
        <v>127</v>
      </c>
      <c r="J2560" s="56">
        <f t="shared" si="231"/>
        <v>586740</v>
      </c>
      <c r="K2560" s="5">
        <f>IFERROR(#REF!/E2560,0)</f>
        <v>0</v>
      </c>
    </row>
    <row r="2561" spans="1:11" s="13" customFormat="1">
      <c r="A2561" s="99" t="s">
        <v>199</v>
      </c>
      <c r="B2561" s="100" t="s">
        <v>413</v>
      </c>
      <c r="C2561" s="97" t="s">
        <v>84</v>
      </c>
      <c r="D2561" s="97">
        <v>4620</v>
      </c>
      <c r="E2561" s="55">
        <v>127</v>
      </c>
      <c r="F2561" s="56">
        <f t="shared" si="230"/>
        <v>586740</v>
      </c>
      <c r="G2561" s="86">
        <v>0</v>
      </c>
      <c r="H2561" s="56">
        <f t="shared" si="232"/>
        <v>0</v>
      </c>
      <c r="I2561" s="86">
        <f t="shared" si="229"/>
        <v>127</v>
      </c>
      <c r="J2561" s="56">
        <f t="shared" si="231"/>
        <v>586740</v>
      </c>
      <c r="K2561" s="5">
        <f>IFERROR(#REF!/E2561,0)</f>
        <v>0</v>
      </c>
    </row>
    <row r="2562" spans="1:11" s="13" customFormat="1">
      <c r="A2562" s="99" t="s">
        <v>201</v>
      </c>
      <c r="B2562" s="100" t="s">
        <v>414</v>
      </c>
      <c r="C2562" s="97" t="s">
        <v>84</v>
      </c>
      <c r="D2562" s="97">
        <v>4620</v>
      </c>
      <c r="E2562" s="55">
        <v>127</v>
      </c>
      <c r="F2562" s="56">
        <f t="shared" si="230"/>
        <v>586740</v>
      </c>
      <c r="G2562" s="86">
        <v>0</v>
      </c>
      <c r="H2562" s="56">
        <f t="shared" si="232"/>
        <v>0</v>
      </c>
      <c r="I2562" s="86">
        <f t="shared" si="229"/>
        <v>127</v>
      </c>
      <c r="J2562" s="56">
        <f t="shared" si="231"/>
        <v>586740</v>
      </c>
      <c r="K2562" s="5">
        <f>IFERROR(#REF!/E2562,0)</f>
        <v>0</v>
      </c>
    </row>
    <row r="2563" spans="1:11" s="13" customFormat="1">
      <c r="A2563" s="99" t="s">
        <v>203</v>
      </c>
      <c r="B2563" s="100" t="s">
        <v>415</v>
      </c>
      <c r="C2563" s="97" t="s">
        <v>84</v>
      </c>
      <c r="D2563" s="97">
        <v>4620</v>
      </c>
      <c r="E2563" s="55">
        <v>127</v>
      </c>
      <c r="F2563" s="56">
        <f t="shared" si="230"/>
        <v>586740</v>
      </c>
      <c r="G2563" s="86">
        <v>0</v>
      </c>
      <c r="H2563" s="56">
        <f t="shared" si="232"/>
        <v>0</v>
      </c>
      <c r="I2563" s="86">
        <f t="shared" si="229"/>
        <v>127</v>
      </c>
      <c r="J2563" s="56">
        <f t="shared" si="231"/>
        <v>586740</v>
      </c>
      <c r="K2563" s="5">
        <f>IFERROR(#REF!/E2563,0)</f>
        <v>0</v>
      </c>
    </row>
    <row r="2564" spans="1:11" s="13" customFormat="1">
      <c r="A2564" s="99" t="s">
        <v>205</v>
      </c>
      <c r="B2564" s="100" t="s">
        <v>416</v>
      </c>
      <c r="C2564" s="97" t="s">
        <v>84</v>
      </c>
      <c r="D2564" s="97">
        <v>4620</v>
      </c>
      <c r="E2564" s="55">
        <v>127</v>
      </c>
      <c r="F2564" s="56">
        <f t="shared" si="230"/>
        <v>586740</v>
      </c>
      <c r="G2564" s="86">
        <v>0</v>
      </c>
      <c r="H2564" s="56">
        <f t="shared" si="232"/>
        <v>0</v>
      </c>
      <c r="I2564" s="86">
        <f t="shared" si="229"/>
        <v>127</v>
      </c>
      <c r="J2564" s="56">
        <f t="shared" si="231"/>
        <v>586740</v>
      </c>
      <c r="K2564" s="5">
        <f>IFERROR(#REF!/E2564,0)</f>
        <v>0</v>
      </c>
    </row>
    <row r="2565" spans="1:11" s="13" customFormat="1">
      <c r="A2565" s="99" t="s">
        <v>207</v>
      </c>
      <c r="B2565" s="100" t="s">
        <v>417</v>
      </c>
      <c r="C2565" s="97" t="s">
        <v>84</v>
      </c>
      <c r="D2565" s="97">
        <v>4620</v>
      </c>
      <c r="E2565" s="55">
        <v>127</v>
      </c>
      <c r="F2565" s="56">
        <f t="shared" si="230"/>
        <v>586740</v>
      </c>
      <c r="G2565" s="86">
        <v>0</v>
      </c>
      <c r="H2565" s="56">
        <f t="shared" si="232"/>
        <v>0</v>
      </c>
      <c r="I2565" s="86">
        <f t="shared" si="229"/>
        <v>127</v>
      </c>
      <c r="J2565" s="56">
        <f t="shared" si="231"/>
        <v>586740</v>
      </c>
      <c r="K2565" s="5">
        <f>IFERROR(#REF!/E2565,0)</f>
        <v>0</v>
      </c>
    </row>
    <row r="2566" spans="1:11" s="11" customFormat="1">
      <c r="A2566" s="99" t="s">
        <v>209</v>
      </c>
      <c r="B2566" s="100" t="s">
        <v>418</v>
      </c>
      <c r="C2566" s="97" t="s">
        <v>84</v>
      </c>
      <c r="D2566" s="97">
        <v>4620</v>
      </c>
      <c r="E2566" s="55">
        <v>127</v>
      </c>
      <c r="F2566" s="56">
        <f t="shared" si="230"/>
        <v>586740</v>
      </c>
      <c r="G2566" s="86">
        <v>0</v>
      </c>
      <c r="H2566" s="56">
        <f t="shared" si="232"/>
        <v>0</v>
      </c>
      <c r="I2566" s="86">
        <f t="shared" si="229"/>
        <v>127</v>
      </c>
      <c r="J2566" s="56">
        <f t="shared" si="231"/>
        <v>586740</v>
      </c>
      <c r="K2566" s="5">
        <f>IFERROR(#REF!/E2566,0)</f>
        <v>0</v>
      </c>
    </row>
    <row r="2567" spans="1:11" s="11" customFormat="1">
      <c r="A2567" s="99" t="s">
        <v>211</v>
      </c>
      <c r="B2567" s="100" t="s">
        <v>419</v>
      </c>
      <c r="C2567" s="97" t="s">
        <v>84</v>
      </c>
      <c r="D2567" s="97">
        <v>4620</v>
      </c>
      <c r="E2567" s="55">
        <v>127</v>
      </c>
      <c r="F2567" s="56">
        <f t="shared" si="230"/>
        <v>586740</v>
      </c>
      <c r="G2567" s="86">
        <v>0</v>
      </c>
      <c r="H2567" s="56">
        <f t="shared" si="232"/>
        <v>0</v>
      </c>
      <c r="I2567" s="86">
        <f t="shared" si="229"/>
        <v>127</v>
      </c>
      <c r="J2567" s="56">
        <f t="shared" si="231"/>
        <v>586740</v>
      </c>
      <c r="K2567" s="5">
        <f>IFERROR(#REF!/E2567,0)</f>
        <v>0</v>
      </c>
    </row>
    <row r="2568" spans="1:11" s="11" customFormat="1">
      <c r="A2568" s="99" t="s">
        <v>213</v>
      </c>
      <c r="B2568" s="100" t="s">
        <v>420</v>
      </c>
      <c r="C2568" s="97" t="s">
        <v>84</v>
      </c>
      <c r="D2568" s="97">
        <v>4620</v>
      </c>
      <c r="E2568" s="55">
        <v>22</v>
      </c>
      <c r="F2568" s="56">
        <f t="shared" si="230"/>
        <v>101640</v>
      </c>
      <c r="G2568" s="86">
        <v>0</v>
      </c>
      <c r="H2568" s="56">
        <f t="shared" si="232"/>
        <v>0</v>
      </c>
      <c r="I2568" s="86">
        <f t="shared" si="229"/>
        <v>22</v>
      </c>
      <c r="J2568" s="56">
        <f t="shared" si="231"/>
        <v>101640</v>
      </c>
      <c r="K2568" s="5">
        <f>IFERROR(#REF!/E2568,0)</f>
        <v>0</v>
      </c>
    </row>
    <row r="2569" spans="1:11" s="11" customFormat="1">
      <c r="A2569" s="99" t="s">
        <v>215</v>
      </c>
      <c r="B2569" s="100" t="s">
        <v>421</v>
      </c>
      <c r="C2569" s="97" t="s">
        <v>84</v>
      </c>
      <c r="D2569" s="97">
        <v>4620</v>
      </c>
      <c r="E2569" s="55">
        <v>22</v>
      </c>
      <c r="F2569" s="56">
        <f t="shared" si="230"/>
        <v>101640</v>
      </c>
      <c r="G2569" s="86">
        <v>0</v>
      </c>
      <c r="H2569" s="56">
        <f t="shared" si="232"/>
        <v>0</v>
      </c>
      <c r="I2569" s="86">
        <f t="shared" si="229"/>
        <v>22</v>
      </c>
      <c r="J2569" s="56">
        <f t="shared" si="231"/>
        <v>101640</v>
      </c>
      <c r="K2569" s="5">
        <f>IFERROR(#REF!/E2569,0)</f>
        <v>0</v>
      </c>
    </row>
    <row r="2570" spans="1:11" s="11" customFormat="1">
      <c r="A2570" s="99" t="s">
        <v>217</v>
      </c>
      <c r="B2570" s="100" t="s">
        <v>422</v>
      </c>
      <c r="C2570" s="97" t="s">
        <v>84</v>
      </c>
      <c r="D2570" s="97">
        <v>4620</v>
      </c>
      <c r="E2570" s="55">
        <v>22</v>
      </c>
      <c r="F2570" s="56">
        <f t="shared" si="230"/>
        <v>101640</v>
      </c>
      <c r="G2570" s="86">
        <v>0</v>
      </c>
      <c r="H2570" s="56">
        <f t="shared" si="232"/>
        <v>0</v>
      </c>
      <c r="I2570" s="86">
        <f t="shared" si="229"/>
        <v>22</v>
      </c>
      <c r="J2570" s="56">
        <f t="shared" si="231"/>
        <v>101640</v>
      </c>
      <c r="K2570" s="5">
        <f>IFERROR(#REF!/E2570,0)</f>
        <v>0</v>
      </c>
    </row>
    <row r="2571" spans="1:11" s="11" customFormat="1">
      <c r="A2571" s="81" t="s">
        <v>219</v>
      </c>
      <c r="B2571" s="100" t="s">
        <v>423</v>
      </c>
      <c r="C2571" s="97" t="s">
        <v>84</v>
      </c>
      <c r="D2571" s="97">
        <v>4620</v>
      </c>
      <c r="E2571" s="55">
        <v>22</v>
      </c>
      <c r="F2571" s="56">
        <f t="shared" si="230"/>
        <v>101640</v>
      </c>
      <c r="G2571" s="86">
        <v>0</v>
      </c>
      <c r="H2571" s="56">
        <f t="shared" si="232"/>
        <v>0</v>
      </c>
      <c r="I2571" s="86">
        <f t="shared" si="229"/>
        <v>22</v>
      </c>
      <c r="J2571" s="56">
        <f t="shared" si="231"/>
        <v>101640</v>
      </c>
      <c r="K2571" s="5">
        <f>IFERROR(#REF!/E2571,0)</f>
        <v>0</v>
      </c>
    </row>
    <row r="2572" spans="1:11" s="3" customFormat="1">
      <c r="A2572" s="81" t="s">
        <v>221</v>
      </c>
      <c r="B2572" s="100" t="s">
        <v>659</v>
      </c>
      <c r="C2572" s="97" t="s">
        <v>84</v>
      </c>
      <c r="D2572" s="97">
        <v>4620</v>
      </c>
      <c r="E2572" s="55">
        <v>22</v>
      </c>
      <c r="F2572" s="56">
        <f t="shared" si="230"/>
        <v>101640</v>
      </c>
      <c r="G2572" s="86">
        <v>0</v>
      </c>
      <c r="H2572" s="56">
        <f t="shared" si="232"/>
        <v>0</v>
      </c>
      <c r="I2572" s="86">
        <f t="shared" si="229"/>
        <v>22</v>
      </c>
      <c r="J2572" s="56">
        <f t="shared" si="231"/>
        <v>101640</v>
      </c>
      <c r="K2572" s="5">
        <f>IFERROR(#REF!/E2572,0)</f>
        <v>0</v>
      </c>
    </row>
    <row r="2573" spans="1:11" s="3" customFormat="1">
      <c r="A2573" s="99" t="s">
        <v>223</v>
      </c>
      <c r="B2573" s="100" t="s">
        <v>660</v>
      </c>
      <c r="C2573" s="97" t="s">
        <v>84</v>
      </c>
      <c r="D2573" s="97">
        <v>4620</v>
      </c>
      <c r="E2573" s="55">
        <v>22</v>
      </c>
      <c r="F2573" s="56">
        <f t="shared" si="230"/>
        <v>101640</v>
      </c>
      <c r="G2573" s="86">
        <v>0</v>
      </c>
      <c r="H2573" s="56">
        <f t="shared" si="232"/>
        <v>0</v>
      </c>
      <c r="I2573" s="86">
        <f t="shared" si="229"/>
        <v>22</v>
      </c>
      <c r="J2573" s="56">
        <f t="shared" si="231"/>
        <v>101640</v>
      </c>
      <c r="K2573" s="5">
        <f>IFERROR(#REF!/E2573,0)</f>
        <v>0</v>
      </c>
    </row>
    <row r="2574" spans="1:11" s="11" customFormat="1">
      <c r="A2574" s="99" t="s">
        <v>225</v>
      </c>
      <c r="B2574" s="101" t="s">
        <v>424</v>
      </c>
      <c r="C2574" s="97" t="s">
        <v>84</v>
      </c>
      <c r="D2574" s="97">
        <v>4620</v>
      </c>
      <c r="E2574" s="55">
        <v>0</v>
      </c>
      <c r="F2574" s="56">
        <f t="shared" si="230"/>
        <v>0</v>
      </c>
      <c r="G2574" s="86">
        <v>0</v>
      </c>
      <c r="H2574" s="56">
        <f t="shared" si="232"/>
        <v>0</v>
      </c>
      <c r="I2574" s="86">
        <f t="shared" si="229"/>
        <v>0</v>
      </c>
      <c r="J2574" s="56">
        <f t="shared" si="231"/>
        <v>0</v>
      </c>
      <c r="K2574" s="5">
        <f>IFERROR(#REF!/E2574,0)</f>
        <v>0</v>
      </c>
    </row>
    <row r="2575" spans="1:11" s="26" customFormat="1">
      <c r="A2575" s="146" t="s">
        <v>874</v>
      </c>
      <c r="B2575" s="185" t="s">
        <v>875</v>
      </c>
      <c r="C2575" s="146"/>
      <c r="D2575" s="146">
        <v>0</v>
      </c>
      <c r="E2575" s="55">
        <v>0</v>
      </c>
      <c r="F2575" s="56">
        <f t="shared" si="230"/>
        <v>0</v>
      </c>
      <c r="G2575" s="86">
        <v>0</v>
      </c>
      <c r="H2575" s="56">
        <f t="shared" si="232"/>
        <v>0</v>
      </c>
      <c r="I2575" s="86">
        <f t="shared" si="229"/>
        <v>0</v>
      </c>
      <c r="J2575" s="56">
        <f t="shared" si="231"/>
        <v>0</v>
      </c>
      <c r="K2575" s="5">
        <f>IFERROR(#REF!/E2575,0)</f>
        <v>0</v>
      </c>
    </row>
    <row r="2576" spans="1:11" s="13" customFormat="1">
      <c r="A2576" s="99" t="s">
        <v>105</v>
      </c>
      <c r="B2576" s="100" t="s">
        <v>270</v>
      </c>
      <c r="C2576" s="97" t="s">
        <v>84</v>
      </c>
      <c r="D2576" s="97">
        <v>4620</v>
      </c>
      <c r="E2576" s="55">
        <v>1</v>
      </c>
      <c r="F2576" s="56">
        <f t="shared" si="230"/>
        <v>4620</v>
      </c>
      <c r="G2576" s="86">
        <v>0</v>
      </c>
      <c r="H2576" s="56">
        <f t="shared" si="232"/>
        <v>0</v>
      </c>
      <c r="I2576" s="86">
        <f t="shared" si="229"/>
        <v>1</v>
      </c>
      <c r="J2576" s="56">
        <f t="shared" si="231"/>
        <v>4620</v>
      </c>
      <c r="K2576" s="5">
        <f>IFERROR(#REF!/E2576,0)</f>
        <v>0</v>
      </c>
    </row>
    <row r="2577" spans="1:11" s="13" customFormat="1">
      <c r="A2577" s="99" t="s">
        <v>150</v>
      </c>
      <c r="B2577" s="100" t="s">
        <v>402</v>
      </c>
      <c r="C2577" s="97" t="s">
        <v>84</v>
      </c>
      <c r="D2577" s="97">
        <v>4620</v>
      </c>
      <c r="E2577" s="55">
        <v>10</v>
      </c>
      <c r="F2577" s="56">
        <f t="shared" si="230"/>
        <v>46200</v>
      </c>
      <c r="G2577" s="86">
        <v>0</v>
      </c>
      <c r="H2577" s="56">
        <f t="shared" si="232"/>
        <v>0</v>
      </c>
      <c r="I2577" s="86">
        <f t="shared" si="229"/>
        <v>10</v>
      </c>
      <c r="J2577" s="56">
        <f t="shared" si="231"/>
        <v>46200</v>
      </c>
      <c r="K2577" s="5">
        <f>IFERROR(#REF!/E2577,0)</f>
        <v>0</v>
      </c>
    </row>
    <row r="2578" spans="1:11" s="13" customFormat="1">
      <c r="A2578" s="99" t="s">
        <v>152</v>
      </c>
      <c r="B2578" s="100" t="s">
        <v>403</v>
      </c>
      <c r="C2578" s="97" t="s">
        <v>84</v>
      </c>
      <c r="D2578" s="97">
        <v>4620</v>
      </c>
      <c r="E2578" s="55">
        <v>10</v>
      </c>
      <c r="F2578" s="56">
        <f t="shared" si="230"/>
        <v>46200</v>
      </c>
      <c r="G2578" s="86">
        <v>0</v>
      </c>
      <c r="H2578" s="56">
        <f t="shared" si="232"/>
        <v>0</v>
      </c>
      <c r="I2578" s="86">
        <f t="shared" si="229"/>
        <v>10</v>
      </c>
      <c r="J2578" s="56">
        <f t="shared" si="231"/>
        <v>46200</v>
      </c>
      <c r="K2578" s="5">
        <f>IFERROR(#REF!/E2578,0)</f>
        <v>0</v>
      </c>
    </row>
    <row r="2579" spans="1:11" s="13" customFormat="1">
      <c r="A2579" s="99" t="s">
        <v>154</v>
      </c>
      <c r="B2579" s="100" t="s">
        <v>404</v>
      </c>
      <c r="C2579" s="97" t="s">
        <v>84</v>
      </c>
      <c r="D2579" s="97">
        <v>4620</v>
      </c>
      <c r="E2579" s="55">
        <v>10</v>
      </c>
      <c r="F2579" s="56">
        <f t="shared" si="230"/>
        <v>46200</v>
      </c>
      <c r="G2579" s="86">
        <v>0</v>
      </c>
      <c r="H2579" s="56">
        <f t="shared" si="232"/>
        <v>0</v>
      </c>
      <c r="I2579" s="86">
        <f t="shared" si="229"/>
        <v>10</v>
      </c>
      <c r="J2579" s="56">
        <f t="shared" si="231"/>
        <v>46200</v>
      </c>
      <c r="K2579" s="5">
        <f>IFERROR(#REF!/E2579,0)</f>
        <v>0</v>
      </c>
    </row>
    <row r="2580" spans="1:11" s="13" customFormat="1">
      <c r="A2580" s="99" t="s">
        <v>156</v>
      </c>
      <c r="B2580" s="100" t="s">
        <v>405</v>
      </c>
      <c r="C2580" s="97" t="s">
        <v>84</v>
      </c>
      <c r="D2580" s="97">
        <v>4620</v>
      </c>
      <c r="E2580" s="55">
        <v>10</v>
      </c>
      <c r="F2580" s="56">
        <f t="shared" si="230"/>
        <v>46200</v>
      </c>
      <c r="G2580" s="86">
        <v>0</v>
      </c>
      <c r="H2580" s="56">
        <f t="shared" si="232"/>
        <v>0</v>
      </c>
      <c r="I2580" s="86">
        <f t="shared" si="229"/>
        <v>10</v>
      </c>
      <c r="J2580" s="56">
        <f t="shared" si="231"/>
        <v>46200</v>
      </c>
      <c r="K2580" s="5">
        <f>IFERROR(#REF!/E2580,0)</f>
        <v>0</v>
      </c>
    </row>
    <row r="2581" spans="1:11" s="13" customFormat="1">
      <c r="A2581" s="99" t="s">
        <v>158</v>
      </c>
      <c r="B2581" s="100" t="s">
        <v>406</v>
      </c>
      <c r="C2581" s="97" t="s">
        <v>84</v>
      </c>
      <c r="D2581" s="97">
        <v>4620</v>
      </c>
      <c r="E2581" s="55">
        <v>10</v>
      </c>
      <c r="F2581" s="56">
        <f t="shared" si="230"/>
        <v>46200</v>
      </c>
      <c r="G2581" s="86">
        <v>0</v>
      </c>
      <c r="H2581" s="56">
        <f t="shared" si="232"/>
        <v>0</v>
      </c>
      <c r="I2581" s="86">
        <f t="shared" si="229"/>
        <v>10</v>
      </c>
      <c r="J2581" s="56">
        <f t="shared" si="231"/>
        <v>46200</v>
      </c>
      <c r="K2581" s="5">
        <f>IFERROR(#REF!/E2581,0)</f>
        <v>0</v>
      </c>
    </row>
    <row r="2582" spans="1:11" s="13" customFormat="1">
      <c r="A2582" s="99" t="s">
        <v>160</v>
      </c>
      <c r="B2582" s="100" t="s">
        <v>407</v>
      </c>
      <c r="C2582" s="97" t="s">
        <v>84</v>
      </c>
      <c r="D2582" s="97">
        <v>4620</v>
      </c>
      <c r="E2582" s="55">
        <v>14</v>
      </c>
      <c r="F2582" s="56">
        <f t="shared" si="230"/>
        <v>64680</v>
      </c>
      <c r="G2582" s="86">
        <v>0</v>
      </c>
      <c r="H2582" s="56">
        <f t="shared" si="232"/>
        <v>0</v>
      </c>
      <c r="I2582" s="86">
        <f t="shared" si="229"/>
        <v>14</v>
      </c>
      <c r="J2582" s="56">
        <f t="shared" si="231"/>
        <v>64680</v>
      </c>
      <c r="K2582" s="5">
        <f>IFERROR(#REF!/E2582,0)</f>
        <v>0</v>
      </c>
    </row>
    <row r="2583" spans="1:11" s="13" customFormat="1">
      <c r="A2583" s="99" t="s">
        <v>162</v>
      </c>
      <c r="B2583" s="100" t="s">
        <v>408</v>
      </c>
      <c r="C2583" s="97" t="s">
        <v>84</v>
      </c>
      <c r="D2583" s="97">
        <v>4620</v>
      </c>
      <c r="E2583" s="55">
        <v>14</v>
      </c>
      <c r="F2583" s="56">
        <f t="shared" si="230"/>
        <v>64680</v>
      </c>
      <c r="G2583" s="86">
        <v>0</v>
      </c>
      <c r="H2583" s="56">
        <f t="shared" si="232"/>
        <v>0</v>
      </c>
      <c r="I2583" s="86">
        <f t="shared" si="229"/>
        <v>14</v>
      </c>
      <c r="J2583" s="56">
        <f t="shared" si="231"/>
        <v>64680</v>
      </c>
      <c r="K2583" s="5">
        <f>IFERROR(#REF!/E2583,0)</f>
        <v>0</v>
      </c>
    </row>
    <row r="2584" spans="1:11" s="13" customFormat="1">
      <c r="A2584" s="99" t="s">
        <v>77</v>
      </c>
      <c r="B2584" s="100" t="s">
        <v>409</v>
      </c>
      <c r="C2584" s="97" t="s">
        <v>84</v>
      </c>
      <c r="D2584" s="97">
        <v>4620</v>
      </c>
      <c r="E2584" s="55">
        <v>14</v>
      </c>
      <c r="F2584" s="56">
        <f t="shared" si="230"/>
        <v>64680</v>
      </c>
      <c r="G2584" s="86">
        <v>0</v>
      </c>
      <c r="H2584" s="56">
        <f t="shared" si="232"/>
        <v>0</v>
      </c>
      <c r="I2584" s="86">
        <f t="shared" si="229"/>
        <v>14</v>
      </c>
      <c r="J2584" s="56">
        <f t="shared" si="231"/>
        <v>64680</v>
      </c>
      <c r="K2584" s="5">
        <f>IFERROR(#REF!/E2584,0)</f>
        <v>0</v>
      </c>
    </row>
    <row r="2585" spans="1:11" s="13" customFormat="1">
      <c r="A2585" s="99" t="s">
        <v>165</v>
      </c>
      <c r="B2585" s="100" t="s">
        <v>410</v>
      </c>
      <c r="C2585" s="97" t="s">
        <v>84</v>
      </c>
      <c r="D2585" s="97">
        <v>4620</v>
      </c>
      <c r="E2585" s="55">
        <v>14</v>
      </c>
      <c r="F2585" s="56">
        <f t="shared" si="230"/>
        <v>64680</v>
      </c>
      <c r="G2585" s="86">
        <v>0</v>
      </c>
      <c r="H2585" s="56">
        <f t="shared" si="232"/>
        <v>0</v>
      </c>
      <c r="I2585" s="86">
        <f t="shared" si="229"/>
        <v>14</v>
      </c>
      <c r="J2585" s="56">
        <f t="shared" si="231"/>
        <v>64680</v>
      </c>
      <c r="K2585" s="5">
        <f>IFERROR(#REF!/E2585,0)</f>
        <v>0</v>
      </c>
    </row>
    <row r="2586" spans="1:11" s="13" customFormat="1">
      <c r="A2586" s="99" t="s">
        <v>167</v>
      </c>
      <c r="B2586" s="100" t="s">
        <v>411</v>
      </c>
      <c r="C2586" s="97" t="s">
        <v>84</v>
      </c>
      <c r="D2586" s="97">
        <v>4620</v>
      </c>
      <c r="E2586" s="55">
        <v>14</v>
      </c>
      <c r="F2586" s="56">
        <f t="shared" si="230"/>
        <v>64680</v>
      </c>
      <c r="G2586" s="86">
        <v>0</v>
      </c>
      <c r="H2586" s="56">
        <f t="shared" si="232"/>
        <v>0</v>
      </c>
      <c r="I2586" s="86">
        <f t="shared" ref="I2586:I2649" si="233">G2586+E2586</f>
        <v>14</v>
      </c>
      <c r="J2586" s="56">
        <f t="shared" si="231"/>
        <v>64680</v>
      </c>
      <c r="K2586" s="5">
        <f>IFERROR(#REF!/E2586,0)</f>
        <v>0</v>
      </c>
    </row>
    <row r="2587" spans="1:11" s="13" customFormat="1">
      <c r="A2587" s="99" t="s">
        <v>197</v>
      </c>
      <c r="B2587" s="100" t="s">
        <v>412</v>
      </c>
      <c r="C2587" s="97" t="s">
        <v>84</v>
      </c>
      <c r="D2587" s="97">
        <v>4620</v>
      </c>
      <c r="E2587" s="55">
        <v>14</v>
      </c>
      <c r="F2587" s="56">
        <f t="shared" si="230"/>
        <v>64680</v>
      </c>
      <c r="G2587" s="86">
        <v>0</v>
      </c>
      <c r="H2587" s="56">
        <f t="shared" si="232"/>
        <v>0</v>
      </c>
      <c r="I2587" s="86">
        <f t="shared" si="233"/>
        <v>14</v>
      </c>
      <c r="J2587" s="56">
        <f t="shared" si="231"/>
        <v>64680</v>
      </c>
      <c r="K2587" s="5">
        <f>IFERROR(#REF!/E2587,0)</f>
        <v>0</v>
      </c>
    </row>
    <row r="2588" spans="1:11" s="13" customFormat="1">
      <c r="A2588" s="99" t="s">
        <v>199</v>
      </c>
      <c r="B2588" s="100" t="s">
        <v>413</v>
      </c>
      <c r="C2588" s="97" t="s">
        <v>84</v>
      </c>
      <c r="D2588" s="97">
        <v>4620</v>
      </c>
      <c r="E2588" s="55">
        <v>14</v>
      </c>
      <c r="F2588" s="56">
        <f t="shared" si="230"/>
        <v>64680</v>
      </c>
      <c r="G2588" s="86">
        <v>0</v>
      </c>
      <c r="H2588" s="56">
        <f t="shared" si="232"/>
        <v>0</v>
      </c>
      <c r="I2588" s="86">
        <f t="shared" si="233"/>
        <v>14</v>
      </c>
      <c r="J2588" s="56">
        <f t="shared" si="231"/>
        <v>64680</v>
      </c>
      <c r="K2588" s="5">
        <f>IFERROR(#REF!/E2588,0)</f>
        <v>0</v>
      </c>
    </row>
    <row r="2589" spans="1:11" s="13" customFormat="1">
      <c r="A2589" s="99" t="s">
        <v>201</v>
      </c>
      <c r="B2589" s="100" t="s">
        <v>414</v>
      </c>
      <c r="C2589" s="97" t="s">
        <v>84</v>
      </c>
      <c r="D2589" s="97">
        <v>4620</v>
      </c>
      <c r="E2589" s="55">
        <v>14</v>
      </c>
      <c r="F2589" s="56">
        <f t="shared" si="230"/>
        <v>64680</v>
      </c>
      <c r="G2589" s="86">
        <v>0</v>
      </c>
      <c r="H2589" s="56">
        <f t="shared" si="232"/>
        <v>0</v>
      </c>
      <c r="I2589" s="86">
        <f t="shared" si="233"/>
        <v>14</v>
      </c>
      <c r="J2589" s="56">
        <f t="shared" si="231"/>
        <v>64680</v>
      </c>
      <c r="K2589" s="5">
        <f>IFERROR(#REF!/E2589,0)</f>
        <v>0</v>
      </c>
    </row>
    <row r="2590" spans="1:11" s="13" customFormat="1">
      <c r="A2590" s="99" t="s">
        <v>203</v>
      </c>
      <c r="B2590" s="100" t="s">
        <v>415</v>
      </c>
      <c r="C2590" s="97" t="s">
        <v>84</v>
      </c>
      <c r="D2590" s="97">
        <v>4620</v>
      </c>
      <c r="E2590" s="55">
        <v>14</v>
      </c>
      <c r="F2590" s="56">
        <f t="shared" si="230"/>
        <v>64680</v>
      </c>
      <c r="G2590" s="86">
        <v>0</v>
      </c>
      <c r="H2590" s="56">
        <f t="shared" si="232"/>
        <v>0</v>
      </c>
      <c r="I2590" s="86">
        <f t="shared" si="233"/>
        <v>14</v>
      </c>
      <c r="J2590" s="56">
        <f t="shared" si="231"/>
        <v>64680</v>
      </c>
      <c r="K2590" s="5">
        <f>IFERROR(#REF!/E2590,0)</f>
        <v>0</v>
      </c>
    </row>
    <row r="2591" spans="1:11" s="13" customFormat="1">
      <c r="A2591" s="99" t="s">
        <v>205</v>
      </c>
      <c r="B2591" s="100" t="s">
        <v>416</v>
      </c>
      <c r="C2591" s="97" t="s">
        <v>84</v>
      </c>
      <c r="D2591" s="97">
        <v>4620</v>
      </c>
      <c r="E2591" s="55">
        <v>14</v>
      </c>
      <c r="F2591" s="56">
        <f t="shared" si="230"/>
        <v>64680</v>
      </c>
      <c r="G2591" s="86">
        <v>0</v>
      </c>
      <c r="H2591" s="56">
        <f t="shared" si="232"/>
        <v>0</v>
      </c>
      <c r="I2591" s="86">
        <f t="shared" si="233"/>
        <v>14</v>
      </c>
      <c r="J2591" s="56">
        <f t="shared" si="231"/>
        <v>64680</v>
      </c>
      <c r="K2591" s="5">
        <f>IFERROR(#REF!/E2591,0)</f>
        <v>0</v>
      </c>
    </row>
    <row r="2592" spans="1:11" s="13" customFormat="1">
      <c r="A2592" s="99" t="s">
        <v>207</v>
      </c>
      <c r="B2592" s="100" t="s">
        <v>417</v>
      </c>
      <c r="C2592" s="97" t="s">
        <v>84</v>
      </c>
      <c r="D2592" s="97">
        <v>4620</v>
      </c>
      <c r="E2592" s="55">
        <v>14</v>
      </c>
      <c r="F2592" s="56">
        <f t="shared" si="230"/>
        <v>64680</v>
      </c>
      <c r="G2592" s="86">
        <v>0</v>
      </c>
      <c r="H2592" s="56">
        <f t="shared" si="232"/>
        <v>0</v>
      </c>
      <c r="I2592" s="86">
        <f t="shared" si="233"/>
        <v>14</v>
      </c>
      <c r="J2592" s="56">
        <f t="shared" si="231"/>
        <v>64680</v>
      </c>
      <c r="K2592" s="5">
        <f>IFERROR(#REF!/E2592,0)</f>
        <v>0</v>
      </c>
    </row>
    <row r="2593" spans="1:11" s="11" customFormat="1">
      <c r="A2593" s="99" t="s">
        <v>209</v>
      </c>
      <c r="B2593" s="100" t="s">
        <v>418</v>
      </c>
      <c r="C2593" s="97" t="s">
        <v>84</v>
      </c>
      <c r="D2593" s="97">
        <v>4620</v>
      </c>
      <c r="E2593" s="55">
        <v>14</v>
      </c>
      <c r="F2593" s="56">
        <f t="shared" si="230"/>
        <v>64680</v>
      </c>
      <c r="G2593" s="86">
        <v>0</v>
      </c>
      <c r="H2593" s="56">
        <f t="shared" si="232"/>
        <v>0</v>
      </c>
      <c r="I2593" s="86">
        <f t="shared" si="233"/>
        <v>14</v>
      </c>
      <c r="J2593" s="56">
        <f t="shared" si="231"/>
        <v>64680</v>
      </c>
      <c r="K2593" s="5">
        <f>IFERROR(#REF!/E2593,0)</f>
        <v>0</v>
      </c>
    </row>
    <row r="2594" spans="1:11" s="11" customFormat="1">
      <c r="A2594" s="99" t="s">
        <v>211</v>
      </c>
      <c r="B2594" s="100" t="s">
        <v>419</v>
      </c>
      <c r="C2594" s="97" t="s">
        <v>84</v>
      </c>
      <c r="D2594" s="97">
        <v>4620</v>
      </c>
      <c r="E2594" s="55">
        <v>14</v>
      </c>
      <c r="F2594" s="56">
        <f t="shared" si="230"/>
        <v>64680</v>
      </c>
      <c r="G2594" s="86">
        <v>0</v>
      </c>
      <c r="H2594" s="56">
        <f t="shared" si="232"/>
        <v>0</v>
      </c>
      <c r="I2594" s="86">
        <f t="shared" si="233"/>
        <v>14</v>
      </c>
      <c r="J2594" s="56">
        <f t="shared" si="231"/>
        <v>64680</v>
      </c>
      <c r="K2594" s="5">
        <f>IFERROR(#REF!/E2594,0)</f>
        <v>0</v>
      </c>
    </row>
    <row r="2595" spans="1:11" s="11" customFormat="1">
      <c r="A2595" s="99" t="s">
        <v>213</v>
      </c>
      <c r="B2595" s="100" t="s">
        <v>420</v>
      </c>
      <c r="C2595" s="97" t="s">
        <v>84</v>
      </c>
      <c r="D2595" s="97">
        <v>4620</v>
      </c>
      <c r="E2595" s="55">
        <v>2</v>
      </c>
      <c r="F2595" s="56">
        <f t="shared" si="230"/>
        <v>9240</v>
      </c>
      <c r="G2595" s="86">
        <v>0</v>
      </c>
      <c r="H2595" s="56">
        <f t="shared" si="232"/>
        <v>0</v>
      </c>
      <c r="I2595" s="86">
        <f t="shared" si="233"/>
        <v>2</v>
      </c>
      <c r="J2595" s="56">
        <f t="shared" si="231"/>
        <v>9240</v>
      </c>
      <c r="K2595" s="5">
        <f>IFERROR(#REF!/E2595,0)</f>
        <v>0</v>
      </c>
    </row>
    <row r="2596" spans="1:11" s="11" customFormat="1">
      <c r="A2596" s="99" t="s">
        <v>215</v>
      </c>
      <c r="B2596" s="100" t="s">
        <v>421</v>
      </c>
      <c r="C2596" s="97" t="s">
        <v>84</v>
      </c>
      <c r="D2596" s="97">
        <v>4620</v>
      </c>
      <c r="E2596" s="55">
        <v>2</v>
      </c>
      <c r="F2596" s="56">
        <f t="shared" si="230"/>
        <v>9240</v>
      </c>
      <c r="G2596" s="86">
        <v>0</v>
      </c>
      <c r="H2596" s="56">
        <f t="shared" si="232"/>
        <v>0</v>
      </c>
      <c r="I2596" s="86">
        <f t="shared" si="233"/>
        <v>2</v>
      </c>
      <c r="J2596" s="56">
        <f t="shared" si="231"/>
        <v>9240</v>
      </c>
      <c r="K2596" s="5">
        <f>IFERROR(#REF!/E2596,0)</f>
        <v>0</v>
      </c>
    </row>
    <row r="2597" spans="1:11" s="11" customFormat="1">
      <c r="A2597" s="99" t="s">
        <v>217</v>
      </c>
      <c r="B2597" s="100" t="s">
        <v>422</v>
      </c>
      <c r="C2597" s="97" t="s">
        <v>84</v>
      </c>
      <c r="D2597" s="97">
        <v>4620</v>
      </c>
      <c r="E2597" s="55">
        <v>2</v>
      </c>
      <c r="F2597" s="56">
        <f t="shared" si="230"/>
        <v>9240</v>
      </c>
      <c r="G2597" s="86">
        <v>0</v>
      </c>
      <c r="H2597" s="56">
        <f t="shared" si="232"/>
        <v>0</v>
      </c>
      <c r="I2597" s="86">
        <f t="shared" si="233"/>
        <v>2</v>
      </c>
      <c r="J2597" s="56">
        <f t="shared" si="231"/>
        <v>9240</v>
      </c>
      <c r="K2597" s="5">
        <f>IFERROR(#REF!/E2597,0)</f>
        <v>0</v>
      </c>
    </row>
    <row r="2598" spans="1:11" s="11" customFormat="1">
      <c r="A2598" s="99" t="s">
        <v>219</v>
      </c>
      <c r="B2598" s="100" t="s">
        <v>423</v>
      </c>
      <c r="C2598" s="97" t="s">
        <v>84</v>
      </c>
      <c r="D2598" s="97">
        <v>4620</v>
      </c>
      <c r="E2598" s="55">
        <v>2</v>
      </c>
      <c r="F2598" s="56">
        <f t="shared" si="230"/>
        <v>9240</v>
      </c>
      <c r="G2598" s="86">
        <v>0</v>
      </c>
      <c r="H2598" s="56">
        <f t="shared" si="232"/>
        <v>0</v>
      </c>
      <c r="I2598" s="86">
        <f t="shared" si="233"/>
        <v>2</v>
      </c>
      <c r="J2598" s="56">
        <f t="shared" si="231"/>
        <v>9240</v>
      </c>
      <c r="K2598" s="5">
        <f>IFERROR(#REF!/E2598,0)</f>
        <v>0</v>
      </c>
    </row>
    <row r="2599" spans="1:11" s="3" customFormat="1">
      <c r="A2599" s="81" t="s">
        <v>221</v>
      </c>
      <c r="B2599" s="100" t="s">
        <v>659</v>
      </c>
      <c r="C2599" s="97" t="s">
        <v>84</v>
      </c>
      <c r="D2599" s="97">
        <v>4620</v>
      </c>
      <c r="E2599" s="55">
        <v>2</v>
      </c>
      <c r="F2599" s="56">
        <f t="shared" si="230"/>
        <v>9240</v>
      </c>
      <c r="G2599" s="86">
        <v>0</v>
      </c>
      <c r="H2599" s="56">
        <f t="shared" si="232"/>
        <v>0</v>
      </c>
      <c r="I2599" s="86">
        <f t="shared" si="233"/>
        <v>2</v>
      </c>
      <c r="J2599" s="56">
        <f t="shared" si="231"/>
        <v>9240</v>
      </c>
      <c r="K2599" s="5">
        <f>IFERROR(#REF!/E2599,0)</f>
        <v>0</v>
      </c>
    </row>
    <row r="2600" spans="1:11" s="3" customFormat="1">
      <c r="A2600" s="81" t="s">
        <v>223</v>
      </c>
      <c r="B2600" s="100" t="s">
        <v>660</v>
      </c>
      <c r="C2600" s="97" t="s">
        <v>84</v>
      </c>
      <c r="D2600" s="97">
        <v>4620</v>
      </c>
      <c r="E2600" s="55">
        <v>2</v>
      </c>
      <c r="F2600" s="56">
        <f t="shared" si="230"/>
        <v>9240</v>
      </c>
      <c r="G2600" s="86">
        <v>0</v>
      </c>
      <c r="H2600" s="56">
        <f t="shared" si="232"/>
        <v>0</v>
      </c>
      <c r="I2600" s="86">
        <f t="shared" si="233"/>
        <v>2</v>
      </c>
      <c r="J2600" s="56">
        <f t="shared" si="231"/>
        <v>9240</v>
      </c>
      <c r="K2600" s="5">
        <f>IFERROR(#REF!/E2600,0)</f>
        <v>0</v>
      </c>
    </row>
    <row r="2601" spans="1:11" s="11" customFormat="1">
      <c r="A2601" s="99" t="s">
        <v>225</v>
      </c>
      <c r="B2601" s="101" t="s">
        <v>424</v>
      </c>
      <c r="C2601" s="97" t="s">
        <v>84</v>
      </c>
      <c r="D2601" s="97">
        <v>4620</v>
      </c>
      <c r="E2601" s="55">
        <v>0</v>
      </c>
      <c r="F2601" s="56">
        <f t="shared" si="230"/>
        <v>0</v>
      </c>
      <c r="G2601" s="86">
        <v>0</v>
      </c>
      <c r="H2601" s="56">
        <f t="shared" si="232"/>
        <v>0</v>
      </c>
      <c r="I2601" s="86">
        <f t="shared" si="233"/>
        <v>0</v>
      </c>
      <c r="J2601" s="56">
        <f t="shared" si="231"/>
        <v>0</v>
      </c>
      <c r="K2601" s="5">
        <f>IFERROR(#REF!/E2601,0)</f>
        <v>0</v>
      </c>
    </row>
    <row r="2602" spans="1:11" s="11" customFormat="1">
      <c r="A2602" s="146" t="s">
        <v>876</v>
      </c>
      <c r="B2602" s="185" t="s">
        <v>877</v>
      </c>
      <c r="C2602" s="146"/>
      <c r="D2602" s="146">
        <v>0</v>
      </c>
      <c r="E2602" s="55">
        <v>0</v>
      </c>
      <c r="F2602" s="56">
        <f t="shared" ref="F2602:F2613" si="234">ROUND(E2602*D2602,0)</f>
        <v>0</v>
      </c>
      <c r="G2602" s="86">
        <v>0</v>
      </c>
      <c r="H2602" s="56">
        <f t="shared" si="232"/>
        <v>0</v>
      </c>
      <c r="I2602" s="86">
        <f t="shared" si="233"/>
        <v>0</v>
      </c>
      <c r="J2602" s="56">
        <f t="shared" ref="J2602:J2613" si="235">I2602*D2602</f>
        <v>0</v>
      </c>
      <c r="K2602" s="5">
        <f>IFERROR(#REF!/E2602,0)</f>
        <v>0</v>
      </c>
    </row>
    <row r="2603" spans="1:11" s="11" customFormat="1">
      <c r="A2603" s="99" t="s">
        <v>105</v>
      </c>
      <c r="B2603" s="100" t="s">
        <v>270</v>
      </c>
      <c r="C2603" s="97" t="s">
        <v>84</v>
      </c>
      <c r="D2603" s="97">
        <v>4620</v>
      </c>
      <c r="E2603" s="55">
        <v>9</v>
      </c>
      <c r="F2603" s="56">
        <f t="shared" si="234"/>
        <v>41580</v>
      </c>
      <c r="G2603" s="86">
        <v>0</v>
      </c>
      <c r="H2603" s="56">
        <f t="shared" ref="H2603:H2613" si="236">G2603*$D2603</f>
        <v>0</v>
      </c>
      <c r="I2603" s="86">
        <f t="shared" si="233"/>
        <v>9</v>
      </c>
      <c r="J2603" s="56">
        <f t="shared" si="235"/>
        <v>41580</v>
      </c>
      <c r="K2603" s="5">
        <f>IFERROR(#REF!/E2603,0)</f>
        <v>0</v>
      </c>
    </row>
    <row r="2604" spans="1:11" s="11" customFormat="1">
      <c r="A2604" s="144" t="s">
        <v>878</v>
      </c>
      <c r="B2604" s="150" t="s">
        <v>879</v>
      </c>
      <c r="C2604" s="97"/>
      <c r="D2604" s="97">
        <v>0</v>
      </c>
      <c r="E2604" s="55">
        <v>0</v>
      </c>
      <c r="F2604" s="56">
        <f t="shared" si="234"/>
        <v>0</v>
      </c>
      <c r="G2604" s="86">
        <v>0</v>
      </c>
      <c r="H2604" s="56">
        <f t="shared" si="236"/>
        <v>0</v>
      </c>
      <c r="I2604" s="86">
        <f t="shared" si="233"/>
        <v>0</v>
      </c>
      <c r="J2604" s="56">
        <f t="shared" si="235"/>
        <v>0</v>
      </c>
      <c r="K2604" s="5">
        <f>IFERROR(#REF!/E2604,0)</f>
        <v>0</v>
      </c>
    </row>
    <row r="2605" spans="1:11" s="11" customFormat="1">
      <c r="A2605" s="99" t="s">
        <v>77</v>
      </c>
      <c r="B2605" s="101" t="s">
        <v>270</v>
      </c>
      <c r="C2605" s="97" t="s">
        <v>84</v>
      </c>
      <c r="D2605" s="97">
        <v>4620</v>
      </c>
      <c r="E2605" s="55">
        <v>13</v>
      </c>
      <c r="F2605" s="56">
        <f t="shared" si="234"/>
        <v>60060</v>
      </c>
      <c r="G2605" s="86">
        <v>0</v>
      </c>
      <c r="H2605" s="56">
        <f t="shared" si="236"/>
        <v>0</v>
      </c>
      <c r="I2605" s="86">
        <f t="shared" si="233"/>
        <v>13</v>
      </c>
      <c r="J2605" s="56">
        <f t="shared" si="235"/>
        <v>60060</v>
      </c>
      <c r="K2605" s="5">
        <f>IFERROR(#REF!/E2605,0)</f>
        <v>0</v>
      </c>
    </row>
    <row r="2606" spans="1:11" s="11" customFormat="1">
      <c r="A2606" s="144" t="s">
        <v>880</v>
      </c>
      <c r="B2606" s="150" t="s">
        <v>881</v>
      </c>
      <c r="C2606" s="97"/>
      <c r="D2606" s="97">
        <v>0</v>
      </c>
      <c r="E2606" s="55">
        <v>0</v>
      </c>
      <c r="F2606" s="56">
        <f t="shared" si="234"/>
        <v>0</v>
      </c>
      <c r="G2606" s="86">
        <v>0</v>
      </c>
      <c r="H2606" s="56">
        <f t="shared" si="236"/>
        <v>0</v>
      </c>
      <c r="I2606" s="86">
        <f t="shared" si="233"/>
        <v>0</v>
      </c>
      <c r="J2606" s="56">
        <f t="shared" si="235"/>
        <v>0</v>
      </c>
      <c r="K2606" s="5">
        <f>IFERROR(#REF!/E2606,0)</f>
        <v>0</v>
      </c>
    </row>
    <row r="2607" spans="1:11" s="11" customFormat="1">
      <c r="A2607" s="99" t="s">
        <v>77</v>
      </c>
      <c r="B2607" s="101" t="s">
        <v>270</v>
      </c>
      <c r="C2607" s="97" t="s">
        <v>84</v>
      </c>
      <c r="D2607" s="97">
        <v>4620</v>
      </c>
      <c r="E2607" s="55">
        <v>1</v>
      </c>
      <c r="F2607" s="56">
        <f t="shared" si="234"/>
        <v>4620</v>
      </c>
      <c r="G2607" s="86">
        <v>0</v>
      </c>
      <c r="H2607" s="56">
        <f t="shared" si="236"/>
        <v>0</v>
      </c>
      <c r="I2607" s="86">
        <f t="shared" si="233"/>
        <v>1</v>
      </c>
      <c r="J2607" s="56">
        <f t="shared" si="235"/>
        <v>4620</v>
      </c>
      <c r="K2607" s="5">
        <f>IFERROR(#REF!/E2607,0)</f>
        <v>0</v>
      </c>
    </row>
    <row r="2608" spans="1:11" s="11" customFormat="1">
      <c r="A2608" s="99" t="s">
        <v>79</v>
      </c>
      <c r="B2608" s="101" t="s">
        <v>402</v>
      </c>
      <c r="C2608" s="97" t="s">
        <v>84</v>
      </c>
      <c r="D2608" s="97">
        <v>4620</v>
      </c>
      <c r="E2608" s="55">
        <v>0</v>
      </c>
      <c r="F2608" s="56">
        <f t="shared" si="234"/>
        <v>0</v>
      </c>
      <c r="G2608" s="86">
        <v>0</v>
      </c>
      <c r="H2608" s="56">
        <f t="shared" si="236"/>
        <v>0</v>
      </c>
      <c r="I2608" s="86">
        <f t="shared" si="233"/>
        <v>0</v>
      </c>
      <c r="J2608" s="56">
        <f t="shared" si="235"/>
        <v>0</v>
      </c>
      <c r="K2608" s="5">
        <f>IFERROR(#REF!/E2608,0)</f>
        <v>0</v>
      </c>
    </row>
    <row r="2609" spans="1:11" s="11" customFormat="1">
      <c r="A2609" s="99" t="s">
        <v>433</v>
      </c>
      <c r="B2609" s="101" t="s">
        <v>403</v>
      </c>
      <c r="C2609" s="97" t="s">
        <v>84</v>
      </c>
      <c r="D2609" s="97">
        <v>4620</v>
      </c>
      <c r="E2609" s="55">
        <v>3</v>
      </c>
      <c r="F2609" s="56">
        <f t="shared" si="234"/>
        <v>13860</v>
      </c>
      <c r="G2609" s="86">
        <v>0</v>
      </c>
      <c r="H2609" s="56">
        <f t="shared" si="236"/>
        <v>0</v>
      </c>
      <c r="I2609" s="86">
        <f t="shared" si="233"/>
        <v>3</v>
      </c>
      <c r="J2609" s="56">
        <f t="shared" si="235"/>
        <v>13860</v>
      </c>
      <c r="K2609" s="5">
        <f>IFERROR(#REF!/E2609,0)</f>
        <v>0</v>
      </c>
    </row>
    <row r="2610" spans="1:11" s="11" customFormat="1">
      <c r="A2610" s="144" t="s">
        <v>882</v>
      </c>
      <c r="B2610" s="150" t="s">
        <v>883</v>
      </c>
      <c r="C2610" s="97"/>
      <c r="D2610" s="97">
        <v>0</v>
      </c>
      <c r="E2610" s="55">
        <v>0</v>
      </c>
      <c r="F2610" s="56">
        <f t="shared" si="234"/>
        <v>0</v>
      </c>
      <c r="G2610" s="86">
        <v>0</v>
      </c>
      <c r="H2610" s="56">
        <f t="shared" si="236"/>
        <v>0</v>
      </c>
      <c r="I2610" s="86">
        <f t="shared" si="233"/>
        <v>0</v>
      </c>
      <c r="J2610" s="56">
        <f t="shared" si="235"/>
        <v>0</v>
      </c>
      <c r="K2610" s="5">
        <f>IFERROR(#REF!/E2610,0)</f>
        <v>0</v>
      </c>
    </row>
    <row r="2611" spans="1:11" s="11" customFormat="1">
      <c r="A2611" s="99" t="s">
        <v>77</v>
      </c>
      <c r="B2611" s="101" t="s">
        <v>270</v>
      </c>
      <c r="C2611" s="97" t="s">
        <v>84</v>
      </c>
      <c r="D2611" s="97">
        <v>4620</v>
      </c>
      <c r="E2611" s="55">
        <v>2</v>
      </c>
      <c r="F2611" s="56">
        <f t="shared" si="234"/>
        <v>9240</v>
      </c>
      <c r="G2611" s="86">
        <v>0</v>
      </c>
      <c r="H2611" s="56">
        <f t="shared" si="236"/>
        <v>0</v>
      </c>
      <c r="I2611" s="86">
        <f t="shared" si="233"/>
        <v>2</v>
      </c>
      <c r="J2611" s="56">
        <f t="shared" si="235"/>
        <v>9240</v>
      </c>
      <c r="K2611" s="5">
        <f>IFERROR(#REF!/E2611,0)</f>
        <v>0</v>
      </c>
    </row>
    <row r="2612" spans="1:11" s="11" customFormat="1">
      <c r="A2612" s="99" t="s">
        <v>79</v>
      </c>
      <c r="B2612" s="101" t="s">
        <v>402</v>
      </c>
      <c r="C2612" s="97" t="s">
        <v>84</v>
      </c>
      <c r="D2612" s="97">
        <v>4620</v>
      </c>
      <c r="E2612" s="55">
        <v>0</v>
      </c>
      <c r="F2612" s="56">
        <f t="shared" si="234"/>
        <v>0</v>
      </c>
      <c r="G2612" s="86">
        <v>0</v>
      </c>
      <c r="H2612" s="56">
        <f t="shared" si="236"/>
        <v>0</v>
      </c>
      <c r="I2612" s="86">
        <f t="shared" si="233"/>
        <v>0</v>
      </c>
      <c r="J2612" s="56">
        <f t="shared" si="235"/>
        <v>0</v>
      </c>
      <c r="K2612" s="5">
        <f>IFERROR(#REF!/E2612,0)</f>
        <v>0</v>
      </c>
    </row>
    <row r="2613" spans="1:11" s="11" customFormat="1">
      <c r="A2613" s="99" t="s">
        <v>433</v>
      </c>
      <c r="B2613" s="101" t="s">
        <v>403</v>
      </c>
      <c r="C2613" s="97" t="s">
        <v>84</v>
      </c>
      <c r="D2613" s="97">
        <v>4620</v>
      </c>
      <c r="E2613" s="55">
        <v>2</v>
      </c>
      <c r="F2613" s="56">
        <f t="shared" si="234"/>
        <v>9240</v>
      </c>
      <c r="G2613" s="86">
        <v>0</v>
      </c>
      <c r="H2613" s="56">
        <f t="shared" si="236"/>
        <v>0</v>
      </c>
      <c r="I2613" s="86">
        <f t="shared" si="233"/>
        <v>2</v>
      </c>
      <c r="J2613" s="56">
        <f t="shared" si="235"/>
        <v>9240</v>
      </c>
      <c r="K2613" s="5">
        <f>IFERROR(#REF!/E2613,0)</f>
        <v>0</v>
      </c>
    </row>
    <row r="2614" spans="1:11">
      <c r="A2614" s="53"/>
      <c r="B2614" s="65" t="s">
        <v>22</v>
      </c>
      <c r="C2614" s="53"/>
      <c r="D2614" s="53"/>
      <c r="E2614" s="53"/>
      <c r="F2614" s="67">
        <f t="shared" ref="F2614:J2614" si="237">SUM(F2283:F2613)</f>
        <v>106523340</v>
      </c>
      <c r="G2614" s="259">
        <v>0</v>
      </c>
      <c r="H2614" s="67">
        <f t="shared" si="237"/>
        <v>0</v>
      </c>
      <c r="I2614" s="86">
        <f t="shared" si="233"/>
        <v>0</v>
      </c>
      <c r="J2614" s="67">
        <f t="shared" si="237"/>
        <v>106523340</v>
      </c>
      <c r="K2614" s="51">
        <f>IFERROR(#REF!/E2614,0)</f>
        <v>0</v>
      </c>
    </row>
    <row r="2615" spans="1:11" s="11" customFormat="1">
      <c r="A2615" s="68">
        <v>8</v>
      </c>
      <c r="B2615" s="58" t="s">
        <v>884</v>
      </c>
      <c r="C2615" s="176"/>
      <c r="D2615" s="176">
        <v>0</v>
      </c>
      <c r="E2615" s="60"/>
      <c r="F2615" s="60">
        <f t="shared" ref="F2615:F2651" si="238">ROUND(E2615*D2615,0)</f>
        <v>0</v>
      </c>
      <c r="G2615" s="258">
        <v>0</v>
      </c>
      <c r="H2615" s="60"/>
      <c r="I2615" s="60"/>
      <c r="J2615" s="60">
        <f t="shared" ref="J2615:J2651" si="239">I2615*D2615</f>
        <v>0</v>
      </c>
      <c r="K2615" s="5">
        <f>IFERROR(#REF!/E2615,0)</f>
        <v>0</v>
      </c>
    </row>
    <row r="2616" spans="1:11" s="11" customFormat="1" ht="225">
      <c r="A2616" s="97">
        <v>8.01</v>
      </c>
      <c r="B2616" s="95" t="s">
        <v>885</v>
      </c>
      <c r="C2616" s="184"/>
      <c r="D2616" s="184">
        <v>0</v>
      </c>
      <c r="E2616" s="55"/>
      <c r="F2616" s="56">
        <f t="shared" si="238"/>
        <v>0</v>
      </c>
      <c r="G2616" s="86">
        <v>0</v>
      </c>
      <c r="H2616" s="56"/>
      <c r="I2616" s="86">
        <f t="shared" si="233"/>
        <v>0</v>
      </c>
      <c r="J2616" s="56">
        <f t="shared" si="239"/>
        <v>0</v>
      </c>
      <c r="K2616" s="5">
        <f>IFERROR(#REF!/E2616,0)</f>
        <v>0</v>
      </c>
    </row>
    <row r="2617" spans="1:11" s="25" customFormat="1">
      <c r="A2617" s="146" t="s">
        <v>77</v>
      </c>
      <c r="B2617" s="185" t="s">
        <v>747</v>
      </c>
      <c r="C2617" s="146"/>
      <c r="D2617" s="146">
        <v>0</v>
      </c>
      <c r="E2617" s="55">
        <v>0</v>
      </c>
      <c r="F2617" s="56">
        <f t="shared" si="238"/>
        <v>0</v>
      </c>
      <c r="G2617" s="86">
        <v>0</v>
      </c>
      <c r="H2617" s="56">
        <f t="shared" ref="H2617:H2651" si="240">G2617*$D2617</f>
        <v>0</v>
      </c>
      <c r="I2617" s="86">
        <f t="shared" si="233"/>
        <v>0</v>
      </c>
      <c r="J2617" s="56">
        <f t="shared" si="239"/>
        <v>0</v>
      </c>
      <c r="K2617" s="5">
        <f>IFERROR(#REF!/E2617,0)</f>
        <v>0</v>
      </c>
    </row>
    <row r="2618" spans="1:11" s="13" customFormat="1">
      <c r="A2618" s="99" t="s">
        <v>105</v>
      </c>
      <c r="B2618" s="100" t="s">
        <v>186</v>
      </c>
      <c r="C2618" s="184" t="s">
        <v>84</v>
      </c>
      <c r="D2618" s="184">
        <v>960</v>
      </c>
      <c r="E2618" s="55">
        <v>27</v>
      </c>
      <c r="F2618" s="56">
        <f t="shared" si="238"/>
        <v>25920</v>
      </c>
      <c r="G2618" s="86">
        <v>0</v>
      </c>
      <c r="H2618" s="56">
        <f t="shared" si="240"/>
        <v>0</v>
      </c>
      <c r="I2618" s="86">
        <f t="shared" si="233"/>
        <v>27</v>
      </c>
      <c r="J2618" s="56">
        <f t="shared" si="239"/>
        <v>25920</v>
      </c>
      <c r="K2618" s="5">
        <f>IFERROR(#REF!/E2618,0)</f>
        <v>0</v>
      </c>
    </row>
    <row r="2619" spans="1:11" s="13" customFormat="1">
      <c r="A2619" s="99" t="s">
        <v>150</v>
      </c>
      <c r="B2619" s="100" t="s">
        <v>270</v>
      </c>
      <c r="C2619" s="184" t="s">
        <v>84</v>
      </c>
      <c r="D2619" s="184">
        <v>960</v>
      </c>
      <c r="E2619" s="55">
        <v>229</v>
      </c>
      <c r="F2619" s="56">
        <f t="shared" si="238"/>
        <v>219840</v>
      </c>
      <c r="G2619" s="86">
        <v>0</v>
      </c>
      <c r="H2619" s="56">
        <f t="shared" si="240"/>
        <v>0</v>
      </c>
      <c r="I2619" s="86">
        <f t="shared" si="233"/>
        <v>229</v>
      </c>
      <c r="J2619" s="56">
        <f t="shared" si="239"/>
        <v>219840</v>
      </c>
      <c r="K2619" s="5">
        <f>IFERROR(#REF!/E2619,0)</f>
        <v>0</v>
      </c>
    </row>
    <row r="2620" spans="1:11" s="13" customFormat="1">
      <c r="A2620" s="99" t="s">
        <v>152</v>
      </c>
      <c r="B2620" s="100" t="s">
        <v>402</v>
      </c>
      <c r="C2620" s="184" t="s">
        <v>84</v>
      </c>
      <c r="D2620" s="184">
        <v>960</v>
      </c>
      <c r="E2620" s="55">
        <v>406</v>
      </c>
      <c r="F2620" s="56">
        <f t="shared" si="238"/>
        <v>389760</v>
      </c>
      <c r="G2620" s="86">
        <v>0</v>
      </c>
      <c r="H2620" s="56">
        <f t="shared" si="240"/>
        <v>0</v>
      </c>
      <c r="I2620" s="86">
        <f t="shared" si="233"/>
        <v>406</v>
      </c>
      <c r="J2620" s="56">
        <f t="shared" si="239"/>
        <v>389760</v>
      </c>
      <c r="K2620" s="5">
        <f>IFERROR(#REF!/E2620,0)</f>
        <v>0</v>
      </c>
    </row>
    <row r="2621" spans="1:11" s="13" customFormat="1">
      <c r="A2621" s="99" t="s">
        <v>154</v>
      </c>
      <c r="B2621" s="100" t="s">
        <v>403</v>
      </c>
      <c r="C2621" s="184" t="s">
        <v>84</v>
      </c>
      <c r="D2621" s="184">
        <v>960</v>
      </c>
      <c r="E2621" s="55">
        <v>467</v>
      </c>
      <c r="F2621" s="56">
        <f t="shared" si="238"/>
        <v>448320</v>
      </c>
      <c r="G2621" s="86">
        <v>0</v>
      </c>
      <c r="H2621" s="56">
        <f t="shared" si="240"/>
        <v>0</v>
      </c>
      <c r="I2621" s="86">
        <f t="shared" si="233"/>
        <v>467</v>
      </c>
      <c r="J2621" s="56">
        <f t="shared" si="239"/>
        <v>448320</v>
      </c>
      <c r="K2621" s="5">
        <f>IFERROR(#REF!/E2621,0)</f>
        <v>0</v>
      </c>
    </row>
    <row r="2622" spans="1:11" s="13" customFormat="1">
      <c r="A2622" s="99" t="s">
        <v>156</v>
      </c>
      <c r="B2622" s="100" t="s">
        <v>404</v>
      </c>
      <c r="C2622" s="184" t="s">
        <v>84</v>
      </c>
      <c r="D2622" s="184">
        <v>960</v>
      </c>
      <c r="E2622" s="55">
        <v>406</v>
      </c>
      <c r="F2622" s="56">
        <f t="shared" si="238"/>
        <v>389760</v>
      </c>
      <c r="G2622" s="86">
        <v>0</v>
      </c>
      <c r="H2622" s="56">
        <f t="shared" si="240"/>
        <v>0</v>
      </c>
      <c r="I2622" s="86">
        <f t="shared" si="233"/>
        <v>406</v>
      </c>
      <c r="J2622" s="56">
        <f t="shared" si="239"/>
        <v>389760</v>
      </c>
      <c r="K2622" s="5">
        <f>IFERROR(#REF!/E2622,0)</f>
        <v>0</v>
      </c>
    </row>
    <row r="2623" spans="1:11" s="13" customFormat="1">
      <c r="A2623" s="99" t="s">
        <v>158</v>
      </c>
      <c r="B2623" s="100" t="s">
        <v>405</v>
      </c>
      <c r="C2623" s="184" t="s">
        <v>84</v>
      </c>
      <c r="D2623" s="184">
        <v>966</v>
      </c>
      <c r="E2623" s="55">
        <v>406</v>
      </c>
      <c r="F2623" s="56">
        <f t="shared" si="238"/>
        <v>392196</v>
      </c>
      <c r="G2623" s="86">
        <v>0</v>
      </c>
      <c r="H2623" s="56">
        <f t="shared" si="240"/>
        <v>0</v>
      </c>
      <c r="I2623" s="86">
        <f t="shared" si="233"/>
        <v>406</v>
      </c>
      <c r="J2623" s="56">
        <f t="shared" si="239"/>
        <v>392196</v>
      </c>
      <c r="K2623" s="5">
        <f>IFERROR(#REF!/E2623,0)</f>
        <v>0</v>
      </c>
    </row>
    <row r="2624" spans="1:11" s="13" customFormat="1">
      <c r="A2624" s="99" t="s">
        <v>160</v>
      </c>
      <c r="B2624" s="100" t="s">
        <v>406</v>
      </c>
      <c r="C2624" s="184" t="s">
        <v>84</v>
      </c>
      <c r="D2624" s="184">
        <v>966</v>
      </c>
      <c r="E2624" s="55">
        <v>406</v>
      </c>
      <c r="F2624" s="56">
        <f t="shared" si="238"/>
        <v>392196</v>
      </c>
      <c r="G2624" s="86">
        <v>0</v>
      </c>
      <c r="H2624" s="56">
        <f t="shared" si="240"/>
        <v>0</v>
      </c>
      <c r="I2624" s="86">
        <f t="shared" si="233"/>
        <v>406</v>
      </c>
      <c r="J2624" s="56">
        <f t="shared" si="239"/>
        <v>392196</v>
      </c>
      <c r="K2624" s="5">
        <f>IFERROR(#REF!/E2624,0)</f>
        <v>0</v>
      </c>
    </row>
    <row r="2625" spans="1:11" s="13" customFormat="1">
      <c r="A2625" s="99" t="s">
        <v>162</v>
      </c>
      <c r="B2625" s="100" t="s">
        <v>407</v>
      </c>
      <c r="C2625" s="184" t="s">
        <v>84</v>
      </c>
      <c r="D2625" s="184">
        <v>966</v>
      </c>
      <c r="E2625" s="55">
        <v>482</v>
      </c>
      <c r="F2625" s="56">
        <f t="shared" si="238"/>
        <v>465612</v>
      </c>
      <c r="G2625" s="86">
        <v>0</v>
      </c>
      <c r="H2625" s="56">
        <f t="shared" si="240"/>
        <v>0</v>
      </c>
      <c r="I2625" s="86">
        <f t="shared" si="233"/>
        <v>482</v>
      </c>
      <c r="J2625" s="56">
        <f t="shared" si="239"/>
        <v>465612</v>
      </c>
      <c r="K2625" s="5">
        <f>IFERROR(#REF!/E2625,0)</f>
        <v>0</v>
      </c>
    </row>
    <row r="2626" spans="1:11" s="13" customFormat="1">
      <c r="A2626" s="99" t="s">
        <v>77</v>
      </c>
      <c r="B2626" s="100" t="s">
        <v>408</v>
      </c>
      <c r="C2626" s="184" t="s">
        <v>84</v>
      </c>
      <c r="D2626" s="184">
        <v>966</v>
      </c>
      <c r="E2626" s="55">
        <v>482</v>
      </c>
      <c r="F2626" s="56">
        <f t="shared" si="238"/>
        <v>465612</v>
      </c>
      <c r="G2626" s="86">
        <v>0</v>
      </c>
      <c r="H2626" s="56">
        <f t="shared" si="240"/>
        <v>0</v>
      </c>
      <c r="I2626" s="86">
        <f t="shared" si="233"/>
        <v>482</v>
      </c>
      <c r="J2626" s="56">
        <f t="shared" si="239"/>
        <v>465612</v>
      </c>
      <c r="K2626" s="5">
        <f>IFERROR(#REF!/E2626,0)</f>
        <v>0</v>
      </c>
    </row>
    <row r="2627" spans="1:11" s="13" customFormat="1">
      <c r="A2627" s="99" t="s">
        <v>165</v>
      </c>
      <c r="B2627" s="100" t="s">
        <v>409</v>
      </c>
      <c r="C2627" s="184" t="s">
        <v>84</v>
      </c>
      <c r="D2627" s="184">
        <v>966</v>
      </c>
      <c r="E2627" s="55">
        <v>482</v>
      </c>
      <c r="F2627" s="56">
        <f t="shared" si="238"/>
        <v>465612</v>
      </c>
      <c r="G2627" s="86">
        <v>0</v>
      </c>
      <c r="H2627" s="56">
        <f t="shared" si="240"/>
        <v>0</v>
      </c>
      <c r="I2627" s="86">
        <f t="shared" si="233"/>
        <v>482</v>
      </c>
      <c r="J2627" s="56">
        <f t="shared" si="239"/>
        <v>465612</v>
      </c>
      <c r="K2627" s="5">
        <f>IFERROR(#REF!/E2627,0)</f>
        <v>0</v>
      </c>
    </row>
    <row r="2628" spans="1:11" s="13" customFormat="1">
      <c r="A2628" s="99" t="s">
        <v>167</v>
      </c>
      <c r="B2628" s="100" t="s">
        <v>410</v>
      </c>
      <c r="C2628" s="184" t="s">
        <v>84</v>
      </c>
      <c r="D2628" s="184">
        <v>972</v>
      </c>
      <c r="E2628" s="55">
        <v>482</v>
      </c>
      <c r="F2628" s="56">
        <f t="shared" si="238"/>
        <v>468504</v>
      </c>
      <c r="G2628" s="86">
        <v>0</v>
      </c>
      <c r="H2628" s="56">
        <f t="shared" si="240"/>
        <v>0</v>
      </c>
      <c r="I2628" s="86">
        <f t="shared" si="233"/>
        <v>482</v>
      </c>
      <c r="J2628" s="56">
        <f t="shared" si="239"/>
        <v>468504</v>
      </c>
      <c r="K2628" s="5">
        <f>IFERROR(#REF!/E2628,0)</f>
        <v>0</v>
      </c>
    </row>
    <row r="2629" spans="1:11" s="13" customFormat="1">
      <c r="A2629" s="99" t="s">
        <v>197</v>
      </c>
      <c r="B2629" s="100" t="s">
        <v>411</v>
      </c>
      <c r="C2629" s="184" t="s">
        <v>84</v>
      </c>
      <c r="D2629" s="184">
        <v>972</v>
      </c>
      <c r="E2629" s="55">
        <v>482</v>
      </c>
      <c r="F2629" s="56">
        <f t="shared" si="238"/>
        <v>468504</v>
      </c>
      <c r="G2629" s="86">
        <v>0</v>
      </c>
      <c r="H2629" s="56">
        <f t="shared" si="240"/>
        <v>0</v>
      </c>
      <c r="I2629" s="86">
        <f t="shared" si="233"/>
        <v>482</v>
      </c>
      <c r="J2629" s="56">
        <f t="shared" si="239"/>
        <v>468504</v>
      </c>
      <c r="K2629" s="5">
        <f>IFERROR(#REF!/E2629,0)</f>
        <v>0</v>
      </c>
    </row>
    <row r="2630" spans="1:11" s="13" customFormat="1">
      <c r="A2630" s="99" t="s">
        <v>199</v>
      </c>
      <c r="B2630" s="100" t="s">
        <v>412</v>
      </c>
      <c r="C2630" s="184" t="s">
        <v>84</v>
      </c>
      <c r="D2630" s="184">
        <v>972</v>
      </c>
      <c r="E2630" s="55">
        <v>482</v>
      </c>
      <c r="F2630" s="56">
        <f t="shared" si="238"/>
        <v>468504</v>
      </c>
      <c r="G2630" s="86">
        <v>0</v>
      </c>
      <c r="H2630" s="56">
        <f t="shared" si="240"/>
        <v>0</v>
      </c>
      <c r="I2630" s="86">
        <f t="shared" si="233"/>
        <v>482</v>
      </c>
      <c r="J2630" s="56">
        <f t="shared" si="239"/>
        <v>468504</v>
      </c>
      <c r="K2630" s="5">
        <f>IFERROR(#REF!/E2630,0)</f>
        <v>0</v>
      </c>
    </row>
    <row r="2631" spans="1:11" s="13" customFormat="1">
      <c r="A2631" s="99" t="s">
        <v>201</v>
      </c>
      <c r="B2631" s="100" t="s">
        <v>413</v>
      </c>
      <c r="C2631" s="184" t="s">
        <v>84</v>
      </c>
      <c r="D2631" s="184">
        <v>972</v>
      </c>
      <c r="E2631" s="55">
        <v>482</v>
      </c>
      <c r="F2631" s="56">
        <f t="shared" si="238"/>
        <v>468504</v>
      </c>
      <c r="G2631" s="86">
        <v>0</v>
      </c>
      <c r="H2631" s="56">
        <f t="shared" si="240"/>
        <v>0</v>
      </c>
      <c r="I2631" s="86">
        <f t="shared" si="233"/>
        <v>482</v>
      </c>
      <c r="J2631" s="56">
        <f t="shared" si="239"/>
        <v>468504</v>
      </c>
      <c r="K2631" s="5">
        <f>IFERROR(#REF!/E2631,0)</f>
        <v>0</v>
      </c>
    </row>
    <row r="2632" spans="1:11" s="13" customFormat="1">
      <c r="A2632" s="99" t="s">
        <v>203</v>
      </c>
      <c r="B2632" s="100" t="s">
        <v>414</v>
      </c>
      <c r="C2632" s="184" t="s">
        <v>84</v>
      </c>
      <c r="D2632" s="184">
        <v>972</v>
      </c>
      <c r="E2632" s="55">
        <v>482</v>
      </c>
      <c r="F2632" s="56">
        <f t="shared" si="238"/>
        <v>468504</v>
      </c>
      <c r="G2632" s="86">
        <v>0</v>
      </c>
      <c r="H2632" s="56">
        <f t="shared" si="240"/>
        <v>0</v>
      </c>
      <c r="I2632" s="86">
        <f t="shared" si="233"/>
        <v>482</v>
      </c>
      <c r="J2632" s="56">
        <f t="shared" si="239"/>
        <v>468504</v>
      </c>
      <c r="K2632" s="5">
        <f>IFERROR(#REF!/E2632,0)</f>
        <v>0</v>
      </c>
    </row>
    <row r="2633" spans="1:11" s="13" customFormat="1">
      <c r="A2633" s="99" t="s">
        <v>205</v>
      </c>
      <c r="B2633" s="100" t="s">
        <v>415</v>
      </c>
      <c r="C2633" s="184" t="s">
        <v>84</v>
      </c>
      <c r="D2633" s="184">
        <v>978</v>
      </c>
      <c r="E2633" s="55">
        <v>482</v>
      </c>
      <c r="F2633" s="56">
        <f t="shared" si="238"/>
        <v>471396</v>
      </c>
      <c r="G2633" s="86">
        <v>0</v>
      </c>
      <c r="H2633" s="56">
        <f t="shared" si="240"/>
        <v>0</v>
      </c>
      <c r="I2633" s="86">
        <f t="shared" si="233"/>
        <v>482</v>
      </c>
      <c r="J2633" s="56">
        <f t="shared" si="239"/>
        <v>471396</v>
      </c>
      <c r="K2633" s="5">
        <f>IFERROR(#REF!/E2633,0)</f>
        <v>0</v>
      </c>
    </row>
    <row r="2634" spans="1:11" s="13" customFormat="1">
      <c r="A2634" s="99" t="s">
        <v>207</v>
      </c>
      <c r="B2634" s="100" t="s">
        <v>416</v>
      </c>
      <c r="C2634" s="184" t="s">
        <v>84</v>
      </c>
      <c r="D2634" s="184">
        <v>978</v>
      </c>
      <c r="E2634" s="55">
        <v>482</v>
      </c>
      <c r="F2634" s="56">
        <f t="shared" si="238"/>
        <v>471396</v>
      </c>
      <c r="G2634" s="86">
        <v>0</v>
      </c>
      <c r="H2634" s="56">
        <f t="shared" si="240"/>
        <v>0</v>
      </c>
      <c r="I2634" s="86">
        <f t="shared" si="233"/>
        <v>482</v>
      </c>
      <c r="J2634" s="56">
        <f t="shared" si="239"/>
        <v>471396</v>
      </c>
      <c r="K2634" s="5">
        <f>IFERROR(#REF!/E2634,0)</f>
        <v>0</v>
      </c>
    </row>
    <row r="2635" spans="1:11" s="13" customFormat="1">
      <c r="A2635" s="99" t="s">
        <v>209</v>
      </c>
      <c r="B2635" s="100" t="s">
        <v>417</v>
      </c>
      <c r="C2635" s="184" t="s">
        <v>84</v>
      </c>
      <c r="D2635" s="184">
        <v>978</v>
      </c>
      <c r="E2635" s="55">
        <v>482</v>
      </c>
      <c r="F2635" s="56">
        <f t="shared" si="238"/>
        <v>471396</v>
      </c>
      <c r="G2635" s="86">
        <v>0</v>
      </c>
      <c r="H2635" s="56">
        <f t="shared" si="240"/>
        <v>0</v>
      </c>
      <c r="I2635" s="86">
        <f t="shared" si="233"/>
        <v>482</v>
      </c>
      <c r="J2635" s="56">
        <f t="shared" si="239"/>
        <v>471396</v>
      </c>
      <c r="K2635" s="5">
        <f>IFERROR(#REF!/E2635,0)</f>
        <v>0</v>
      </c>
    </row>
    <row r="2636" spans="1:11" s="11" customFormat="1">
      <c r="A2636" s="99" t="s">
        <v>211</v>
      </c>
      <c r="B2636" s="100" t="s">
        <v>418</v>
      </c>
      <c r="C2636" s="184" t="s">
        <v>84</v>
      </c>
      <c r="D2636" s="184">
        <v>978</v>
      </c>
      <c r="E2636" s="55">
        <v>482</v>
      </c>
      <c r="F2636" s="56">
        <f t="shared" si="238"/>
        <v>471396</v>
      </c>
      <c r="G2636" s="86">
        <v>0</v>
      </c>
      <c r="H2636" s="56">
        <f t="shared" si="240"/>
        <v>0</v>
      </c>
      <c r="I2636" s="86">
        <f t="shared" si="233"/>
        <v>482</v>
      </c>
      <c r="J2636" s="56">
        <f t="shared" si="239"/>
        <v>471396</v>
      </c>
      <c r="K2636" s="5">
        <f>IFERROR(#REF!/E2636,0)</f>
        <v>0</v>
      </c>
    </row>
    <row r="2637" spans="1:11" s="11" customFormat="1">
      <c r="A2637" s="99" t="s">
        <v>213</v>
      </c>
      <c r="B2637" s="100" t="s">
        <v>419</v>
      </c>
      <c r="C2637" s="184" t="s">
        <v>84</v>
      </c>
      <c r="D2637" s="184">
        <v>978</v>
      </c>
      <c r="E2637" s="55">
        <v>482</v>
      </c>
      <c r="F2637" s="56">
        <f t="shared" si="238"/>
        <v>471396</v>
      </c>
      <c r="G2637" s="86">
        <v>0</v>
      </c>
      <c r="H2637" s="56">
        <f t="shared" si="240"/>
        <v>0</v>
      </c>
      <c r="I2637" s="86">
        <f t="shared" si="233"/>
        <v>482</v>
      </c>
      <c r="J2637" s="56">
        <f t="shared" si="239"/>
        <v>471396</v>
      </c>
      <c r="K2637" s="5">
        <f>IFERROR(#REF!/E2637,0)</f>
        <v>0</v>
      </c>
    </row>
    <row r="2638" spans="1:11" s="11" customFormat="1">
      <c r="A2638" s="99" t="s">
        <v>215</v>
      </c>
      <c r="B2638" s="100" t="s">
        <v>420</v>
      </c>
      <c r="C2638" s="184" t="s">
        <v>84</v>
      </c>
      <c r="D2638" s="184">
        <v>984</v>
      </c>
      <c r="E2638" s="55">
        <v>84</v>
      </c>
      <c r="F2638" s="56">
        <f t="shared" si="238"/>
        <v>82656</v>
      </c>
      <c r="G2638" s="86">
        <v>0</v>
      </c>
      <c r="H2638" s="56">
        <f t="shared" si="240"/>
        <v>0</v>
      </c>
      <c r="I2638" s="86">
        <f t="shared" si="233"/>
        <v>84</v>
      </c>
      <c r="J2638" s="56">
        <f t="shared" si="239"/>
        <v>82656</v>
      </c>
      <c r="K2638" s="5">
        <f>IFERROR(#REF!/E2638,0)</f>
        <v>0</v>
      </c>
    </row>
    <row r="2639" spans="1:11" s="11" customFormat="1">
      <c r="A2639" s="99" t="s">
        <v>217</v>
      </c>
      <c r="B2639" s="100" t="s">
        <v>421</v>
      </c>
      <c r="C2639" s="184" t="s">
        <v>84</v>
      </c>
      <c r="D2639" s="184">
        <v>984</v>
      </c>
      <c r="E2639" s="55">
        <v>84</v>
      </c>
      <c r="F2639" s="56">
        <f t="shared" si="238"/>
        <v>82656</v>
      </c>
      <c r="G2639" s="86">
        <v>0</v>
      </c>
      <c r="H2639" s="56">
        <f t="shared" si="240"/>
        <v>0</v>
      </c>
      <c r="I2639" s="86">
        <f t="shared" si="233"/>
        <v>84</v>
      </c>
      <c r="J2639" s="56">
        <f t="shared" si="239"/>
        <v>82656</v>
      </c>
      <c r="K2639" s="5">
        <f>IFERROR(#REF!/E2639,0)</f>
        <v>0</v>
      </c>
    </row>
    <row r="2640" spans="1:11" s="11" customFormat="1">
      <c r="A2640" s="99" t="s">
        <v>219</v>
      </c>
      <c r="B2640" s="100" t="s">
        <v>422</v>
      </c>
      <c r="C2640" s="184" t="s">
        <v>84</v>
      </c>
      <c r="D2640" s="184">
        <v>984</v>
      </c>
      <c r="E2640" s="55">
        <v>84</v>
      </c>
      <c r="F2640" s="56">
        <f t="shared" si="238"/>
        <v>82656</v>
      </c>
      <c r="G2640" s="86">
        <v>0</v>
      </c>
      <c r="H2640" s="56">
        <f t="shared" si="240"/>
        <v>0</v>
      </c>
      <c r="I2640" s="86">
        <f t="shared" si="233"/>
        <v>84</v>
      </c>
      <c r="J2640" s="56">
        <f t="shared" si="239"/>
        <v>82656</v>
      </c>
      <c r="K2640" s="5">
        <f>IFERROR(#REF!/E2640,0)</f>
        <v>0</v>
      </c>
    </row>
    <row r="2641" spans="1:11" s="11" customFormat="1">
      <c r="A2641" s="99" t="s">
        <v>221</v>
      </c>
      <c r="B2641" s="100" t="s">
        <v>423</v>
      </c>
      <c r="C2641" s="184" t="s">
        <v>84</v>
      </c>
      <c r="D2641" s="184">
        <v>984</v>
      </c>
      <c r="E2641" s="55">
        <v>84</v>
      </c>
      <c r="F2641" s="56">
        <f t="shared" si="238"/>
        <v>82656</v>
      </c>
      <c r="G2641" s="86">
        <v>0</v>
      </c>
      <c r="H2641" s="56">
        <f t="shared" si="240"/>
        <v>0</v>
      </c>
      <c r="I2641" s="86">
        <f t="shared" si="233"/>
        <v>84</v>
      </c>
      <c r="J2641" s="56">
        <f t="shared" si="239"/>
        <v>82656</v>
      </c>
      <c r="K2641" s="5">
        <f>IFERROR(#REF!/E2641,0)</f>
        <v>0</v>
      </c>
    </row>
    <row r="2642" spans="1:11" s="3" customFormat="1">
      <c r="A2642" s="81" t="s">
        <v>223</v>
      </c>
      <c r="B2642" s="100" t="s">
        <v>659</v>
      </c>
      <c r="C2642" s="97" t="s">
        <v>84</v>
      </c>
      <c r="D2642" s="97">
        <v>984</v>
      </c>
      <c r="E2642" s="55">
        <v>84</v>
      </c>
      <c r="F2642" s="56">
        <f t="shared" si="238"/>
        <v>82656</v>
      </c>
      <c r="G2642" s="86">
        <v>0</v>
      </c>
      <c r="H2642" s="56">
        <f t="shared" si="240"/>
        <v>0</v>
      </c>
      <c r="I2642" s="86">
        <f t="shared" si="233"/>
        <v>84</v>
      </c>
      <c r="J2642" s="56">
        <f t="shared" si="239"/>
        <v>82656</v>
      </c>
      <c r="K2642" s="5">
        <f>IFERROR(#REF!/E2642,0)</f>
        <v>0</v>
      </c>
    </row>
    <row r="2643" spans="1:11" s="3" customFormat="1">
      <c r="A2643" s="81" t="s">
        <v>225</v>
      </c>
      <c r="B2643" s="100" t="s">
        <v>660</v>
      </c>
      <c r="C2643" s="97" t="s">
        <v>84</v>
      </c>
      <c r="D2643" s="97">
        <v>984</v>
      </c>
      <c r="E2643" s="55">
        <v>84</v>
      </c>
      <c r="F2643" s="56">
        <f t="shared" si="238"/>
        <v>82656</v>
      </c>
      <c r="G2643" s="86">
        <v>0</v>
      </c>
      <c r="H2643" s="56">
        <f t="shared" si="240"/>
        <v>0</v>
      </c>
      <c r="I2643" s="86">
        <f t="shared" si="233"/>
        <v>84</v>
      </c>
      <c r="J2643" s="56">
        <f t="shared" si="239"/>
        <v>82656</v>
      </c>
      <c r="K2643" s="5">
        <f>IFERROR(#REF!/E2643,0)</f>
        <v>0</v>
      </c>
    </row>
    <row r="2644" spans="1:11" s="11" customFormat="1">
      <c r="A2644" s="99" t="s">
        <v>227</v>
      </c>
      <c r="B2644" s="101" t="s">
        <v>424</v>
      </c>
      <c r="C2644" s="184" t="s">
        <v>84</v>
      </c>
      <c r="D2644" s="184">
        <v>984</v>
      </c>
      <c r="E2644" s="55">
        <v>0</v>
      </c>
      <c r="F2644" s="56">
        <f t="shared" si="238"/>
        <v>0</v>
      </c>
      <c r="G2644" s="86">
        <v>0</v>
      </c>
      <c r="H2644" s="56">
        <f t="shared" si="240"/>
        <v>0</v>
      </c>
      <c r="I2644" s="86">
        <f t="shared" si="233"/>
        <v>0</v>
      </c>
      <c r="J2644" s="56">
        <f t="shared" si="239"/>
        <v>0</v>
      </c>
      <c r="K2644" s="5">
        <f>IFERROR(#REF!/E2644,0)</f>
        <v>0</v>
      </c>
    </row>
    <row r="2645" spans="1:11" s="15" customFormat="1">
      <c r="A2645" s="146">
        <v>8.02</v>
      </c>
      <c r="B2645" s="204" t="s">
        <v>886</v>
      </c>
      <c r="C2645" s="184"/>
      <c r="D2645" s="184">
        <v>0</v>
      </c>
      <c r="E2645" s="55">
        <v>0</v>
      </c>
      <c r="F2645" s="56">
        <f t="shared" si="238"/>
        <v>0</v>
      </c>
      <c r="G2645" s="86">
        <v>0</v>
      </c>
      <c r="H2645" s="56">
        <f t="shared" si="240"/>
        <v>0</v>
      </c>
      <c r="I2645" s="86">
        <f t="shared" si="233"/>
        <v>0</v>
      </c>
      <c r="J2645" s="56">
        <f t="shared" si="239"/>
        <v>0</v>
      </c>
      <c r="K2645" s="5">
        <f>IFERROR(#REF!/E2645,0)</f>
        <v>0</v>
      </c>
    </row>
    <row r="2646" spans="1:11" s="15" customFormat="1" ht="195">
      <c r="A2646" s="97"/>
      <c r="B2646" s="95" t="s">
        <v>887</v>
      </c>
      <c r="C2646" s="184"/>
      <c r="D2646" s="184">
        <v>0</v>
      </c>
      <c r="E2646" s="55">
        <v>0</v>
      </c>
      <c r="F2646" s="56">
        <f t="shared" si="238"/>
        <v>0</v>
      </c>
      <c r="G2646" s="86">
        <v>0</v>
      </c>
      <c r="H2646" s="56">
        <f t="shared" si="240"/>
        <v>0</v>
      </c>
      <c r="I2646" s="86">
        <f t="shared" si="233"/>
        <v>0</v>
      </c>
      <c r="J2646" s="56">
        <f t="shared" si="239"/>
        <v>0</v>
      </c>
      <c r="K2646" s="5">
        <f>IFERROR(#REF!/E2646,0)</f>
        <v>0</v>
      </c>
    </row>
    <row r="2647" spans="1:11" s="15" customFormat="1" ht="135">
      <c r="A2647" s="97"/>
      <c r="B2647" s="95" t="s">
        <v>888</v>
      </c>
      <c r="C2647" s="184"/>
      <c r="D2647" s="184">
        <v>0</v>
      </c>
      <c r="E2647" s="55">
        <v>0</v>
      </c>
      <c r="F2647" s="56">
        <f t="shared" si="238"/>
        <v>0</v>
      </c>
      <c r="G2647" s="86">
        <v>0</v>
      </c>
      <c r="H2647" s="56">
        <f t="shared" si="240"/>
        <v>0</v>
      </c>
      <c r="I2647" s="86">
        <f t="shared" si="233"/>
        <v>0</v>
      </c>
      <c r="J2647" s="56">
        <f t="shared" si="239"/>
        <v>0</v>
      </c>
      <c r="K2647" s="5">
        <f>IFERROR(#REF!/E2647,0)</f>
        <v>0</v>
      </c>
    </row>
    <row r="2648" spans="1:11" s="15" customFormat="1" ht="120">
      <c r="A2648" s="97"/>
      <c r="B2648" s="95" t="s">
        <v>889</v>
      </c>
      <c r="C2648" s="184"/>
      <c r="D2648" s="184">
        <v>0</v>
      </c>
      <c r="E2648" s="55">
        <v>0</v>
      </c>
      <c r="F2648" s="56">
        <f t="shared" si="238"/>
        <v>0</v>
      </c>
      <c r="G2648" s="86">
        <v>0</v>
      </c>
      <c r="H2648" s="56">
        <f t="shared" si="240"/>
        <v>0</v>
      </c>
      <c r="I2648" s="86">
        <f t="shared" si="233"/>
        <v>0</v>
      </c>
      <c r="J2648" s="56">
        <f t="shared" si="239"/>
        <v>0</v>
      </c>
      <c r="K2648" s="5">
        <f>IFERROR(#REF!/E2648,0)</f>
        <v>0</v>
      </c>
    </row>
    <row r="2649" spans="1:11" s="15" customFormat="1">
      <c r="A2649" s="97" t="s">
        <v>105</v>
      </c>
      <c r="B2649" s="95" t="s">
        <v>186</v>
      </c>
      <c r="C2649" s="184" t="s">
        <v>84</v>
      </c>
      <c r="D2649" s="184">
        <v>1440</v>
      </c>
      <c r="E2649" s="55">
        <v>264</v>
      </c>
      <c r="F2649" s="56">
        <f t="shared" si="238"/>
        <v>380160</v>
      </c>
      <c r="G2649" s="86">
        <v>0</v>
      </c>
      <c r="H2649" s="56">
        <f t="shared" si="240"/>
        <v>0</v>
      </c>
      <c r="I2649" s="86">
        <f t="shared" si="233"/>
        <v>264</v>
      </c>
      <c r="J2649" s="56">
        <f t="shared" si="239"/>
        <v>380160</v>
      </c>
      <c r="K2649" s="5">
        <f>IFERROR(#REF!/E2649,0)</f>
        <v>0</v>
      </c>
    </row>
    <row r="2650" spans="1:11" s="15" customFormat="1">
      <c r="A2650" s="97" t="s">
        <v>150</v>
      </c>
      <c r="B2650" s="95" t="s">
        <v>270</v>
      </c>
      <c r="C2650" s="184" t="s">
        <v>84</v>
      </c>
      <c r="D2650" s="184">
        <v>1440</v>
      </c>
      <c r="E2650" s="55">
        <v>85</v>
      </c>
      <c r="F2650" s="56">
        <f t="shared" si="238"/>
        <v>122400</v>
      </c>
      <c r="G2650" s="86">
        <v>0</v>
      </c>
      <c r="H2650" s="56">
        <f t="shared" si="240"/>
        <v>0</v>
      </c>
      <c r="I2650" s="86">
        <f t="shared" ref="I2650:I2651" si="241">G2650+E2650</f>
        <v>85</v>
      </c>
      <c r="J2650" s="56">
        <f t="shared" si="239"/>
        <v>122400</v>
      </c>
      <c r="K2650" s="5">
        <f>IFERROR(#REF!/E2650,0)</f>
        <v>0</v>
      </c>
    </row>
    <row r="2651" spans="1:11" s="15" customFormat="1">
      <c r="A2651" s="97" t="s">
        <v>152</v>
      </c>
      <c r="B2651" s="95" t="s">
        <v>402</v>
      </c>
      <c r="C2651" s="184" t="s">
        <v>84</v>
      </c>
      <c r="D2651" s="184">
        <v>1440</v>
      </c>
      <c r="E2651" s="55">
        <v>110</v>
      </c>
      <c r="F2651" s="56">
        <f t="shared" si="238"/>
        <v>158400</v>
      </c>
      <c r="G2651" s="86">
        <v>0</v>
      </c>
      <c r="H2651" s="56">
        <f t="shared" si="240"/>
        <v>0</v>
      </c>
      <c r="I2651" s="86">
        <f t="shared" si="241"/>
        <v>110</v>
      </c>
      <c r="J2651" s="56">
        <f t="shared" si="239"/>
        <v>158400</v>
      </c>
      <c r="K2651" s="5">
        <f>IFERROR(#REF!/E2651,0)</f>
        <v>0</v>
      </c>
    </row>
    <row r="2652" spans="1:11">
      <c r="A2652" s="53"/>
      <c r="B2652" s="65" t="s">
        <v>22</v>
      </c>
      <c r="C2652" s="53"/>
      <c r="D2652" s="53"/>
      <c r="E2652" s="67"/>
      <c r="F2652" s="67">
        <f>SUM(F2615:F2651)</f>
        <v>9511224</v>
      </c>
      <c r="G2652" s="259"/>
      <c r="H2652" s="67">
        <f>SUM(H2615:H2651)</f>
        <v>0</v>
      </c>
      <c r="I2652" s="259"/>
      <c r="J2652" s="67">
        <f>SUM(J2615:J2651)</f>
        <v>9511224</v>
      </c>
      <c r="K2652" s="205"/>
    </row>
    <row r="2653" spans="1:11">
      <c r="A2653" s="206"/>
      <c r="B2653" s="207" t="s">
        <v>890</v>
      </c>
      <c r="C2653" s="206"/>
      <c r="D2653" s="206"/>
      <c r="E2653" s="208"/>
      <c r="F2653" s="208">
        <f>F34+F38+F60+F349+F486+F520+F572+F652+F706+F784+F831+F916+F1095+F1166+F1343+F1935+F2038+F2069+F2281+F2614+F2652</f>
        <v>3096949426</v>
      </c>
      <c r="G2653" s="262"/>
      <c r="H2653" s="208">
        <f>H34+H38+H60+H349+H486+H520+H572+H652+H706+H784+H831+H916+H1095+H1166+H1343+H1935+H2038+H2069+H2281+H2614+H2652</f>
        <v>-2351580</v>
      </c>
      <c r="I2653" s="262"/>
      <c r="J2653" s="208">
        <f>J34+J38+J60+J349+J486+J520+J572+J652+J706+J784+J831+J916+J1095+J1166+J1343+J1935+J2038+J2069+J2281+J2614+J2652</f>
        <v>3094597841.5199995</v>
      </c>
      <c r="K2653" s="209"/>
    </row>
    <row r="2654" spans="1:11">
      <c r="E2654" s="189"/>
      <c r="G2654" s="263"/>
      <c r="H2654" s="189"/>
    </row>
    <row r="2655" spans="1:11">
      <c r="H2655" s="192"/>
    </row>
  </sheetData>
  <autoFilter ref="A6:UVM2653" xr:uid="{00000000-0001-0000-0300-000000000000}"/>
  <mergeCells count="12">
    <mergeCell ref="C585:C586"/>
    <mergeCell ref="A591:A592"/>
    <mergeCell ref="C591:C592"/>
    <mergeCell ref="A618:A625"/>
    <mergeCell ref="A3:A4"/>
    <mergeCell ref="B3:B4"/>
    <mergeCell ref="C3:C4"/>
    <mergeCell ref="E3:F3"/>
    <mergeCell ref="I3:J3"/>
    <mergeCell ref="K3:K4"/>
    <mergeCell ref="G3:H3"/>
    <mergeCell ref="D3:D4"/>
  </mergeCells>
  <conditionalFormatting sqref="A2339">
    <cfRule type="cellIs" dxfId="12" priority="5" stopIfTrue="1" operator="equal">
      <formula>"""Item"""</formula>
    </cfRule>
  </conditionalFormatting>
  <conditionalFormatting sqref="A2536">
    <cfRule type="cellIs" dxfId="11" priority="7" stopIfTrue="1" operator="equal">
      <formula>"""Item"""</formula>
    </cfRule>
  </conditionalFormatting>
  <conditionalFormatting sqref="A2544">
    <cfRule type="cellIs" dxfId="10" priority="6" stopIfTrue="1" operator="equal">
      <formula>"""Item"""</formula>
    </cfRule>
  </conditionalFormatting>
  <conditionalFormatting sqref="A2283:D2286 C2287:D2308 C2311:D2311 A2312:D2312 A2313:B2313 A2341:D2341 A2342:B2342 A2368:D2369 A2370:B2370 A2396:D2397 C2398:D2421 C2424:D2449 C2452:D2477 C2480:D2480 A2481:D2483 C2484:D2505 C2508:D2532 C2535:D2546 A2547:D2549 C2550:D2571 C2574:D2574 A2575:D2575 C2576:D2598 C2601:D2601 A2602:D2602 C2603:D2613">
    <cfRule type="cellIs" dxfId="9" priority="10" stopIfTrue="1" operator="equal">
      <formula>"""Item"""</formula>
    </cfRule>
  </conditionalFormatting>
  <conditionalFormatting sqref="A2617:D2617">
    <cfRule type="cellIs" dxfId="8" priority="8" stopIfTrue="1" operator="equal">
      <formula>"""Item"""</formula>
    </cfRule>
  </conditionalFormatting>
  <conditionalFormatting sqref="B8:B25">
    <cfRule type="cellIs" dxfId="7" priority="13" stopIfTrue="1" operator="equal">
      <formula>"""Item"""</formula>
    </cfRule>
  </conditionalFormatting>
  <conditionalFormatting sqref="B498">
    <cfRule type="cellIs" dxfId="6" priority="14" stopIfTrue="1" operator="equal">
      <formula>"""Item"""</formula>
    </cfRule>
  </conditionalFormatting>
  <conditionalFormatting sqref="B2158:B2162 A2425:B2425 A2453:B2453 A2509:B2510">
    <cfRule type="cellIs" dxfId="5" priority="11" stopIfTrue="1" operator="equal">
      <formula>"""Item"""</formula>
    </cfRule>
  </conditionalFormatting>
  <conditionalFormatting sqref="B2275">
    <cfRule type="cellIs" dxfId="4" priority="12" stopIfTrue="1" operator="equal">
      <formula>"""Item"""</formula>
    </cfRule>
  </conditionalFormatting>
  <conditionalFormatting sqref="B2278">
    <cfRule type="cellIs" dxfId="3" priority="9" stopIfTrue="1" operator="equal">
      <formula>"""Item"""</formula>
    </cfRule>
  </conditionalFormatting>
  <conditionalFormatting sqref="G2654:H2654">
    <cfRule type="cellIs" dxfId="2" priority="2" operator="greaterThan">
      <formula>1</formula>
    </cfRule>
  </conditionalFormatting>
  <conditionalFormatting sqref="K1:K2 K6:K34 K36:K1048576 E2654">
    <cfRule type="cellIs" dxfId="1" priority="1" operator="greaterThan">
      <formula>1</formula>
    </cfRule>
  </conditionalFormatting>
  <printOptions horizontalCentered="1"/>
  <pageMargins left="0" right="0" top="0.70866141732283472" bottom="0.74803149606299213" header="3.937007874015748E-2" footer="3.937007874015748E-2"/>
  <pageSetup paperSize="9" scale="51" fitToHeight="50" orientation="portrait" r:id="rId1"/>
  <headerFooter>
    <oddHeader>&amp;LProvident Botanico&amp;CAnnexure 1&amp;RPHL/Botanico/LOA/GC/2024-25/332/VO#02</oddHeader>
    <oddFooter>&amp;LClient&amp;CPage&amp;Pof&amp;N&amp;RContractor</oddFooter>
  </headerFooter>
  <drawing r:id="rId2"/>
  <legacyDrawing r:id="rId3"/>
  <oleObjects>
    <mc:AlternateContent xmlns:mc="http://schemas.openxmlformats.org/markup-compatibility/2006">
      <mc:Choice Requires="x14">
        <oleObject progId="Paint.Picture" shapeId="6145" r:id="rId4">
          <objectPr defaultSize="0" autoPict="0" r:id="rId5">
            <anchor moveWithCells="1">
              <from>
                <xdr:col>1</xdr:col>
                <xdr:colOff>247650</xdr:colOff>
                <xdr:row>695</xdr:row>
                <xdr:rowOff>104775</xdr:rowOff>
              </from>
              <to>
                <xdr:col>1</xdr:col>
                <xdr:colOff>1476375</xdr:colOff>
                <xdr:row>695</xdr:row>
                <xdr:rowOff>1409700</xdr:rowOff>
              </to>
            </anchor>
          </objectPr>
        </oleObject>
      </mc:Choice>
      <mc:Fallback>
        <oleObject progId="Paint.Picture" shapeId="6145"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2C85D-B2D1-4B81-B186-5E79B322802D}">
  <sheetPr>
    <pageSetUpPr fitToPage="1"/>
  </sheetPr>
  <dimension ref="A1:H72"/>
  <sheetViews>
    <sheetView topLeftCell="A36" zoomScaleNormal="100" workbookViewId="0">
      <selection activeCell="E3" sqref="E3:E4"/>
    </sheetView>
  </sheetViews>
  <sheetFormatPr defaultRowHeight="15"/>
  <cols>
    <col min="1" max="1" width="6.85546875" style="236" customWidth="1"/>
    <col min="2" max="2" width="81.42578125" style="238" customWidth="1"/>
    <col min="3" max="3" width="5.7109375" style="238" bestFit="1" customWidth="1"/>
    <col min="4" max="5" width="9.140625" style="238"/>
    <col min="6" max="6" width="15.28515625" style="238" bestFit="1" customWidth="1"/>
    <col min="7" max="7" width="14.42578125" style="238" customWidth="1"/>
    <col min="8" max="8" width="15.28515625" style="238" bestFit="1" customWidth="1"/>
    <col min="9" max="16384" width="9.140625" style="238"/>
  </cols>
  <sheetData>
    <row r="1" spans="1:7">
      <c r="A1" s="319" t="s">
        <v>891</v>
      </c>
      <c r="B1" s="319"/>
      <c r="C1" s="319"/>
      <c r="D1" s="319"/>
      <c r="E1" s="319"/>
      <c r="F1" s="319"/>
      <c r="G1" s="319"/>
    </row>
    <row r="2" spans="1:7" s="237" customFormat="1" ht="20.25" customHeight="1">
      <c r="A2" s="235"/>
      <c r="B2" s="253" t="s">
        <v>892</v>
      </c>
    </row>
    <row r="3" spans="1:7" s="237" customFormat="1" ht="30.75" customHeight="1">
      <c r="A3" s="265" t="s">
        <v>42</v>
      </c>
      <c r="B3" s="266" t="s">
        <v>43</v>
      </c>
      <c r="C3" s="266" t="s">
        <v>44</v>
      </c>
      <c r="D3" s="266" t="s">
        <v>49</v>
      </c>
      <c r="E3" s="266" t="s">
        <v>45</v>
      </c>
      <c r="F3" s="266" t="s">
        <v>7</v>
      </c>
      <c r="G3" s="266" t="s">
        <v>48</v>
      </c>
    </row>
    <row r="4" spans="1:7" s="237" customFormat="1">
      <c r="A4" s="295" t="s">
        <v>8</v>
      </c>
      <c r="B4" s="245" t="s">
        <v>37</v>
      </c>
      <c r="C4" s="245"/>
      <c r="D4" s="245"/>
      <c r="E4" s="245"/>
      <c r="F4" s="245"/>
      <c r="G4" s="245"/>
    </row>
    <row r="5" spans="1:7">
      <c r="A5" s="296">
        <v>1</v>
      </c>
      <c r="B5" s="249" t="s">
        <v>107</v>
      </c>
      <c r="C5" s="250"/>
      <c r="D5" s="251"/>
      <c r="E5" s="251"/>
      <c r="F5" s="251"/>
      <c r="G5" s="251"/>
    </row>
    <row r="6" spans="1:7" ht="212.25" customHeight="1">
      <c r="A6" s="296"/>
      <c r="B6" s="247" t="s">
        <v>893</v>
      </c>
      <c r="C6" s="250"/>
      <c r="D6" s="243"/>
      <c r="E6" s="243"/>
      <c r="F6" s="243"/>
      <c r="G6" s="251"/>
    </row>
    <row r="7" spans="1:7" ht="135">
      <c r="A7" s="296"/>
      <c r="B7" s="247" t="s">
        <v>145</v>
      </c>
      <c r="C7" s="250"/>
      <c r="D7" s="243"/>
      <c r="E7" s="243"/>
      <c r="F7" s="243"/>
      <c r="G7" s="251"/>
    </row>
    <row r="8" spans="1:7" ht="45">
      <c r="A8" s="296"/>
      <c r="B8" s="247" t="s">
        <v>133</v>
      </c>
      <c r="C8" s="250"/>
      <c r="D8" s="243"/>
      <c r="E8" s="243"/>
      <c r="F8" s="243"/>
      <c r="G8" s="251"/>
    </row>
    <row r="9" spans="1:7">
      <c r="A9" s="297" t="s">
        <v>894</v>
      </c>
      <c r="B9" s="252" t="s">
        <v>895</v>
      </c>
      <c r="C9" s="242"/>
      <c r="D9" s="243"/>
      <c r="E9" s="243"/>
      <c r="F9" s="243"/>
      <c r="G9" s="251"/>
    </row>
    <row r="10" spans="1:7">
      <c r="A10" s="298"/>
      <c r="B10" s="252" t="s">
        <v>896</v>
      </c>
      <c r="C10" s="242"/>
      <c r="D10" s="243"/>
      <c r="E10" s="243"/>
      <c r="F10" s="243"/>
      <c r="G10" s="251"/>
    </row>
    <row r="11" spans="1:7">
      <c r="A11" s="298" t="s">
        <v>105</v>
      </c>
      <c r="B11" s="241" t="s">
        <v>187</v>
      </c>
      <c r="C11" s="242" t="s">
        <v>73</v>
      </c>
      <c r="D11" s="243">
        <v>256.98</v>
      </c>
      <c r="E11" s="243">
        <v>7309</v>
      </c>
      <c r="F11" s="243">
        <f>$D11*E11</f>
        <v>1878266.82</v>
      </c>
      <c r="G11" s="251"/>
    </row>
    <row r="12" spans="1:7">
      <c r="A12" s="298" t="s">
        <v>150</v>
      </c>
      <c r="B12" s="241" t="s">
        <v>235</v>
      </c>
      <c r="C12" s="242" t="s">
        <v>73</v>
      </c>
      <c r="D12" s="243">
        <v>116.03</v>
      </c>
      <c r="E12" s="243">
        <v>7309</v>
      </c>
      <c r="F12" s="243">
        <f t="shared" ref="F12:F51" si="0">$D12*E12</f>
        <v>848063.27</v>
      </c>
      <c r="G12" s="251"/>
    </row>
    <row r="13" spans="1:7">
      <c r="A13" s="298" t="s">
        <v>152</v>
      </c>
      <c r="B13" s="241" t="s">
        <v>236</v>
      </c>
      <c r="C13" s="242" t="s">
        <v>73</v>
      </c>
      <c r="D13" s="243">
        <v>99.22</v>
      </c>
      <c r="E13" s="243">
        <v>7309</v>
      </c>
      <c r="F13" s="243">
        <f t="shared" si="0"/>
        <v>725198.98</v>
      </c>
      <c r="G13" s="251"/>
    </row>
    <row r="14" spans="1:7">
      <c r="A14" s="298" t="s">
        <v>154</v>
      </c>
      <c r="B14" s="241" t="s">
        <v>237</v>
      </c>
      <c r="C14" s="242" t="s">
        <v>73</v>
      </c>
      <c r="D14" s="243">
        <v>86.5</v>
      </c>
      <c r="E14" s="243">
        <v>7309</v>
      </c>
      <c r="F14" s="243">
        <f t="shared" si="0"/>
        <v>632228.5</v>
      </c>
      <c r="G14" s="251"/>
    </row>
    <row r="15" spans="1:7">
      <c r="A15" s="297" t="s">
        <v>897</v>
      </c>
      <c r="B15" s="252" t="s">
        <v>898</v>
      </c>
      <c r="C15" s="242"/>
      <c r="D15" s="243"/>
      <c r="E15" s="243"/>
      <c r="F15" s="243"/>
      <c r="G15" s="251"/>
    </row>
    <row r="16" spans="1:7">
      <c r="A16" s="298" t="s">
        <v>105</v>
      </c>
      <c r="B16" s="241" t="s">
        <v>187</v>
      </c>
      <c r="C16" s="242" t="s">
        <v>73</v>
      </c>
      <c r="D16" s="243">
        <v>63.84</v>
      </c>
      <c r="E16" s="243">
        <v>8532</v>
      </c>
      <c r="F16" s="243">
        <f t="shared" si="0"/>
        <v>544682.88</v>
      </c>
      <c r="G16" s="251"/>
    </row>
    <row r="17" spans="1:7" ht="18" customHeight="1">
      <c r="A17" s="297" t="s">
        <v>899</v>
      </c>
      <c r="B17" s="252" t="s">
        <v>900</v>
      </c>
      <c r="C17" s="242"/>
      <c r="D17" s="243"/>
      <c r="E17" s="243"/>
      <c r="F17" s="243"/>
      <c r="G17" s="251"/>
    </row>
    <row r="18" spans="1:7">
      <c r="A18" s="298" t="s">
        <v>105</v>
      </c>
      <c r="B18" s="241" t="s">
        <v>235</v>
      </c>
      <c r="C18" s="242" t="s">
        <v>73</v>
      </c>
      <c r="D18" s="243">
        <v>63.84</v>
      </c>
      <c r="E18" s="243">
        <v>7682</v>
      </c>
      <c r="F18" s="243">
        <f t="shared" si="0"/>
        <v>490418.88</v>
      </c>
      <c r="G18" s="251"/>
    </row>
    <row r="19" spans="1:7">
      <c r="A19" s="298" t="s">
        <v>150</v>
      </c>
      <c r="B19" s="241" t="s">
        <v>236</v>
      </c>
      <c r="C19" s="242" t="s">
        <v>73</v>
      </c>
      <c r="D19" s="243">
        <v>63.84</v>
      </c>
      <c r="E19" s="243">
        <v>7682</v>
      </c>
      <c r="F19" s="243">
        <f t="shared" si="0"/>
        <v>490418.88</v>
      </c>
      <c r="G19" s="251"/>
    </row>
    <row r="20" spans="1:7">
      <c r="A20" s="298" t="s">
        <v>152</v>
      </c>
      <c r="B20" s="241" t="s">
        <v>237</v>
      </c>
      <c r="C20" s="242" t="s">
        <v>73</v>
      </c>
      <c r="D20" s="243">
        <v>80.28</v>
      </c>
      <c r="E20" s="243">
        <v>7682</v>
      </c>
      <c r="F20" s="243">
        <f t="shared" si="0"/>
        <v>616710.96</v>
      </c>
      <c r="G20" s="251"/>
    </row>
    <row r="21" spans="1:7">
      <c r="A21" s="297" t="s">
        <v>901</v>
      </c>
      <c r="B21" s="252" t="s">
        <v>902</v>
      </c>
      <c r="C21" s="242"/>
      <c r="D21" s="243"/>
      <c r="E21" s="243"/>
      <c r="F21" s="243"/>
      <c r="G21" s="251"/>
    </row>
    <row r="22" spans="1:7">
      <c r="A22" s="298"/>
      <c r="B22" s="252" t="s">
        <v>898</v>
      </c>
      <c r="C22" s="242"/>
      <c r="D22" s="243"/>
      <c r="E22" s="243"/>
      <c r="F22" s="243"/>
      <c r="G22" s="251"/>
    </row>
    <row r="23" spans="1:7">
      <c r="A23" s="298" t="s">
        <v>105</v>
      </c>
      <c r="B23" s="241" t="s">
        <v>187</v>
      </c>
      <c r="C23" s="242" t="s">
        <v>73</v>
      </c>
      <c r="D23" s="243">
        <v>6.36</v>
      </c>
      <c r="E23" s="243">
        <v>8532</v>
      </c>
      <c r="F23" s="243">
        <f t="shared" si="0"/>
        <v>54263.520000000004</v>
      </c>
      <c r="G23" s="251"/>
    </row>
    <row r="24" spans="1:7">
      <c r="A24" s="297" t="s">
        <v>903</v>
      </c>
      <c r="B24" s="252" t="s">
        <v>900</v>
      </c>
      <c r="C24" s="242"/>
      <c r="D24" s="243">
        <v>0</v>
      </c>
      <c r="E24" s="243"/>
      <c r="F24" s="243">
        <f t="shared" si="0"/>
        <v>0</v>
      </c>
      <c r="G24" s="251"/>
    </row>
    <row r="25" spans="1:7">
      <c r="A25" s="298" t="s">
        <v>105</v>
      </c>
      <c r="B25" s="241" t="s">
        <v>235</v>
      </c>
      <c r="C25" s="242" t="s">
        <v>73</v>
      </c>
      <c r="D25" s="243">
        <v>6.36</v>
      </c>
      <c r="E25" s="243">
        <v>7682</v>
      </c>
      <c r="F25" s="243">
        <f t="shared" si="0"/>
        <v>48857.520000000004</v>
      </c>
      <c r="G25" s="251"/>
    </row>
    <row r="26" spans="1:7">
      <c r="A26" s="298" t="s">
        <v>150</v>
      </c>
      <c r="B26" s="241" t="s">
        <v>236</v>
      </c>
      <c r="C26" s="242" t="s">
        <v>73</v>
      </c>
      <c r="D26" s="243">
        <v>6.36</v>
      </c>
      <c r="E26" s="243">
        <v>7682</v>
      </c>
      <c r="F26" s="243">
        <f t="shared" si="0"/>
        <v>48857.520000000004</v>
      </c>
      <c r="G26" s="251"/>
    </row>
    <row r="27" spans="1:7">
      <c r="A27" s="298" t="s">
        <v>152</v>
      </c>
      <c r="B27" s="241" t="s">
        <v>237</v>
      </c>
      <c r="C27" s="242" t="s">
        <v>73</v>
      </c>
      <c r="D27" s="243">
        <v>6.15</v>
      </c>
      <c r="E27" s="243">
        <v>7682</v>
      </c>
      <c r="F27" s="243">
        <f t="shared" si="0"/>
        <v>47244.3</v>
      </c>
      <c r="G27" s="251"/>
    </row>
    <row r="28" spans="1:7">
      <c r="A28" s="297" t="s">
        <v>904</v>
      </c>
      <c r="B28" s="252" t="s">
        <v>905</v>
      </c>
      <c r="C28" s="242"/>
      <c r="D28" s="243">
        <v>0</v>
      </c>
      <c r="E28" s="243"/>
      <c r="F28" s="243">
        <f t="shared" si="0"/>
        <v>0</v>
      </c>
      <c r="G28" s="251"/>
    </row>
    <row r="29" spans="1:7">
      <c r="A29" s="298" t="s">
        <v>105</v>
      </c>
      <c r="B29" s="241" t="s">
        <v>906</v>
      </c>
      <c r="C29" s="242" t="s">
        <v>73</v>
      </c>
      <c r="D29" s="243">
        <v>99.79</v>
      </c>
      <c r="E29" s="243">
        <v>7682</v>
      </c>
      <c r="F29" s="243">
        <f t="shared" si="0"/>
        <v>766586.78</v>
      </c>
      <c r="G29" s="251"/>
    </row>
    <row r="30" spans="1:7">
      <c r="A30" s="297" t="s">
        <v>907</v>
      </c>
      <c r="B30" s="252" t="s">
        <v>908</v>
      </c>
      <c r="C30" s="242"/>
      <c r="D30" s="243">
        <v>0</v>
      </c>
      <c r="E30" s="243"/>
      <c r="F30" s="243">
        <f t="shared" si="0"/>
        <v>0</v>
      </c>
      <c r="G30" s="251"/>
    </row>
    <row r="31" spans="1:7">
      <c r="A31" s="298" t="s">
        <v>105</v>
      </c>
      <c r="B31" s="241" t="s">
        <v>906</v>
      </c>
      <c r="C31" s="242" t="s">
        <v>73</v>
      </c>
      <c r="D31" s="243">
        <v>124.84</v>
      </c>
      <c r="E31" s="243">
        <v>7682</v>
      </c>
      <c r="F31" s="243">
        <f t="shared" si="0"/>
        <v>959020.88</v>
      </c>
      <c r="G31" s="251"/>
    </row>
    <row r="32" spans="1:7">
      <c r="A32" s="299">
        <v>1.2</v>
      </c>
      <c r="B32" s="252" t="s">
        <v>271</v>
      </c>
      <c r="C32" s="242"/>
      <c r="D32" s="243">
        <v>0</v>
      </c>
      <c r="E32" s="243">
        <v>0</v>
      </c>
      <c r="F32" s="243">
        <f t="shared" si="0"/>
        <v>0</v>
      </c>
      <c r="G32" s="251"/>
    </row>
    <row r="33" spans="1:7" ht="229.5" customHeight="1">
      <c r="A33" s="297"/>
      <c r="B33" s="241" t="s">
        <v>909</v>
      </c>
      <c r="C33" s="242"/>
      <c r="D33" s="243"/>
      <c r="E33" s="243"/>
      <c r="F33" s="243"/>
      <c r="G33" s="251"/>
    </row>
    <row r="34" spans="1:7" ht="169.5" customHeight="1">
      <c r="A34" s="297"/>
      <c r="B34" s="241" t="s">
        <v>273</v>
      </c>
      <c r="C34" s="242"/>
      <c r="D34" s="243"/>
      <c r="E34" s="243"/>
      <c r="F34" s="243"/>
      <c r="G34" s="251"/>
    </row>
    <row r="35" spans="1:7" ht="135">
      <c r="A35" s="297"/>
      <c r="B35" s="241" t="s">
        <v>274</v>
      </c>
      <c r="C35" s="242"/>
      <c r="D35" s="243"/>
      <c r="E35" s="243"/>
      <c r="F35" s="243"/>
      <c r="G35" s="251"/>
    </row>
    <row r="36" spans="1:7" ht="105">
      <c r="A36" s="297"/>
      <c r="B36" s="241" t="s">
        <v>275</v>
      </c>
      <c r="C36" s="242"/>
      <c r="D36" s="243"/>
      <c r="E36" s="243"/>
      <c r="F36" s="243"/>
      <c r="G36" s="251"/>
    </row>
    <row r="37" spans="1:7">
      <c r="A37" s="297" t="s">
        <v>910</v>
      </c>
      <c r="B37" s="252" t="s">
        <v>277</v>
      </c>
      <c r="C37" s="242"/>
      <c r="D37" s="243">
        <v>0</v>
      </c>
      <c r="E37" s="243">
        <v>0</v>
      </c>
      <c r="F37" s="243">
        <f t="shared" si="0"/>
        <v>0</v>
      </c>
      <c r="G37" s="251"/>
    </row>
    <row r="38" spans="1:7">
      <c r="A38" s="298"/>
      <c r="B38" s="252" t="s">
        <v>266</v>
      </c>
      <c r="C38" s="242"/>
      <c r="D38" s="243">
        <v>0</v>
      </c>
      <c r="E38" s="243">
        <v>0</v>
      </c>
      <c r="F38" s="243">
        <f t="shared" si="0"/>
        <v>0</v>
      </c>
      <c r="G38" s="251"/>
    </row>
    <row r="39" spans="1:7">
      <c r="A39" s="297" t="s">
        <v>105</v>
      </c>
      <c r="B39" s="241" t="s">
        <v>188</v>
      </c>
      <c r="C39" s="242" t="s">
        <v>73</v>
      </c>
      <c r="D39" s="243">
        <v>153.85</v>
      </c>
      <c r="E39" s="243">
        <v>8847</v>
      </c>
      <c r="F39" s="243">
        <f t="shared" si="0"/>
        <v>1361110.95</v>
      </c>
      <c r="G39" s="251"/>
    </row>
    <row r="40" spans="1:7">
      <c r="A40" s="298"/>
      <c r="B40" s="252" t="s">
        <v>911</v>
      </c>
      <c r="C40" s="242"/>
      <c r="D40" s="243">
        <v>0</v>
      </c>
      <c r="E40" s="243">
        <v>0</v>
      </c>
      <c r="F40" s="243">
        <f t="shared" si="0"/>
        <v>0</v>
      </c>
      <c r="G40" s="251"/>
    </row>
    <row r="41" spans="1:7">
      <c r="A41" s="297" t="s">
        <v>150</v>
      </c>
      <c r="B41" s="241" t="s">
        <v>278</v>
      </c>
      <c r="C41" s="242" t="s">
        <v>73</v>
      </c>
      <c r="D41" s="243">
        <v>65.81</v>
      </c>
      <c r="E41" s="243">
        <v>8053</v>
      </c>
      <c r="F41" s="243">
        <f t="shared" si="0"/>
        <v>529967.93000000005</v>
      </c>
      <c r="G41" s="251"/>
    </row>
    <row r="42" spans="1:7">
      <c r="A42" s="297" t="s">
        <v>912</v>
      </c>
      <c r="B42" s="252" t="s">
        <v>280</v>
      </c>
      <c r="C42" s="242"/>
      <c r="D42" s="243">
        <v>0</v>
      </c>
      <c r="E42" s="243">
        <v>0</v>
      </c>
      <c r="F42" s="243">
        <f t="shared" si="0"/>
        <v>0</v>
      </c>
      <c r="G42" s="251"/>
    </row>
    <row r="43" spans="1:7">
      <c r="A43" s="298"/>
      <c r="B43" s="252" t="s">
        <v>913</v>
      </c>
      <c r="C43" s="242"/>
      <c r="D43" s="243">
        <v>0</v>
      </c>
      <c r="E43" s="243">
        <v>0</v>
      </c>
      <c r="F43" s="243">
        <f t="shared" si="0"/>
        <v>0</v>
      </c>
      <c r="G43" s="251"/>
    </row>
    <row r="44" spans="1:7">
      <c r="A44" s="298" t="s">
        <v>152</v>
      </c>
      <c r="B44" s="241" t="s">
        <v>235</v>
      </c>
      <c r="C44" s="242" t="s">
        <v>73</v>
      </c>
      <c r="D44" s="243">
        <v>242.13</v>
      </c>
      <c r="E44" s="243">
        <v>8053</v>
      </c>
      <c r="F44" s="243">
        <f t="shared" si="0"/>
        <v>1949872.89</v>
      </c>
      <c r="G44" s="251"/>
    </row>
    <row r="45" spans="1:7">
      <c r="A45" s="298" t="s">
        <v>154</v>
      </c>
      <c r="B45" s="241" t="s">
        <v>236</v>
      </c>
      <c r="C45" s="242" t="s">
        <v>73</v>
      </c>
      <c r="D45" s="243">
        <v>236.14</v>
      </c>
      <c r="E45" s="243">
        <v>8053</v>
      </c>
      <c r="F45" s="243">
        <f t="shared" si="0"/>
        <v>1901635.42</v>
      </c>
      <c r="G45" s="251"/>
    </row>
    <row r="46" spans="1:7">
      <c r="A46" s="298" t="s">
        <v>156</v>
      </c>
      <c r="B46" s="241" t="s">
        <v>237</v>
      </c>
      <c r="C46" s="242" t="s">
        <v>73</v>
      </c>
      <c r="D46" s="243">
        <v>248.86</v>
      </c>
      <c r="E46" s="243">
        <v>8053</v>
      </c>
      <c r="F46" s="243">
        <f t="shared" si="0"/>
        <v>2004069.58</v>
      </c>
      <c r="G46" s="251"/>
    </row>
    <row r="47" spans="1:7">
      <c r="A47" s="298" t="s">
        <v>158</v>
      </c>
      <c r="B47" s="241" t="s">
        <v>238</v>
      </c>
      <c r="C47" s="242" t="s">
        <v>73</v>
      </c>
      <c r="D47" s="243">
        <v>335.36</v>
      </c>
      <c r="E47" s="243">
        <v>8053</v>
      </c>
      <c r="F47" s="243">
        <f t="shared" si="0"/>
        <v>2700654.08</v>
      </c>
      <c r="G47" s="251"/>
    </row>
    <row r="48" spans="1:7">
      <c r="A48" s="298" t="s">
        <v>160</v>
      </c>
      <c r="B48" s="241" t="s">
        <v>239</v>
      </c>
      <c r="C48" s="242" t="s">
        <v>73</v>
      </c>
      <c r="D48" s="243">
        <v>335.36</v>
      </c>
      <c r="E48" s="243">
        <v>8053</v>
      </c>
      <c r="F48" s="243">
        <f t="shared" si="0"/>
        <v>2700654.08</v>
      </c>
      <c r="G48" s="251"/>
    </row>
    <row r="49" spans="1:7">
      <c r="A49" s="298" t="s">
        <v>162</v>
      </c>
      <c r="B49" s="241" t="s">
        <v>232</v>
      </c>
      <c r="C49" s="242" t="s">
        <v>73</v>
      </c>
      <c r="D49" s="243">
        <v>346.7</v>
      </c>
      <c r="E49" s="243">
        <v>8053</v>
      </c>
      <c r="F49" s="243">
        <f t="shared" si="0"/>
        <v>2791975.1</v>
      </c>
      <c r="G49" s="251"/>
    </row>
    <row r="50" spans="1:7">
      <c r="A50" s="297" t="s">
        <v>914</v>
      </c>
      <c r="B50" s="252" t="s">
        <v>282</v>
      </c>
      <c r="C50" s="242"/>
      <c r="D50" s="243">
        <v>0</v>
      </c>
      <c r="E50" s="243">
        <v>0</v>
      </c>
      <c r="F50" s="243">
        <f t="shared" si="0"/>
        <v>0</v>
      </c>
      <c r="G50" s="251"/>
    </row>
    <row r="51" spans="1:7">
      <c r="A51" s="298"/>
      <c r="B51" s="252" t="s">
        <v>266</v>
      </c>
      <c r="C51" s="242"/>
      <c r="D51" s="243">
        <v>0</v>
      </c>
      <c r="E51" s="243">
        <v>0</v>
      </c>
      <c r="F51" s="243">
        <f t="shared" si="0"/>
        <v>0</v>
      </c>
      <c r="G51" s="251"/>
    </row>
    <row r="52" spans="1:7">
      <c r="A52" s="298" t="s">
        <v>105</v>
      </c>
      <c r="B52" s="241" t="s">
        <v>915</v>
      </c>
      <c r="C52" s="242" t="s">
        <v>73</v>
      </c>
      <c r="D52" s="243">
        <v>485.3</v>
      </c>
      <c r="E52" s="243">
        <v>8847</v>
      </c>
      <c r="F52" s="243">
        <f t="shared" ref="F52:F68" si="1">$D52*E52</f>
        <v>4293449.1000000006</v>
      </c>
      <c r="G52" s="251"/>
    </row>
    <row r="53" spans="1:7">
      <c r="A53" s="298"/>
      <c r="B53" s="252" t="s">
        <v>185</v>
      </c>
      <c r="C53" s="242"/>
      <c r="D53" s="243">
        <v>0</v>
      </c>
      <c r="E53" s="243">
        <v>0</v>
      </c>
      <c r="F53" s="243">
        <f t="shared" si="1"/>
        <v>0</v>
      </c>
      <c r="G53" s="251"/>
    </row>
    <row r="54" spans="1:7">
      <c r="A54" s="298" t="s">
        <v>150</v>
      </c>
      <c r="B54" s="241" t="s">
        <v>187</v>
      </c>
      <c r="C54" s="242" t="s">
        <v>73</v>
      </c>
      <c r="D54" s="243">
        <v>796.46</v>
      </c>
      <c r="E54" s="243">
        <v>8053</v>
      </c>
      <c r="F54" s="243">
        <f t="shared" si="1"/>
        <v>6413892.3799999999</v>
      </c>
      <c r="G54" s="251"/>
    </row>
    <row r="55" spans="1:7">
      <c r="A55" s="298" t="s">
        <v>152</v>
      </c>
      <c r="B55" s="241" t="s">
        <v>188</v>
      </c>
      <c r="C55" s="242" t="s">
        <v>73</v>
      </c>
      <c r="D55" s="243">
        <v>1504.09</v>
      </c>
      <c r="E55" s="243">
        <v>8053</v>
      </c>
      <c r="F55" s="243">
        <f t="shared" si="1"/>
        <v>12112436.77</v>
      </c>
      <c r="G55" s="251"/>
    </row>
    <row r="56" spans="1:7">
      <c r="A56" s="298" t="s">
        <v>154</v>
      </c>
      <c r="B56" s="241" t="s">
        <v>189</v>
      </c>
      <c r="C56" s="242" t="s">
        <v>73</v>
      </c>
      <c r="D56" s="243">
        <v>1531.99</v>
      </c>
      <c r="E56" s="243">
        <v>8053</v>
      </c>
      <c r="F56" s="243">
        <f t="shared" si="1"/>
        <v>12337115.470000001</v>
      </c>
      <c r="G56" s="251"/>
    </row>
    <row r="57" spans="1:7">
      <c r="A57" s="298" t="s">
        <v>156</v>
      </c>
      <c r="B57" s="241" t="s">
        <v>190</v>
      </c>
      <c r="C57" s="242" t="s">
        <v>73</v>
      </c>
      <c r="D57" s="243">
        <v>1531.99</v>
      </c>
      <c r="E57" s="243">
        <v>8053</v>
      </c>
      <c r="F57" s="243">
        <f t="shared" si="1"/>
        <v>12337115.470000001</v>
      </c>
      <c r="G57" s="251"/>
    </row>
    <row r="58" spans="1:7">
      <c r="A58" s="298" t="s">
        <v>158</v>
      </c>
      <c r="B58" s="241" t="s">
        <v>191</v>
      </c>
      <c r="C58" s="242" t="s">
        <v>73</v>
      </c>
      <c r="D58" s="243">
        <v>1531.99</v>
      </c>
      <c r="E58" s="243">
        <v>8053</v>
      </c>
      <c r="F58" s="243">
        <f t="shared" si="1"/>
        <v>12337115.470000001</v>
      </c>
      <c r="G58" s="251"/>
    </row>
    <row r="59" spans="1:7">
      <c r="A59" s="298" t="s">
        <v>160</v>
      </c>
      <c r="B59" s="241" t="s">
        <v>192</v>
      </c>
      <c r="C59" s="242" t="s">
        <v>73</v>
      </c>
      <c r="D59" s="243">
        <v>1531.99</v>
      </c>
      <c r="E59" s="243">
        <v>8053</v>
      </c>
      <c r="F59" s="243">
        <f t="shared" si="1"/>
        <v>12337115.470000001</v>
      </c>
      <c r="G59" s="251"/>
    </row>
    <row r="60" spans="1:7">
      <c r="A60" s="298" t="s">
        <v>162</v>
      </c>
      <c r="B60" s="241" t="s">
        <v>193</v>
      </c>
      <c r="C60" s="242" t="s">
        <v>73</v>
      </c>
      <c r="D60" s="243">
        <v>1840.22</v>
      </c>
      <c r="E60" s="243">
        <v>8053</v>
      </c>
      <c r="F60" s="243">
        <f t="shared" si="1"/>
        <v>14819291.66</v>
      </c>
      <c r="G60" s="251"/>
    </row>
    <row r="61" spans="1:7">
      <c r="A61" s="297" t="s">
        <v>916</v>
      </c>
      <c r="B61" s="252" t="s">
        <v>285</v>
      </c>
      <c r="C61" s="242"/>
      <c r="D61" s="243">
        <v>0</v>
      </c>
      <c r="E61" s="243">
        <v>0</v>
      </c>
      <c r="F61" s="243">
        <f t="shared" si="1"/>
        <v>0</v>
      </c>
      <c r="G61" s="251"/>
    </row>
    <row r="62" spans="1:7">
      <c r="A62" s="298"/>
      <c r="B62" s="252" t="s">
        <v>185</v>
      </c>
      <c r="C62" s="242"/>
      <c r="D62" s="243">
        <v>0</v>
      </c>
      <c r="E62" s="243">
        <v>0</v>
      </c>
      <c r="F62" s="243">
        <f t="shared" si="1"/>
        <v>0</v>
      </c>
      <c r="G62" s="251"/>
    </row>
    <row r="63" spans="1:7">
      <c r="A63" s="298" t="s">
        <v>105</v>
      </c>
      <c r="B63" s="241" t="s">
        <v>235</v>
      </c>
      <c r="C63" s="242" t="s">
        <v>73</v>
      </c>
      <c r="D63" s="243">
        <v>59.37</v>
      </c>
      <c r="E63" s="243">
        <v>8053</v>
      </c>
      <c r="F63" s="243">
        <f t="shared" si="1"/>
        <v>478106.61</v>
      </c>
      <c r="G63" s="251"/>
    </row>
    <row r="64" spans="1:7">
      <c r="A64" s="298" t="s">
        <v>150</v>
      </c>
      <c r="B64" s="241" t="s">
        <v>236</v>
      </c>
      <c r="C64" s="242" t="s">
        <v>73</v>
      </c>
      <c r="D64" s="243">
        <v>111.34</v>
      </c>
      <c r="E64" s="243">
        <v>8053</v>
      </c>
      <c r="F64" s="243">
        <f t="shared" si="1"/>
        <v>896621.02</v>
      </c>
      <c r="G64" s="251"/>
    </row>
    <row r="65" spans="1:8">
      <c r="A65" s="298" t="s">
        <v>152</v>
      </c>
      <c r="B65" s="241" t="s">
        <v>237</v>
      </c>
      <c r="C65" s="242" t="s">
        <v>73</v>
      </c>
      <c r="D65" s="243">
        <v>111.34</v>
      </c>
      <c r="E65" s="243">
        <v>8053</v>
      </c>
      <c r="F65" s="243">
        <f t="shared" si="1"/>
        <v>896621.02</v>
      </c>
      <c r="G65" s="251"/>
    </row>
    <row r="66" spans="1:8">
      <c r="A66" s="298" t="s">
        <v>154</v>
      </c>
      <c r="B66" s="241" t="s">
        <v>238</v>
      </c>
      <c r="C66" s="242" t="s">
        <v>73</v>
      </c>
      <c r="D66" s="243">
        <v>111.34</v>
      </c>
      <c r="E66" s="243">
        <v>8053</v>
      </c>
      <c r="F66" s="243">
        <f t="shared" si="1"/>
        <v>896621.02</v>
      </c>
      <c r="G66" s="251"/>
    </row>
    <row r="67" spans="1:8">
      <c r="A67" s="298" t="s">
        <v>156</v>
      </c>
      <c r="B67" s="241" t="s">
        <v>239</v>
      </c>
      <c r="C67" s="242" t="s">
        <v>73</v>
      </c>
      <c r="D67" s="243">
        <v>111.34</v>
      </c>
      <c r="E67" s="243">
        <v>8053</v>
      </c>
      <c r="F67" s="243">
        <f t="shared" si="1"/>
        <v>896621.02</v>
      </c>
      <c r="G67" s="251"/>
    </row>
    <row r="68" spans="1:8">
      <c r="A68" s="298" t="s">
        <v>158</v>
      </c>
      <c r="B68" s="241" t="s">
        <v>232</v>
      </c>
      <c r="C68" s="242" t="s">
        <v>73</v>
      </c>
      <c r="D68" s="243">
        <v>111.34</v>
      </c>
      <c r="E68" s="243">
        <v>8053</v>
      </c>
      <c r="F68" s="243">
        <f t="shared" si="1"/>
        <v>896621.02</v>
      </c>
      <c r="G68" s="251"/>
    </row>
    <row r="69" spans="1:8" s="237" customFormat="1" ht="23.25" customHeight="1">
      <c r="A69" s="318" t="s">
        <v>917</v>
      </c>
      <c r="B69" s="318"/>
      <c r="C69" s="245"/>
      <c r="D69" s="245"/>
      <c r="E69" s="245"/>
      <c r="F69" s="246">
        <f>SUM(F11:F68)</f>
        <v>116039503.21999997</v>
      </c>
      <c r="G69" s="245"/>
      <c r="H69" s="239"/>
    </row>
    <row r="71" spans="1:8">
      <c r="F71" s="240"/>
    </row>
    <row r="72" spans="1:8">
      <c r="F72" s="240"/>
    </row>
  </sheetData>
  <mergeCells count="2">
    <mergeCell ref="A69:B69"/>
    <mergeCell ref="A1:G1"/>
  </mergeCells>
  <printOptions horizontalCentered="1"/>
  <pageMargins left="0.11811023622047245" right="0.11811023622047245" top="0.74803149606299213" bottom="0.74803149606299213" header="0.31496062992125984" footer="0.31496062992125984"/>
  <pageSetup paperSize="9" scale="66" fitToHeight="2" orientation="portrait" verticalDpi="0" r:id="rId1"/>
  <headerFooter>
    <oddHeader>&amp;LProvident Botanico&amp;CAnnexure 1&amp;RPHL/Botanico/LOA/GC/2024-25/332/VO#02</oddHeader>
    <oddFooter>&amp;LClient&amp;CPage&amp;Pof&amp;N&amp;RContractor</oddFooter>
  </headerFooter>
  <rowBreaks count="2" manualBreakCount="2">
    <brk id="31" max="16383" man="1"/>
    <brk id="60"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7AF47-DF2A-434C-B488-60A2C87A485E}">
  <sheetPr>
    <pageSetUpPr fitToPage="1"/>
  </sheetPr>
  <dimension ref="A1:G21"/>
  <sheetViews>
    <sheetView topLeftCell="A20" zoomScaleNormal="100" workbookViewId="0">
      <selection activeCell="E3" sqref="E3:E4"/>
    </sheetView>
  </sheetViews>
  <sheetFormatPr defaultRowHeight="15"/>
  <cols>
    <col min="1" max="1" width="6.7109375" style="236" customWidth="1"/>
    <col min="2" max="2" width="72.28515625" style="236" customWidth="1"/>
    <col min="3" max="3" width="5.7109375" style="236" bestFit="1" customWidth="1"/>
    <col min="4" max="4" width="9.140625" style="236"/>
    <col min="5" max="5" width="10" style="236" bestFit="1" customWidth="1"/>
    <col min="6" max="6" width="12.5703125" style="236" bestFit="1" customWidth="1"/>
    <col min="7" max="7" width="14.42578125" style="236" customWidth="1"/>
    <col min="8" max="16384" width="9.140625" style="236"/>
  </cols>
  <sheetData>
    <row r="1" spans="1:7" s="238" customFormat="1">
      <c r="A1" s="319" t="s">
        <v>891</v>
      </c>
      <c r="B1" s="319"/>
      <c r="C1" s="319"/>
      <c r="D1" s="319"/>
      <c r="E1" s="319"/>
      <c r="F1" s="319"/>
      <c r="G1" s="319"/>
    </row>
    <row r="2" spans="1:7" s="237" customFormat="1" ht="20.25" customHeight="1">
      <c r="A2" s="235"/>
      <c r="B2" s="253" t="s">
        <v>918</v>
      </c>
    </row>
    <row r="3" spans="1:7" s="237" customFormat="1" ht="35.25" customHeight="1">
      <c r="A3" s="244" t="s">
        <v>42</v>
      </c>
      <c r="B3" s="245" t="s">
        <v>43</v>
      </c>
      <c r="C3" s="245" t="s">
        <v>44</v>
      </c>
      <c r="D3" s="245" t="s">
        <v>49</v>
      </c>
      <c r="E3" s="245" t="s">
        <v>45</v>
      </c>
      <c r="F3" s="245" t="s">
        <v>7</v>
      </c>
      <c r="G3" s="245" t="s">
        <v>48</v>
      </c>
    </row>
    <row r="4" spans="1:7" ht="63" customHeight="1">
      <c r="A4" s="281">
        <v>1</v>
      </c>
      <c r="B4" s="282" t="s">
        <v>919</v>
      </c>
      <c r="C4" s="283" t="s">
        <v>378</v>
      </c>
      <c r="D4" s="242">
        <v>80</v>
      </c>
      <c r="E4" s="294">
        <v>836</v>
      </c>
      <c r="F4" s="292">
        <f>$D4*E4</f>
        <v>66880</v>
      </c>
      <c r="G4" s="242"/>
    </row>
    <row r="5" spans="1:7" ht="64.5" customHeight="1">
      <c r="A5" s="281">
        <v>2</v>
      </c>
      <c r="B5" s="284" t="s">
        <v>920</v>
      </c>
      <c r="C5" s="283" t="s">
        <v>378</v>
      </c>
      <c r="D5" s="242">
        <v>80</v>
      </c>
      <c r="E5" s="294">
        <v>1221</v>
      </c>
      <c r="F5" s="292">
        <f t="shared" ref="F5:F17" si="0">$D5*E5</f>
        <v>97680</v>
      </c>
      <c r="G5" s="242"/>
    </row>
    <row r="6" spans="1:7" ht="66.75" customHeight="1">
      <c r="A6" s="285">
        <v>3</v>
      </c>
      <c r="B6" s="282" t="s">
        <v>921</v>
      </c>
      <c r="C6" s="283" t="s">
        <v>378</v>
      </c>
      <c r="D6" s="242">
        <v>115</v>
      </c>
      <c r="E6" s="294">
        <v>2302</v>
      </c>
      <c r="F6" s="292">
        <f t="shared" si="0"/>
        <v>264730</v>
      </c>
      <c r="G6" s="242"/>
    </row>
    <row r="7" spans="1:7" ht="89.25" customHeight="1">
      <c r="A7" s="285">
        <v>4</v>
      </c>
      <c r="B7" s="282" t="s">
        <v>922</v>
      </c>
      <c r="C7" s="283" t="s">
        <v>84</v>
      </c>
      <c r="D7" s="242">
        <v>440.92</v>
      </c>
      <c r="E7" s="294">
        <v>1069</v>
      </c>
      <c r="F7" s="292">
        <f t="shared" si="0"/>
        <v>471343.48000000004</v>
      </c>
      <c r="G7" s="242"/>
    </row>
    <row r="8" spans="1:7" ht="182.25" customHeight="1">
      <c r="A8" s="285">
        <v>5</v>
      </c>
      <c r="B8" s="286" t="s">
        <v>923</v>
      </c>
      <c r="C8" s="283"/>
      <c r="D8" s="242"/>
      <c r="E8" s="294"/>
      <c r="F8" s="292">
        <f t="shared" si="0"/>
        <v>0</v>
      </c>
      <c r="G8" s="242"/>
    </row>
    <row r="9" spans="1:7">
      <c r="A9" s="285" t="s">
        <v>105</v>
      </c>
      <c r="B9" s="286" t="s">
        <v>924</v>
      </c>
      <c r="C9" s="287" t="s">
        <v>362</v>
      </c>
      <c r="D9" s="242">
        <v>112</v>
      </c>
      <c r="E9" s="292">
        <v>39.1</v>
      </c>
      <c r="F9" s="292">
        <f t="shared" si="0"/>
        <v>4379.2</v>
      </c>
      <c r="G9" s="242"/>
    </row>
    <row r="10" spans="1:7">
      <c r="A10" s="285" t="s">
        <v>150</v>
      </c>
      <c r="B10" s="286" t="s">
        <v>925</v>
      </c>
      <c r="C10" s="287" t="s">
        <v>362</v>
      </c>
      <c r="D10" s="242">
        <v>250</v>
      </c>
      <c r="E10" s="292">
        <v>32.200000000000003</v>
      </c>
      <c r="F10" s="292">
        <f t="shared" si="0"/>
        <v>8050.0000000000009</v>
      </c>
      <c r="G10" s="242"/>
    </row>
    <row r="11" spans="1:7">
      <c r="A11" s="285" t="s">
        <v>152</v>
      </c>
      <c r="B11" s="286" t="s">
        <v>926</v>
      </c>
      <c r="C11" s="287" t="s">
        <v>362</v>
      </c>
      <c r="D11" s="242">
        <v>184</v>
      </c>
      <c r="E11" s="292">
        <v>29.9</v>
      </c>
      <c r="F11" s="292">
        <f t="shared" si="0"/>
        <v>5501.5999999999995</v>
      </c>
      <c r="G11" s="242"/>
    </row>
    <row r="12" spans="1:7">
      <c r="A12" s="285" t="s">
        <v>154</v>
      </c>
      <c r="B12" s="286" t="s">
        <v>927</v>
      </c>
      <c r="C12" s="287" t="s">
        <v>362</v>
      </c>
      <c r="D12" s="242">
        <v>1962</v>
      </c>
      <c r="E12" s="292">
        <v>27.6</v>
      </c>
      <c r="F12" s="292">
        <f t="shared" si="0"/>
        <v>54151.200000000004</v>
      </c>
      <c r="G12" s="242"/>
    </row>
    <row r="13" spans="1:7">
      <c r="A13" s="285" t="s">
        <v>156</v>
      </c>
      <c r="B13" s="286" t="s">
        <v>928</v>
      </c>
      <c r="C13" s="287" t="s">
        <v>362</v>
      </c>
      <c r="D13" s="242">
        <v>4</v>
      </c>
      <c r="E13" s="292">
        <v>39.1</v>
      </c>
      <c r="F13" s="292">
        <f t="shared" si="0"/>
        <v>156.4</v>
      </c>
      <c r="G13" s="242"/>
    </row>
    <row r="14" spans="1:7">
      <c r="A14" s="285" t="s">
        <v>158</v>
      </c>
      <c r="B14" s="286" t="s">
        <v>929</v>
      </c>
      <c r="C14" s="287" t="s">
        <v>362</v>
      </c>
      <c r="D14" s="242">
        <v>14</v>
      </c>
      <c r="E14" s="292">
        <v>32.200000000000003</v>
      </c>
      <c r="F14" s="292">
        <f t="shared" si="0"/>
        <v>450.80000000000007</v>
      </c>
      <c r="G14" s="242"/>
    </row>
    <row r="15" spans="1:7" ht="171.75" customHeight="1">
      <c r="A15" s="285">
        <v>6</v>
      </c>
      <c r="B15" s="286" t="s">
        <v>930</v>
      </c>
      <c r="C15" s="287" t="s">
        <v>931</v>
      </c>
      <c r="D15" s="242">
        <v>11</v>
      </c>
      <c r="E15" s="292">
        <v>18464.09</v>
      </c>
      <c r="F15" s="292">
        <f t="shared" si="0"/>
        <v>203104.99</v>
      </c>
      <c r="G15" s="242"/>
    </row>
    <row r="16" spans="1:7" ht="45">
      <c r="A16" s="285">
        <v>7</v>
      </c>
      <c r="B16" s="288" t="s">
        <v>932</v>
      </c>
      <c r="C16" s="283"/>
      <c r="D16" s="242"/>
      <c r="E16" s="294"/>
      <c r="F16" s="292">
        <f t="shared" si="0"/>
        <v>0</v>
      </c>
      <c r="G16" s="242"/>
    </row>
    <row r="17" spans="1:7" ht="391.5" customHeight="1">
      <c r="A17" s="285"/>
      <c r="B17" s="291" t="s">
        <v>933</v>
      </c>
      <c r="C17" s="283"/>
      <c r="D17" s="242"/>
      <c r="E17" s="294"/>
      <c r="F17" s="292">
        <f t="shared" si="0"/>
        <v>0</v>
      </c>
      <c r="G17" s="242"/>
    </row>
    <row r="18" spans="1:7" ht="124.5" customHeight="1">
      <c r="A18" s="285"/>
      <c r="B18" s="289" t="s">
        <v>934</v>
      </c>
      <c r="C18" s="290" t="s">
        <v>84</v>
      </c>
      <c r="D18" s="242">
        <v>615</v>
      </c>
      <c r="E18" s="294">
        <v>370</v>
      </c>
      <c r="F18" s="292">
        <f>$D18*E18</f>
        <v>227550</v>
      </c>
      <c r="G18" s="242"/>
    </row>
    <row r="19" spans="1:7" ht="30">
      <c r="A19" s="285">
        <v>8</v>
      </c>
      <c r="B19" s="247" t="s">
        <v>935</v>
      </c>
      <c r="C19" s="242" t="s">
        <v>936</v>
      </c>
      <c r="D19" s="242">
        <v>384.7</v>
      </c>
      <c r="E19" s="292">
        <v>254</v>
      </c>
      <c r="F19" s="292">
        <f>$D19*E19</f>
        <v>97713.8</v>
      </c>
      <c r="G19" s="242"/>
    </row>
    <row r="20" spans="1:7" ht="259.5" customHeight="1">
      <c r="A20" s="285">
        <v>9</v>
      </c>
      <c r="B20" s="247" t="s">
        <v>937</v>
      </c>
      <c r="C20" s="242" t="s">
        <v>84</v>
      </c>
      <c r="D20" s="242">
        <v>2036</v>
      </c>
      <c r="E20" s="292">
        <f>ROUND(3125+(3125*5%),2)</f>
        <v>3281.25</v>
      </c>
      <c r="F20" s="292">
        <f>$D20*E20</f>
        <v>6680625</v>
      </c>
      <c r="G20" s="242"/>
    </row>
    <row r="21" spans="1:7" s="235" customFormat="1" ht="25.5" customHeight="1">
      <c r="A21" s="318" t="s">
        <v>917</v>
      </c>
      <c r="B21" s="318"/>
      <c r="C21" s="244"/>
      <c r="D21" s="244"/>
      <c r="E21" s="244"/>
      <c r="F21" s="293">
        <f>SUM(F4:F20)</f>
        <v>8182316.4699999997</v>
      </c>
      <c r="G21" s="244"/>
    </row>
  </sheetData>
  <mergeCells count="2">
    <mergeCell ref="A21:B21"/>
    <mergeCell ref="A1:G1"/>
  </mergeCells>
  <conditionalFormatting sqref="A5:B5">
    <cfRule type="cellIs" dxfId="0" priority="1" stopIfTrue="1" operator="equal">
      <formula>"""Item"""</formula>
    </cfRule>
  </conditionalFormatting>
  <printOptions horizontalCentered="1"/>
  <pageMargins left="0.11811023622047245" right="0.11811023622047245" top="0.74803149606299213" bottom="0.74803149606299213" header="0.31496062992125984" footer="0.31496062992125984"/>
  <pageSetup paperSize="9" scale="76" fitToHeight="2" orientation="portrait" verticalDpi="0" r:id="rId1"/>
  <headerFooter>
    <oddHeader>&amp;LProvident Botanico&amp;CAnnexure 1&amp;RPHL/Botanico/LOA/GC/2024-25/332/VO#02</oddHeader>
    <oddFooter>&amp;LClient&amp;CPage&amp;Pof&amp;N&amp;RContractor</oddFooter>
  </headerFooter>
  <rowBreaks count="1" manualBreakCount="1">
    <brk id="15"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C1876-2FFC-4788-93D3-D3DFEB13FFC2}">
  <dimension ref="A3:M17"/>
  <sheetViews>
    <sheetView workbookViewId="0">
      <selection activeCell="A3" sqref="A3:G8"/>
    </sheetView>
  </sheetViews>
  <sheetFormatPr defaultRowHeight="15"/>
  <cols>
    <col min="1" max="1" width="6.28515625" style="238" bestFit="1" customWidth="1"/>
    <col min="2" max="2" width="17.7109375" style="238" bestFit="1" customWidth="1"/>
    <col min="3" max="3" width="14.28515625" style="238" customWidth="1"/>
    <col min="4" max="4" width="13.42578125" style="238" bestFit="1" customWidth="1"/>
    <col min="5" max="7" width="14.28515625" style="238" bestFit="1" customWidth="1"/>
    <col min="8" max="10" width="9.140625" style="238"/>
    <col min="11" max="11" width="22.28515625" style="238" customWidth="1"/>
    <col min="12" max="12" width="15.85546875" style="238" customWidth="1"/>
    <col min="13" max="13" width="35.7109375" style="238" customWidth="1"/>
    <col min="14" max="16384" width="9.140625" style="238"/>
  </cols>
  <sheetData>
    <row r="3" spans="1:13" ht="19.5" customHeight="1">
      <c r="A3" s="320" t="s">
        <v>938</v>
      </c>
      <c r="B3" s="320" t="s">
        <v>3</v>
      </c>
      <c r="C3" s="320" t="s">
        <v>939</v>
      </c>
      <c r="D3" s="320"/>
      <c r="E3" s="320"/>
      <c r="F3" s="320"/>
      <c r="G3" s="320"/>
    </row>
    <row r="4" spans="1:13">
      <c r="A4" s="320"/>
      <c r="B4" s="320"/>
      <c r="C4" s="320" t="s">
        <v>940</v>
      </c>
      <c r="D4" s="320" t="s">
        <v>941</v>
      </c>
      <c r="E4" s="320"/>
      <c r="F4" s="320"/>
      <c r="G4" s="320" t="s">
        <v>942</v>
      </c>
    </row>
    <row r="5" spans="1:13" s="280" customFormat="1" ht="12.75">
      <c r="A5" s="320"/>
      <c r="B5" s="320"/>
      <c r="C5" s="320"/>
      <c r="D5" s="278" t="s">
        <v>943</v>
      </c>
      <c r="E5" s="279" t="s">
        <v>39</v>
      </c>
      <c r="F5" s="278" t="s">
        <v>944</v>
      </c>
      <c r="G5" s="320"/>
    </row>
    <row r="6" spans="1:13" ht="23.25" customHeight="1">
      <c r="A6" s="251">
        <v>1</v>
      </c>
      <c r="B6" s="274" t="s">
        <v>945</v>
      </c>
      <c r="C6" s="275">
        <f>'Grand summary '!C38</f>
        <v>3332988924.7369995</v>
      </c>
      <c r="D6" s="275">
        <v>0</v>
      </c>
      <c r="E6" s="275">
        <v>0</v>
      </c>
      <c r="F6" s="275">
        <v>0</v>
      </c>
      <c r="G6" s="275">
        <f>C6</f>
        <v>3332988924.7369995</v>
      </c>
      <c r="J6" s="267" t="s">
        <v>946</v>
      </c>
      <c r="K6" s="267" t="s">
        <v>947</v>
      </c>
      <c r="L6" s="267" t="s">
        <v>948</v>
      </c>
      <c r="M6" s="267" t="s">
        <v>48</v>
      </c>
    </row>
    <row r="7" spans="1:13" s="237" customFormat="1" ht="21.75" customHeight="1">
      <c r="A7" s="251">
        <v>2</v>
      </c>
      <c r="B7" s="274" t="s">
        <v>949</v>
      </c>
      <c r="C7" s="275">
        <f>G6</f>
        <v>3332988924.7369995</v>
      </c>
      <c r="D7" s="275"/>
      <c r="E7" s="275"/>
      <c r="F7" s="275">
        <f>D7+E7</f>
        <v>0</v>
      </c>
      <c r="G7" s="275">
        <f>C7</f>
        <v>3332988924.7369995</v>
      </c>
      <c r="J7" s="268">
        <v>1</v>
      </c>
      <c r="K7" s="269" t="s">
        <v>950</v>
      </c>
      <c r="L7" s="270">
        <f>C7</f>
        <v>3332988924.7369995</v>
      </c>
      <c r="M7" s="271"/>
    </row>
    <row r="8" spans="1:13" s="237" customFormat="1" ht="30.75" customHeight="1">
      <c r="A8" s="245">
        <v>3</v>
      </c>
      <c r="B8" s="276" t="s">
        <v>951</v>
      </c>
      <c r="C8" s="246">
        <f>G7</f>
        <v>3332988924.7369995</v>
      </c>
      <c r="D8" s="246">
        <f>'Part-A &amp; B_BOQ '!H2653</f>
        <v>-2351580</v>
      </c>
      <c r="E8" s="246">
        <f>'NT#01'!F21</f>
        <v>8182316.4699999997</v>
      </c>
      <c r="F8" s="246">
        <f>D8+E8</f>
        <v>5830736.4699999997</v>
      </c>
      <c r="G8" s="246">
        <f>F8+C8</f>
        <v>3338819661.2069993</v>
      </c>
      <c r="J8" s="268">
        <v>2</v>
      </c>
      <c r="K8" s="269" t="s">
        <v>952</v>
      </c>
      <c r="L8" s="270">
        <f>F7</f>
        <v>0</v>
      </c>
      <c r="M8" s="271" t="s">
        <v>953</v>
      </c>
    </row>
    <row r="9" spans="1:13">
      <c r="J9" s="269"/>
      <c r="K9" s="272" t="s">
        <v>954</v>
      </c>
      <c r="L9" s="273">
        <f>SUM(L7:L8)</f>
        <v>3332988924.7369995</v>
      </c>
      <c r="M9" s="269"/>
    </row>
    <row r="11" spans="1:13" s="277" customFormat="1">
      <c r="C11" s="238"/>
      <c r="D11" s="238"/>
      <c r="E11" s="238"/>
      <c r="F11" s="238"/>
    </row>
    <row r="12" spans="1:13" s="277" customFormat="1">
      <c r="C12" s="238"/>
      <c r="D12" s="238"/>
      <c r="E12" s="238"/>
      <c r="F12" s="238"/>
    </row>
    <row r="13" spans="1:13" s="277" customFormat="1">
      <c r="C13" s="238"/>
      <c r="D13" s="238"/>
      <c r="E13" s="238"/>
      <c r="F13" s="238"/>
    </row>
    <row r="14" spans="1:13" s="277" customFormat="1">
      <c r="C14" s="238"/>
      <c r="D14" s="238"/>
      <c r="E14" s="238"/>
      <c r="F14" s="238"/>
    </row>
    <row r="15" spans="1:13" s="277" customFormat="1"/>
    <row r="16" spans="1:13" s="277" customFormat="1"/>
    <row r="17" s="277" customFormat="1"/>
  </sheetData>
  <mergeCells count="6">
    <mergeCell ref="A3:A5"/>
    <mergeCell ref="B3:B5"/>
    <mergeCell ref="C3:G3"/>
    <mergeCell ref="C4:C5"/>
    <mergeCell ref="D4:F4"/>
    <mergeCell ref="G4:G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9A0B5-4EB8-4D20-BC1D-4D31382A0CA8}">
  <dimension ref="C4:J13"/>
  <sheetViews>
    <sheetView topLeftCell="C1" zoomScale="115" zoomScaleNormal="115" workbookViewId="0">
      <selection activeCell="G12" sqref="G12"/>
    </sheetView>
  </sheetViews>
  <sheetFormatPr defaultRowHeight="15"/>
  <cols>
    <col min="4" max="4" width="35.7109375" bestFit="1" customWidth="1"/>
    <col min="11" max="16" width="8.85546875" customWidth="1"/>
  </cols>
  <sheetData>
    <row r="4" spans="3:10">
      <c r="C4" s="28" t="s">
        <v>955</v>
      </c>
      <c r="D4" s="36" t="s">
        <v>3</v>
      </c>
      <c r="E4" s="29"/>
      <c r="F4" s="29"/>
      <c r="G4" s="28" t="s">
        <v>45</v>
      </c>
      <c r="H4" s="29"/>
    </row>
    <row r="5" spans="3:10">
      <c r="C5" s="30">
        <v>1</v>
      </c>
      <c r="D5" s="31" t="s">
        <v>956</v>
      </c>
      <c r="E5" s="31"/>
      <c r="F5" s="31"/>
      <c r="G5" s="31"/>
      <c r="H5" s="31"/>
    </row>
    <row r="6" spans="3:10">
      <c r="C6" s="30">
        <v>2</v>
      </c>
      <c r="D6" s="31" t="s">
        <v>957</v>
      </c>
      <c r="E6" s="31"/>
      <c r="F6" s="31"/>
      <c r="G6" s="31">
        <v>7109</v>
      </c>
      <c r="H6" s="31" t="s">
        <v>958</v>
      </c>
      <c r="J6" t="e">
        <f>#REF!</f>
        <v>#REF!</v>
      </c>
    </row>
    <row r="7" spans="3:10">
      <c r="C7" s="30">
        <v>3</v>
      </c>
      <c r="D7" s="32" t="s">
        <v>959</v>
      </c>
      <c r="E7" s="31"/>
      <c r="F7" s="31"/>
      <c r="G7" s="31"/>
      <c r="H7" s="31"/>
    </row>
    <row r="8" spans="3:10">
      <c r="C8" s="30">
        <v>4</v>
      </c>
      <c r="D8" s="31" t="s">
        <v>960</v>
      </c>
      <c r="E8" s="31">
        <v>360</v>
      </c>
      <c r="F8" s="31" t="s">
        <v>961</v>
      </c>
      <c r="G8" s="31"/>
      <c r="H8" s="31"/>
    </row>
    <row r="9" spans="3:10">
      <c r="C9" s="30">
        <v>5</v>
      </c>
      <c r="D9" s="31" t="s">
        <v>962</v>
      </c>
      <c r="E9" s="31">
        <v>400</v>
      </c>
      <c r="F9" s="31" t="s">
        <v>961</v>
      </c>
      <c r="G9" s="31"/>
      <c r="H9" s="31"/>
    </row>
    <row r="10" spans="3:10">
      <c r="C10" s="30">
        <v>6</v>
      </c>
      <c r="D10" s="31" t="s">
        <v>963</v>
      </c>
      <c r="E10" s="31">
        <f>E9-E8</f>
        <v>40</v>
      </c>
      <c r="F10" s="31" t="s">
        <v>961</v>
      </c>
      <c r="G10" s="31"/>
      <c r="H10" s="31"/>
    </row>
    <row r="11" spans="3:10">
      <c r="C11" s="30">
        <v>7</v>
      </c>
      <c r="D11" s="31" t="s">
        <v>964</v>
      </c>
      <c r="E11" s="31">
        <v>250</v>
      </c>
      <c r="F11" s="31" t="s">
        <v>965</v>
      </c>
      <c r="G11" s="31"/>
      <c r="H11" s="31"/>
    </row>
    <row r="12" spans="3:10" ht="30">
      <c r="C12" s="30">
        <v>8</v>
      </c>
      <c r="D12" s="33" t="s">
        <v>966</v>
      </c>
      <c r="E12" s="31"/>
      <c r="F12" s="31"/>
      <c r="G12" s="31">
        <f>(40/50*250)</f>
        <v>200</v>
      </c>
      <c r="H12" s="31"/>
    </row>
    <row r="13" spans="3:10" ht="15.75">
      <c r="C13" s="34"/>
      <c r="D13" s="35" t="s">
        <v>967</v>
      </c>
      <c r="E13" s="35"/>
      <c r="F13" s="35"/>
      <c r="G13" s="35">
        <f>SUM(G5:G12)</f>
        <v>7309</v>
      </c>
      <c r="H13" s="35" t="s">
        <v>958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ocumentNumber xmlns="cb89baa1-f255-44fe-95be-68e13d970dfd" xsi:nil="true"/>
    <TaxCatchAll xmlns="8c9cf531-8ecb-4609-a46d-d48f17f83627" xsi:nil="true"/>
    <Due_Date xmlns="cb89baa1-f255-44fe-95be-68e13d970dfd" xsi:nil="true"/>
    <lcf76f155ced4ddcb4097134ff3c332f xmlns="cb89baa1-f255-44fe-95be-68e13d970dfd">
      <Terms xmlns="http://schemas.microsoft.com/office/infopath/2007/PartnerControls"/>
    </lcf76f155ced4ddcb4097134ff3c332f>
    <Issue_Date xmlns="cb89baa1-f255-44fe-95be-68e13d970dfd" xsi:nil="true"/>
    <Status xmlns="cb89baa1-f255-44fe-95be-68e13d970df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E400886C2AF4D46918AD73AB84D86CA" ma:contentTypeVersion="26" ma:contentTypeDescription="Create a new document." ma:contentTypeScope="" ma:versionID="754b3efc03792203678b8b5137160fe8">
  <xsd:schema xmlns:xsd="http://www.w3.org/2001/XMLSchema" xmlns:xs="http://www.w3.org/2001/XMLSchema" xmlns:p="http://schemas.microsoft.com/office/2006/metadata/properties" xmlns:ns2="cb89baa1-f255-44fe-95be-68e13d970dfd" xmlns:ns3="8c9cf531-8ecb-4609-a46d-d48f17f83627" targetNamespace="http://schemas.microsoft.com/office/2006/metadata/properties" ma:root="true" ma:fieldsID="8250baee0e2930315d895b52a01138b6" ns2:_="" ns3:_="">
    <xsd:import namespace="cb89baa1-f255-44fe-95be-68e13d970dfd"/>
    <xsd:import namespace="8c9cf531-8ecb-4609-a46d-d48f17f8362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DocumentNumber" minOccurs="0"/>
                <xsd:element ref="ns2:Issue_Date" minOccurs="0"/>
                <xsd:element ref="ns2:Due_Date" minOccurs="0"/>
                <xsd:element ref="ns2:Status"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89baa1-f255-44fe-95be-68e13d970d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8954728-2fcf-4610-916d-6ec5a49df38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DocumentNumber" ma:index="17" nillable="true" ma:displayName="Document Number" ma:format="Dropdown" ma:internalName="DocumentNumber">
      <xsd:simpleType>
        <xsd:restriction base="dms:Text">
          <xsd:maxLength value="255"/>
        </xsd:restriction>
      </xsd:simpleType>
    </xsd:element>
    <xsd:element name="Issue_Date" ma:index="18" nillable="true" ma:displayName="Issue_Date" ma:format="DateOnly" ma:internalName="Issue_Date">
      <xsd:simpleType>
        <xsd:restriction base="dms:DateTime"/>
      </xsd:simpleType>
    </xsd:element>
    <xsd:element name="Due_Date" ma:index="19" nillable="true" ma:displayName="Due_Date" ma:format="DateOnly" ma:internalName="Due_Date">
      <xsd:simpleType>
        <xsd:restriction base="dms:DateTime"/>
      </xsd:simpleType>
    </xsd:element>
    <xsd:element name="Status" ma:index="20" nillable="true" ma:displayName="Status" ma:format="Dropdown" ma:internalName="Status">
      <xsd:simpleType>
        <xsd:restriction base="dms:Choice">
          <xsd:enumeration value="Valid"/>
          <xsd:enumeration value="Expired"/>
          <xsd:enumeration value="Renewal"/>
          <xsd:enumeration value="Applied"/>
          <xsd:enumeration value="TBA"/>
        </xsd:restriction>
      </xsd:simpleType>
    </xsd:element>
    <xsd:element name="MediaServiceOCR" ma:index="21" nillable="true" ma:displayName="Extracted Text" ma:internalName="MediaServiceOCR" ma:readOnly="true">
      <xsd:simpleType>
        <xsd:restriction base="dms:Note">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9cf531-8ecb-4609-a46d-d48f17f8362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2e73275-777d-45c4-a87c-20d8a09f5c0f}" ma:internalName="TaxCatchAll" ma:showField="CatchAllData" ma:web="8c9cf531-8ecb-4609-a46d-d48f17f8362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_OG"/>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A8E4B5-B680-4C40-A41C-2A2FFBBC8A8E}"/>
</file>

<file path=customXml/itemProps2.xml><?xml version="1.0" encoding="utf-8"?>
<ds:datastoreItem xmlns:ds="http://schemas.openxmlformats.org/officeDocument/2006/customXml" ds:itemID="{8780316C-28EE-4697-9101-76DE7D967F19}"/>
</file>

<file path=customXml/itemProps3.xml><?xml version="1.0" encoding="utf-8"?>
<ds:datastoreItem xmlns:ds="http://schemas.openxmlformats.org/officeDocument/2006/customXml" ds:itemID="{60A33BF9-99E0-4A77-B658-734DC241A7BF}"/>
</file>

<file path=docMetadata/LabelInfo.xml><?xml version="1.0" encoding="utf-8"?>
<clbl:labelList xmlns:clbl="http://schemas.microsoft.com/office/2020/mipLabelMetadata">
  <clbl:label id="{994a6b1b-9716-479f-8871-5cba672279aa}" enabled="0" method="" siteId="{994a6b1b-9716-479f-8871-5cba672279aa}"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Siddala Aravind Reddy</dc:creator>
  <cp:keywords/>
  <dc:description/>
  <cp:lastModifiedBy>ankithdprabhu46</cp:lastModifiedBy>
  <cp:revision/>
  <dcterms:created xsi:type="dcterms:W3CDTF">2025-07-05T13:10:45Z</dcterms:created>
  <dcterms:modified xsi:type="dcterms:W3CDTF">2026-08-05T07:29:07Z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0x010100BE400886C2AF4D46918AD73AB84D86CA</vt:lpwstr>
  </property>
  <property fmtid="{D5CDD505-2E9C-101B-9397-08002B2CF9AE}" pid="3" name="MediaServiceImageTags">
    <vt:lpwstr/>
  </property>
</Properties>
</file>