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6292558c0fe6d52/Documents/Github Projects/Excel/"/>
    </mc:Choice>
  </mc:AlternateContent>
  <xr:revisionPtr revIDLastSave="6" documentId="8_{BEDB8625-1E1F-4BC0-9242-0A1CC3D6EF52}" xr6:coauthVersionLast="47" xr6:coauthVersionMax="47" xr10:uidLastSave="{23E0438D-CE64-4664-820F-A76A566A73B1}"/>
  <bookViews>
    <workbookView xWindow="-108" yWindow="-108" windowWidth="23256" windowHeight="12456" activeTab="1" xr2:uid="{00000000-000D-0000-FFFF-FFFF00000000}"/>
  </bookViews>
  <sheets>
    <sheet name="Summary" sheetId="7" r:id="rId1"/>
    <sheet name="Pivot" sheetId="9" r:id="rId2"/>
    <sheet name="2019" sheetId="5" r:id="rId3"/>
  </sheets>
  <definedNames>
    <definedName name="_xlcn.WorksheetConnection_HappinessDataset.xlsxTable191" hidden="1">Table19[]</definedName>
  </definedNames>
  <calcPr calcId="191029"/>
  <pivotCaches>
    <pivotCache cacheId="84" r:id="rId4"/>
  </pivotCaches>
  <extLst>
    <ext xmlns:x15="http://schemas.microsoft.com/office/spreadsheetml/2010/11/main" uri="{FCE2AD5D-F65C-4FA6-A056-5C36A1767C68}">
      <x15:dataModel>
        <x15:modelTables>
          <x15:modelTable id="Table19" name="Table19" connection="WorksheetConnection_Happiness Dataset.xlsx!Table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7" l="1"/>
  <c r="B28" i="7"/>
  <c r="B27" i="7"/>
  <c r="B26" i="7"/>
  <c r="C20" i="7"/>
  <c r="D20" i="7"/>
  <c r="E20" i="7"/>
  <c r="B20" i="7"/>
  <c r="B21" i="7"/>
  <c r="C21" i="7"/>
  <c r="D21" i="7"/>
  <c r="E2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3FD4F-CA0C-471B-AF4B-D6B41108A89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17181E-BE7B-4163-8608-D6FCFB190D90}" name="WorksheetConnection_Happiness Dataset.xlsx!Table19" type="102" refreshedVersion="8" minRefreshableVersion="5">
    <extLst>
      <ext xmlns:x15="http://schemas.microsoft.com/office/spreadsheetml/2010/11/main" uri="{DE250136-89BD-433C-8126-D09CA5730AF9}">
        <x15:connection id="Table19" autoDelete="1">
          <x15:rangePr sourceName="_xlcn.WorksheetConnection_HappinessDataset.xlsxTable191"/>
        </x15:connection>
      </ext>
    </extLst>
  </connection>
</connections>
</file>

<file path=xl/sharedStrings.xml><?xml version="1.0" encoding="utf-8"?>
<sst xmlns="http://schemas.openxmlformats.org/spreadsheetml/2006/main" count="356" uniqueCount="192">
  <si>
    <t>Generosity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</si>
  <si>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</si>
  <si>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</si>
  <si>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</si>
  <si>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</si>
  <si>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</si>
  <si>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</si>
  <si>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</si>
  <si>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</si>
  <si>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</si>
  <si>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</si>
  <si>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</si>
  <si>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</si>
  <si>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</si>
  <si>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</si>
  <si>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</si>
  <si>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</si>
  <si>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</si>
  <si>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</si>
  <si>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</si>
  <si>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</si>
  <si>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</si>
  <si>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</si>
  <si>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</si>
  <si>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</si>
  <si>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</si>
  <si>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</si>
  <si>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</si>
  <si>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</si>
  <si>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</si>
  <si>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</si>
  <si>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</si>
  <si>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</si>
  <si>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</si>
  <si>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</si>
  <si>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</si>
  <si>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</si>
  <si>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Taiwan</t>
  </si>
  <si>
    <t>Kuwait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</si>
  <si>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</si>
  <si>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</si>
  <si>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</si>
  <si>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</si>
  <si>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</si>
  <si>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</si>
  <si>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</si>
  <si>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</si>
  <si>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</si>
  <si>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</si>
  <si>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</si>
  <si>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</si>
  <si>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</si>
  <si>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</si>
  <si>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</si>
  <si>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</si>
  <si>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</si>
  <si>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</si>
  <si>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</si>
  <si>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</si>
  <si>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</si>
  <si>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</si>
  <si>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</si>
  <si>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</si>
  <si>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Cyprus</t>
  </si>
  <si>
    <t>Algeria</t>
  </si>
  <si>
    <t>Kosovo</t>
  </si>
  <si>
    <t>Turkmenistan</t>
  </si>
  <si>
    <t>Mauritius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</si>
  <si>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</si>
  <si>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</si>
  <si>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</si>
  <si>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</si>
  <si>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</si>
  <si>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</si>
  <si>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</si>
  <si>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</si>
  <si>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</si>
  <si>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</si>
  <si>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</si>
  <si>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</si>
  <si>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</si>
  <si>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</si>
  <si>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</si>
  <si>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</si>
  <si>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</si>
  <si>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</si>
  <si>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</si>
  <si>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Morocco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</si>
  <si>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</si>
  <si>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</si>
  <si>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</si>
  <si>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</si>
  <si>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</si>
  <si>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</si>
  <si>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</si>
  <si>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</si>
  <si>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</si>
  <si>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</si>
  <si>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</si>
  <si>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</si>
  <si>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</si>
  <si>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</si>
  <si>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</si>
  <si>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</si>
  <si>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</si>
  <si>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</si>
  <si>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</si>
  <si>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</si>
  <si>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</si>
  <si>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</si>
  <si>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</si>
  <si>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</si>
  <si>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Haiti</t>
  </si>
  <si>
    <t>Congo (Kinshasa)</t>
  </si>
  <si>
    <t>Nepal</t>
  </si>
  <si>
    <t>Ethiopia</t>
  </si>
  <si>
    <t>Sierra Leone</t>
  </si>
  <si>
    <t>Mauritania</t>
  </si>
  <si>
    <t>Kenya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</si>
  <si>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</si>
  <si>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</si>
  <si>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</si>
  <si>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</si>
  <si>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</si>
  <si>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</si>
  <si>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</si>
  <si>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</si>
  <si>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</si>
  <si>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</si>
  <si>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</si>
  <si>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</si>
  <si>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</si>
  <si>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</si>
  <si>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</si>
  <si>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</si>
  <si>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</si>
  <si>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</si>
  <si>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</si>
  <si>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</si>
  <si>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</si>
  <si>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</si>
  <si>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</si>
  <si>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</si>
  <si>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</si>
  <si>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</si>
  <si>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</si>
  <si>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</si>
  <si>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</si>
  <si>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</si>
  <si>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</si>
  <si>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Somalia</t>
  </si>
  <si>
    <t>Namibia</t>
  </si>
  <si>
    <t>South Sudan</t>
  </si>
  <si>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</si>
  <si>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</si>
  <si>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</si>
  <si>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</si>
  <si>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</si>
  <si>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</si>
  <si>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</si>
  <si>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Perceptions of corruption</t>
  </si>
  <si>
    <t>Trinidad &amp; Tobago</t>
  </si>
  <si>
    <t>Northern Cyprus</t>
  </si>
  <si>
    <t>North Macedonia</t>
  </si>
  <si>
    <t>Gambia</t>
  </si>
  <si>
    <t>Grand Total</t>
  </si>
  <si>
    <t>1.Sort the data by Score in descending order.Then filter to show only countries where Generosity is greater than 0.3 for 2019 year data</t>
  </si>
  <si>
    <t>2.Using VLOOKUP or XLOOKUP, fetch the Score and GDP per capita for the countries: Finland, Denmark, India, and United States (2019 data)</t>
  </si>
  <si>
    <t>3. Calculate the Average, Minimum, Maximum, and Standard Deviation of the column Healthy life expectancy.</t>
  </si>
  <si>
    <t>Avg</t>
  </si>
  <si>
    <t>Min</t>
  </si>
  <si>
    <t>Max</t>
  </si>
  <si>
    <t>St Dev</t>
  </si>
  <si>
    <t>HLE (2019)</t>
  </si>
  <si>
    <t>Calculate Column</t>
  </si>
  <si>
    <t>Calculated column</t>
  </si>
  <si>
    <t>Green if &gt; 0.6</t>
  </si>
  <si>
    <t>Yellow if between 0.55 and 0.6</t>
  </si>
  <si>
    <t>Red if &lt; 0.55</t>
  </si>
  <si>
    <t>4. Highlight cells in the Freedom to make life choices column using these rules from 2019 data</t>
  </si>
  <si>
    <t>Red</t>
  </si>
  <si>
    <t>Yellow</t>
  </si>
  <si>
    <t>Green</t>
  </si>
  <si>
    <t>High Freedom (&gt; 0.6)</t>
  </si>
  <si>
    <t>Medium (0.55–0.6)</t>
  </si>
  <si>
    <t>Low (&lt; 0.55)</t>
  </si>
  <si>
    <t>Category of Freedom</t>
  </si>
  <si>
    <t>Low</t>
  </si>
  <si>
    <t>Medium</t>
  </si>
  <si>
    <t>High</t>
  </si>
  <si>
    <r>
      <t xml:space="preserve">Create a Pivot Table showing the </t>
    </r>
    <r>
      <rPr>
        <b/>
        <sz val="11"/>
        <color rgb="FF000000"/>
        <rFont val="Calibri"/>
        <charset val="134"/>
      </rPr>
      <t>Average Score</t>
    </r>
    <r>
      <rPr>
        <sz val="11"/>
        <color rgb="FF000000"/>
        <rFont val="Calibri"/>
        <charset val="134"/>
      </rPr>
      <t xml:space="preserve"> and </t>
    </r>
    <r>
      <rPr>
        <b/>
        <sz val="11"/>
        <color rgb="FF000000"/>
        <rFont val="Calibri"/>
        <charset val="134"/>
      </rPr>
      <t>Average GDP per capita</t>
    </r>
    <r>
      <rPr>
        <sz val="11"/>
        <color rgb="FF000000"/>
        <rFont val="Calibri"/>
        <charset val="134"/>
      </rPr>
      <t xml:space="preserve">, grouped by custom categories of </t>
    </r>
    <r>
      <rPr>
        <b/>
        <sz val="11"/>
        <color rgb="FF000000"/>
        <rFont val="Calibri"/>
        <charset val="134"/>
      </rPr>
      <t>Freedom to make life choices</t>
    </r>
    <r>
      <rPr>
        <sz val="11"/>
        <color rgb="FF000000"/>
        <rFont val="Calibri"/>
        <charset val="134"/>
      </rPr>
      <t>:</t>
    </r>
  </si>
  <si>
    <t>Freedom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</si>
</sst>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indexed="65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/>
    <xf numFmtId="46" fontId="0" fillId="0" borderId="0" xfId="0" applyNumberFormat="1"/>
    <xf numFmtId="0" fontId="0" fillId="0" borderId="4" xfId="0" applyBorder="1"/>
    <xf numFmtId="0" fontId="1" fillId="3" borderId="4" xfId="0" applyFont="1" applyFill="1" applyBorder="1"/>
    <xf numFmtId="0" fontId="1" fillId="0" borderId="4" xfId="0" applyFont="1" applyBorder="1"/>
    <xf numFmtId="0" fontId="0" fillId="4" borderId="0" xfId="0" applyFill="1"/>
    <xf numFmtId="0" fontId="0" fillId="5" borderId="0" xfId="0" applyFill="1"/>
    <xf numFmtId="0" fontId="0" fillId="0" borderId="1" xfId="0" pivotButton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NumberFormat="1" applyBorder="1"/>
    <xf numFmtId="0" fontId="0" fillId="0" borderId="5" xfId="0" applyNumberFormat="1" applyBorder="1"/>
    <xf numFmtId="0" fontId="0" fillId="0" borderId="2" xfId="0" applyNumberFormat="1" applyBorder="1"/>
    <xf numFmtId="0" fontId="0" fillId="0" borderId="7" xfId="0" applyNumberFormat="1" applyBorder="1"/>
    <xf numFmtId="0" fontId="0" fillId="0" borderId="0" xfId="0" applyAlignment="1">
      <alignment horizontal="left" vertical="center" inden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alignment horizontal="center"/>
    </dxf>
    <dxf>
      <alignment horizontal="center"/>
    </dxf>
    <dxf>
      <fill>
        <patternFill>
          <bgColor rgb="FFEE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2</xdr:row>
      <xdr:rowOff>60960</xdr:rowOff>
    </xdr:from>
    <xdr:to>
      <xdr:col>1</xdr:col>
      <xdr:colOff>22860</xdr:colOff>
      <xdr:row>15</xdr:row>
      <xdr:rowOff>45719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1ACF4-3256-BD7E-CD9D-B7CF2A8D3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472440"/>
          <a:ext cx="10035540" cy="23621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6</xdr:col>
      <xdr:colOff>290734</xdr:colOff>
      <xdr:row>55</xdr:row>
      <xdr:rowOff>129821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50B8C9-0BA5-7C89-C84F-DCFD70477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13549534" cy="32387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6</xdr:col>
      <xdr:colOff>163798</xdr:colOff>
      <xdr:row>83</xdr:row>
      <xdr:rowOff>67322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D22AC0-32FD-A205-239B-1A2F5C749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72800"/>
          <a:ext cx="13422598" cy="46393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6</xdr:col>
      <xdr:colOff>259061</xdr:colOff>
      <xdr:row>91</xdr:row>
      <xdr:rowOff>162075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7D1BDB-9B0C-6811-C54B-E696FF0C8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93440"/>
          <a:ext cx="13517861" cy="107647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a Choudhary" refreshedDate="45843.808606134262" backgroundQuery="1" createdVersion="8" refreshedVersion="8" minRefreshableVersion="3" recordCount="0" supportSubquery="1" supportAdvancedDrill="1" xr:uid="{FF35E369-4E9B-40AB-A53D-DB9281BE5FC1}">
  <cacheSource type="external" connectionId="1"/>
  <cacheFields count="3">
    <cacheField name="[Measures].[Average of Score]" caption="Average of Score" numFmtId="0" hierarchy="14" level="32767"/>
    <cacheField name="[Measures].[Average of GDP per capita]" caption="Average of GDP per capita" numFmtId="0" hierarchy="15" level="32767"/>
    <cacheField name="[Table19].[Category of Freedom].[Category of Freedom]" caption="Category of Freedom" numFmtId="0" hierarchy="9" level="1">
      <sharedItems count="3">
        <s v="High"/>
        <s v="Low"/>
        <s v="Medium"/>
      </sharedItems>
    </cacheField>
  </cacheFields>
  <cacheHierarchies count="16">
    <cacheHierarchy uniqueName="[Table19].[Overall rank]" caption="Overall rank" attribute="1" defaultMemberUniqueName="[Table19].[Overall rank].[All]" allUniqueName="[Table19].[Overall rank].[All]" dimensionUniqueName="[Table19]" displayFolder="" count="0" memberValueDatatype="20" unbalanced="0"/>
    <cacheHierarchy uniqueName="[Table19].[Country or region]" caption="Country or region" attribute="1" defaultMemberUniqueName="[Table19].[Country or region].[All]" allUniqueName="[Table19].[Country or region].[All]" dimensionUniqueName="[Table19]" displayFolder="" count="0" memberValueDatatype="130" unbalanced="0"/>
    <cacheHierarchy uniqueName="[Table19].[Score]" caption="Score" attribute="1" defaultMemberUniqueName="[Table19].[Score].[All]" allUniqueName="[Table19].[Score].[All]" dimensionUniqueName="[Table19]" displayFolder="" count="0" memberValueDatatype="5" unbalanced="0"/>
    <cacheHierarchy uniqueName="[Table19].[GDP per capita]" caption="GDP per capita" attribute="1" defaultMemberUniqueName="[Table19].[GDP per capita].[All]" allUniqueName="[Table19].[GDP per capita].[All]" dimensionUniqueName="[Table19]" displayFolder="" count="0" memberValueDatatype="5" unbalanced="0"/>
    <cacheHierarchy uniqueName="[Table19].[Social support]" caption="Social support" attribute="1" defaultMemberUniqueName="[Table19].[Social support].[All]" allUniqueName="[Table19].[Social support].[All]" dimensionUniqueName="[Table19]" displayFolder="" count="0" memberValueDatatype="5" unbalanced="0"/>
    <cacheHierarchy uniqueName="[Table19].[Healthy life expectancy]" caption="Healthy life expectancy" attribute="1" defaultMemberUniqueName="[Table19].[Healthy life expectancy].[All]" allUniqueName="[Table19].[Healthy life expectancy].[All]" dimensionUniqueName="[Table19]" displayFolder="" count="0" memberValueDatatype="5" unbalanced="0"/>
    <cacheHierarchy uniqueName="[Table19].[Freedom to make life choices]" caption="Freedom to make life choices" attribute="1" defaultMemberUniqueName="[Table19].[Freedom to make life choices].[All]" allUniqueName="[Table19].[Freedom to make life choices].[All]" dimensionUniqueName="[Table19]" displayFolder="" count="0" memberValueDatatype="5" unbalanced="0"/>
    <cacheHierarchy uniqueName="[Table19].[Generosity]" caption="Generosity" attribute="1" defaultMemberUniqueName="[Table19].[Generosity].[All]" allUniqueName="[Table19].[Generosity].[All]" dimensionUniqueName="[Table19]" displayFolder="" count="0" memberValueDatatype="5" unbalanced="0"/>
    <cacheHierarchy uniqueName="[Table19].[Perceptions of corruption]" caption="Perceptions of corruption" attribute="1" defaultMemberUniqueName="[Table19].[Perceptions of corruption].[All]" allUniqueName="[Table19].[Perceptions of corruption].[All]" dimensionUniqueName="[Table19]" displayFolder="" count="0" memberValueDatatype="5" unbalanced="0"/>
    <cacheHierarchy uniqueName="[Table19].[Category of Freedom]" caption="Category of Freedom" attribute="1" defaultMemberUniqueName="[Table19].[Category of Freedom].[All]" allUniqueName="[Table19].[Category of Freedom].[All]" dimensionUniqueName="[Table19]" displayFolder="" count="2" memberValueDatatype="130" unbalanced="0">
      <fieldsUsage count="2">
        <fieldUsage x="-1"/>
        <fieldUsage x="2"/>
      </fieldsUsage>
    </cacheHierarchy>
    <cacheHierarchy uniqueName="[Measures].[__XL_Count Table19]" caption="__XL_Count Table19" measure="1" displayFolder="" measureGroup="Table19" count="0" hidden="1"/>
    <cacheHierarchy uniqueName="[Measures].[__No measures defined]" caption="__No measures defined" measure="1" displayFolder="" count="0" hidden="1"/>
    <cacheHierarchy uniqueName="[Measures].[Sum of Score]" caption="Sum of Score" measure="1" displayFolder="" measureGroup="Table19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DP per capita]" caption="Sum of GDP per capita" measure="1" displayFolder="" measureGroup="Table19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Score]" caption="Average of Score" measure="1" displayFolder="" measureGroup="Table19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GDP per capita]" caption="Average of GDP per capita" measure="1" displayFolder="" measureGroup="Table19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9" uniqueName="[Table19]" caption="Table19"/>
  </dimensions>
  <measureGroups count="1">
    <measureGroup name="Table19" caption="Table19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FF3A7-E5BA-42CC-BABA-FB0A0489A5F0}" name="PivotTable2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reedom Level">
  <location ref="A5:C9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core" fld="0" subtotal="average" baseField="0" baseItem="0"/>
    <dataField name="GDP per capita" fld="1" subtotal="average" baseField="0" baseItem="0"/>
  </dataFields>
  <formats count="2"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core"/>
    <pivotHierarchy dragToData="1" caption="GDP per capita"/>
  </pivotHierarchies>
  <pivotTableStyleInfo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appiness Dataset.xlsx!Table19">
        <x15:activeTabTopLevelEntity name="[Table19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CEB088-21DD-4C8D-BA4C-7B1C29C0E7A0}" name="Table19" displayName="Table19" ref="A1:J157" totalsRowShown="0">
  <autoFilter ref="A1:J157" xr:uid="{5FCEB088-21DD-4C8D-BA4C-7B1C29C0E7A0}"/>
  <sortState xmlns:xlrd2="http://schemas.microsoft.com/office/spreadsheetml/2017/richdata2" ref="A2:I157">
    <sortCondition ref="F1:F157"/>
  </sortState>
  <tableColumns count="10">
    <tableColumn id="1" xr3:uid="{1E583FD8-E04E-4F38-88F4-5752E6617D74}" name="Overall rank"/>
    <tableColumn id="2" xr3:uid="{00C83126-BEB5-4F18-899A-8336C8CF6DA3}" name="Country or region"/>
    <tableColumn id="3" xr3:uid="{A26DB82A-8B7B-4188-BE7A-62C7A6500C12}" name="Score"/>
    <tableColumn id="4" xr3:uid="{80E116FB-DFE0-4FBE-B6ED-5EE808D494D4}" name="GDP per capita"/>
    <tableColumn id="5" xr3:uid="{6098942C-DA67-465A-9682-3B7FF702FC84}" name="Social support"/>
    <tableColumn id="6" xr3:uid="{8A24983D-95B8-4107-8207-2C5032F0E466}" name="Healthy life expectancy"/>
    <tableColumn id="7" xr3:uid="{13FCF380-A5A3-4558-B9E0-232F60940740}" name="Freedom to make life choices"/>
    <tableColumn id="8" xr3:uid="{2DCCAEFD-E608-467F-87D3-3658922E1155}" name="Generosity"/>
    <tableColumn id="9" xr3:uid="{858849E0-B848-4EFB-9472-B18E9538F399}" name="Perceptions of corruption"/>
    <tableColumn id="15" xr3:uid="{DE1FC48E-B9A9-43DF-ABC7-8696ACC7C707}" name="Category of Freedo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E342-B507-4627-AD09-633E95EC241C}">
  <dimension ref="A2:E85"/>
  <sheetViews>
    <sheetView topLeftCell="A86" workbookViewId="0">
      <selection activeCell="B29" sqref="B29"/>
    </sheetView>
  </sheetViews>
  <sheetFormatPr defaultRowHeight="14.4"/>
  <cols>
    <col min="1" max="1" width="146.6640625" bestFit="1" customWidth="1"/>
    <col min="5" max="5" width="11.109375" customWidth="1"/>
  </cols>
  <sheetData>
    <row r="2" spans="1:1" ht="18">
      <c r="A2" s="2" t="s">
        <v>166</v>
      </c>
    </row>
    <row r="3" spans="1:1">
      <c r="A3" s="3"/>
    </row>
    <row r="18" spans="1:5" ht="18">
      <c r="A18" s="2" t="s">
        <v>167</v>
      </c>
    </row>
    <row r="19" spans="1:5">
      <c r="A19" s="6" t="s">
        <v>175</v>
      </c>
      <c r="B19" s="5" t="s">
        <v>6</v>
      </c>
      <c r="C19" s="5" t="s">
        <v>3</v>
      </c>
      <c r="D19" s="5" t="s">
        <v>111</v>
      </c>
      <c r="E19" s="5" t="s">
        <v>15</v>
      </c>
    </row>
    <row r="20" spans="1:5">
      <c r="A20" s="6" t="s">
        <v>155</v>
      </c>
      <c r="B20" s="4">
        <f>_xlfn.XLOOKUP(B19,'2019'!$B:$B,'2019'!$C:$C,,0)</f>
        <v>7.7690000000000001</v>
      </c>
      <c r="C20" s="4">
        <f>_xlfn.XLOOKUP(C19,'2019'!$B:$B,'2019'!$C:$C,,0)</f>
        <v>7.6</v>
      </c>
      <c r="D20" s="4">
        <f>_xlfn.XLOOKUP(D19,'2019'!$B:$B,'2019'!$C:$C,,0)</f>
        <v>4.0149999999999997</v>
      </c>
      <c r="E20" s="4">
        <f>_xlfn.XLOOKUP(E19,'2019'!$B:$B,'2019'!$C:$C,,0)</f>
        <v>6.8920000000000003</v>
      </c>
    </row>
    <row r="21" spans="1:5">
      <c r="A21" s="6" t="s">
        <v>156</v>
      </c>
      <c r="B21" s="4">
        <f>_xlfn.XLOOKUP(B19,'2019'!$B:$B,'2019'!$D:$D,,0)</f>
        <v>1.34</v>
      </c>
      <c r="C21" s="4">
        <f>_xlfn.XLOOKUP(C19,'2019'!$B:$B,'2019'!$D:$D,,0)</f>
        <v>1.383</v>
      </c>
      <c r="D21" s="4">
        <f>_xlfn.XLOOKUP(D19,'2019'!$B:$B,'2019'!$D:$D,,0)</f>
        <v>0.755</v>
      </c>
      <c r="E21" s="4">
        <f>_xlfn.XLOOKUP(E19,'2019'!$B:$B,'2019'!$D:$D,,0)</f>
        <v>1.4330000000000001</v>
      </c>
    </row>
    <row r="24" spans="1:5" ht="18">
      <c r="A24" s="2" t="s">
        <v>168</v>
      </c>
    </row>
    <row r="25" spans="1:5">
      <c r="A25" s="6" t="s">
        <v>174</v>
      </c>
      <c r="B25" s="5" t="s">
        <v>173</v>
      </c>
    </row>
    <row r="26" spans="1:5">
      <c r="A26" s="6" t="s">
        <v>169</v>
      </c>
      <c r="B26" s="4">
        <f>AVERAGE('2019'!F:F)</f>
        <v>0.72524358974358971</v>
      </c>
    </row>
    <row r="27" spans="1:5">
      <c r="A27" s="6" t="s">
        <v>170</v>
      </c>
      <c r="B27" s="4">
        <f>MIN('2019'!F:F)</f>
        <v>0</v>
      </c>
    </row>
    <row r="28" spans="1:5">
      <c r="A28" s="6" t="s">
        <v>171</v>
      </c>
      <c r="B28" s="4">
        <f>MAX('2019'!F:F)</f>
        <v>1.141</v>
      </c>
    </row>
    <row r="29" spans="1:5">
      <c r="A29" s="6" t="s">
        <v>172</v>
      </c>
      <c r="B29" s="4">
        <f>STDEVA('2019'!F:F)</f>
        <v>0.24819028096254309</v>
      </c>
    </row>
    <row r="32" spans="1:5" ht="18">
      <c r="A32" s="2" t="s">
        <v>179</v>
      </c>
    </row>
    <row r="33" spans="1:1" ht="18">
      <c r="A33" s="2" t="s">
        <v>176</v>
      </c>
    </row>
    <row r="34" spans="1:1" ht="18">
      <c r="A34" s="2" t="s">
        <v>177</v>
      </c>
    </row>
    <row r="35" spans="1:1" ht="18">
      <c r="A35" s="2" t="s">
        <v>178</v>
      </c>
    </row>
    <row r="37" spans="1:1" ht="18">
      <c r="A37" s="2" t="s">
        <v>180</v>
      </c>
    </row>
    <row r="58" spans="1:1" ht="18">
      <c r="A58" s="2" t="s">
        <v>181</v>
      </c>
    </row>
    <row r="85" spans="1:1" ht="18">
      <c r="A85" s="2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AE03-48F6-4A83-8E87-0495AC8C1ACA}">
  <dimension ref="A1:E9"/>
  <sheetViews>
    <sheetView showGridLines="0" tabSelected="1" workbookViewId="0">
      <selection activeCell="C15" sqref="C15"/>
    </sheetView>
  </sheetViews>
  <sheetFormatPr defaultRowHeight="14.4"/>
  <cols>
    <col min="1" max="1" width="17.109375" customWidth="1"/>
    <col min="2" max="2" width="14.88671875" bestFit="1" customWidth="1"/>
    <col min="3" max="3" width="22.5546875" bestFit="1" customWidth="1"/>
    <col min="5" max="5" width="119.33203125" bestFit="1" customWidth="1"/>
  </cols>
  <sheetData>
    <row r="1" spans="1:5">
      <c r="E1" t="s">
        <v>190</v>
      </c>
    </row>
    <row r="2" spans="1:5">
      <c r="E2" s="19"/>
    </row>
    <row r="3" spans="1:5">
      <c r="E3" s="19" t="s">
        <v>183</v>
      </c>
    </row>
    <row r="4" spans="1:5">
      <c r="E4" s="19"/>
    </row>
    <row r="5" spans="1:5">
      <c r="A5" s="9" t="s">
        <v>191</v>
      </c>
      <c r="B5" s="21" t="s">
        <v>155</v>
      </c>
      <c r="C5" s="20" t="s">
        <v>156</v>
      </c>
      <c r="E5" s="19" t="s">
        <v>184</v>
      </c>
    </row>
    <row r="6" spans="1:5">
      <c r="A6" s="12" t="s">
        <v>189</v>
      </c>
      <c r="B6" s="15">
        <v>6.1426666666666669</v>
      </c>
      <c r="C6" s="16">
        <v>0.93566666666666665</v>
      </c>
      <c r="E6" s="19"/>
    </row>
    <row r="7" spans="1:5">
      <c r="A7" s="13" t="s">
        <v>187</v>
      </c>
      <c r="B7" s="17">
        <v>5.2162611940298511</v>
      </c>
      <c r="C7" s="18">
        <v>0.86157462686567154</v>
      </c>
      <c r="E7" s="19" t="s">
        <v>185</v>
      </c>
    </row>
    <row r="8" spans="1:5">
      <c r="A8" s="13" t="s">
        <v>188</v>
      </c>
      <c r="B8" s="17">
        <v>6.6368421052631579</v>
      </c>
      <c r="C8" s="18">
        <v>1.2076315789473684</v>
      </c>
    </row>
    <row r="9" spans="1:5">
      <c r="A9" s="14" t="s">
        <v>165</v>
      </c>
      <c r="B9" s="10">
        <v>5.4070961538461537</v>
      </c>
      <c r="C9" s="11">
        <v>0.90514743589743596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B3D8-BDC2-420B-96E1-E36EB3A84593}">
  <dimension ref="A1:J157"/>
  <sheetViews>
    <sheetView topLeftCell="A131" workbookViewId="0">
      <selection activeCell="G1" sqref="G1"/>
    </sheetView>
  </sheetViews>
  <sheetFormatPr defaultColWidth="9" defaultRowHeight="14.4"/>
  <cols>
    <col min="1" max="1" width="12" customWidth="1"/>
    <col min="2" max="2" width="22.5546875" customWidth="1"/>
    <col min="3" max="3" width="6.6640625" customWidth="1"/>
    <col min="4" max="4" width="14.5546875" customWidth="1"/>
    <col min="5" max="5" width="14" customWidth="1"/>
    <col min="6" max="6" width="22.5546875" customWidth="1"/>
    <col min="7" max="7" width="28.109375" customWidth="1"/>
    <col min="8" max="8" width="10.77734375" customWidth="1"/>
    <col min="9" max="9" width="24.77734375" customWidth="1"/>
  </cols>
  <sheetData>
    <row r="1" spans="1:10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0</v>
      </c>
      <c r="I1" t="s">
        <v>160</v>
      </c>
      <c r="J1" t="s">
        <v>186</v>
      </c>
    </row>
    <row r="2" spans="1:10">
      <c r="A2">
        <v>135</v>
      </c>
      <c r="B2" t="s">
        <v>95</v>
      </c>
      <c r="C2">
        <v>4.2119999999999997</v>
      </c>
      <c r="D2">
        <v>0.81100000000000005</v>
      </c>
      <c r="E2">
        <v>1.149</v>
      </c>
      <c r="F2">
        <v>0</v>
      </c>
      <c r="G2" s="7">
        <v>0.313</v>
      </c>
      <c r="H2">
        <v>7.3999999999999996E-2</v>
      </c>
      <c r="I2">
        <v>0.13500000000000001</v>
      </c>
      <c r="J2" t="s">
        <v>187</v>
      </c>
    </row>
    <row r="3" spans="1:10">
      <c r="A3">
        <v>155</v>
      </c>
      <c r="B3" t="s">
        <v>139</v>
      </c>
      <c r="C3">
        <v>3.0830000000000002</v>
      </c>
      <c r="D3">
        <v>2.5999999999999999E-2</v>
      </c>
      <c r="E3">
        <v>0</v>
      </c>
      <c r="F3">
        <v>0.105</v>
      </c>
      <c r="G3" s="7">
        <v>0.22500000000000001</v>
      </c>
      <c r="H3">
        <v>0.23499999999999999</v>
      </c>
      <c r="I3">
        <v>3.5000000000000003E-2</v>
      </c>
      <c r="J3" t="s">
        <v>187</v>
      </c>
    </row>
    <row r="4" spans="1:10">
      <c r="A4">
        <v>144</v>
      </c>
      <c r="B4" t="s">
        <v>91</v>
      </c>
      <c r="C4">
        <v>3.802</v>
      </c>
      <c r="D4">
        <v>0.48899999999999999</v>
      </c>
      <c r="E4">
        <v>1.169</v>
      </c>
      <c r="F4">
        <v>0.16800000000000001</v>
      </c>
      <c r="G4" s="7">
        <v>0.35899999999999999</v>
      </c>
      <c r="H4">
        <v>0.107</v>
      </c>
      <c r="I4">
        <v>9.2999999999999999E-2</v>
      </c>
      <c r="J4" t="s">
        <v>187</v>
      </c>
    </row>
    <row r="5" spans="1:10">
      <c r="A5">
        <v>132</v>
      </c>
      <c r="B5" t="s">
        <v>140</v>
      </c>
      <c r="C5">
        <v>4.3499999999999996</v>
      </c>
      <c r="D5">
        <v>0.35</v>
      </c>
      <c r="E5">
        <v>0.76600000000000001</v>
      </c>
      <c r="F5">
        <v>0.192</v>
      </c>
      <c r="G5" s="7">
        <v>0.17399999999999999</v>
      </c>
      <c r="H5">
        <v>0.19800000000000001</v>
      </c>
      <c r="I5">
        <v>7.8E-2</v>
      </c>
      <c r="J5" t="s">
        <v>187</v>
      </c>
    </row>
    <row r="6" spans="1:10">
      <c r="A6">
        <v>99</v>
      </c>
      <c r="B6" t="s">
        <v>142</v>
      </c>
      <c r="C6">
        <v>4.944</v>
      </c>
      <c r="D6">
        <v>0.56899999999999995</v>
      </c>
      <c r="E6">
        <v>0.80800000000000005</v>
      </c>
      <c r="F6">
        <v>0.23200000000000001</v>
      </c>
      <c r="G6" s="7">
        <v>0.35199999999999998</v>
      </c>
      <c r="H6">
        <v>0.154</v>
      </c>
      <c r="I6">
        <v>0.09</v>
      </c>
      <c r="J6" t="s">
        <v>187</v>
      </c>
    </row>
    <row r="7" spans="1:10">
      <c r="A7">
        <v>129</v>
      </c>
      <c r="B7" t="s">
        <v>116</v>
      </c>
      <c r="C7">
        <v>4.3739999999999997</v>
      </c>
      <c r="D7">
        <v>0.26800000000000002</v>
      </c>
      <c r="E7">
        <v>0.84099999999999997</v>
      </c>
      <c r="F7">
        <v>0.24199999999999999</v>
      </c>
      <c r="G7" s="7">
        <v>0.309</v>
      </c>
      <c r="H7">
        <v>0.252</v>
      </c>
      <c r="I7">
        <v>4.4999999999999998E-2</v>
      </c>
      <c r="J7" t="s">
        <v>187</v>
      </c>
    </row>
    <row r="8" spans="1:10">
      <c r="A8">
        <v>85</v>
      </c>
      <c r="B8" t="s">
        <v>74</v>
      </c>
      <c r="C8">
        <v>5.2649999999999997</v>
      </c>
      <c r="D8">
        <v>0.69599999999999995</v>
      </c>
      <c r="E8">
        <v>1.111</v>
      </c>
      <c r="F8">
        <v>0.245</v>
      </c>
      <c r="G8" s="7">
        <v>0.42599999999999999</v>
      </c>
      <c r="H8">
        <v>0.215</v>
      </c>
      <c r="I8">
        <v>4.1000000000000002E-2</v>
      </c>
      <c r="J8" t="s">
        <v>187</v>
      </c>
    </row>
    <row r="9" spans="1:10">
      <c r="A9">
        <v>112</v>
      </c>
      <c r="B9" t="s">
        <v>150</v>
      </c>
      <c r="C9">
        <v>4.6680000000000001</v>
      </c>
      <c r="D9">
        <v>0</v>
      </c>
      <c r="E9">
        <v>0.69799999999999995</v>
      </c>
      <c r="F9">
        <v>0.26800000000000002</v>
      </c>
      <c r="G9" s="1">
        <v>0.55900000000000005</v>
      </c>
      <c r="H9">
        <v>0.24299999999999999</v>
      </c>
      <c r="I9">
        <v>0.27</v>
      </c>
      <c r="J9" t="s">
        <v>188</v>
      </c>
    </row>
    <row r="10" spans="1:10">
      <c r="A10">
        <v>156</v>
      </c>
      <c r="B10" t="s">
        <v>152</v>
      </c>
      <c r="C10">
        <v>2.8530000000000002</v>
      </c>
      <c r="D10">
        <v>0.30599999999999999</v>
      </c>
      <c r="E10">
        <v>0.57499999999999996</v>
      </c>
      <c r="F10">
        <v>0.29499999999999998</v>
      </c>
      <c r="G10" s="7">
        <v>0.01</v>
      </c>
      <c r="H10">
        <v>0.20200000000000001</v>
      </c>
      <c r="I10">
        <v>9.0999999999999998E-2</v>
      </c>
      <c r="J10" t="s">
        <v>187</v>
      </c>
    </row>
    <row r="11" spans="1:10">
      <c r="A11">
        <v>128</v>
      </c>
      <c r="B11" t="s">
        <v>129</v>
      </c>
      <c r="C11">
        <v>4.3899999999999997</v>
      </c>
      <c r="D11">
        <v>0.38500000000000001</v>
      </c>
      <c r="E11">
        <v>1.105</v>
      </c>
      <c r="F11">
        <v>0.308</v>
      </c>
      <c r="G11" s="7">
        <v>0.32700000000000001</v>
      </c>
      <c r="H11">
        <v>0.153</v>
      </c>
      <c r="I11">
        <v>5.1999999999999998E-2</v>
      </c>
      <c r="J11" t="s">
        <v>187</v>
      </c>
    </row>
    <row r="12" spans="1:10">
      <c r="A12">
        <v>96</v>
      </c>
      <c r="B12" t="s">
        <v>125</v>
      </c>
      <c r="C12">
        <v>5.0439999999999996</v>
      </c>
      <c r="D12">
        <v>0.54900000000000004</v>
      </c>
      <c r="E12">
        <v>0.91</v>
      </c>
      <c r="F12">
        <v>0.33100000000000002</v>
      </c>
      <c r="G12" s="7">
        <v>0.38100000000000001</v>
      </c>
      <c r="H12">
        <v>0.187</v>
      </c>
      <c r="I12">
        <v>3.6999999999999998E-2</v>
      </c>
      <c r="J12" t="s">
        <v>187</v>
      </c>
    </row>
    <row r="13" spans="1:10">
      <c r="A13">
        <v>127</v>
      </c>
      <c r="B13" t="s">
        <v>113</v>
      </c>
      <c r="C13">
        <v>4.4180000000000001</v>
      </c>
      <c r="D13">
        <v>9.4E-2</v>
      </c>
      <c r="E13">
        <v>1.125</v>
      </c>
      <c r="F13">
        <v>0.35699999999999998</v>
      </c>
      <c r="G13" s="7">
        <v>0.26900000000000002</v>
      </c>
      <c r="H13">
        <v>0.21199999999999999</v>
      </c>
      <c r="I13">
        <v>5.2999999999999999E-2</v>
      </c>
      <c r="J13" t="s">
        <v>187</v>
      </c>
    </row>
    <row r="14" spans="1:10">
      <c r="A14">
        <v>154</v>
      </c>
      <c r="B14" t="s">
        <v>144</v>
      </c>
      <c r="C14">
        <v>3.2029999999999998</v>
      </c>
      <c r="D14">
        <v>0.35</v>
      </c>
      <c r="E14">
        <v>0.51700000000000002</v>
      </c>
      <c r="F14">
        <v>0.36099999999999999</v>
      </c>
      <c r="G14" s="7">
        <v>0</v>
      </c>
      <c r="H14">
        <v>0.158</v>
      </c>
      <c r="I14">
        <v>2.5000000000000001E-2</v>
      </c>
      <c r="J14" t="s">
        <v>187</v>
      </c>
    </row>
    <row r="15" spans="1:10">
      <c r="A15">
        <v>114</v>
      </c>
      <c r="B15" t="s">
        <v>135</v>
      </c>
      <c r="C15">
        <v>4.6280000000000001</v>
      </c>
      <c r="D15">
        <v>0.13800000000000001</v>
      </c>
      <c r="E15">
        <v>0.77400000000000002</v>
      </c>
      <c r="F15">
        <v>0.36599999999999999</v>
      </c>
      <c r="G15" s="7">
        <v>0.318</v>
      </c>
      <c r="H15">
        <v>0.188</v>
      </c>
      <c r="I15">
        <v>0.10199999999999999</v>
      </c>
      <c r="J15" t="s">
        <v>187</v>
      </c>
    </row>
    <row r="16" spans="1:10">
      <c r="A16">
        <v>118</v>
      </c>
      <c r="B16" t="s">
        <v>141</v>
      </c>
      <c r="C16">
        <v>4.5339999999999998</v>
      </c>
      <c r="D16">
        <v>0.38</v>
      </c>
      <c r="E16">
        <v>0.82899999999999996</v>
      </c>
      <c r="F16">
        <v>0.375</v>
      </c>
      <c r="G16" s="7">
        <v>0.33200000000000002</v>
      </c>
      <c r="H16">
        <v>0.20699999999999999</v>
      </c>
      <c r="I16">
        <v>8.5999999999999993E-2</v>
      </c>
      <c r="J16" t="s">
        <v>187</v>
      </c>
    </row>
    <row r="17" spans="1:10">
      <c r="A17">
        <v>145</v>
      </c>
      <c r="B17" t="s">
        <v>148</v>
      </c>
      <c r="C17">
        <v>3.7749999999999999</v>
      </c>
      <c r="D17">
        <v>4.5999999999999999E-2</v>
      </c>
      <c r="E17">
        <v>0.44700000000000001</v>
      </c>
      <c r="F17">
        <v>0.38</v>
      </c>
      <c r="G17" s="7">
        <v>0.22</v>
      </c>
      <c r="H17">
        <v>0.17599999999999999</v>
      </c>
      <c r="I17">
        <v>0.18</v>
      </c>
      <c r="J17" t="s">
        <v>187</v>
      </c>
    </row>
    <row r="18" spans="1:10">
      <c r="A18">
        <v>115</v>
      </c>
      <c r="B18" t="s">
        <v>143</v>
      </c>
      <c r="C18">
        <v>4.5869999999999997</v>
      </c>
      <c r="D18">
        <v>0.33100000000000002</v>
      </c>
      <c r="E18">
        <v>1.056</v>
      </c>
      <c r="F18">
        <v>0.38</v>
      </c>
      <c r="G18" s="7">
        <v>0.255</v>
      </c>
      <c r="H18">
        <v>0.17699999999999999</v>
      </c>
      <c r="I18">
        <v>0.113</v>
      </c>
      <c r="J18" t="s">
        <v>187</v>
      </c>
    </row>
    <row r="19" spans="1:10">
      <c r="A19">
        <v>123</v>
      </c>
      <c r="B19" t="s">
        <v>88</v>
      </c>
      <c r="C19">
        <v>4.4660000000000002</v>
      </c>
      <c r="D19">
        <v>0.20399999999999999</v>
      </c>
      <c r="E19">
        <v>0.98599999999999999</v>
      </c>
      <c r="F19">
        <v>0.39</v>
      </c>
      <c r="G19" s="7">
        <v>0.49399999999999999</v>
      </c>
      <c r="H19">
        <v>0.19700000000000001</v>
      </c>
      <c r="I19">
        <v>0.13800000000000001</v>
      </c>
      <c r="J19" t="s">
        <v>187</v>
      </c>
    </row>
    <row r="20" spans="1:10">
      <c r="A20">
        <v>102</v>
      </c>
      <c r="B20" t="s">
        <v>146</v>
      </c>
      <c r="C20">
        <v>4.883</v>
      </c>
      <c r="D20">
        <v>0.39300000000000002</v>
      </c>
      <c r="E20">
        <v>0.437</v>
      </c>
      <c r="F20">
        <v>0.39700000000000002</v>
      </c>
      <c r="G20" s="7">
        <v>0.34899999999999998</v>
      </c>
      <c r="H20">
        <v>0.17499999999999999</v>
      </c>
      <c r="I20">
        <v>8.2000000000000003E-2</v>
      </c>
      <c r="J20" t="s">
        <v>187</v>
      </c>
    </row>
    <row r="21" spans="1:10">
      <c r="A21">
        <v>139</v>
      </c>
      <c r="B21" t="s">
        <v>149</v>
      </c>
      <c r="C21">
        <v>4.085</v>
      </c>
      <c r="D21">
        <v>0.27500000000000002</v>
      </c>
      <c r="E21">
        <v>0.57199999999999995</v>
      </c>
      <c r="F21">
        <v>0.41</v>
      </c>
      <c r="G21" s="7">
        <v>0.29299999999999998</v>
      </c>
      <c r="H21">
        <v>0.17699999999999999</v>
      </c>
      <c r="I21">
        <v>8.5000000000000006E-2</v>
      </c>
      <c r="J21" t="s">
        <v>187</v>
      </c>
    </row>
    <row r="22" spans="1:10">
      <c r="A22">
        <v>138</v>
      </c>
      <c r="B22" t="s">
        <v>81</v>
      </c>
      <c r="C22">
        <v>4.1070000000000002</v>
      </c>
      <c r="D22">
        <v>0.57799999999999996</v>
      </c>
      <c r="E22">
        <v>1.0580000000000001</v>
      </c>
      <c r="F22">
        <v>0.42599999999999999</v>
      </c>
      <c r="G22" s="7">
        <v>0.43099999999999999</v>
      </c>
      <c r="H22">
        <v>0.247</v>
      </c>
      <c r="I22">
        <v>8.6999999999999994E-2</v>
      </c>
      <c r="J22" t="s">
        <v>187</v>
      </c>
    </row>
    <row r="23" spans="1:10">
      <c r="A23">
        <v>120</v>
      </c>
      <c r="B23" t="s">
        <v>164</v>
      </c>
      <c r="C23">
        <v>4.516</v>
      </c>
      <c r="D23">
        <v>0.308</v>
      </c>
      <c r="E23">
        <v>0.93899999999999995</v>
      </c>
      <c r="F23">
        <v>0.42799999999999999</v>
      </c>
      <c r="G23" s="7">
        <v>0.38200000000000001</v>
      </c>
      <c r="H23">
        <v>0.26900000000000002</v>
      </c>
      <c r="I23">
        <v>0.16700000000000001</v>
      </c>
      <c r="J23" t="s">
        <v>187</v>
      </c>
    </row>
    <row r="24" spans="1:10">
      <c r="A24">
        <v>146</v>
      </c>
      <c r="B24" t="s">
        <v>109</v>
      </c>
      <c r="C24">
        <v>3.6629999999999998</v>
      </c>
      <c r="D24">
        <v>0.36599999999999999</v>
      </c>
      <c r="E24">
        <v>1.1140000000000001</v>
      </c>
      <c r="F24">
        <v>0.433</v>
      </c>
      <c r="G24" s="7">
        <v>0.36099999999999999</v>
      </c>
      <c r="H24">
        <v>0.151</v>
      </c>
      <c r="I24">
        <v>8.8999999999999996E-2</v>
      </c>
      <c r="J24" t="s">
        <v>187</v>
      </c>
    </row>
    <row r="25" spans="1:10">
      <c r="A25">
        <v>149</v>
      </c>
      <c r="B25" t="s">
        <v>147</v>
      </c>
      <c r="C25">
        <v>3.4620000000000002</v>
      </c>
      <c r="D25">
        <v>0.61899999999999999</v>
      </c>
      <c r="E25">
        <v>0.378</v>
      </c>
      <c r="F25">
        <v>0.44</v>
      </c>
      <c r="G25" s="7">
        <v>1.2999999999999999E-2</v>
      </c>
      <c r="H25">
        <v>0.33100000000000002</v>
      </c>
      <c r="I25">
        <v>0.14099999999999999</v>
      </c>
      <c r="J25" t="s">
        <v>187</v>
      </c>
    </row>
    <row r="26" spans="1:10">
      <c r="A26">
        <v>141</v>
      </c>
      <c r="B26" t="s">
        <v>110</v>
      </c>
      <c r="C26">
        <v>3.9750000000000001</v>
      </c>
      <c r="D26">
        <v>7.2999999999999995E-2</v>
      </c>
      <c r="E26">
        <v>0.92200000000000004</v>
      </c>
      <c r="F26">
        <v>0.443</v>
      </c>
      <c r="G26" s="7">
        <v>0.37</v>
      </c>
      <c r="H26">
        <v>0.23300000000000001</v>
      </c>
      <c r="I26">
        <v>3.3000000000000002E-2</v>
      </c>
      <c r="J26" t="s">
        <v>187</v>
      </c>
    </row>
    <row r="27" spans="1:10">
      <c r="A27">
        <v>136</v>
      </c>
      <c r="B27" t="s">
        <v>132</v>
      </c>
      <c r="C27">
        <v>4.1890000000000001</v>
      </c>
      <c r="D27">
        <v>0.33200000000000002</v>
      </c>
      <c r="E27">
        <v>1.069</v>
      </c>
      <c r="F27">
        <v>0.443</v>
      </c>
      <c r="G27" s="7">
        <v>0.35599999999999998</v>
      </c>
      <c r="H27">
        <v>0.252</v>
      </c>
      <c r="I27">
        <v>0.06</v>
      </c>
      <c r="J27" t="s">
        <v>187</v>
      </c>
    </row>
    <row r="28" spans="1:10">
      <c r="A28">
        <v>147</v>
      </c>
      <c r="B28" t="s">
        <v>112</v>
      </c>
      <c r="C28">
        <v>3.597</v>
      </c>
      <c r="D28">
        <v>0.32300000000000001</v>
      </c>
      <c r="E28">
        <v>0.68799999999999994</v>
      </c>
      <c r="F28">
        <v>0.44900000000000001</v>
      </c>
      <c r="G28" s="7">
        <v>2.5999999999999999E-2</v>
      </c>
      <c r="H28">
        <v>0.41899999999999998</v>
      </c>
      <c r="I28">
        <v>0.11</v>
      </c>
      <c r="J28" t="s">
        <v>187</v>
      </c>
    </row>
    <row r="29" spans="1:10">
      <c r="A29">
        <v>151</v>
      </c>
      <c r="B29" t="s">
        <v>128</v>
      </c>
      <c r="C29">
        <v>3.38</v>
      </c>
      <c r="D29">
        <v>0.28699999999999998</v>
      </c>
      <c r="E29">
        <v>1.163</v>
      </c>
      <c r="F29">
        <v>0.46300000000000002</v>
      </c>
      <c r="G29" s="7">
        <v>0.14299999999999999</v>
      </c>
      <c r="H29">
        <v>0.108</v>
      </c>
      <c r="I29">
        <v>7.6999999999999999E-2</v>
      </c>
      <c r="J29" t="s">
        <v>187</v>
      </c>
    </row>
    <row r="30" spans="1:10">
      <c r="A30">
        <v>106</v>
      </c>
      <c r="B30" t="s">
        <v>107</v>
      </c>
      <c r="C30">
        <v>4.7220000000000004</v>
      </c>
      <c r="D30">
        <v>0.96</v>
      </c>
      <c r="E30">
        <v>1.351</v>
      </c>
      <c r="F30">
        <v>0.46899999999999997</v>
      </c>
      <c r="G30" s="7">
        <v>0.38900000000000001</v>
      </c>
      <c r="H30">
        <v>0.13</v>
      </c>
      <c r="I30">
        <v>5.5E-2</v>
      </c>
      <c r="J30" t="s">
        <v>187</v>
      </c>
    </row>
    <row r="31" spans="1:10">
      <c r="A31">
        <v>113</v>
      </c>
      <c r="B31" t="s">
        <v>151</v>
      </c>
      <c r="C31">
        <v>4.6390000000000002</v>
      </c>
      <c r="D31">
        <v>0.879</v>
      </c>
      <c r="E31">
        <v>1.3129999999999999</v>
      </c>
      <c r="F31">
        <v>0.47699999999999998</v>
      </c>
      <c r="G31" s="7">
        <v>0.40100000000000002</v>
      </c>
      <c r="H31">
        <v>7.0000000000000007E-2</v>
      </c>
      <c r="I31">
        <v>5.6000000000000001E-2</v>
      </c>
      <c r="J31" t="s">
        <v>187</v>
      </c>
    </row>
    <row r="32" spans="1:10">
      <c r="A32">
        <v>98</v>
      </c>
      <c r="B32" t="s">
        <v>108</v>
      </c>
      <c r="C32">
        <v>4.9960000000000004</v>
      </c>
      <c r="D32">
        <v>0.61099999999999999</v>
      </c>
      <c r="E32">
        <v>0.86799999999999999</v>
      </c>
      <c r="F32">
        <v>0.48599999999999999</v>
      </c>
      <c r="G32" s="7">
        <v>0.38100000000000001</v>
      </c>
      <c r="H32">
        <v>0.245</v>
      </c>
      <c r="I32">
        <v>0.04</v>
      </c>
      <c r="J32" t="s">
        <v>187</v>
      </c>
    </row>
    <row r="33" spans="1:10">
      <c r="A33">
        <v>122</v>
      </c>
      <c r="B33" t="s">
        <v>117</v>
      </c>
      <c r="C33">
        <v>4.49</v>
      </c>
      <c r="D33">
        <v>0.56999999999999995</v>
      </c>
      <c r="E33">
        <v>1.167</v>
      </c>
      <c r="F33">
        <v>0.48899999999999999</v>
      </c>
      <c r="G33" s="7">
        <v>6.6000000000000003E-2</v>
      </c>
      <c r="H33">
        <v>0.106</v>
      </c>
      <c r="I33">
        <v>8.7999999999999995E-2</v>
      </c>
      <c r="J33" t="s">
        <v>187</v>
      </c>
    </row>
    <row r="34" spans="1:10">
      <c r="A34">
        <v>150</v>
      </c>
      <c r="B34" t="s">
        <v>123</v>
      </c>
      <c r="C34">
        <v>3.41</v>
      </c>
      <c r="D34">
        <v>0.191</v>
      </c>
      <c r="E34">
        <v>0.56000000000000005</v>
      </c>
      <c r="F34">
        <v>0.495</v>
      </c>
      <c r="G34" s="7">
        <v>0.443</v>
      </c>
      <c r="H34">
        <v>0.218</v>
      </c>
      <c r="I34">
        <v>8.8999999999999996E-2</v>
      </c>
      <c r="J34" t="s">
        <v>187</v>
      </c>
    </row>
    <row r="35" spans="1:10">
      <c r="A35">
        <v>153</v>
      </c>
      <c r="B35" t="s">
        <v>137</v>
      </c>
      <c r="C35">
        <v>3.2309999999999999</v>
      </c>
      <c r="D35">
        <v>0.47599999999999998</v>
      </c>
      <c r="E35">
        <v>0.88500000000000001</v>
      </c>
      <c r="F35">
        <v>0.499</v>
      </c>
      <c r="G35" s="7">
        <v>0.41699999999999998</v>
      </c>
      <c r="H35">
        <v>0.27600000000000002</v>
      </c>
      <c r="I35">
        <v>0.14699999999999999</v>
      </c>
      <c r="J35" t="s">
        <v>187</v>
      </c>
    </row>
    <row r="36" spans="1:10">
      <c r="A36">
        <v>142</v>
      </c>
      <c r="B36" t="s">
        <v>131</v>
      </c>
      <c r="C36">
        <v>3.9729999999999999</v>
      </c>
      <c r="D36">
        <v>0.27400000000000002</v>
      </c>
      <c r="E36">
        <v>0.75700000000000001</v>
      </c>
      <c r="F36">
        <v>0.505</v>
      </c>
      <c r="G36" s="7">
        <v>0.14199999999999999</v>
      </c>
      <c r="H36">
        <v>0.27500000000000002</v>
      </c>
      <c r="I36">
        <v>7.8E-2</v>
      </c>
      <c r="J36" t="s">
        <v>187</v>
      </c>
    </row>
    <row r="37" spans="1:10">
      <c r="A37">
        <v>103</v>
      </c>
      <c r="B37" t="s">
        <v>130</v>
      </c>
      <c r="C37">
        <v>4.8120000000000003</v>
      </c>
      <c r="D37">
        <v>0.67300000000000004</v>
      </c>
      <c r="E37">
        <v>0.79900000000000004</v>
      </c>
      <c r="F37">
        <v>0.50800000000000001</v>
      </c>
      <c r="G37" s="7">
        <v>0.372</v>
      </c>
      <c r="H37">
        <v>0.105</v>
      </c>
      <c r="I37">
        <v>9.2999999999999999E-2</v>
      </c>
      <c r="J37" t="s">
        <v>187</v>
      </c>
    </row>
    <row r="38" spans="1:10">
      <c r="A38">
        <v>134</v>
      </c>
      <c r="B38" t="s">
        <v>115</v>
      </c>
      <c r="C38">
        <v>4.2859999999999996</v>
      </c>
      <c r="D38">
        <v>0.33600000000000002</v>
      </c>
      <c r="E38">
        <v>1.0329999999999999</v>
      </c>
      <c r="F38">
        <v>0.53200000000000003</v>
      </c>
      <c r="G38" s="7">
        <v>0.34399999999999997</v>
      </c>
      <c r="H38">
        <v>0.20899999999999999</v>
      </c>
      <c r="I38">
        <v>0.1</v>
      </c>
      <c r="J38" t="s">
        <v>187</v>
      </c>
    </row>
    <row r="39" spans="1:10">
      <c r="A39">
        <v>67</v>
      </c>
      <c r="B39" t="s">
        <v>77</v>
      </c>
      <c r="C39">
        <v>5.6529999999999996</v>
      </c>
      <c r="D39">
        <v>0.67700000000000005</v>
      </c>
      <c r="E39">
        <v>0.88600000000000001</v>
      </c>
      <c r="F39">
        <v>0.53500000000000003</v>
      </c>
      <c r="G39" s="7">
        <v>0.313</v>
      </c>
      <c r="H39">
        <v>0.22</v>
      </c>
      <c r="I39">
        <v>9.8000000000000004E-2</v>
      </c>
      <c r="J39" t="s">
        <v>187</v>
      </c>
    </row>
    <row r="40" spans="1:10">
      <c r="A40">
        <v>148</v>
      </c>
      <c r="B40" t="s">
        <v>120</v>
      </c>
      <c r="C40">
        <v>3.488</v>
      </c>
      <c r="D40">
        <v>1.0409999999999999</v>
      </c>
      <c r="E40">
        <v>1.145</v>
      </c>
      <c r="F40">
        <v>0.53800000000000003</v>
      </c>
      <c r="G40" s="7">
        <v>0.45500000000000002</v>
      </c>
      <c r="H40">
        <v>2.5000000000000001E-2</v>
      </c>
      <c r="I40">
        <v>0.1</v>
      </c>
      <c r="J40" t="s">
        <v>187</v>
      </c>
    </row>
    <row r="41" spans="1:10">
      <c r="A41">
        <v>105</v>
      </c>
      <c r="B41" t="s">
        <v>93</v>
      </c>
      <c r="C41">
        <v>4.7960000000000003</v>
      </c>
      <c r="D41">
        <v>0.76400000000000001</v>
      </c>
      <c r="E41">
        <v>1.03</v>
      </c>
      <c r="F41">
        <v>0.55100000000000005</v>
      </c>
      <c r="G41" s="7">
        <v>0.54700000000000004</v>
      </c>
      <c r="H41">
        <v>0.26600000000000001</v>
      </c>
      <c r="I41">
        <v>0.16400000000000001</v>
      </c>
      <c r="J41" t="s">
        <v>187</v>
      </c>
    </row>
    <row r="42" spans="1:10">
      <c r="A42">
        <v>143</v>
      </c>
      <c r="B42" t="s">
        <v>138</v>
      </c>
      <c r="C42">
        <v>3.9329999999999998</v>
      </c>
      <c r="D42">
        <v>0.27400000000000002</v>
      </c>
      <c r="E42">
        <v>0.91600000000000004</v>
      </c>
      <c r="F42">
        <v>0.55500000000000005</v>
      </c>
      <c r="G42" s="7">
        <v>0.14799999999999999</v>
      </c>
      <c r="H42">
        <v>0.16900000000000001</v>
      </c>
      <c r="I42">
        <v>4.1000000000000002E-2</v>
      </c>
      <c r="J42" t="s">
        <v>187</v>
      </c>
    </row>
    <row r="43" spans="1:10">
      <c r="A43">
        <v>131</v>
      </c>
      <c r="B43" t="s">
        <v>121</v>
      </c>
      <c r="C43">
        <v>4.3600000000000003</v>
      </c>
      <c r="D43">
        <v>0.71</v>
      </c>
      <c r="E43">
        <v>1.181</v>
      </c>
      <c r="F43">
        <v>0.55500000000000005</v>
      </c>
      <c r="G43" s="7">
        <v>0.52500000000000002</v>
      </c>
      <c r="H43">
        <v>0.56599999999999995</v>
      </c>
      <c r="I43">
        <v>0.17199999999999999</v>
      </c>
      <c r="J43" t="s">
        <v>187</v>
      </c>
    </row>
    <row r="44" spans="1:10">
      <c r="A44">
        <v>111</v>
      </c>
      <c r="B44" t="s">
        <v>133</v>
      </c>
      <c r="C44">
        <v>4.681</v>
      </c>
      <c r="D44">
        <v>0.45</v>
      </c>
      <c r="E44">
        <v>1.1339999999999999</v>
      </c>
      <c r="F44">
        <v>0.57099999999999995</v>
      </c>
      <c r="G44" s="7">
        <v>0.29199999999999998</v>
      </c>
      <c r="H44">
        <v>0.153</v>
      </c>
      <c r="I44">
        <v>7.1999999999999995E-2</v>
      </c>
      <c r="J44" t="s">
        <v>187</v>
      </c>
    </row>
    <row r="45" spans="1:10">
      <c r="A45">
        <v>104</v>
      </c>
      <c r="B45" t="s">
        <v>134</v>
      </c>
      <c r="C45">
        <v>4.7990000000000004</v>
      </c>
      <c r="D45">
        <v>1.0569999999999999</v>
      </c>
      <c r="E45">
        <v>1.1830000000000001</v>
      </c>
      <c r="F45">
        <v>0.57099999999999995</v>
      </c>
      <c r="G45" s="7">
        <v>0.29499999999999998</v>
      </c>
      <c r="H45">
        <v>4.2999999999999997E-2</v>
      </c>
      <c r="I45">
        <v>5.5E-2</v>
      </c>
      <c r="J45" t="s">
        <v>187</v>
      </c>
    </row>
    <row r="46" spans="1:10">
      <c r="A46">
        <v>126</v>
      </c>
      <c r="B46" t="s">
        <v>106</v>
      </c>
      <c r="C46">
        <v>4.4370000000000003</v>
      </c>
      <c r="D46">
        <v>1.0429999999999999</v>
      </c>
      <c r="E46">
        <v>0.98</v>
      </c>
      <c r="F46">
        <v>0.57399999999999995</v>
      </c>
      <c r="G46" s="7">
        <v>0.24099999999999999</v>
      </c>
      <c r="H46">
        <v>0.14799999999999999</v>
      </c>
      <c r="I46">
        <v>8.8999999999999996E-2</v>
      </c>
      <c r="J46" t="s">
        <v>187</v>
      </c>
    </row>
    <row r="47" spans="1:10">
      <c r="A47">
        <v>121</v>
      </c>
      <c r="B47" t="s">
        <v>118</v>
      </c>
      <c r="C47">
        <v>4.5090000000000003</v>
      </c>
      <c r="D47">
        <v>0.51200000000000001</v>
      </c>
      <c r="E47">
        <v>0.98299999999999998</v>
      </c>
      <c r="F47">
        <v>0.58099999999999996</v>
      </c>
      <c r="G47" s="7">
        <v>0.43099999999999999</v>
      </c>
      <c r="H47">
        <v>0.372</v>
      </c>
      <c r="I47">
        <v>5.2999999999999999E-2</v>
      </c>
      <c r="J47" t="s">
        <v>187</v>
      </c>
    </row>
    <row r="48" spans="1:10">
      <c r="A48">
        <v>140</v>
      </c>
      <c r="B48" t="s">
        <v>111</v>
      </c>
      <c r="C48">
        <v>4.0149999999999997</v>
      </c>
      <c r="D48">
        <v>0.755</v>
      </c>
      <c r="E48">
        <v>0.76500000000000001</v>
      </c>
      <c r="F48">
        <v>0.58799999999999997</v>
      </c>
      <c r="G48" s="7">
        <v>0.498</v>
      </c>
      <c r="H48">
        <v>0.2</v>
      </c>
      <c r="I48">
        <v>8.5000000000000006E-2</v>
      </c>
      <c r="J48" t="s">
        <v>187</v>
      </c>
    </row>
    <row r="49" spans="1:10">
      <c r="A49">
        <v>95</v>
      </c>
      <c r="B49" t="s">
        <v>75</v>
      </c>
      <c r="C49">
        <v>5.0819999999999999</v>
      </c>
      <c r="D49">
        <v>0.81299999999999994</v>
      </c>
      <c r="E49">
        <v>1.321</v>
      </c>
      <c r="F49">
        <v>0.60399999999999998</v>
      </c>
      <c r="G49" s="7">
        <v>0.45700000000000002</v>
      </c>
      <c r="H49">
        <v>0.37</v>
      </c>
      <c r="I49">
        <v>0.16700000000000001</v>
      </c>
      <c r="J49" t="s">
        <v>187</v>
      </c>
    </row>
    <row r="50" spans="1:10">
      <c r="A50">
        <v>152</v>
      </c>
      <c r="B50" t="s">
        <v>145</v>
      </c>
      <c r="C50">
        <v>3.3340000000000001</v>
      </c>
      <c r="D50">
        <v>0.35899999999999999</v>
      </c>
      <c r="E50">
        <v>0.71099999999999997</v>
      </c>
      <c r="F50">
        <v>0.61399999999999999</v>
      </c>
      <c r="G50" s="1">
        <v>0.55500000000000005</v>
      </c>
      <c r="H50">
        <v>0.217</v>
      </c>
      <c r="I50">
        <v>0.41099999999999998</v>
      </c>
      <c r="J50" t="s">
        <v>188</v>
      </c>
    </row>
    <row r="51" spans="1:10">
      <c r="A51">
        <v>109</v>
      </c>
      <c r="B51" t="s">
        <v>136</v>
      </c>
      <c r="C51">
        <v>4.7</v>
      </c>
      <c r="D51">
        <v>0.57399999999999995</v>
      </c>
      <c r="E51">
        <v>1.1220000000000001</v>
      </c>
      <c r="F51">
        <v>0.63700000000000001</v>
      </c>
      <c r="G51" s="8">
        <v>0.60899999999999999</v>
      </c>
      <c r="H51">
        <v>0.23200000000000001</v>
      </c>
      <c r="I51">
        <v>6.2E-2</v>
      </c>
      <c r="J51" t="s">
        <v>189</v>
      </c>
    </row>
    <row r="52" spans="1:10">
      <c r="A52">
        <v>137</v>
      </c>
      <c r="B52" t="s">
        <v>127</v>
      </c>
      <c r="C52">
        <v>4.1660000000000004</v>
      </c>
      <c r="D52">
        <v>0.91300000000000003</v>
      </c>
      <c r="E52">
        <v>1.0389999999999999</v>
      </c>
      <c r="F52">
        <v>0.64400000000000002</v>
      </c>
      <c r="G52" s="7">
        <v>0.24099999999999999</v>
      </c>
      <c r="H52">
        <v>7.5999999999999998E-2</v>
      </c>
      <c r="I52">
        <v>6.7000000000000004E-2</v>
      </c>
      <c r="J52" t="s">
        <v>187</v>
      </c>
    </row>
    <row r="53" spans="1:10">
      <c r="A53">
        <v>87</v>
      </c>
      <c r="B53" t="s">
        <v>66</v>
      </c>
      <c r="C53">
        <v>5.2469999999999999</v>
      </c>
      <c r="D53">
        <v>1.052</v>
      </c>
      <c r="E53">
        <v>1.538</v>
      </c>
      <c r="F53">
        <v>0.65700000000000003</v>
      </c>
      <c r="G53" s="7">
        <v>0.39400000000000002</v>
      </c>
      <c r="H53">
        <v>0.24399999999999999</v>
      </c>
      <c r="I53">
        <v>2.8000000000000001E-2</v>
      </c>
      <c r="J53" t="s">
        <v>187</v>
      </c>
    </row>
    <row r="54" spans="1:10">
      <c r="A54">
        <v>69</v>
      </c>
      <c r="B54" t="s">
        <v>86</v>
      </c>
      <c r="C54">
        <v>5.6310000000000002</v>
      </c>
      <c r="D54">
        <v>0.80700000000000005</v>
      </c>
      <c r="E54">
        <v>1.2929999999999999</v>
      </c>
      <c r="F54">
        <v>0.65700000000000003</v>
      </c>
      <c r="G54" s="1">
        <v>0.55800000000000005</v>
      </c>
      <c r="H54">
        <v>0.11700000000000001</v>
      </c>
      <c r="I54">
        <v>0.107</v>
      </c>
      <c r="J54" t="s">
        <v>188</v>
      </c>
    </row>
    <row r="55" spans="1:10">
      <c r="A55">
        <v>92</v>
      </c>
      <c r="B55" t="s">
        <v>70</v>
      </c>
      <c r="C55">
        <v>5.1920000000000002</v>
      </c>
      <c r="D55">
        <v>0.93100000000000005</v>
      </c>
      <c r="E55">
        <v>1.2030000000000001</v>
      </c>
      <c r="F55">
        <v>0.66</v>
      </c>
      <c r="G55" s="7">
        <v>0.49099999999999999</v>
      </c>
      <c r="H55">
        <v>0.498</v>
      </c>
      <c r="I55">
        <v>2.8000000000000001E-2</v>
      </c>
      <c r="J55" t="s">
        <v>187</v>
      </c>
    </row>
    <row r="56" spans="1:10">
      <c r="A56">
        <v>83</v>
      </c>
      <c r="B56" t="s">
        <v>94</v>
      </c>
      <c r="C56">
        <v>5.2850000000000001</v>
      </c>
      <c r="D56">
        <v>0.94799999999999995</v>
      </c>
      <c r="E56">
        <v>1.5309999999999999</v>
      </c>
      <c r="F56">
        <v>0.66700000000000004</v>
      </c>
      <c r="G56" s="7">
        <v>0.317</v>
      </c>
      <c r="H56">
        <v>0.23499999999999999</v>
      </c>
      <c r="I56">
        <v>3.7999999999999999E-2</v>
      </c>
      <c r="J56" t="s">
        <v>187</v>
      </c>
    </row>
    <row r="57" spans="1:10">
      <c r="A57">
        <v>110</v>
      </c>
      <c r="B57" t="s">
        <v>102</v>
      </c>
      <c r="C57">
        <v>4.6959999999999997</v>
      </c>
      <c r="D57">
        <v>0.65700000000000003</v>
      </c>
      <c r="E57">
        <v>1.2470000000000001</v>
      </c>
      <c r="F57">
        <v>0.67200000000000004</v>
      </c>
      <c r="G57" s="7">
        <v>0.22500000000000001</v>
      </c>
      <c r="H57">
        <v>0.10299999999999999</v>
      </c>
      <c r="I57">
        <v>6.6000000000000003E-2</v>
      </c>
      <c r="J57" t="s">
        <v>187</v>
      </c>
    </row>
    <row r="58" spans="1:10">
      <c r="A58">
        <v>72</v>
      </c>
      <c r="B58" t="s">
        <v>60</v>
      </c>
      <c r="C58">
        <v>5.5250000000000004</v>
      </c>
      <c r="D58">
        <v>1.044</v>
      </c>
      <c r="E58">
        <v>1.3029999999999999</v>
      </c>
      <c r="F58">
        <v>0.67300000000000004</v>
      </c>
      <c r="G58" s="7">
        <v>0.41599999999999998</v>
      </c>
      <c r="H58">
        <v>0.13300000000000001</v>
      </c>
      <c r="I58">
        <v>0.152</v>
      </c>
      <c r="J58" t="s">
        <v>187</v>
      </c>
    </row>
    <row r="59" spans="1:10">
      <c r="A59">
        <v>100</v>
      </c>
      <c r="B59" t="s">
        <v>114</v>
      </c>
      <c r="C59">
        <v>4.9130000000000003</v>
      </c>
      <c r="D59">
        <v>0.44600000000000001</v>
      </c>
      <c r="E59">
        <v>1.226</v>
      </c>
      <c r="F59">
        <v>0.67700000000000005</v>
      </c>
      <c r="G59" s="7">
        <v>0.439</v>
      </c>
      <c r="H59">
        <v>0.28499999999999998</v>
      </c>
      <c r="I59">
        <v>8.8999999999999996E-2</v>
      </c>
      <c r="J59" t="s">
        <v>187</v>
      </c>
    </row>
    <row r="60" spans="1:10">
      <c r="A60">
        <v>61</v>
      </c>
      <c r="B60" t="s">
        <v>48</v>
      </c>
      <c r="C60">
        <v>5.7789999999999999</v>
      </c>
      <c r="D60">
        <v>0.77600000000000002</v>
      </c>
      <c r="E60">
        <v>1.2090000000000001</v>
      </c>
      <c r="F60">
        <v>0.70599999999999996</v>
      </c>
      <c r="G60" s="7">
        <v>0.51100000000000001</v>
      </c>
      <c r="H60">
        <v>0.13700000000000001</v>
      </c>
      <c r="I60">
        <v>6.4000000000000001E-2</v>
      </c>
      <c r="J60" t="s">
        <v>187</v>
      </c>
    </row>
    <row r="61" spans="1:10">
      <c r="A61">
        <v>39</v>
      </c>
      <c r="B61" t="s">
        <v>161</v>
      </c>
      <c r="C61">
        <v>6.1920000000000002</v>
      </c>
      <c r="D61">
        <v>1.2310000000000001</v>
      </c>
      <c r="E61">
        <v>1.4770000000000001</v>
      </c>
      <c r="F61">
        <v>0.71299999999999997</v>
      </c>
      <c r="G61" s="7">
        <v>0.48899999999999999</v>
      </c>
      <c r="H61">
        <v>0.185</v>
      </c>
      <c r="I61">
        <v>1.6E-2</v>
      </c>
      <c r="J61" t="s">
        <v>187</v>
      </c>
    </row>
    <row r="62" spans="1:10">
      <c r="A62">
        <v>74</v>
      </c>
      <c r="B62" t="s">
        <v>100</v>
      </c>
      <c r="C62">
        <v>5.4669999999999996</v>
      </c>
      <c r="D62">
        <v>0.49299999999999999</v>
      </c>
      <c r="E62">
        <v>1.0980000000000001</v>
      </c>
      <c r="F62">
        <v>0.71799999999999997</v>
      </c>
      <c r="G62" s="7">
        <v>0.38900000000000001</v>
      </c>
      <c r="H62">
        <v>0.23</v>
      </c>
      <c r="I62">
        <v>0.14399999999999999</v>
      </c>
      <c r="J62" t="s">
        <v>187</v>
      </c>
    </row>
    <row r="63" spans="1:10">
      <c r="A63">
        <v>125</v>
      </c>
      <c r="B63" t="s">
        <v>103</v>
      </c>
      <c r="C63">
        <v>4.4560000000000004</v>
      </c>
      <c r="D63">
        <v>0.56200000000000006</v>
      </c>
      <c r="E63">
        <v>0.92800000000000005</v>
      </c>
      <c r="F63">
        <v>0.72299999999999998</v>
      </c>
      <c r="G63" s="7">
        <v>0.52700000000000002</v>
      </c>
      <c r="H63">
        <v>0.16600000000000001</v>
      </c>
      <c r="I63">
        <v>0.14299999999999999</v>
      </c>
      <c r="J63" t="s">
        <v>187</v>
      </c>
    </row>
    <row r="64" spans="1:10">
      <c r="A64">
        <v>86</v>
      </c>
      <c r="B64" t="s">
        <v>73</v>
      </c>
      <c r="C64">
        <v>5.2610000000000001</v>
      </c>
      <c r="D64">
        <v>0.55100000000000005</v>
      </c>
      <c r="E64">
        <v>1.4379999999999999</v>
      </c>
      <c r="F64">
        <v>0.72299999999999998</v>
      </c>
      <c r="G64" s="7">
        <v>0.50800000000000001</v>
      </c>
      <c r="H64">
        <v>0.3</v>
      </c>
      <c r="I64">
        <v>2.3E-2</v>
      </c>
      <c r="J64" t="s">
        <v>187</v>
      </c>
    </row>
    <row r="65" spans="1:10">
      <c r="A65">
        <v>68</v>
      </c>
      <c r="B65" t="s">
        <v>61</v>
      </c>
      <c r="C65">
        <v>5.6479999999999997</v>
      </c>
      <c r="D65">
        <v>1.1830000000000001</v>
      </c>
      <c r="E65">
        <v>1.452</v>
      </c>
      <c r="F65">
        <v>0.72599999999999998</v>
      </c>
      <c r="G65" s="7">
        <v>0.33400000000000002</v>
      </c>
      <c r="H65">
        <v>8.2000000000000003E-2</v>
      </c>
      <c r="I65">
        <v>3.1E-2</v>
      </c>
      <c r="J65" t="s">
        <v>187</v>
      </c>
    </row>
    <row r="66" spans="1:10">
      <c r="A66">
        <v>60</v>
      </c>
      <c r="B66" t="s">
        <v>51</v>
      </c>
      <c r="C66">
        <v>5.8090000000000002</v>
      </c>
      <c r="D66">
        <v>1.173</v>
      </c>
      <c r="E66">
        <v>1.508</v>
      </c>
      <c r="F66">
        <v>0.72899999999999998</v>
      </c>
      <c r="G66" s="7">
        <v>0.41</v>
      </c>
      <c r="H66">
        <v>0.14599999999999999</v>
      </c>
      <c r="I66">
        <v>9.6000000000000002E-2</v>
      </c>
      <c r="J66" t="s">
        <v>187</v>
      </c>
    </row>
    <row r="67" spans="1:10">
      <c r="A67">
        <v>133</v>
      </c>
      <c r="B67" t="s">
        <v>105</v>
      </c>
      <c r="C67">
        <v>4.3319999999999999</v>
      </c>
      <c r="D67">
        <v>0.82</v>
      </c>
      <c r="E67">
        <v>1.39</v>
      </c>
      <c r="F67">
        <v>0.73899999999999999</v>
      </c>
      <c r="G67" s="7">
        <v>0.17799999999999999</v>
      </c>
      <c r="H67">
        <v>0.187</v>
      </c>
      <c r="I67">
        <v>0.01</v>
      </c>
      <c r="J67" t="s">
        <v>187</v>
      </c>
    </row>
    <row r="68" spans="1:10">
      <c r="A68">
        <v>71</v>
      </c>
      <c r="B68" t="s">
        <v>49</v>
      </c>
      <c r="C68">
        <v>5.5289999999999999</v>
      </c>
      <c r="D68">
        <v>0.68500000000000005</v>
      </c>
      <c r="E68">
        <v>1.3280000000000001</v>
      </c>
      <c r="F68">
        <v>0.73899999999999999</v>
      </c>
      <c r="G68" s="7">
        <v>0.245</v>
      </c>
      <c r="H68">
        <v>0.18099999999999999</v>
      </c>
      <c r="I68">
        <v>0</v>
      </c>
      <c r="J68" t="s">
        <v>187</v>
      </c>
    </row>
    <row r="69" spans="1:10">
      <c r="A69">
        <v>27</v>
      </c>
      <c r="B69" t="s">
        <v>40</v>
      </c>
      <c r="C69">
        <v>6.4359999999999999</v>
      </c>
      <c r="D69">
        <v>0.8</v>
      </c>
      <c r="E69">
        <v>1.2689999999999999</v>
      </c>
      <c r="F69">
        <v>0.746</v>
      </c>
      <c r="G69" s="7">
        <v>0.53500000000000003</v>
      </c>
      <c r="H69">
        <v>0.17499999999999999</v>
      </c>
      <c r="I69">
        <v>7.8E-2</v>
      </c>
      <c r="J69" t="s">
        <v>187</v>
      </c>
    </row>
    <row r="70" spans="1:10">
      <c r="A70">
        <v>119</v>
      </c>
      <c r="B70" t="s">
        <v>122</v>
      </c>
      <c r="C70">
        <v>4.5190000000000001</v>
      </c>
      <c r="D70">
        <v>0.88600000000000001</v>
      </c>
      <c r="E70">
        <v>0.66600000000000004</v>
      </c>
      <c r="F70">
        <v>0.752</v>
      </c>
      <c r="G70" s="7">
        <v>0.34599999999999997</v>
      </c>
      <c r="H70">
        <v>4.2999999999999997E-2</v>
      </c>
      <c r="I70">
        <v>0.16400000000000001</v>
      </c>
      <c r="J70" t="s">
        <v>187</v>
      </c>
    </row>
    <row r="71" spans="1:10">
      <c r="A71">
        <v>41</v>
      </c>
      <c r="B71" t="s">
        <v>41</v>
      </c>
      <c r="C71">
        <v>6.1740000000000004</v>
      </c>
      <c r="D71">
        <v>0.745</v>
      </c>
      <c r="E71">
        <v>1.5289999999999999</v>
      </c>
      <c r="F71">
        <v>0.75600000000000001</v>
      </c>
      <c r="G71" s="8">
        <v>0.63100000000000001</v>
      </c>
      <c r="H71">
        <v>0.32200000000000001</v>
      </c>
      <c r="I71">
        <v>0.24</v>
      </c>
      <c r="J71" t="s">
        <v>189</v>
      </c>
    </row>
    <row r="72" spans="1:10">
      <c r="A72">
        <v>46</v>
      </c>
      <c r="B72" t="s">
        <v>65</v>
      </c>
      <c r="C72">
        <v>6.1</v>
      </c>
      <c r="D72">
        <v>0.88200000000000001</v>
      </c>
      <c r="E72">
        <v>1.232</v>
      </c>
      <c r="F72">
        <v>0.75800000000000001</v>
      </c>
      <c r="G72" s="7">
        <v>0.48899999999999999</v>
      </c>
      <c r="H72">
        <v>0.26200000000000001</v>
      </c>
      <c r="I72">
        <v>6.0000000000000001E-3</v>
      </c>
      <c r="J72" t="s">
        <v>187</v>
      </c>
    </row>
    <row r="73" spans="1:10">
      <c r="A73">
        <v>90</v>
      </c>
      <c r="B73" t="s">
        <v>76</v>
      </c>
      <c r="C73">
        <v>5.2080000000000002</v>
      </c>
      <c r="D73">
        <v>1.0429999999999999</v>
      </c>
      <c r="E73">
        <v>1.147</v>
      </c>
      <c r="F73">
        <v>0.76900000000000002</v>
      </c>
      <c r="G73" s="7">
        <v>0.35099999999999998</v>
      </c>
      <c r="H73">
        <v>3.5000000000000003E-2</v>
      </c>
      <c r="I73">
        <v>0.182</v>
      </c>
      <c r="J73" t="s">
        <v>187</v>
      </c>
    </row>
    <row r="74" spans="1:10">
      <c r="A74">
        <v>63</v>
      </c>
      <c r="B74" t="s">
        <v>50</v>
      </c>
      <c r="C74">
        <v>5.7430000000000003</v>
      </c>
      <c r="D74">
        <v>0.85499999999999998</v>
      </c>
      <c r="E74">
        <v>1.4750000000000001</v>
      </c>
      <c r="F74">
        <v>0.77700000000000002</v>
      </c>
      <c r="G74" s="7">
        <v>0.51400000000000001</v>
      </c>
      <c r="H74">
        <v>0.184</v>
      </c>
      <c r="I74">
        <v>0.08</v>
      </c>
      <c r="J74" t="s">
        <v>187</v>
      </c>
    </row>
    <row r="75" spans="1:10">
      <c r="A75">
        <v>77</v>
      </c>
      <c r="B75" t="s">
        <v>92</v>
      </c>
      <c r="C75">
        <v>5.4249999999999998</v>
      </c>
      <c r="D75">
        <v>1.0149999999999999</v>
      </c>
      <c r="E75">
        <v>1.401</v>
      </c>
      <c r="F75">
        <v>0.77900000000000003</v>
      </c>
      <c r="G75" s="7">
        <v>0.497</v>
      </c>
      <c r="H75">
        <v>0.113</v>
      </c>
      <c r="I75">
        <v>0.10100000000000001</v>
      </c>
      <c r="J75" t="s">
        <v>187</v>
      </c>
    </row>
    <row r="76" spans="1:10">
      <c r="A76">
        <v>89</v>
      </c>
      <c r="B76" t="s">
        <v>87</v>
      </c>
      <c r="C76">
        <v>5.2080000000000002</v>
      </c>
      <c r="D76">
        <v>0.80100000000000005</v>
      </c>
      <c r="E76">
        <v>0.78200000000000003</v>
      </c>
      <c r="F76">
        <v>0.78200000000000003</v>
      </c>
      <c r="G76" s="7">
        <v>0.41799999999999998</v>
      </c>
      <c r="H76">
        <v>3.5999999999999997E-2</v>
      </c>
      <c r="I76">
        <v>7.5999999999999998E-2</v>
      </c>
      <c r="J76" t="s">
        <v>187</v>
      </c>
    </row>
    <row r="77" spans="1:10">
      <c r="A77">
        <v>117</v>
      </c>
      <c r="B77" t="s">
        <v>104</v>
      </c>
      <c r="C77">
        <v>4.548</v>
      </c>
      <c r="D77">
        <v>1.1000000000000001</v>
      </c>
      <c r="E77">
        <v>0.84199999999999997</v>
      </c>
      <c r="F77">
        <v>0.78500000000000003</v>
      </c>
      <c r="G77" s="7">
        <v>0.30499999999999999</v>
      </c>
      <c r="H77">
        <v>0.27</v>
      </c>
      <c r="I77">
        <v>0.125</v>
      </c>
      <c r="J77" t="s">
        <v>187</v>
      </c>
    </row>
    <row r="78" spans="1:10">
      <c r="A78">
        <v>88</v>
      </c>
      <c r="B78" t="s">
        <v>64</v>
      </c>
      <c r="C78">
        <v>5.2110000000000003</v>
      </c>
      <c r="D78">
        <v>1.002</v>
      </c>
      <c r="E78">
        <v>1.1599999999999999</v>
      </c>
      <c r="F78">
        <v>0.78500000000000003</v>
      </c>
      <c r="G78" s="7">
        <v>8.5999999999999993E-2</v>
      </c>
      <c r="H78">
        <v>7.2999999999999995E-2</v>
      </c>
      <c r="I78">
        <v>0.114</v>
      </c>
      <c r="J78" t="s">
        <v>187</v>
      </c>
    </row>
    <row r="79" spans="1:10">
      <c r="A79">
        <v>81</v>
      </c>
      <c r="B79" t="s">
        <v>56</v>
      </c>
      <c r="C79">
        <v>5.3230000000000004</v>
      </c>
      <c r="D79">
        <v>1.0669999999999999</v>
      </c>
      <c r="E79">
        <v>1.4650000000000001</v>
      </c>
      <c r="F79">
        <v>0.78900000000000003</v>
      </c>
      <c r="G79" s="7">
        <v>0.23499999999999999</v>
      </c>
      <c r="H79">
        <v>9.4E-2</v>
      </c>
      <c r="I79">
        <v>0.14199999999999999</v>
      </c>
      <c r="J79" t="s">
        <v>187</v>
      </c>
    </row>
    <row r="80" spans="1:10">
      <c r="A80">
        <v>35</v>
      </c>
      <c r="B80" t="s">
        <v>39</v>
      </c>
      <c r="C80">
        <v>6.2530000000000001</v>
      </c>
      <c r="D80">
        <v>0.79400000000000004</v>
      </c>
      <c r="E80">
        <v>1.242</v>
      </c>
      <c r="F80">
        <v>0.78900000000000003</v>
      </c>
      <c r="G80" s="7">
        <v>0.43</v>
      </c>
      <c r="H80">
        <v>9.2999999999999999E-2</v>
      </c>
      <c r="I80">
        <v>7.3999999999999996E-2</v>
      </c>
      <c r="J80" t="s">
        <v>187</v>
      </c>
    </row>
    <row r="81" spans="1:10">
      <c r="A81">
        <v>28</v>
      </c>
      <c r="B81" t="s">
        <v>34</v>
      </c>
      <c r="C81">
        <v>6.375</v>
      </c>
      <c r="D81">
        <v>1.403</v>
      </c>
      <c r="E81">
        <v>1.357</v>
      </c>
      <c r="F81">
        <v>0.79500000000000004</v>
      </c>
      <c r="G81" s="7">
        <v>0.439</v>
      </c>
      <c r="H81">
        <v>0.08</v>
      </c>
      <c r="I81">
        <v>0.13200000000000001</v>
      </c>
      <c r="J81" t="s">
        <v>187</v>
      </c>
    </row>
    <row r="82" spans="1:10">
      <c r="A82">
        <v>57</v>
      </c>
      <c r="B82" t="s">
        <v>67</v>
      </c>
      <c r="C82">
        <v>5.8879999999999999</v>
      </c>
      <c r="D82">
        <v>1.1200000000000001</v>
      </c>
      <c r="E82">
        <v>1.4019999999999999</v>
      </c>
      <c r="F82">
        <v>0.79800000000000004</v>
      </c>
      <c r="G82" s="7">
        <v>0.498</v>
      </c>
      <c r="H82">
        <v>0.215</v>
      </c>
      <c r="I82">
        <v>0.06</v>
      </c>
      <c r="J82" t="s">
        <v>187</v>
      </c>
    </row>
    <row r="83" spans="1:10">
      <c r="A83">
        <v>32</v>
      </c>
      <c r="B83" t="s">
        <v>16</v>
      </c>
      <c r="C83">
        <v>6.3</v>
      </c>
      <c r="D83">
        <v>1.004</v>
      </c>
      <c r="E83">
        <v>1.4390000000000001</v>
      </c>
      <c r="F83">
        <v>0.80200000000000005</v>
      </c>
      <c r="G83" s="7">
        <v>0.39</v>
      </c>
      <c r="H83">
        <v>9.9000000000000005E-2</v>
      </c>
      <c r="I83">
        <v>8.5999999999999993E-2</v>
      </c>
      <c r="J83" t="s">
        <v>187</v>
      </c>
    </row>
    <row r="84" spans="1:10">
      <c r="A84">
        <v>108</v>
      </c>
      <c r="B84" t="s">
        <v>22</v>
      </c>
      <c r="C84">
        <v>4.7069999999999999</v>
      </c>
      <c r="D84">
        <v>0.96</v>
      </c>
      <c r="E84">
        <v>1.427</v>
      </c>
      <c r="F84">
        <v>0.80500000000000005</v>
      </c>
      <c r="G84" s="7">
        <v>0.154</v>
      </c>
      <c r="H84">
        <v>6.4000000000000001E-2</v>
      </c>
      <c r="I84">
        <v>4.7E-2</v>
      </c>
      <c r="J84" t="s">
        <v>187</v>
      </c>
    </row>
    <row r="85" spans="1:10">
      <c r="A85">
        <v>79</v>
      </c>
      <c r="B85" t="s">
        <v>72</v>
      </c>
      <c r="C85">
        <v>5.3730000000000002</v>
      </c>
      <c r="D85">
        <v>1.1830000000000001</v>
      </c>
      <c r="E85">
        <v>1.36</v>
      </c>
      <c r="F85">
        <v>0.80800000000000005</v>
      </c>
      <c r="G85" s="7">
        <v>0.19500000000000001</v>
      </c>
      <c r="H85">
        <v>8.3000000000000004E-2</v>
      </c>
      <c r="I85">
        <v>0.106</v>
      </c>
      <c r="J85" t="s">
        <v>187</v>
      </c>
    </row>
    <row r="86" spans="1:10">
      <c r="A86">
        <v>51</v>
      </c>
      <c r="B86" t="s">
        <v>38</v>
      </c>
      <c r="C86">
        <v>6.0209999999999999</v>
      </c>
      <c r="D86">
        <v>1.5</v>
      </c>
      <c r="E86">
        <v>1.319</v>
      </c>
      <c r="F86">
        <v>0.80800000000000005</v>
      </c>
      <c r="G86" s="7">
        <v>0.49299999999999999</v>
      </c>
      <c r="H86">
        <v>0.14199999999999999</v>
      </c>
      <c r="I86">
        <v>9.7000000000000003E-2</v>
      </c>
      <c r="J86" t="s">
        <v>187</v>
      </c>
    </row>
    <row r="87" spans="1:10">
      <c r="A87">
        <v>53</v>
      </c>
      <c r="B87" t="s">
        <v>85</v>
      </c>
      <c r="C87">
        <v>5.94</v>
      </c>
      <c r="D87">
        <v>1.1870000000000001</v>
      </c>
      <c r="E87">
        <v>1.4650000000000001</v>
      </c>
      <c r="F87">
        <v>0.81200000000000006</v>
      </c>
      <c r="G87" s="7">
        <v>0.26400000000000001</v>
      </c>
      <c r="H87">
        <v>7.4999999999999997E-2</v>
      </c>
      <c r="I87">
        <v>6.4000000000000001E-2</v>
      </c>
      <c r="J87" t="s">
        <v>187</v>
      </c>
    </row>
    <row r="88" spans="1:10">
      <c r="A88">
        <v>124</v>
      </c>
      <c r="B88" t="s">
        <v>101</v>
      </c>
      <c r="C88">
        <v>4.4610000000000003</v>
      </c>
      <c r="D88">
        <v>0.92100000000000004</v>
      </c>
      <c r="E88">
        <v>1</v>
      </c>
      <c r="F88">
        <v>0.81499999999999995</v>
      </c>
      <c r="G88" s="7">
        <v>0.16700000000000001</v>
      </c>
      <c r="H88">
        <v>5.8999999999999997E-2</v>
      </c>
      <c r="I88">
        <v>5.5E-2</v>
      </c>
      <c r="J88" t="s">
        <v>187</v>
      </c>
    </row>
    <row r="89" spans="1:10">
      <c r="A89">
        <v>116</v>
      </c>
      <c r="B89" t="s">
        <v>119</v>
      </c>
      <c r="C89">
        <v>4.5590000000000002</v>
      </c>
      <c r="D89">
        <v>0.85</v>
      </c>
      <c r="E89">
        <v>1.0549999999999999</v>
      </c>
      <c r="F89">
        <v>0.81499999999999995</v>
      </c>
      <c r="G89" s="7">
        <v>0.28299999999999997</v>
      </c>
      <c r="H89">
        <v>9.5000000000000001E-2</v>
      </c>
      <c r="I89">
        <v>6.4000000000000001E-2</v>
      </c>
      <c r="J89" t="s">
        <v>187</v>
      </c>
    </row>
    <row r="90" spans="1:10">
      <c r="A90">
        <v>101</v>
      </c>
      <c r="B90" t="s">
        <v>78</v>
      </c>
      <c r="C90">
        <v>4.9059999999999997</v>
      </c>
      <c r="D90">
        <v>0.83699999999999997</v>
      </c>
      <c r="E90">
        <v>1.2250000000000001</v>
      </c>
      <c r="F90">
        <v>0.81499999999999995</v>
      </c>
      <c r="G90" s="7">
        <v>0.38300000000000001</v>
      </c>
      <c r="H90">
        <v>0.11</v>
      </c>
      <c r="I90">
        <v>0.13</v>
      </c>
      <c r="J90" t="s">
        <v>187</v>
      </c>
    </row>
    <row r="91" spans="1:10">
      <c r="A91">
        <v>97</v>
      </c>
      <c r="B91" t="s">
        <v>126</v>
      </c>
      <c r="C91">
        <v>5.0110000000000001</v>
      </c>
      <c r="D91">
        <v>1.0920000000000001</v>
      </c>
      <c r="E91">
        <v>1.5129999999999999</v>
      </c>
      <c r="F91">
        <v>0.81499999999999995</v>
      </c>
      <c r="G91" s="7">
        <v>0.311</v>
      </c>
      <c r="H91">
        <v>8.1000000000000003E-2</v>
      </c>
      <c r="I91">
        <v>4.0000000000000001E-3</v>
      </c>
      <c r="J91" t="s">
        <v>187</v>
      </c>
    </row>
    <row r="92" spans="1:10">
      <c r="A92">
        <v>91</v>
      </c>
      <c r="B92" t="s">
        <v>97</v>
      </c>
      <c r="C92">
        <v>5.1970000000000001</v>
      </c>
      <c r="D92">
        <v>0.98699999999999999</v>
      </c>
      <c r="E92">
        <v>1.224</v>
      </c>
      <c r="F92">
        <v>0.81499999999999995</v>
      </c>
      <c r="G92" s="7">
        <v>0.216</v>
      </c>
      <c r="H92">
        <v>0.16600000000000001</v>
      </c>
      <c r="I92">
        <v>2.7E-2</v>
      </c>
      <c r="J92" t="s">
        <v>187</v>
      </c>
    </row>
    <row r="93" spans="1:10">
      <c r="A93">
        <v>42</v>
      </c>
      <c r="B93" t="s">
        <v>53</v>
      </c>
      <c r="C93">
        <v>6.149</v>
      </c>
      <c r="D93">
        <v>1.238</v>
      </c>
      <c r="E93">
        <v>1.5149999999999999</v>
      </c>
      <c r="F93">
        <v>0.81799999999999995</v>
      </c>
      <c r="G93" s="7">
        <v>0.29099999999999998</v>
      </c>
      <c r="H93">
        <v>4.2999999999999997E-2</v>
      </c>
      <c r="I93">
        <v>4.2000000000000003E-2</v>
      </c>
      <c r="J93" t="s">
        <v>187</v>
      </c>
    </row>
    <row r="94" spans="1:10">
      <c r="A94">
        <v>48</v>
      </c>
      <c r="B94" t="s">
        <v>82</v>
      </c>
      <c r="C94">
        <v>6.07</v>
      </c>
      <c r="D94">
        <v>1.1619999999999999</v>
      </c>
      <c r="E94">
        <v>1.232</v>
      </c>
      <c r="F94">
        <v>0.82499999999999996</v>
      </c>
      <c r="G94" s="7">
        <v>0.46200000000000002</v>
      </c>
      <c r="H94">
        <v>8.3000000000000004E-2</v>
      </c>
      <c r="I94">
        <v>5.0000000000000001E-3</v>
      </c>
      <c r="J94" t="s">
        <v>187</v>
      </c>
    </row>
    <row r="95" spans="1:10">
      <c r="A95">
        <v>21</v>
      </c>
      <c r="B95" t="s">
        <v>20</v>
      </c>
      <c r="C95">
        <v>6.8250000000000002</v>
      </c>
      <c r="D95">
        <v>1.5029999999999999</v>
      </c>
      <c r="E95">
        <v>1.31</v>
      </c>
      <c r="F95">
        <v>0.82499999999999996</v>
      </c>
      <c r="G95" s="1">
        <v>0.59799999999999998</v>
      </c>
      <c r="H95">
        <v>0.26200000000000001</v>
      </c>
      <c r="I95">
        <v>0.182</v>
      </c>
      <c r="J95" t="s">
        <v>188</v>
      </c>
    </row>
    <row r="96" spans="1:10">
      <c r="A96">
        <v>80</v>
      </c>
      <c r="B96" t="s">
        <v>58</v>
      </c>
      <c r="C96">
        <v>5.3390000000000004</v>
      </c>
      <c r="D96">
        <v>1.2210000000000001</v>
      </c>
      <c r="E96">
        <v>1.171</v>
      </c>
      <c r="F96">
        <v>0.82799999999999996</v>
      </c>
      <c r="G96" s="7">
        <v>0.50800000000000001</v>
      </c>
      <c r="H96">
        <v>0.26</v>
      </c>
      <c r="I96">
        <v>2.4E-2</v>
      </c>
      <c r="J96" t="s">
        <v>187</v>
      </c>
    </row>
    <row r="97" spans="1:10">
      <c r="A97">
        <v>62</v>
      </c>
      <c r="B97" t="s">
        <v>98</v>
      </c>
      <c r="C97">
        <v>5.758</v>
      </c>
      <c r="D97">
        <v>1.2010000000000001</v>
      </c>
      <c r="E97">
        <v>1.41</v>
      </c>
      <c r="F97">
        <v>0.82799999999999996</v>
      </c>
      <c r="G97" s="7">
        <v>0.19900000000000001</v>
      </c>
      <c r="H97">
        <v>8.1000000000000003E-2</v>
      </c>
      <c r="I97">
        <v>0.02</v>
      </c>
      <c r="J97" t="s">
        <v>187</v>
      </c>
    </row>
    <row r="98" spans="1:10">
      <c r="A98">
        <v>59</v>
      </c>
      <c r="B98" t="s">
        <v>99</v>
      </c>
      <c r="C98">
        <v>5.86</v>
      </c>
      <c r="D98">
        <v>0.64200000000000002</v>
      </c>
      <c r="E98">
        <v>1.236</v>
      </c>
      <c r="F98">
        <v>0.82799999999999996</v>
      </c>
      <c r="G98" s="7">
        <v>0.50700000000000001</v>
      </c>
      <c r="H98">
        <v>0.246</v>
      </c>
      <c r="I98">
        <v>7.8E-2</v>
      </c>
      <c r="J98" t="s">
        <v>187</v>
      </c>
    </row>
    <row r="99" spans="1:10">
      <c r="A99">
        <v>52</v>
      </c>
      <c r="B99" t="s">
        <v>33</v>
      </c>
      <c r="C99">
        <v>6.008</v>
      </c>
      <c r="D99">
        <v>1.05</v>
      </c>
      <c r="E99">
        <v>1.409</v>
      </c>
      <c r="F99">
        <v>0.82799999999999996</v>
      </c>
      <c r="G99" s="1">
        <v>0.55700000000000005</v>
      </c>
      <c r="H99">
        <v>0.35899999999999999</v>
      </c>
      <c r="I99">
        <v>2.8000000000000001E-2</v>
      </c>
      <c r="J99" t="s">
        <v>188</v>
      </c>
    </row>
    <row r="100" spans="1:10">
      <c r="A100">
        <v>130</v>
      </c>
      <c r="B100" t="s">
        <v>124</v>
      </c>
      <c r="C100">
        <v>4.3659999999999997</v>
      </c>
      <c r="D100">
        <v>0.94899999999999995</v>
      </c>
      <c r="E100">
        <v>1.2649999999999999</v>
      </c>
      <c r="F100">
        <v>0.83099999999999996</v>
      </c>
      <c r="G100" s="7">
        <v>0.47</v>
      </c>
      <c r="H100">
        <v>0.24399999999999999</v>
      </c>
      <c r="I100">
        <v>4.7E-2</v>
      </c>
      <c r="J100" t="s">
        <v>187</v>
      </c>
    </row>
    <row r="101" spans="1:10">
      <c r="A101">
        <v>56</v>
      </c>
      <c r="B101" t="s">
        <v>62</v>
      </c>
      <c r="C101">
        <v>5.89</v>
      </c>
      <c r="D101">
        <v>0.83099999999999996</v>
      </c>
      <c r="E101">
        <v>1.478</v>
      </c>
      <c r="F101">
        <v>0.83099999999999996</v>
      </c>
      <c r="G101" s="7">
        <v>0.49</v>
      </c>
      <c r="H101">
        <v>0.107</v>
      </c>
      <c r="I101">
        <v>2.8000000000000001E-2</v>
      </c>
      <c r="J101" t="s">
        <v>187</v>
      </c>
    </row>
    <row r="102" spans="1:10">
      <c r="A102">
        <v>45</v>
      </c>
      <c r="B102" t="s">
        <v>54</v>
      </c>
      <c r="C102">
        <v>6.1050000000000004</v>
      </c>
      <c r="D102">
        <v>0.69399999999999995</v>
      </c>
      <c r="E102">
        <v>1.325</v>
      </c>
      <c r="F102">
        <v>0.83499999999999996</v>
      </c>
      <c r="G102" s="7">
        <v>0.435</v>
      </c>
      <c r="H102">
        <v>0.2</v>
      </c>
      <c r="I102">
        <v>0.127</v>
      </c>
      <c r="J102" t="s">
        <v>187</v>
      </c>
    </row>
    <row r="103" spans="1:10">
      <c r="A103">
        <v>84</v>
      </c>
      <c r="B103" t="s">
        <v>163</v>
      </c>
      <c r="C103">
        <v>5.274</v>
      </c>
      <c r="D103">
        <v>0.98299999999999998</v>
      </c>
      <c r="E103">
        <v>1.294</v>
      </c>
      <c r="F103">
        <v>0.83799999999999997</v>
      </c>
      <c r="G103" s="7">
        <v>0.34499999999999997</v>
      </c>
      <c r="H103">
        <v>0.185</v>
      </c>
      <c r="I103">
        <v>3.4000000000000002E-2</v>
      </c>
      <c r="J103" t="s">
        <v>187</v>
      </c>
    </row>
    <row r="104" spans="1:10">
      <c r="A104">
        <v>43</v>
      </c>
      <c r="B104" t="s">
        <v>32</v>
      </c>
      <c r="C104">
        <v>6.125</v>
      </c>
      <c r="D104">
        <v>0.98499999999999999</v>
      </c>
      <c r="E104">
        <v>1.41</v>
      </c>
      <c r="F104">
        <v>0.84099999999999997</v>
      </c>
      <c r="G104" s="7">
        <v>0.47</v>
      </c>
      <c r="H104">
        <v>9.9000000000000005E-2</v>
      </c>
      <c r="I104">
        <v>3.4000000000000002E-2</v>
      </c>
      <c r="J104" t="s">
        <v>187</v>
      </c>
    </row>
    <row r="105" spans="1:10">
      <c r="A105">
        <v>78</v>
      </c>
      <c r="B105" t="s">
        <v>90</v>
      </c>
      <c r="C105">
        <v>5.3860000000000001</v>
      </c>
      <c r="D105">
        <v>0.94499999999999995</v>
      </c>
      <c r="E105">
        <v>1.212</v>
      </c>
      <c r="F105">
        <v>0.84499999999999997</v>
      </c>
      <c r="G105" s="7">
        <v>0.21199999999999999</v>
      </c>
      <c r="H105">
        <v>0.26300000000000001</v>
      </c>
      <c r="I105">
        <v>6.0000000000000001E-3</v>
      </c>
      <c r="J105" t="s">
        <v>187</v>
      </c>
    </row>
    <row r="106" spans="1:10">
      <c r="A106">
        <v>94</v>
      </c>
      <c r="B106" t="s">
        <v>71</v>
      </c>
      <c r="C106">
        <v>5.1749999999999998</v>
      </c>
      <c r="D106">
        <v>0.74099999999999999</v>
      </c>
      <c r="E106">
        <v>1.3460000000000001</v>
      </c>
      <c r="F106">
        <v>0.85099999999999998</v>
      </c>
      <c r="G106" s="7">
        <v>0.54300000000000004</v>
      </c>
      <c r="H106">
        <v>0.14699999999999999</v>
      </c>
      <c r="I106">
        <v>7.2999999999999995E-2</v>
      </c>
      <c r="J106" t="s">
        <v>187</v>
      </c>
    </row>
    <row r="107" spans="1:10">
      <c r="A107">
        <v>70</v>
      </c>
      <c r="B107" t="s">
        <v>83</v>
      </c>
      <c r="C107">
        <v>5.6029999999999998</v>
      </c>
      <c r="D107">
        <v>1.004</v>
      </c>
      <c r="E107">
        <v>1.383</v>
      </c>
      <c r="F107">
        <v>0.85399999999999998</v>
      </c>
      <c r="G107" s="7">
        <v>0.28199999999999997</v>
      </c>
      <c r="H107">
        <v>0.13700000000000001</v>
      </c>
      <c r="I107">
        <v>3.9E-2</v>
      </c>
      <c r="J107" t="s">
        <v>187</v>
      </c>
    </row>
    <row r="108" spans="1:10">
      <c r="A108">
        <v>65</v>
      </c>
      <c r="B108" t="s">
        <v>55</v>
      </c>
      <c r="C108">
        <v>5.6970000000000001</v>
      </c>
      <c r="D108">
        <v>0.96</v>
      </c>
      <c r="E108">
        <v>1.274</v>
      </c>
      <c r="F108">
        <v>0.85399999999999998</v>
      </c>
      <c r="G108" s="7">
        <v>0.45500000000000002</v>
      </c>
      <c r="H108">
        <v>8.3000000000000004E-2</v>
      </c>
      <c r="I108">
        <v>2.7E-2</v>
      </c>
      <c r="J108" t="s">
        <v>187</v>
      </c>
    </row>
    <row r="109" spans="1:10">
      <c r="A109">
        <v>23</v>
      </c>
      <c r="B109" t="s">
        <v>14</v>
      </c>
      <c r="C109">
        <v>6.5949999999999998</v>
      </c>
      <c r="D109">
        <v>1.07</v>
      </c>
      <c r="E109">
        <v>1.323</v>
      </c>
      <c r="F109">
        <v>0.86099999999999999</v>
      </c>
      <c r="G109" s="7">
        <v>0.433</v>
      </c>
      <c r="H109">
        <v>7.3999999999999996E-2</v>
      </c>
      <c r="I109">
        <v>7.2999999999999995E-2</v>
      </c>
      <c r="J109" t="s">
        <v>187</v>
      </c>
    </row>
    <row r="110" spans="1:10">
      <c r="A110">
        <v>50</v>
      </c>
      <c r="B110" t="s">
        <v>45</v>
      </c>
      <c r="C110">
        <v>6.0279999999999996</v>
      </c>
      <c r="D110">
        <v>0.91200000000000003</v>
      </c>
      <c r="E110">
        <v>1.3120000000000001</v>
      </c>
      <c r="F110">
        <v>0.86799999999999999</v>
      </c>
      <c r="G110" s="7">
        <v>0.498</v>
      </c>
      <c r="H110">
        <v>0.126</v>
      </c>
      <c r="I110">
        <v>8.6999999999999994E-2</v>
      </c>
      <c r="J110" t="s">
        <v>187</v>
      </c>
    </row>
    <row r="111" spans="1:10">
      <c r="A111">
        <v>73</v>
      </c>
      <c r="B111" t="s">
        <v>79</v>
      </c>
      <c r="C111">
        <v>5.5229999999999997</v>
      </c>
      <c r="D111">
        <v>1.0509999999999999</v>
      </c>
      <c r="E111">
        <v>1.361</v>
      </c>
      <c r="F111">
        <v>0.871</v>
      </c>
      <c r="G111" s="7">
        <v>0.19700000000000001</v>
      </c>
      <c r="H111">
        <v>0.14199999999999999</v>
      </c>
      <c r="I111">
        <v>0.08</v>
      </c>
      <c r="J111" t="s">
        <v>187</v>
      </c>
    </row>
    <row r="112" spans="1:10">
      <c r="A112">
        <v>37</v>
      </c>
      <c r="B112" t="s">
        <v>46</v>
      </c>
      <c r="C112">
        <v>6.1989999999999998</v>
      </c>
      <c r="D112">
        <v>1.3620000000000001</v>
      </c>
      <c r="E112">
        <v>1.3680000000000001</v>
      </c>
      <c r="F112">
        <v>0.871</v>
      </c>
      <c r="G112" s="7">
        <v>0.53600000000000003</v>
      </c>
      <c r="H112">
        <v>0.255</v>
      </c>
      <c r="I112">
        <v>0.11</v>
      </c>
      <c r="J112" t="s">
        <v>187</v>
      </c>
    </row>
    <row r="113" spans="1:10">
      <c r="A113">
        <v>29</v>
      </c>
      <c r="B113" t="s">
        <v>27</v>
      </c>
      <c r="C113">
        <v>6.3739999999999997</v>
      </c>
      <c r="D113">
        <v>1.6839999999999999</v>
      </c>
      <c r="E113">
        <v>1.3129999999999999</v>
      </c>
      <c r="F113">
        <v>0.871</v>
      </c>
      <c r="G113" s="1">
        <v>0.55500000000000005</v>
      </c>
      <c r="H113">
        <v>0.22</v>
      </c>
      <c r="I113">
        <v>0.16700000000000001</v>
      </c>
      <c r="J113" t="s">
        <v>188</v>
      </c>
    </row>
    <row r="114" spans="1:10">
      <c r="A114">
        <v>107</v>
      </c>
      <c r="B114" t="s">
        <v>89</v>
      </c>
      <c r="C114">
        <v>4.7190000000000003</v>
      </c>
      <c r="D114">
        <v>0.94699999999999995</v>
      </c>
      <c r="E114">
        <v>0.84799999999999998</v>
      </c>
      <c r="F114">
        <v>0.874</v>
      </c>
      <c r="G114" s="7">
        <v>0.38300000000000001</v>
      </c>
      <c r="H114">
        <v>0.17799999999999999</v>
      </c>
      <c r="I114">
        <v>2.7E-2</v>
      </c>
      <c r="J114" t="s">
        <v>187</v>
      </c>
    </row>
    <row r="115" spans="1:10">
      <c r="A115">
        <v>55</v>
      </c>
      <c r="B115" t="s">
        <v>69</v>
      </c>
      <c r="C115">
        <v>5.8929999999999998</v>
      </c>
      <c r="D115">
        <v>1.2370000000000001</v>
      </c>
      <c r="E115">
        <v>1.528</v>
      </c>
      <c r="F115">
        <v>0.874</v>
      </c>
      <c r="G115" s="7">
        <v>0.495</v>
      </c>
      <c r="H115">
        <v>0.10299999999999999</v>
      </c>
      <c r="I115">
        <v>0.161</v>
      </c>
      <c r="J115" t="s">
        <v>187</v>
      </c>
    </row>
    <row r="116" spans="1:10">
      <c r="A116">
        <v>19</v>
      </c>
      <c r="B116" t="s">
        <v>15</v>
      </c>
      <c r="C116">
        <v>6.8920000000000003</v>
      </c>
      <c r="D116">
        <v>1.4330000000000001</v>
      </c>
      <c r="E116">
        <v>1.4570000000000001</v>
      </c>
      <c r="F116">
        <v>0.874</v>
      </c>
      <c r="G116" s="7">
        <v>0.45400000000000001</v>
      </c>
      <c r="H116">
        <v>0.28000000000000003</v>
      </c>
      <c r="I116">
        <v>0.128</v>
      </c>
      <c r="J116" t="s">
        <v>187</v>
      </c>
    </row>
    <row r="117" spans="1:10">
      <c r="A117">
        <v>47</v>
      </c>
      <c r="B117" t="s">
        <v>29</v>
      </c>
      <c r="C117">
        <v>6.0860000000000003</v>
      </c>
      <c r="D117">
        <v>1.0920000000000001</v>
      </c>
      <c r="E117">
        <v>1.4319999999999999</v>
      </c>
      <c r="F117">
        <v>0.88100000000000001</v>
      </c>
      <c r="G117" s="7">
        <v>0.47099999999999997</v>
      </c>
      <c r="H117">
        <v>6.6000000000000003E-2</v>
      </c>
      <c r="I117">
        <v>0.05</v>
      </c>
      <c r="J117" t="s">
        <v>187</v>
      </c>
    </row>
    <row r="118" spans="1:10">
      <c r="A118">
        <v>38</v>
      </c>
      <c r="B118" t="s">
        <v>42</v>
      </c>
      <c r="C118">
        <v>6.1980000000000004</v>
      </c>
      <c r="D118">
        <v>1.246</v>
      </c>
      <c r="E118">
        <v>1.504</v>
      </c>
      <c r="F118">
        <v>0.88100000000000001</v>
      </c>
      <c r="G118" s="7">
        <v>0.33400000000000002</v>
      </c>
      <c r="H118">
        <v>0.121</v>
      </c>
      <c r="I118">
        <v>1.4E-2</v>
      </c>
      <c r="J118" t="s">
        <v>187</v>
      </c>
    </row>
    <row r="119" spans="1:10">
      <c r="A119">
        <v>40</v>
      </c>
      <c r="B119" t="s">
        <v>57</v>
      </c>
      <c r="C119">
        <v>6.1820000000000004</v>
      </c>
      <c r="D119">
        <v>1.206</v>
      </c>
      <c r="E119">
        <v>1.4379999999999999</v>
      </c>
      <c r="F119">
        <v>0.88400000000000001</v>
      </c>
      <c r="G119" s="7">
        <v>0.48299999999999998</v>
      </c>
      <c r="H119">
        <v>0.11700000000000001</v>
      </c>
      <c r="I119">
        <v>0.05</v>
      </c>
      <c r="J119" t="s">
        <v>187</v>
      </c>
    </row>
    <row r="120" spans="1:10">
      <c r="A120">
        <v>33</v>
      </c>
      <c r="B120" t="s">
        <v>31</v>
      </c>
      <c r="C120">
        <v>6.2930000000000001</v>
      </c>
      <c r="D120">
        <v>1.1240000000000001</v>
      </c>
      <c r="E120">
        <v>1.4650000000000001</v>
      </c>
      <c r="F120">
        <v>0.89100000000000001</v>
      </c>
      <c r="G120" s="7">
        <v>0.52300000000000002</v>
      </c>
      <c r="H120">
        <v>0.127</v>
      </c>
      <c r="I120">
        <v>0.15</v>
      </c>
      <c r="J120" t="s">
        <v>187</v>
      </c>
    </row>
    <row r="121" spans="1:10">
      <c r="A121">
        <v>93</v>
      </c>
      <c r="B121" t="s">
        <v>80</v>
      </c>
      <c r="C121">
        <v>5.1909999999999998</v>
      </c>
      <c r="D121">
        <v>1.0289999999999999</v>
      </c>
      <c r="E121">
        <v>1.125</v>
      </c>
      <c r="F121">
        <v>0.89300000000000002</v>
      </c>
      <c r="G121" s="7">
        <v>0.52100000000000002</v>
      </c>
      <c r="H121">
        <v>5.8000000000000003E-2</v>
      </c>
      <c r="I121">
        <v>0.1</v>
      </c>
      <c r="J121" t="s">
        <v>187</v>
      </c>
    </row>
    <row r="122" spans="1:10">
      <c r="A122">
        <v>31</v>
      </c>
      <c r="B122" t="s">
        <v>24</v>
      </c>
      <c r="C122">
        <v>6.3209999999999997</v>
      </c>
      <c r="D122">
        <v>1.149</v>
      </c>
      <c r="E122">
        <v>1.4419999999999999</v>
      </c>
      <c r="F122">
        <v>0.91</v>
      </c>
      <c r="G122" s="7">
        <v>0.51600000000000001</v>
      </c>
      <c r="H122">
        <v>0.109</v>
      </c>
      <c r="I122">
        <v>5.3999999999999999E-2</v>
      </c>
      <c r="J122" t="s">
        <v>187</v>
      </c>
    </row>
    <row r="123" spans="1:10">
      <c r="A123">
        <v>75</v>
      </c>
      <c r="B123" t="s">
        <v>59</v>
      </c>
      <c r="C123">
        <v>5.4320000000000004</v>
      </c>
      <c r="D123">
        <v>1.155</v>
      </c>
      <c r="E123">
        <v>1.266</v>
      </c>
      <c r="F123">
        <v>0.91400000000000003</v>
      </c>
      <c r="G123" s="7">
        <v>0.29599999999999999</v>
      </c>
      <c r="H123">
        <v>0.11899999999999999</v>
      </c>
      <c r="I123">
        <v>2.1999999999999999E-2</v>
      </c>
      <c r="J123" t="s">
        <v>187</v>
      </c>
    </row>
    <row r="124" spans="1:10">
      <c r="A124">
        <v>25</v>
      </c>
      <c r="B124" t="s">
        <v>37</v>
      </c>
      <c r="C124">
        <v>6.4459999999999997</v>
      </c>
      <c r="D124">
        <v>1.3680000000000001</v>
      </c>
      <c r="E124">
        <v>1.43</v>
      </c>
      <c r="F124">
        <v>0.91400000000000003</v>
      </c>
      <c r="G124" s="7">
        <v>0.35099999999999998</v>
      </c>
      <c r="H124">
        <v>0.24199999999999999</v>
      </c>
      <c r="I124">
        <v>9.7000000000000003E-2</v>
      </c>
      <c r="J124" t="s">
        <v>187</v>
      </c>
    </row>
    <row r="125" spans="1:10">
      <c r="A125">
        <v>26</v>
      </c>
      <c r="B125" t="s">
        <v>26</v>
      </c>
      <c r="C125">
        <v>6.444</v>
      </c>
      <c r="D125">
        <v>1.159</v>
      </c>
      <c r="E125">
        <v>1.369</v>
      </c>
      <c r="F125">
        <v>0.92</v>
      </c>
      <c r="G125" s="7">
        <v>0.35699999999999998</v>
      </c>
      <c r="H125">
        <v>0.187</v>
      </c>
      <c r="I125">
        <v>5.6000000000000001E-2</v>
      </c>
      <c r="J125" t="s">
        <v>187</v>
      </c>
    </row>
    <row r="126" spans="1:10">
      <c r="A126">
        <v>20</v>
      </c>
      <c r="B126" t="s">
        <v>30</v>
      </c>
      <c r="C126">
        <v>6.8520000000000003</v>
      </c>
      <c r="D126">
        <v>1.2689999999999999</v>
      </c>
      <c r="E126">
        <v>1.4870000000000001</v>
      </c>
      <c r="F126">
        <v>0.92</v>
      </c>
      <c r="G126" s="7">
        <v>0.45700000000000002</v>
      </c>
      <c r="H126">
        <v>4.5999999999999999E-2</v>
      </c>
      <c r="I126">
        <v>3.5999999999999997E-2</v>
      </c>
      <c r="J126" t="s">
        <v>187</v>
      </c>
    </row>
    <row r="127" spans="1:10">
      <c r="A127">
        <v>44</v>
      </c>
      <c r="B127" t="s">
        <v>52</v>
      </c>
      <c r="C127">
        <v>6.1180000000000003</v>
      </c>
      <c r="D127">
        <v>1.258</v>
      </c>
      <c r="E127">
        <v>1.5229999999999999</v>
      </c>
      <c r="F127">
        <v>0.95299999999999996</v>
      </c>
      <c r="G127" s="1">
        <v>0.56399999999999995</v>
      </c>
      <c r="H127">
        <v>0.14399999999999999</v>
      </c>
      <c r="I127">
        <v>5.7000000000000002E-2</v>
      </c>
      <c r="J127" t="s">
        <v>188</v>
      </c>
    </row>
    <row r="128" spans="1:10">
      <c r="A128">
        <v>12</v>
      </c>
      <c r="B128" t="s">
        <v>12</v>
      </c>
      <c r="C128">
        <v>7.1669999999999998</v>
      </c>
      <c r="D128">
        <v>1.034</v>
      </c>
      <c r="E128">
        <v>1.4410000000000001</v>
      </c>
      <c r="F128">
        <v>0.96299999999999997</v>
      </c>
      <c r="G128" s="1">
        <v>0.55800000000000005</v>
      </c>
      <c r="H128">
        <v>0.14399999999999999</v>
      </c>
      <c r="I128">
        <v>9.2999999999999999E-2</v>
      </c>
      <c r="J128" t="s">
        <v>188</v>
      </c>
    </row>
    <row r="129" spans="1:10">
      <c r="A129">
        <v>18</v>
      </c>
      <c r="B129" t="s">
        <v>19</v>
      </c>
      <c r="C129">
        <v>6.923</v>
      </c>
      <c r="D129">
        <v>1.3560000000000001</v>
      </c>
      <c r="E129">
        <v>1.504</v>
      </c>
      <c r="F129">
        <v>0.98599999999999999</v>
      </c>
      <c r="G129" s="7">
        <v>0.47299999999999998</v>
      </c>
      <c r="H129">
        <v>0.16</v>
      </c>
      <c r="I129">
        <v>0.21</v>
      </c>
      <c r="J129" t="s">
        <v>187</v>
      </c>
    </row>
    <row r="130" spans="1:10">
      <c r="A130">
        <v>1</v>
      </c>
      <c r="B130" t="s">
        <v>6</v>
      </c>
      <c r="C130">
        <v>7.7690000000000001</v>
      </c>
      <c r="D130">
        <v>1.34</v>
      </c>
      <c r="E130">
        <v>1.587</v>
      </c>
      <c r="F130">
        <v>0.98599999999999999</v>
      </c>
      <c r="G130" s="1">
        <v>0.59599999999999997</v>
      </c>
      <c r="H130">
        <v>0.153</v>
      </c>
      <c r="I130">
        <v>0.39300000000000002</v>
      </c>
      <c r="J130" t="s">
        <v>188</v>
      </c>
    </row>
    <row r="131" spans="1:10">
      <c r="A131">
        <v>17</v>
      </c>
      <c r="B131" t="s">
        <v>25</v>
      </c>
      <c r="C131">
        <v>6.9850000000000003</v>
      </c>
      <c r="D131">
        <v>1.373</v>
      </c>
      <c r="E131">
        <v>1.454</v>
      </c>
      <c r="F131">
        <v>0.98699999999999999</v>
      </c>
      <c r="G131" s="7">
        <v>0.495</v>
      </c>
      <c r="H131">
        <v>0.26100000000000001</v>
      </c>
      <c r="I131">
        <v>0.26500000000000001</v>
      </c>
      <c r="J131" t="s">
        <v>187</v>
      </c>
    </row>
    <row r="132" spans="1:10">
      <c r="A132">
        <v>15</v>
      </c>
      <c r="B132" t="s">
        <v>21</v>
      </c>
      <c r="C132">
        <v>7.0540000000000003</v>
      </c>
      <c r="D132">
        <v>1.333</v>
      </c>
      <c r="E132">
        <v>1.538</v>
      </c>
      <c r="F132">
        <v>0.996</v>
      </c>
      <c r="G132" s="7">
        <v>0.45</v>
      </c>
      <c r="H132">
        <v>0.34799999999999998</v>
      </c>
      <c r="I132">
        <v>0.27800000000000002</v>
      </c>
      <c r="J132" t="s">
        <v>187</v>
      </c>
    </row>
    <row r="133" spans="1:10">
      <c r="A133">
        <v>2</v>
      </c>
      <c r="B133" t="s">
        <v>3</v>
      </c>
      <c r="C133">
        <v>7.6</v>
      </c>
      <c r="D133">
        <v>1.383</v>
      </c>
      <c r="E133">
        <v>1.573</v>
      </c>
      <c r="F133">
        <v>0.996</v>
      </c>
      <c r="G133" s="1">
        <v>0.59199999999999997</v>
      </c>
      <c r="H133">
        <v>0.252</v>
      </c>
      <c r="I133">
        <v>0.41</v>
      </c>
      <c r="J133" t="s">
        <v>188</v>
      </c>
    </row>
    <row r="134" spans="1:10">
      <c r="A134">
        <v>82</v>
      </c>
      <c r="B134" t="s">
        <v>96</v>
      </c>
      <c r="C134">
        <v>5.2869999999999999</v>
      </c>
      <c r="D134">
        <v>1.181</v>
      </c>
      <c r="E134">
        <v>1.1559999999999999</v>
      </c>
      <c r="F134">
        <v>0.999</v>
      </c>
      <c r="G134" s="7">
        <v>6.7000000000000004E-2</v>
      </c>
      <c r="H134">
        <v>0</v>
      </c>
      <c r="I134">
        <v>3.4000000000000002E-2</v>
      </c>
      <c r="J134" t="s">
        <v>187</v>
      </c>
    </row>
    <row r="135" spans="1:10">
      <c r="A135">
        <v>66</v>
      </c>
      <c r="B135" t="s">
        <v>84</v>
      </c>
      <c r="C135">
        <v>5.6929999999999996</v>
      </c>
      <c r="D135">
        <v>1.2210000000000001</v>
      </c>
      <c r="E135">
        <v>1.431</v>
      </c>
      <c r="F135">
        <v>0.999</v>
      </c>
      <c r="G135" s="7">
        <v>0.50800000000000001</v>
      </c>
      <c r="H135">
        <v>4.7E-2</v>
      </c>
      <c r="I135">
        <v>2.5000000000000001E-2</v>
      </c>
      <c r="J135" t="s">
        <v>187</v>
      </c>
    </row>
    <row r="136" spans="1:10">
      <c r="A136">
        <v>22</v>
      </c>
      <c r="B136" t="s">
        <v>36</v>
      </c>
      <c r="C136">
        <v>6.726</v>
      </c>
      <c r="D136">
        <v>1.3</v>
      </c>
      <c r="E136">
        <v>1.52</v>
      </c>
      <c r="F136">
        <v>0.999</v>
      </c>
      <c r="G136" s="1">
        <v>0.56399999999999995</v>
      </c>
      <c r="H136">
        <v>0.375</v>
      </c>
      <c r="I136">
        <v>0.151</v>
      </c>
      <c r="J136" t="s">
        <v>188</v>
      </c>
    </row>
    <row r="137" spans="1:10">
      <c r="A137">
        <v>16</v>
      </c>
      <c r="B137" t="s">
        <v>18</v>
      </c>
      <c r="C137">
        <v>7.0209999999999999</v>
      </c>
      <c r="D137">
        <v>1.4990000000000001</v>
      </c>
      <c r="E137">
        <v>1.5529999999999999</v>
      </c>
      <c r="F137">
        <v>0.999</v>
      </c>
      <c r="G137" s="7">
        <v>0.51600000000000001</v>
      </c>
      <c r="H137">
        <v>0.29799999999999999</v>
      </c>
      <c r="I137">
        <v>0.31</v>
      </c>
      <c r="J137" t="s">
        <v>187</v>
      </c>
    </row>
    <row r="138" spans="1:10">
      <c r="A138">
        <v>5</v>
      </c>
      <c r="B138" t="s">
        <v>7</v>
      </c>
      <c r="C138">
        <v>7.4880000000000004</v>
      </c>
      <c r="D138">
        <v>1.3959999999999999</v>
      </c>
      <c r="E138">
        <v>1.522</v>
      </c>
      <c r="F138">
        <v>0.999</v>
      </c>
      <c r="G138" s="1">
        <v>0.55700000000000005</v>
      </c>
      <c r="H138">
        <v>0.32200000000000001</v>
      </c>
      <c r="I138">
        <v>0.29799999999999999</v>
      </c>
      <c r="J138" t="s">
        <v>188</v>
      </c>
    </row>
    <row r="139" spans="1:10">
      <c r="A139">
        <v>7</v>
      </c>
      <c r="B139" t="s">
        <v>8</v>
      </c>
      <c r="C139">
        <v>7.343</v>
      </c>
      <c r="D139">
        <v>1.387</v>
      </c>
      <c r="E139">
        <v>1.4870000000000001</v>
      </c>
      <c r="F139">
        <v>1.0089999999999999</v>
      </c>
      <c r="G139" s="1">
        <v>0.57399999999999995</v>
      </c>
      <c r="H139">
        <v>0.26700000000000002</v>
      </c>
      <c r="I139">
        <v>0.373</v>
      </c>
      <c r="J139" t="s">
        <v>188</v>
      </c>
    </row>
    <row r="140" spans="1:10">
      <c r="A140">
        <v>14</v>
      </c>
      <c r="B140" t="s">
        <v>17</v>
      </c>
      <c r="C140">
        <v>7.09</v>
      </c>
      <c r="D140">
        <v>1.609</v>
      </c>
      <c r="E140">
        <v>1.4790000000000001</v>
      </c>
      <c r="F140">
        <v>1.012</v>
      </c>
      <c r="G140" s="7">
        <v>0.52600000000000002</v>
      </c>
      <c r="H140">
        <v>0.19400000000000001</v>
      </c>
      <c r="I140">
        <v>0.316</v>
      </c>
      <c r="J140" t="s">
        <v>187</v>
      </c>
    </row>
    <row r="141" spans="1:10">
      <c r="A141">
        <v>10</v>
      </c>
      <c r="B141" t="s">
        <v>13</v>
      </c>
      <c r="C141">
        <v>7.2460000000000004</v>
      </c>
      <c r="D141">
        <v>1.3759999999999999</v>
      </c>
      <c r="E141">
        <v>1.4750000000000001</v>
      </c>
      <c r="F141">
        <v>1.016</v>
      </c>
      <c r="G141" s="7">
        <v>0.53200000000000003</v>
      </c>
      <c r="H141">
        <v>0.24399999999999999</v>
      </c>
      <c r="I141">
        <v>0.22600000000000001</v>
      </c>
      <c r="J141" t="s">
        <v>187</v>
      </c>
    </row>
    <row r="142" spans="1:10">
      <c r="A142">
        <v>8</v>
      </c>
      <c r="B142" t="s">
        <v>9</v>
      </c>
      <c r="C142">
        <v>7.3070000000000004</v>
      </c>
      <c r="D142">
        <v>1.3029999999999999</v>
      </c>
      <c r="E142">
        <v>1.5569999999999999</v>
      </c>
      <c r="F142">
        <v>1.026</v>
      </c>
      <c r="G142" s="1">
        <v>0.58499999999999996</v>
      </c>
      <c r="H142">
        <v>0.33</v>
      </c>
      <c r="I142">
        <v>0.38</v>
      </c>
      <c r="J142" t="s">
        <v>188</v>
      </c>
    </row>
    <row r="143" spans="1:10">
      <c r="A143">
        <v>4</v>
      </c>
      <c r="B143" t="s">
        <v>2</v>
      </c>
      <c r="C143">
        <v>7.4939999999999998</v>
      </c>
      <c r="D143">
        <v>1.38</v>
      </c>
      <c r="E143">
        <v>1.6240000000000001</v>
      </c>
      <c r="F143">
        <v>1.026</v>
      </c>
      <c r="G143" s="1">
        <v>0.59099999999999997</v>
      </c>
      <c r="H143">
        <v>0.35399999999999998</v>
      </c>
      <c r="I143">
        <v>0.11799999999999999</v>
      </c>
      <c r="J143" t="s">
        <v>188</v>
      </c>
    </row>
    <row r="144" spans="1:10">
      <c r="A144">
        <v>3</v>
      </c>
      <c r="B144" t="s">
        <v>4</v>
      </c>
      <c r="C144">
        <v>7.5540000000000003</v>
      </c>
      <c r="D144">
        <v>1.488</v>
      </c>
      <c r="E144">
        <v>1.5820000000000001</v>
      </c>
      <c r="F144">
        <v>1.028</v>
      </c>
      <c r="G144" s="8">
        <v>0.60299999999999998</v>
      </c>
      <c r="H144">
        <v>0.27100000000000002</v>
      </c>
      <c r="I144">
        <v>0.34100000000000003</v>
      </c>
      <c r="J144" t="s">
        <v>189</v>
      </c>
    </row>
    <row r="145" spans="1:10">
      <c r="A145">
        <v>13</v>
      </c>
      <c r="B145" t="s">
        <v>11</v>
      </c>
      <c r="C145">
        <v>7.1390000000000002</v>
      </c>
      <c r="D145">
        <v>1.276</v>
      </c>
      <c r="E145">
        <v>1.4550000000000001</v>
      </c>
      <c r="F145">
        <v>1.0289999999999999</v>
      </c>
      <c r="G145" s="7">
        <v>0.371</v>
      </c>
      <c r="H145">
        <v>0.26100000000000001</v>
      </c>
      <c r="I145">
        <v>8.2000000000000003E-2</v>
      </c>
      <c r="J145" t="s">
        <v>187</v>
      </c>
    </row>
    <row r="146" spans="1:10">
      <c r="A146">
        <v>54</v>
      </c>
      <c r="B146" t="s">
        <v>44</v>
      </c>
      <c r="C146">
        <v>5.8949999999999996</v>
      </c>
      <c r="D146">
        <v>1.3009999999999999</v>
      </c>
      <c r="E146">
        <v>1.2190000000000001</v>
      </c>
      <c r="F146">
        <v>1.036</v>
      </c>
      <c r="G146" s="7">
        <v>0.159</v>
      </c>
      <c r="H146">
        <v>0.17499999999999999</v>
      </c>
      <c r="I146">
        <v>5.6000000000000001E-2</v>
      </c>
      <c r="J146" t="s">
        <v>187</v>
      </c>
    </row>
    <row r="147" spans="1:10">
      <c r="A147">
        <v>11</v>
      </c>
      <c r="B147" t="s">
        <v>10</v>
      </c>
      <c r="C147">
        <v>7.2279999999999998</v>
      </c>
      <c r="D147">
        <v>1.3720000000000001</v>
      </c>
      <c r="E147">
        <v>1.548</v>
      </c>
      <c r="F147">
        <v>1.036</v>
      </c>
      <c r="G147" s="1">
        <v>0.55700000000000005</v>
      </c>
      <c r="H147">
        <v>0.33200000000000002</v>
      </c>
      <c r="I147">
        <v>0.28999999999999998</v>
      </c>
      <c r="J147" t="s">
        <v>188</v>
      </c>
    </row>
    <row r="148" spans="1:10">
      <c r="A148">
        <v>36</v>
      </c>
      <c r="B148" t="s">
        <v>47</v>
      </c>
      <c r="C148">
        <v>6.2229999999999999</v>
      </c>
      <c r="D148">
        <v>1.294</v>
      </c>
      <c r="E148">
        <v>1.488</v>
      </c>
      <c r="F148">
        <v>1.0389999999999999</v>
      </c>
      <c r="G148" s="7">
        <v>0.23100000000000001</v>
      </c>
      <c r="H148">
        <v>0.158</v>
      </c>
      <c r="I148">
        <v>0.03</v>
      </c>
      <c r="J148" t="s">
        <v>187</v>
      </c>
    </row>
    <row r="149" spans="1:10">
      <c r="A149">
        <v>9</v>
      </c>
      <c r="B149" t="s">
        <v>5</v>
      </c>
      <c r="C149">
        <v>7.2779999999999996</v>
      </c>
      <c r="D149">
        <v>1.365</v>
      </c>
      <c r="E149">
        <v>1.5049999999999999</v>
      </c>
      <c r="F149">
        <v>1.0389999999999999</v>
      </c>
      <c r="G149" s="1">
        <v>0.58399999999999996</v>
      </c>
      <c r="H149">
        <v>0.28499999999999998</v>
      </c>
      <c r="I149">
        <v>0.308</v>
      </c>
      <c r="J149" t="s">
        <v>188</v>
      </c>
    </row>
    <row r="150" spans="1:10">
      <c r="A150">
        <v>64</v>
      </c>
      <c r="B150" t="s">
        <v>162</v>
      </c>
      <c r="C150">
        <v>5.718</v>
      </c>
      <c r="D150">
        <v>1.2629999999999999</v>
      </c>
      <c r="E150">
        <v>1.252</v>
      </c>
      <c r="F150">
        <v>1.042</v>
      </c>
      <c r="G150" s="7">
        <v>0.41699999999999998</v>
      </c>
      <c r="H150">
        <v>0.191</v>
      </c>
      <c r="I150">
        <v>0.16200000000000001</v>
      </c>
      <c r="J150" t="s">
        <v>187</v>
      </c>
    </row>
    <row r="151" spans="1:10">
      <c r="A151">
        <v>49</v>
      </c>
      <c r="B151" t="s">
        <v>63</v>
      </c>
      <c r="C151">
        <v>6.0460000000000003</v>
      </c>
      <c r="D151">
        <v>1.2629999999999999</v>
      </c>
      <c r="E151">
        <v>1.2230000000000001</v>
      </c>
      <c r="F151">
        <v>1.042</v>
      </c>
      <c r="G151" s="7">
        <v>0.40600000000000003</v>
      </c>
      <c r="H151">
        <v>0.19</v>
      </c>
      <c r="I151">
        <v>4.1000000000000002E-2</v>
      </c>
      <c r="J151" t="s">
        <v>187</v>
      </c>
    </row>
    <row r="152" spans="1:10">
      <c r="A152">
        <v>24</v>
      </c>
      <c r="B152" t="s">
        <v>28</v>
      </c>
      <c r="C152">
        <v>6.5919999999999996</v>
      </c>
      <c r="D152">
        <v>1.3240000000000001</v>
      </c>
      <c r="E152">
        <v>1.472</v>
      </c>
      <c r="F152">
        <v>1.0449999999999999</v>
      </c>
      <c r="G152" s="7">
        <v>0.436</v>
      </c>
      <c r="H152">
        <v>0.111</v>
      </c>
      <c r="I152">
        <v>0.183</v>
      </c>
      <c r="J152" t="s">
        <v>187</v>
      </c>
    </row>
    <row r="153" spans="1:10">
      <c r="A153">
        <v>6</v>
      </c>
      <c r="B153" t="s">
        <v>1</v>
      </c>
      <c r="C153">
        <v>7.48</v>
      </c>
      <c r="D153">
        <v>1.452</v>
      </c>
      <c r="E153">
        <v>1.526</v>
      </c>
      <c r="F153">
        <v>1.052</v>
      </c>
      <c r="G153" s="1">
        <v>0.57199999999999995</v>
      </c>
      <c r="H153">
        <v>0.26300000000000001</v>
      </c>
      <c r="I153">
        <v>0.34300000000000003</v>
      </c>
      <c r="J153" t="s">
        <v>188</v>
      </c>
    </row>
    <row r="154" spans="1:10">
      <c r="A154">
        <v>30</v>
      </c>
      <c r="B154" t="s">
        <v>35</v>
      </c>
      <c r="C154">
        <v>6.3540000000000001</v>
      </c>
      <c r="D154">
        <v>1.286</v>
      </c>
      <c r="E154">
        <v>1.484</v>
      </c>
      <c r="F154">
        <v>1.0620000000000001</v>
      </c>
      <c r="G154" s="7">
        <v>0.36199999999999999</v>
      </c>
      <c r="H154">
        <v>0.153</v>
      </c>
      <c r="I154">
        <v>7.9000000000000001E-2</v>
      </c>
      <c r="J154" t="s">
        <v>187</v>
      </c>
    </row>
    <row r="155" spans="1:10">
      <c r="A155">
        <v>58</v>
      </c>
      <c r="B155" t="s">
        <v>43</v>
      </c>
      <c r="C155">
        <v>5.8860000000000001</v>
      </c>
      <c r="D155">
        <v>1.327</v>
      </c>
      <c r="E155">
        <v>1.419</v>
      </c>
      <c r="F155">
        <v>1.0880000000000001</v>
      </c>
      <c r="G155" s="7">
        <v>0.44500000000000001</v>
      </c>
      <c r="H155">
        <v>6.9000000000000006E-2</v>
      </c>
      <c r="I155">
        <v>0.14000000000000001</v>
      </c>
      <c r="J155" t="s">
        <v>187</v>
      </c>
    </row>
    <row r="156" spans="1:10">
      <c r="A156">
        <v>76</v>
      </c>
      <c r="B156" t="s">
        <v>68</v>
      </c>
      <c r="C156">
        <v>5.43</v>
      </c>
      <c r="D156">
        <v>1.4379999999999999</v>
      </c>
      <c r="E156">
        <v>1.2769999999999999</v>
      </c>
      <c r="F156">
        <v>1.1220000000000001</v>
      </c>
      <c r="G156" s="7">
        <v>0.44</v>
      </c>
      <c r="H156">
        <v>0.25800000000000001</v>
      </c>
      <c r="I156">
        <v>0.28699999999999998</v>
      </c>
      <c r="J156" t="s">
        <v>187</v>
      </c>
    </row>
    <row r="157" spans="1:10">
      <c r="A157">
        <v>34</v>
      </c>
      <c r="B157" t="s">
        <v>23</v>
      </c>
      <c r="C157">
        <v>6.2619999999999996</v>
      </c>
      <c r="D157">
        <v>1.5720000000000001</v>
      </c>
      <c r="E157">
        <v>1.4630000000000001</v>
      </c>
      <c r="F157">
        <v>1.141</v>
      </c>
      <c r="G157" s="1">
        <v>0.55600000000000005</v>
      </c>
      <c r="H157">
        <v>0.27100000000000002</v>
      </c>
      <c r="I157">
        <v>0.45300000000000001</v>
      </c>
      <c r="J157" t="s">
        <v>188</v>
      </c>
    </row>
  </sheetData>
  <sheetProtection formatCells="0" formatColumns="0" formatRows="0" insertColumns="0" insertRows="0" insertHyperlinks="0" deleteColumns="0" deleteRows="0" sort="0" autoFilter="0" pivotTables="0"/>
  <conditionalFormatting sqref="G1">
    <cfRule type="cellIs" dxfId="2" priority="1" stopIfTrue="1" operator="lessThan">
      <formula>0.55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Pivot</vt:lpstr>
      <vt:lpstr>2019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Ankita Choudhary</cp:lastModifiedBy>
  <dcterms:created xsi:type="dcterms:W3CDTF">2024-07-28T05:20:00Z</dcterms:created>
  <dcterms:modified xsi:type="dcterms:W3CDTF">2025-07-05T13:57:15Z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CC9DCD39C31F4EC4BC77050E8BB9F562_12</vt:lpwstr>
  </property>
  <property fmtid="{D5CDD505-2E9C-101B-9397-08002B2CF9AE}" pid="3" name="KSOProductBuildVer">
    <vt:lpwstr>1033-12.2.0.17153</vt:lpwstr>
  </property>
</Properties>
</file>