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2632a51a5a1f72a0/Documents/SEMESTER4/PBL/"/>
    </mc:Choice>
  </mc:AlternateContent>
  <xr:revisionPtr revIDLastSave="664" documentId="8_{51DA8DD7-11A1-4FB4-84DA-51E2C9FF7AF8}" xr6:coauthVersionLast="47" xr6:coauthVersionMax="47" xr10:uidLastSave="{541B475C-68FD-4E11-A06E-3641ACC4E16E}"/>
  <bookViews>
    <workbookView xWindow="-110" yWindow="-110" windowWidth="19420" windowHeight="11500" xr2:uid="{EF0763E0-F857-404D-A8DA-7FED75B4D016}"/>
  </bookViews>
  <sheets>
    <sheet name="Sheet1" sheetId="1" r:id="rId1"/>
  </sheets>
  <definedNames>
    <definedName name="_xlnm._FilterDatabase" localSheetId="0" hidden="1">Sheet1!$C$2:$J$4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9" i="1" l="1"/>
  <c r="F90" i="1"/>
  <c r="F91" i="1"/>
  <c r="F92" i="1"/>
  <c r="G88" i="1"/>
  <c r="F88" i="1" s="1"/>
  <c r="G66" i="1"/>
  <c r="F67" i="1"/>
  <c r="F93" i="1"/>
  <c r="F94" i="1"/>
  <c r="F95" i="1"/>
  <c r="F96" i="1"/>
  <c r="F97" i="1"/>
  <c r="F98" i="1"/>
  <c r="F99" i="1"/>
  <c r="F100" i="1"/>
  <c r="F101" i="1"/>
  <c r="F102" i="1"/>
  <c r="F103" i="1"/>
  <c r="F104" i="1"/>
  <c r="F69" i="1"/>
  <c r="F70" i="1"/>
  <c r="F71" i="1"/>
  <c r="F72" i="1"/>
  <c r="F73" i="1"/>
  <c r="F74" i="1"/>
  <c r="F75" i="1"/>
  <c r="F76" i="1"/>
  <c r="F77" i="1"/>
  <c r="F78" i="1"/>
  <c r="F79" i="1"/>
  <c r="F80" i="1"/>
  <c r="F81" i="1"/>
  <c r="F82" i="1"/>
  <c r="F83" i="1"/>
  <c r="F84" i="1"/>
  <c r="F85" i="1"/>
  <c r="F86" i="1"/>
  <c r="F87" i="1"/>
  <c r="F68" i="1"/>
  <c r="F65"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9" i="1"/>
  <c r="G8" i="1"/>
  <c r="F8" i="1" s="1"/>
  <c r="E105" i="1" l="1"/>
  <c r="G105" i="1"/>
  <c r="H105" i="1" s="1"/>
  <c r="G5" i="1" s="1"/>
  <c r="F66" i="1"/>
</calcChain>
</file>

<file path=xl/sharedStrings.xml><?xml version="1.0" encoding="utf-8"?>
<sst xmlns="http://schemas.openxmlformats.org/spreadsheetml/2006/main" count="390" uniqueCount="300">
  <si>
    <t>CURRENT DATE</t>
  </si>
  <si>
    <t>SPRINT START DATE</t>
  </si>
  <si>
    <t>TOTAL SKS</t>
  </si>
  <si>
    <t>BACKLOG ID</t>
  </si>
  <si>
    <t>BACKLOG TASK</t>
  </si>
  <si>
    <t>Acceptance Criteria</t>
  </si>
  <si>
    <t>PRIORITY</t>
  </si>
  <si>
    <t>SKS</t>
  </si>
  <si>
    <t>Estimasi Waktu (Jam)</t>
  </si>
  <si>
    <t>User Story #1 
Operator</t>
  </si>
  <si>
    <t>US1101</t>
  </si>
  <si>
    <t>High</t>
  </si>
  <si>
    <t>US1102</t>
  </si>
  <si>
    <t>US1103</t>
  </si>
  <si>
    <t>Medium</t>
  </si>
  <si>
    <t>US1104</t>
  </si>
  <si>
    <t>Sebagai Operator, Saya ingin dapat menambah data pendaftar, sehingga saya dapat memperbarui database pendaftaran</t>
  </si>
  <si>
    <t>Sebagai Operator, Saya ingin dapat melihat daftar pendaftaran, sehingga saya dapat melihat informasi pendaftaran</t>
  </si>
  <si>
    <t>Sebagai Operator, Saya ingin dapat memperbarui informasi pendaftaran yang sudah ada, sehingga saya dapat memperbarui informasi pendaftaran yang tidak akurat</t>
  </si>
  <si>
    <t>Sebagai Operator, Saya ingin dapat menghapus data pendaftaran yang tidak diperlukan lagi, sehingga saya dapat menjaga database pendaftaran tetap rapi</t>
  </si>
  <si>
    <t>Sebagai Operator, Saya ingin dapat menambahkan berita/pengumuman, sehingga saya dapat memperbarui database berita_dan_pengumuman</t>
  </si>
  <si>
    <t>Sebagai Operator, Saya ingin dapat melihat berita/pengumuman, sehingga saya dapat melihat informasi berita dan pengumuman</t>
  </si>
  <si>
    <t>Sebagai Operator, Saya ingin dapat memperbarui informasi berita/pengumuman yang sudah ada, sehingga saya dapat memperbarui informasi berita_dan_pengumuman yang tidak akurat</t>
  </si>
  <si>
    <t>Sebagai Operator, Saya ingin dapat menghapus berita/pengumuman yang tidak diperlukan lagi, sehingga saya dapat menjaga database berita dan pengumuman tetap rapi</t>
  </si>
  <si>
    <t>Sebagai Operator, Saya ingin dapat menambah data pelaporan pengaduan, sehingga saya dapat memperbarui database pelaporan_pengaduan</t>
  </si>
  <si>
    <t>Sebagai Operator, Saya ingin dapat melihat status pengaduan, sehingga saya dapat melihat informasi pelaporan pengaduan</t>
  </si>
  <si>
    <t>Sebagai Operator, Saya ingin dapat menghapus data pengaduan yang tidak diperlukan lagi, sehingga saya dapat menjaga database pelaporan pengaduan tetap rapi</t>
  </si>
  <si>
    <t>Sebagai Operator, Saya ingin dapat laporan ditindak lanjuti sebagai konsultasi, sehingga saya dapat memperbarui database konsultasi</t>
  </si>
  <si>
    <t>Sebagai Operator, Saya ingin dapat melihat daftar konsultasi, sehingga saya dapat melihat informasi konsultasi</t>
  </si>
  <si>
    <t>Sebagai Operator, Saya ingin dapat memperbarui status laporan konsultasi yang sudah ada, sehingga saya dapat memperbarui informasi konsultasi yang tidak akurat</t>
  </si>
  <si>
    <t>Sebagai Operator, Saya ingin dapat menghapus data konsultasi yang tidak diperlukan lagi, sehingga saya dapat menjaga database konsultasi tetap rapi</t>
  </si>
  <si>
    <t>Sebagai Operator, Saya ingin dapat menambahkan data panitia, sehingga saya dapat memperbarui database panitia_kegiatan</t>
  </si>
  <si>
    <t>Sebagai Operator, Saya ingin dapat melihat daftar panitia, sehingga saya dapat melihat informasi panitia kegiatan</t>
  </si>
  <si>
    <t>Sebagai Operator, Saya ingin dapat memperbarui informasi panitia yang sudah ada, sehingga saya dapat memperbarui informasi panitia_kegiatan yang tidak akurat</t>
  </si>
  <si>
    <t>Sebagai Operator, Saya ingin dapat menghapus data panitia yang tidak diperlukan lagi, sehingga saya dapat menjaga database panitia kegiatan tetap rapi</t>
  </si>
  <si>
    <t>Sebagai Operator, Saya ingin dapat membuat hak akses, sehingga saya dapat memperbarui database akses_admin</t>
  </si>
  <si>
    <t>Sebagai Operator, Saya ingin dapat membaca hak akses, sehingga saya dapat melihat informasi akses admin</t>
  </si>
  <si>
    <t>Sebagai Operator, Saya ingin dapat memperbarui hak akses yang sudah ada, sehingga saya dapat memperbarui informasi akses_admin yang tidak akurat</t>
  </si>
  <si>
    <t>Sebagai Operator, Saya ingin dapat menghapus hak akses yang tidak diperlukan lagi, sehingga saya dapat menjaga database akses admin tetap rapi</t>
  </si>
  <si>
    <t>Sebagai Operator, Saya ingin dapat menambahkan data fasilitas, sehingga saya dapat memperbarui database fasilitas</t>
  </si>
  <si>
    <t>Sebagai Operator, Saya ingin dapat melihat daftar fasilitas, sehingga saya dapat melihat informasi fasilitas</t>
  </si>
  <si>
    <t>Sebagai Operator, Saya ingin dapat memperbarui informasi fasilitas yang sudah ada, sehingga saya dapat memperbarui informasi fasilitas yang tidak akurat</t>
  </si>
  <si>
    <t>Sebagai Operator, Saya ingin dapat menghapus data fasilitas yang tidak diperlukan lagi, sehingga saya dapat menjaga database fasilitas tetap rapi</t>
  </si>
  <si>
    <t>Sebagai Operator, Saya ingin dapat menambah data struktur pegawai, sehingga saya dapat memperbarui database struktur_pegawai</t>
  </si>
  <si>
    <t>Sebagai Operator, Saya ingin dapat melihat struktur pegawai, sehingga saya dapat melihat informasi struktur pegawai</t>
  </si>
  <si>
    <t>Sebagai Operator, Saya ingin dapat memperbarui struktur pegawai yang sudah ada, sehingga saya dapat memperbarui informasi struktur_pegawai yang tidak akurat</t>
  </si>
  <si>
    <t>Sebagai Operator, Saya ingin dapat menghapus data pegawai yang tidak diperlukan lagi, sehingga saya dapat menjaga database struktur pegawai tetap rapi</t>
  </si>
  <si>
    <t>Sebagai Operator, Saya ingin dapat menambahkan pretest/postest, sehingga saya dapat memperbarui database pretest_dan_postest</t>
  </si>
  <si>
    <t>Sebagai Operator, Saya ingin dapat menambahkan data peserta pelatihan, sehingga saya dapat memperbarui database peserta_pelatihan</t>
  </si>
  <si>
    <t>Sebagai Operator, Saya ingin dapat melihat daftar peserta pelatihan, sehingga saya dapat melihat informasi peserta pelatihan</t>
  </si>
  <si>
    <t>Sebagai Operator, Saya ingin dapat memperbarui daftar peserta pelatihan yang sudah ada, sehingga saya dapat memperbarui informasi peserta_pelatihan yang tidak akurat</t>
  </si>
  <si>
    <t>Sebagai Operator, Saya ingin dapat menghapus data peserta pelatihan yang tidak diperlukan lagi, sehingga saya dapat menjaga database peserta pelatihan tetap rapi</t>
  </si>
  <si>
    <t>Sebagai Operator, Saya ingin dapat menambah peta lokasi, sehingga saya dapat memperbarui database lokasi</t>
  </si>
  <si>
    <t>Sebagai Operator, Saya ingin dapat menampilkan peta lokasi, sehingga saya dapat melihat informasi lokasi</t>
  </si>
  <si>
    <t>Sebagai Operator, Saya ingin dapat memperbarui peta lokasi yang sudah ada, sehingga saya dapat memperbarui informasi lokasi yang tidak akurat</t>
  </si>
  <si>
    <t>Sebagai Operator, Saya ingin dapat melihat dashboard admin, sehingga saya dapat melihat informasi dashboard admin</t>
  </si>
  <si>
    <t>US1105</t>
  </si>
  <si>
    <t>US1106</t>
  </si>
  <si>
    <t>1. Operator dapat memasukkan data pendaftaran baru, seperti nama, NIK, tempat/tanggal lahir, alamat. 
2. Sistem memvalidasi data yang dimasukkan dan menampilkan pesan error jika data tidak valid.</t>
  </si>
  <si>
    <t>1. Operator dapat melihat daftar data pendaftaran yang dapat difilter berdasarkan nama, NIK, tempat/tanggal lahir, alamat. 
2. Operator dapat melihat detail data pendaftaran.</t>
  </si>
  <si>
    <t>1. Operator dapat mengubah data pendaftaran, seperti nama, NIK, tempat/tanggal lahir, alamat.
2. Sistem memvalidasi data yang diubah dan menampilkan pesan error jika data tidak valid. yang tidak akurat</t>
  </si>
  <si>
    <t>1. Operator dapat menghapus data pendaftaran. 
2. Sistem menampilkan konfirmasi sebelum menghapus data user.</t>
  </si>
  <si>
    <t>1. Operator dapat memasukkan data berita dan pengumuman baru, seperti jadwal pelatihan, cara pengaduan, berita, dan lain sebagainya. 
2. Sistem memvalidasi data yang dimasukkan dan menampilkan pesan error jika data tidak valid.</t>
  </si>
  <si>
    <t>1. Operator dapat melihat daftar data berita dan pengumuman yang dapat difilter berdasarkan jadwal pelatihan, cara pengaduan, berita, dan lain sebagainya. 
2. Operator dapat melihat detail data berita dan pengumuman.</t>
  </si>
  <si>
    <t>1. Operator dapat mengubah data berita dan pengumuman, seperti jadwal pelatihan, cara pengaduan, berita, dan lain sebagainya.
2. Sistem memvalidasi data yang diubah dan menampilkan pesan error jika data tidak valid. yang tidak akurat</t>
  </si>
  <si>
    <t>1. Operator dapat menghapus data berita dan pengumuman. 
2. Sistem menampilkan konfirmasi sebelum menghapus data user.</t>
  </si>
  <si>
    <t>1. Operator dapat memasukkan data pelaporan pengaduan baru, seperti Nama, NIK, Permasalahan, dan lainnya. 
2. Sistem memvalidasi data yang dimasukkan dan menampilkan pesan error jika data tidak valid.</t>
  </si>
  <si>
    <t>1. Operator dapat melihat daftar data pelaporan pengaduan yang dapat difilter berdasarkan Nama, NIK, Permasalahan, dan lainnya. 
2. Operator dapat melihat detail data pelaporan pengaduan.</t>
  </si>
  <si>
    <t>1. Operator dapat menghapus data pelaporan pengaduan. 
2. Sistem menampilkan konfirmasi sebelum menghapus data user.</t>
  </si>
  <si>
    <t>1. Operator dapat melihat daftar data konsultasi yang dapat difilter berdasarkan Nama, Status penanganan, dan lainnya. 
2. Operator dapat melihat detail data konsultasi.</t>
  </si>
  <si>
    <t>1. Operator dapat mengubah data konsultasi, seperti Nama, Status penanganan, dan lainnya.
2. Sistem memvalidasi data yang diubah dan menampilkan pesan error jika data tidak valid. yang tidak akurat</t>
  </si>
  <si>
    <t>1. Operator dapat menghapus data konsultasi. 
2. Sistem menampilkan konfirmasi sebelum menghapus data user.</t>
  </si>
  <si>
    <t>1. Operator dapat memasukkan data panitia kegiatan baru, seperti Nama, bidang, tanggung jawab. 
2. Sistem memvalidasi data yang dimasukkan dan menampilkan pesan error jika data tidak valid.</t>
  </si>
  <si>
    <t>1. Operator dapat melihat daftar data panitia kegiatan yang dapat difilter berdasarkan Nama, bidang, tanggung jawab. 
2. Operator dapat melihat detail data panitia kegiatan.</t>
  </si>
  <si>
    <t>1. Operator dapat mengubah data panitia kegiatan, seperti Nama, bidang, tanggung jawab.
2. Sistem memvalidasi data yang diubah dan menampilkan pesan error jika data tidak valid. yang tidak akurat</t>
  </si>
  <si>
    <t>1. Operator dapat menghapus data panitia kegiatan. 
2. Sistem menampilkan konfirmasi sebelum menghapus data user.</t>
  </si>
  <si>
    <t>1. Operator dapat menghapus data akses admin. 
2. Sistem menampilkan konfirmasi sebelum menghapus data user.</t>
  </si>
  <si>
    <t>1. Operator dapat memasukkan data fasilitas baru, seperti nomor, sarana, prasarana. 
2. Sistem memvalidasi data yang dimasukkan dan menampilkan pesan error jika data tidak valid.</t>
  </si>
  <si>
    <t>1. Operator dapat melihat daftar data fasilitas yang dapat difilter berdasarkan nomor, sarana, prasarana. 
2. Operator dapat melihat detail data fasilitas.</t>
  </si>
  <si>
    <t>1. Operator dapat mengubah data fasilitas, seperti nomor, sarana, prasarana.
2. Sistem memvalidasi data yang diubah dan menampilkan pesan error jika data tidak valid. yang tidak akurat</t>
  </si>
  <si>
    <t>1. Operator dapat menghapus data fasilitas. 
2. Sistem menampilkan konfirmasi sebelum menghapus data user.</t>
  </si>
  <si>
    <t>1. Operator dapat memasukkan data struktur pegawai baru, seperti pelatih, kepala bagian, kepala cabang, panitia. 
2. Sistem memvalidasi data yang dimasukkan dan menampilkan pesan error jika data tidak valid.</t>
  </si>
  <si>
    <t>1. Operator dapat melihat daftar data struktur pegawai yang dapat difilter berdasarkan pelatih, kepala bagian, kepala cabang, panitia. 
2. Operator dapat melihat detail data struktur pegawai.</t>
  </si>
  <si>
    <t>1. Operator dapat mengubah data struktur pegawai, seperti pelatih, kepala bagian, kepala cabang, panitia.
2. Sistem memvalidasi data yang diubah dan menampilkan pesan error jika data tidak valid. yang tidak akurat</t>
  </si>
  <si>
    <t>1. Operator dapat menghapus data struktur pegawai. 
2. Sistem menampilkan konfirmasi sebelum menghapus data user.</t>
  </si>
  <si>
    <t>1. Operator dapat memasukkan data pretest dan postest baru, seperti soal pre/postest terbaru. 
2. Sistem memvalidasi data yang dimasukkan dan menampilkan pesan error jika data tidak valid.</t>
  </si>
  <si>
    <t>1. Operator dapat memasukkan data peserta pelatihan baru, seperti Nama, NIK, Alamat dan sebagainya. 
2. Sistem memvalidasi data yang dimasukkan dan menampilkan pesan error jika data tidak valid.</t>
  </si>
  <si>
    <t>1. Operator dapat melihat daftar data peserta pelatihan yang dapat difilter berdasarkan Nama, NIK, Alamat dan sebagainya. 
2. Operator dapat melihat detail data peserta pelatihan.</t>
  </si>
  <si>
    <t>1. Operator dapat mengubah data peserta pelatihan, seperti Nama, NIK, Alamat dan sebagainya.
2. Sistem memvalidasi data yang diubah dan menampilkan pesan error jika data tidak valid. yang tidak akurat</t>
  </si>
  <si>
    <t>1. Operator dapat menghapus data peserta pelatihan. 
2. Sistem menampilkan konfirmasi sebelum menghapus data user.</t>
  </si>
  <si>
    <t>1. Operator dapat melihat daftar data lokasi yang dapat difilter berdasarkan lokasi dinas. 
2. Operator dapat melihat detail data lokasi.</t>
  </si>
  <si>
    <t>1. Operator dapat mengubah data lokasi, seperti lokasi dinas.
2. Sistem memvalidasi data yang diubah dan menampilkan pesan error jika data tidak valid. yang tidak akurat</t>
  </si>
  <si>
    <t>1. Operator dapat melihat daftar data dashboard admin yang dapat difilter berdasarkan rangkuman data, lokasi, berita. 
2. Operator dapat melihat detail data dashboard admin.</t>
  </si>
  <si>
    <t>Low</t>
  </si>
  <si>
    <t>1. Operator dapat login dan memiliki akses untuk mengelola data dan hak akses
2. sistem memvalidasi login dan menampilkan pesan "username atau password anda salah" jika tidak valid</t>
  </si>
  <si>
    <t>1. Operator dapat memasukkan data konsultasi baru, seperti Nama, Status penanganan, dan lainnya. 
2. Sistem memvalidasi data yang dimasukkan dan menampilkan pesan error jika data tidak valid.</t>
  </si>
  <si>
    <t>1. Operator dapat memasukkan data akses admin baru, seperti Akses sebagai masyarakat, operator dan pegawai. 
2. Sistem memvalidasi data yang dimasukkan dan menampilkan pesan error jika data tidak valid.</t>
  </si>
  <si>
    <t>1. Operator dapat memasukkan data lokasi baru, seperti lokasi dinas. 
2. Sistem memvalidasi data yang dimasukkan dan menampilkan pesan error jika data tidak valid.</t>
  </si>
  <si>
    <t>User Story #2
Pegawai</t>
  </si>
  <si>
    <t>US1201</t>
  </si>
  <si>
    <t>US1202</t>
  </si>
  <si>
    <t>US1203</t>
  </si>
  <si>
    <t>US1204</t>
  </si>
  <si>
    <t>US1301</t>
  </si>
  <si>
    <t>US1302</t>
  </si>
  <si>
    <t>US1303</t>
  </si>
  <si>
    <t>US1304</t>
  </si>
  <si>
    <t>US1305</t>
  </si>
  <si>
    <t>US1306</t>
  </si>
  <si>
    <t>US1401</t>
  </si>
  <si>
    <t>US1402</t>
  </si>
  <si>
    <t>US1403</t>
  </si>
  <si>
    <t>US1404</t>
  </si>
  <si>
    <t>US1405</t>
  </si>
  <si>
    <t>US1406</t>
  </si>
  <si>
    <t>US1501</t>
  </si>
  <si>
    <t>US1502</t>
  </si>
  <si>
    <t>US1503</t>
  </si>
  <si>
    <t>US1504</t>
  </si>
  <si>
    <t>US1505</t>
  </si>
  <si>
    <t>US1506</t>
  </si>
  <si>
    <t>US1601</t>
  </si>
  <si>
    <t>US1602</t>
  </si>
  <si>
    <t>US1603</t>
  </si>
  <si>
    <t>US1604</t>
  </si>
  <si>
    <t>US1701</t>
  </si>
  <si>
    <t>US1702</t>
  </si>
  <si>
    <t>US1703</t>
  </si>
  <si>
    <t>US1704</t>
  </si>
  <si>
    <t>US1705</t>
  </si>
  <si>
    <t>US1706</t>
  </si>
  <si>
    <t>US1801</t>
  </si>
  <si>
    <t>US1802</t>
  </si>
  <si>
    <t>US1803</t>
  </si>
  <si>
    <t>US1804</t>
  </si>
  <si>
    <t>US1805</t>
  </si>
  <si>
    <t>US1806</t>
  </si>
  <si>
    <t>US1901</t>
  </si>
  <si>
    <t>US1902</t>
  </si>
  <si>
    <t>Sebagai Operator, Saya ingin dapat mengimpor data pendaftar yang sudah ada, sehingga saya dapat memperbarui database pendaftaran secara masal</t>
  </si>
  <si>
    <t>Sebagai Operator, Saya ingin dapat mengekspor data pendaftar yang sudah ada, sehingga saya dapat menganalisa data pendaftaran yang saya perlu dalam format yang saya inginkan</t>
  </si>
  <si>
    <t>Sebagai Operator, Saya ingin dapat memperbarui status pengaduan yang sudah ada, sehingga saya dapat memperbarui informasi pelaporan_pengaduan yang tidak akurat</t>
  </si>
  <si>
    <t>1. Operator dapat mengubah data pelaporan pengaduan, seperti Nama, NIK, Permasalahan, dan lainnya.
2. Sistem memvalidasi data yang diubah dan menampilkan pesan error jika data tidak valid. yang tidak akurat</t>
  </si>
  <si>
    <t>Sebagai Operator, Saya ingin dapat mengimpor data pegaduan yang sudah ada, sehingga saya dapat memperbarui database pelaporan_pengaduan secara masal</t>
  </si>
  <si>
    <t>Sebagai Operator, Saya ingin dapat mengekspor data pengaduan yang sudah ada, sehingga saya dapat menganalisa data pelaporan_pengaduan yang saya perlu dalam format yang saya inginkan</t>
  </si>
  <si>
    <t>1. Operator dapat melihat daftar data akses admin yang dapat difilter berdasarkan Akses sebagai masyarakat, operator dan pegawai. 
2. Operator dapat melihat detail data akses admin.</t>
  </si>
  <si>
    <t>1. Operator dapat mengubah data akses admin, seperti Akses sebagai masyarakat, operator dan pegawai.
2. Sistem memvalidasi data yang diubah dan menampilkan pesan error jika data tidak valid. yang tidak akurat</t>
  </si>
  <si>
    <t>Sebagai Operator, Saya ingin dapat melihat hasil pretest/postest, sehingga saya dapat melihat informasi pretest dan postest</t>
  </si>
  <si>
    <t>1. Operator dapat melihat daftar data pretest dan postest yang dapat difilter berdasarkan soal pre/postest terbaru. 
2. Operator dapat melihat detail data pretest dan postest.</t>
  </si>
  <si>
    <t>Sebagai Operator, Saya ingin dapat mengimpor data konsultasi yang sudah ada, sehingga saya dapat memperbarui database konsultasi secara masal</t>
  </si>
  <si>
    <t>Sebagai Operator, Saya ingin dapat mengekspor data konsultasi yang sudah ada, sehingga saya dapat menganalisa data konsultasi yang saya perlu dalam format yang saya inginkan</t>
  </si>
  <si>
    <t>Sebagai Operator, Saya ingin dapat mengimpor data Panitia yang sudah ada, sehingga saya dapat memperbarui database panitia_kegiatan secara masal</t>
  </si>
  <si>
    <t>Sebagai Operator, Saya ingin dapat mengekspor data Panitia yang sudah ada, sehingga saya dapat menganalisa data panitia_kegiatan yang saya perlu dalam format yang saya inginkan</t>
  </si>
  <si>
    <t>Sebagai Operator, Saya ingin dapat mengimpor data Fasilitas yang sudah ada, sehingga saya dapat memperbarui database fasilitas secara masal</t>
  </si>
  <si>
    <t>Sebagai Operator, Saya ingin dapat mengekspor data Fasilitas yang sudah ada, sehingga saya dapat menganalisa data fasilitas yang saya perlu dalam format yang saya inginkan</t>
  </si>
  <si>
    <t>Sebagai Operator, Saya ingin dapat mengimpor data Struktur Pegawai yang sudah ada, sehingga saya dapat memperbarui database struktur_pegawai secara masal</t>
  </si>
  <si>
    <t>Sebagai Operator, Saya ingin dapat mengekspor data Struktur Pegawai yang sudah ada, sehingga saya dapat menganalisa data struktur_pegawai yang saya perlu dalam format yang saya inginkan</t>
  </si>
  <si>
    <t>1. Operator dapat menimpor data pendaftaran dengan format excel dari lokal ke database secara massal
2. Sistem memvalidasi data yang dimasukkan dan menampilkan pesan error jika data tidak valid.</t>
  </si>
  <si>
    <t>1. Operator dapat mengekspor data pendaftaran yang dipilih dan difilter dari database ke lokal dengan format excel atau pdf
2. Sistem memvalidasi data yang dimasukkan dan menampilkan pesan error jika data tidak valid.</t>
  </si>
  <si>
    <t>1. Operator dapat menimpor data pelaporan pengaduan dengan format excel dari lokal ke database secara massal
2. Sistem memvalidasi data yang dimasukkan dan menampilkan pesan error jika data tidak valid.</t>
  </si>
  <si>
    <t>1. Operator dapat mengekspor data pelaporan pengaduan yang dipilih dan difilter dari database ke lokal dengan format excel atau pdf
2. Sistem memvalidasi data yang dimasukkan dan menampilkan pesan error jika data tidak valid.</t>
  </si>
  <si>
    <t>1. Operator dapat menimpor data konsultasi dengan format excel dari lokal ke database secara massal
2. Sistem memvalidasi data yang dimasukkan dan menampilkan pesan error jika data tidak valid.</t>
  </si>
  <si>
    <t>1. Operator dapat mengekspor data konsultasi yang dipilih dan difilter dari database ke lokal dengan format excel atau pdf
2. Sistem memvalidasi data yang dimasukkan dan menampilkan pesan error jika data tidak valid.</t>
  </si>
  <si>
    <t>1. Operator dapat menimpor data panitia kegiatan dengan format excel dari lokal ke database secara massal
2. Sistem memvalidasi data yang dimasukkan dan menampilkan pesan error jika data tidak valid.</t>
  </si>
  <si>
    <t>1. Operator dapat mengekspor data panitia kegiatan yang dipilih dan difilter dari database ke lokal dengan format excel atau pdf
2. Sistem memvalidasi data yang dimasukkan dan menampilkan pesan error jika data tidak valid.</t>
  </si>
  <si>
    <t>1. Operator dapat menimpor data fasilitas dengan format excel dari lokal ke database secara massal
2. Sistem memvalidasi data yang dimasukkan dan menampilkan pesan error jika data tidak valid.</t>
  </si>
  <si>
    <t>1. Operator dapat mengekspor data fasilitas yang dipilih dan difilter dari database ke lokal dengan format excel atau pdf
2. Sistem memvalidasi data yang dimasukkan dan menampilkan pesan error jika data tidak valid.</t>
  </si>
  <si>
    <t>1. Operator dapat menimpor data struktur pegawai dengan format excel dari lokal ke database secara massal
2. Sistem memvalidasi data yang dimasukkan dan menampilkan pesan error jika data tidak valid.</t>
  </si>
  <si>
    <t>1. Operator dapat mengekspor data struktur pegawai yang dipilih dan difilter dari database ke lokal dengan format excel atau pdf
2. Sistem memvalidasi data yang dimasukkan dan menampilkan pesan error jika data tidak valid.</t>
  </si>
  <si>
    <t>Sebagai Operator, Saya ingin dapat mengimpor data peserta pelatihan yang sudah ada, sehingga saya dapat memperbarui database peserta_pelatihan secara masal</t>
  </si>
  <si>
    <t>1. Operator dapat menimpor data peserta pelatihan dengan format excel dari lokal ke database secara massal
2. Sistem memvalidasi data yang dimasukkan dan menampilkan pesan error jika data tidak valid.</t>
  </si>
  <si>
    <t>Sebagai Operator, Saya ingin dapat mengekspor data peserta pelatihan yang sudah ada, sehingga saya dapat menganalisa data peserta_pelatihan yang saya perlu dalam format yang saya inginkan</t>
  </si>
  <si>
    <t>1. Operator dapat mengekspor data peserta pelatihan yang dipilih dan difilter dari database ke lokal dengan format excel atau pdf
2. Sistem memvalidasi data yang dimasukkan dan menampilkan pesan error jika data tidak valid.</t>
  </si>
  <si>
    <t>Sebagai Operator, Saya ingin dapat masuk ke akun pribadi yang sudah ada, sehingga saya dapat mengelola data dan hak akses</t>
  </si>
  <si>
    <t>US11001</t>
  </si>
  <si>
    <t>US11002</t>
  </si>
  <si>
    <t>US11003</t>
  </si>
  <si>
    <t>US11004</t>
  </si>
  <si>
    <t>US11005</t>
  </si>
  <si>
    <t>US11006</t>
  </si>
  <si>
    <t>US11201</t>
  </si>
  <si>
    <t>US11202</t>
  </si>
  <si>
    <t>US11203</t>
  </si>
  <si>
    <t>US11701</t>
  </si>
  <si>
    <t>US11801</t>
  </si>
  <si>
    <t>Sebagai Pegawai, saya ingin dapat mengirim pesan balasan, sehingga saya dapat  memberi arahan kepada masyarakat</t>
  </si>
  <si>
    <t>pegawai dapat mengirim pesan setelah menerima pesan dari masyarakat</t>
  </si>
  <si>
    <t>Sebagai Pegawai, saya ingin dapat mennerima pesan, sehingga saya dapat mengetahui keluhan masyarakat</t>
  </si>
  <si>
    <t>pegawai dapat menerima dan membaca pesan dari masyarakat</t>
  </si>
  <si>
    <t>1. Pegawai dapat login dan memiliki akses untuk mengelola data dan hak akses
2. sistem memvalidasi login dan menampilkan pesan "username atau password anda salah" jika tidak valid</t>
  </si>
  <si>
    <t>Sebagai pegawai, Saya ingin dapat mengekspor data pendaftar, sehingga informasi pendaftaran dapat saya evaluasi dalam format excel atau pdf</t>
  </si>
  <si>
    <t>1. Pegawai dapat mengekspor data pendaftaran yang dipilih dan difilter dari database ke lokal dengan format excel atau pdf
2. Sistem memvalidasi data yang dimasukkan dan menampilkan pesan error jika data tidak valid.</t>
  </si>
  <si>
    <t>Sebagai pegawai, Saya ingin dapat melihat berita/pengumuman, sehingga informasi berita dan pengumuman dapat saya evaluasi</t>
  </si>
  <si>
    <t>1. pegawai dapat melihat daftar data berita dan pengumuman yang dapat difilter berdasarkan jadwal pelatihan, cara pengaduan, berita, dan lain sebagainya. 
2. pegawai dapat melihat detail data berita dan pengumuman.</t>
  </si>
  <si>
    <t>Sebagai pegawai, Saya ingin dapat melihat status pengaduan, sehingga informasi pelaporan pengaduan dapat saya evaluasi</t>
  </si>
  <si>
    <t>1. pegawai dapat melihat daftar data pelaporan pengaduan yang dapat difilter berdasarkan Nama, NIK, Permasalahan, dan lainnya. 
2. pegawai dapat melihat detail data pelaporan pengaduan.</t>
  </si>
  <si>
    <t>Sebagai pegawai, Saya ingin dapat mengekspor data pengaduan, sehingga informasi pelaporan_pengaduan dapat saya evaluasi dalam format excel atau pdf</t>
  </si>
  <si>
    <t>1. Pegawai dapat mengekspor data pelaporan pengaduan yang dipilih dan difilter dari database ke lokal dengan format excel atau pdf
2. Sistem memvalidasi data yang dimasukkan dan menampilkan pesan error jika data tidak valid.</t>
  </si>
  <si>
    <t>Sebagai pegawai, Saya ingin dapat melihat daftar konsultasi, sehingga informasi konsultasi dapat saya evaluasi</t>
  </si>
  <si>
    <t>1. pegawai dapat melihat daftar data konsultasi yang dapat difilter berdasarkan Nama, Status penanganan, dan lainnya. 
2. pegawai dapat melihat detail data konsultasi.</t>
  </si>
  <si>
    <t>Sebagai pegawai, Saya ingin dapat mengekspor data konsultasi, sehingga informasi konsultasi dapat saya evaluasi dalam format excel atau pdf</t>
  </si>
  <si>
    <t>1. Pegawai dapat mengekspor data konsultasi yang dipilih dan difilter dari database ke lokal dengan format excel atau pdf
2. Sistem memvalidasi data yang dimasukkan dan menampilkan pesan error jika data tidak valid.</t>
  </si>
  <si>
    <t>Sebagai pegawai, Saya ingin dapat melihat daftar panitia, sehingga informasi panitia kegiatan dapat saya evaluasi</t>
  </si>
  <si>
    <t>1. pegawai dapat melihat daftar data panitia kegiatan yang dapat difilter berdasarkan Nama, bidang, tanggung jawab. 
2. pegawai dapat melihat detail data panitia kegiatan.</t>
  </si>
  <si>
    <t>Sebagai pegawai, Saya ingin dapat mengekspor data Panitia, sehingga informasi panitia_kegiatan dapat saya evaluasi dalam format excel atau pdf</t>
  </si>
  <si>
    <t>1. Pegawai dapat mengekspor data panitia kegiatan yang dipilih dan difilter dari database ke lokal dengan format excel atau pdf
2. Sistem memvalidasi data yang dimasukkan dan menampilkan pesan error jika data tidak valid.</t>
  </si>
  <si>
    <t>Sebagai pegawai, Saya ingin dapat melihat daftar fasilitas, sehingga informasi fasilitas dapat saya evaluasi</t>
  </si>
  <si>
    <t>1. pegawai dapat melihat daftar data fasilitas yang dapat difilter berdasarkan nomor, sarana, prasarana. 
2. pegawai dapat melihat detail data fasilitas.</t>
  </si>
  <si>
    <t>Sebagai pegawai, Saya ingin dapat mengekspor data Fasilitas, sehingga informasi fasilitas dapat saya evaluasi dalam format excel atau pdf</t>
  </si>
  <si>
    <t>1. Pegawai dapat mengekspor data fasilitas yang dipilih dan difilter dari database ke lokal dengan format excel atau pdf
2. Sistem memvalidasi data yang dimasukkan dan menampilkan pesan error jika data tidak valid.</t>
  </si>
  <si>
    <t>Sebagai pegawai, Saya ingin dapat melihat struktur pegawai, sehingga informasi struktur pegawai dapat saya evaluasi</t>
  </si>
  <si>
    <t>1. pegawai dapat melihat daftar data struktur pegawai yang dapat difilter berdasarkan pelatih, kepala bagian, kepala cabang, panitia. 
2. pegawai dapat melihat detail data struktur pegawai.</t>
  </si>
  <si>
    <t>Sebagai pegawai, Saya ingin dapat mengekspor data Struktur Pegawai, sehingga informasi struktur_pegawai dapat saya evaluasi dalam format excel atau pdf</t>
  </si>
  <si>
    <t>1. Pegawai dapat mengekspor data struktur pegawai yang dipilih dan difilter dari database ke lokal dengan format excel atau pdf
2. Sistem memvalidasi data yang dimasukkan dan menampilkan pesan error jika data tidak valid.</t>
  </si>
  <si>
    <t>Sebagai pegawai, Saya ingin dapat menambahkan pretest/postest, sehingga saya dapat memperbarui database pretest_dan_postest</t>
  </si>
  <si>
    <t>1. pegawai dapat memasukkan data pretest dan postest baru, seperti soal pre/postest terbaru. 
2. Sistem memvalidasi data yang dimasukkan dan menampilkan pesan error jika data tidak valid.</t>
  </si>
  <si>
    <t>Sebagai pegawai, Saya ingin dapat melihat hasil pretest/postest, sehingga informasi pretest dan postest dapat saya evaluasi</t>
  </si>
  <si>
    <t>1. pegawai dapat melihat daftar data pretest dan postest yang dapat difilter berdasarkan soal pre/postest terbaru. 
2. pegawai dapat melihat detail data pretest dan postest.</t>
  </si>
  <si>
    <t>Sebagai pegawai, Saya ingin dapat melihat daftar peserta pelatihan, sehingga informasi peserta pelatihan dapat saya evaluasi</t>
  </si>
  <si>
    <t>1. pegawai dapat melihat daftar data peserta pelatihan yang dapat difilter berdasarkan Nama, NIK, Alamat dan sebagainya. 
2. pegawai dapat melihat detail data peserta pelatihan.</t>
  </si>
  <si>
    <t>Sebagai pegawai, Saya ingin dapat mengekspor data peserta pelatihan, sehingga informasi peserta_pelatihan dapat saya evaluasi dalam format excel atau pdf</t>
  </si>
  <si>
    <t>1. Pegawai dapat mengekspor data peserta pelatihan yang dipilih dan difilter dari database ke lokal dengan format excel atau pdf
2. Sistem memvalidasi data yang dimasukkan dan menampilkan pesan error jika data tidak valid.</t>
  </si>
  <si>
    <t>Sebagai pegawai, Saya ingin dapat menampilkan peta lokasi, sehingga informasi lokasi dapat saya evaluasi</t>
  </si>
  <si>
    <t>1. pegawai dapat melihat daftar data lokasi yang dapat difilter berdasarkan lokasi dinas. 
2. pegawai dapat melihat detail data lokasi.</t>
  </si>
  <si>
    <t>Sebagai pegawai, Saya ingin dapat masuk ke akun pribadi yang sudah ada, sehingga saya dapat mengakses informasi dan data</t>
  </si>
  <si>
    <t>User Story #3
Masyarakat</t>
  </si>
  <si>
    <t>Masyarakat dapat mengirim pesan ke pegawai atas kebingungan atau keluhan masyarakat</t>
  </si>
  <si>
    <t>Masyarakat dapat menerima dan membaca pesan balasan atas keluhannya dari pegawai</t>
  </si>
  <si>
    <t>1. Masyarakat dapat login dan memiliki akses untuk layanan masyarakat yang tersedia
2. sistem memvalidasi login dan menampilkan pesan "Nama atau NIK anda salah" jika tidak valid</t>
  </si>
  <si>
    <t>Sebagai masyarakat, Saya ingin dapat masuk ke akun pribadi yang sudah ada, sehingga saya dapat mengakses layanan masyarakat</t>
  </si>
  <si>
    <t>Sebagai masyarakat, Saya ingin dapat melihat status pengaduan, sehingga saya dapat tau progres layanan saya</t>
  </si>
  <si>
    <t>Sebagai masyarakat, Saya ingin dapat melihat daftar panitia, sehingga saya dapat tau susunan panitia layanan</t>
  </si>
  <si>
    <t>Sebagai masyarakat, Saya ingin dapat melihat hasil pretest/postest, sehingga saya dapat tau hasil ujian saya</t>
  </si>
  <si>
    <t>Sebagai masyarakat, Saya ingin dapat mengirim pesan, sehingga saya dapat mengirim pertanyaan dan keluhan ke pegawai</t>
  </si>
  <si>
    <t>Sebagai masyarakat, Saya ingin dapat membaca pesan, sehingga saya dapat mengetahui balasan dari pegawai</t>
  </si>
  <si>
    <t>Sebagai masyarakat, Saya ingin dapat menampilkan peta lokasi, sehingga saya dapat tau lokasi kantor dinas</t>
  </si>
  <si>
    <t>Sebagai masyarakat, Saya ingin dapat mengerjakan soal, sehingga saya dapat mengikuti pre/postest</t>
  </si>
  <si>
    <t>Sebagai masyarakat, Saya ingin dapat melihat soal, sehingga saya dapat mengerjakan pre/postest</t>
  </si>
  <si>
    <t>Sebagai masyarakat, Saya ingin dapat mendaftar, sehingga saya dapat mengakses layanan</t>
  </si>
  <si>
    <t>Sebagai masyarakat, Saya ingin dapat melihat data pribadi, sehingga saya dapat tau bahwa data saya sudah valid</t>
  </si>
  <si>
    <t xml:space="preserve">Sebagai masyarakat, Saya ingin dapat membuat pengaduan, sehingga saya ada tempat untuk melaporkan masalah saya </t>
  </si>
  <si>
    <t>Sebagai masyarakat, Saya ingin dapat melihat status pengaduan, sehingga saya dapat tau progres pengaduan saya</t>
  </si>
  <si>
    <t>Sebagai masyarakat, Saya ingin dapat ikut pelatihan, sehingga saya dapat memiliki sertifikat keahlian</t>
  </si>
  <si>
    <t>Sebagai masyarakat, Saya ingin dapat melihat jadwal dan data pelatihan pribadi, sehingga saya dapat tau kapan dilaksanakan</t>
  </si>
  <si>
    <t>1. Masyarakat dapat melihat data pelaporan pengaduan pribadi.
2. Masyarakat dapat melihat status pelaporan pribadi</t>
  </si>
  <si>
    <t>1. Masyarakat dapat melihat data panitia kegiatan.
2. Masyarakat dapat melihat panitia layanan yang diikuti.</t>
  </si>
  <si>
    <t>1. Masyarakat dapat melihat hasil pretest pribadi.
2. Masyarakat dapat melihat hasil postest pribadi.</t>
  </si>
  <si>
    <t>1. Masyarakat dapat melihat lokasi kantor dinas.
2. Masyarakat dapat mengarahkan lokasi ke google map</t>
  </si>
  <si>
    <t>1. masyarakat dapat mengerjakan soal pre/postest
2. masyarakat dapat menyimpan jawaban
3. sistem menyimpan jawaban soal</t>
  </si>
  <si>
    <t>1. sistem menampikan soal pre/postest
2. Masyarakat dapat melihat soal pre/postest</t>
  </si>
  <si>
    <t>1. masyarakat mendaftar dengan nama dan nik
2. sistem memvalidasi NIK terdaftar di Dukcapi
3. sistem menampilkan error jika NIK tidak valid</t>
  </si>
  <si>
    <t>1. Masyarakat dapat melihat data pendaftaran pribadi.
2. Masyarakat dapat melihat status user.</t>
  </si>
  <si>
    <t>1. masyarakat membuat laporan pengaduan
2. sistem mengirim laporan pengaduan ke operator untuk ditindak</t>
  </si>
  <si>
    <t>1. Masyarakat dapat melihat data laporan pengaduan pribadi.
2. Masyarakat dapat melihat status pengaduan</t>
  </si>
  <si>
    <t>1. Masyarakat mengikuti pelatihan
2. sistem menampilkan kusioner pelatihan
3. masyarakat mengisi kusioner
4. sistem memvalidasidata kusioner yang diimputkan masyarakat
5. jika valid data akan masuk ke database pendaftaran
6. pesan error jika data tidak valid</t>
  </si>
  <si>
    <t>1. Masyarakat dapat melihat data pelatihan pribadi.
2. Masyarakat dapat melihat status pelatihan</t>
  </si>
  <si>
    <t>AGILE SPRINT BACKLOG: Sistem Management Data DP3AP2KB Sumatera Barat</t>
  </si>
  <si>
    <t>TOTAL</t>
  </si>
  <si>
    <t>US2102</t>
  </si>
  <si>
    <t>US2106</t>
  </si>
  <si>
    <t>US2202</t>
  </si>
  <si>
    <t>US2302</t>
  </si>
  <si>
    <t>US2306</t>
  </si>
  <si>
    <t>US2402</t>
  </si>
  <si>
    <t>US2406</t>
  </si>
  <si>
    <t>US2502</t>
  </si>
  <si>
    <t>US2506</t>
  </si>
  <si>
    <t>US2702</t>
  </si>
  <si>
    <t>US2706</t>
  </si>
  <si>
    <t>US2802</t>
  </si>
  <si>
    <t>US2806</t>
  </si>
  <si>
    <t>US2901</t>
  </si>
  <si>
    <t>US2902</t>
  </si>
  <si>
    <t>US21002</t>
  </si>
  <si>
    <t>US21006</t>
  </si>
  <si>
    <t>US21101</t>
  </si>
  <si>
    <t>US21102</t>
  </si>
  <si>
    <t>US21202</t>
  </si>
  <si>
    <t>US21801</t>
  </si>
  <si>
    <t>Sebagai pegawai, Saya ingin dapat melihat daftar pendaftar, sehingga informasi pendaftara dapat saya evaluasi</t>
  </si>
  <si>
    <t>1. pegawai dapat melihat daftar data pendaftar yang dapat difilter berdasarkan Nama, NIK. 
2. pegawai dapat melihat detail data pendaftar.</t>
  </si>
  <si>
    <t>US3202</t>
  </si>
  <si>
    <t>US3302</t>
  </si>
  <si>
    <t>US3502</t>
  </si>
  <si>
    <t>US3902</t>
  </si>
  <si>
    <t>US31101</t>
  </si>
  <si>
    <t>US31102</t>
  </si>
  <si>
    <t>US31202</t>
  </si>
  <si>
    <t>US31301</t>
  </si>
  <si>
    <t>US31302</t>
  </si>
  <si>
    <t>US31401</t>
  </si>
  <si>
    <t>US31402</t>
  </si>
  <si>
    <t>US31501</t>
  </si>
  <si>
    <t>US31502</t>
  </si>
  <si>
    <t>US31601</t>
  </si>
  <si>
    <t>US31602</t>
  </si>
  <si>
    <t>US31801</t>
  </si>
  <si>
    <t>Sebagai masyarakat, Saya ingin dapat melihat berita/pengumuman, sehingga saya dapat mengetahui informasi terbaru</t>
  </si>
  <si>
    <t>1. Masyarakat masuk ke halaman berita dan pengumuman
2. Sistem menampilkan berita dan pengumuman. 
3. Masyarakat dapat melihat pengumuman dan berita.</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</si>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</sst>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800]dddd\,\ mmmm\ dd\,\ yyyy"/>
  </numFmts>
  <fonts count="16" x14ac:knownFonts="1">
    <font>
      <sz val="11"/>
      <color theme="1"/>
      <name val="Calibri"/>
      <family val="2"/>
      <scheme val="minor"/>
    </font>
    <font>
      <sz val="10"/>
      <color theme="1"/>
      <name val="Century Gothic"/>
      <family val="2"/>
    </font>
    <font>
      <b/>
      <sz val="22"/>
      <color rgb="FF7F7F7F"/>
      <name val="Century Gothic"/>
      <family val="2"/>
    </font>
    <font>
      <b/>
      <sz val="18"/>
      <color rgb="FF7F7F7F"/>
      <name val="Century Gothic"/>
      <family val="2"/>
    </font>
    <font>
      <sz val="12"/>
      <name val="Calibri"/>
      <family val="2"/>
    </font>
    <font>
      <sz val="14"/>
      <color rgb="FF595959"/>
      <name val="Century Gothic"/>
      <family val="2"/>
    </font>
    <font>
      <sz val="12"/>
      <color rgb="FF7F7F7F"/>
      <name val="Century Gothic"/>
      <family val="2"/>
    </font>
    <font>
      <sz val="10"/>
      <color rgb="FF7F7F7F"/>
      <name val="Century Gothic"/>
      <family val="2"/>
    </font>
    <font>
      <b/>
      <sz val="10"/>
      <color theme="0"/>
      <name val="Century Gothic"/>
      <family val="2"/>
    </font>
    <font>
      <sz val="9"/>
      <color theme="1"/>
      <name val="Century Gothic"/>
      <family val="2"/>
    </font>
    <font>
      <b/>
      <sz val="10"/>
      <color rgb="FFFFFFFF"/>
      <name val="Century Gothic"/>
      <family val="2"/>
    </font>
    <font>
      <b/>
      <sz val="12"/>
      <color rgb="FFFFFFFF"/>
      <name val="Century Gothic"/>
      <family val="2"/>
    </font>
    <font>
      <b/>
      <sz val="10"/>
      <color theme="1"/>
      <name val="Century Gothic"/>
      <family val="2"/>
    </font>
    <font>
      <sz val="8"/>
      <name val="Calibri"/>
      <family val="2"/>
      <scheme val="minor"/>
    </font>
    <font>
      <u/>
      <sz val="22"/>
      <color rgb="FFFFFFFF"/>
      <name val="Century Gothic"/>
      <family val="2"/>
    </font>
    <font>
      <sz val="12"/>
      <color rgb="FF595959"/>
      <name val="Century Gothic"/>
      <family val="2"/>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theme="0"/>
        <bgColor indexed="64"/>
      </patternFill>
    </fill>
    <fill>
      <patternFill patternType="solid">
        <fgColor theme="0"/>
        <bgColor rgb="FF333F4F"/>
      </patternFill>
    </fill>
    <fill>
      <patternFill patternType="solid">
        <fgColor theme="0"/>
        <bgColor rgb="FF000000"/>
      </patternFill>
    </fill>
  </fills>
  <borders count="10">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indexed="64"/>
      </left>
      <right style="thin">
        <color indexed="64"/>
      </right>
      <top style="thin">
        <color indexed="64"/>
      </top>
      <bottom style="thin">
        <color indexed="64"/>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2" fillId="6" borderId="5" xfId="0" applyFont="1" applyFill="1" applyBorder="1" applyAlignment="1">
      <alignment horizontal="left" vertical="center" wrapText="1"/>
    </xf>
    <xf numFmtId="0" fontId="2" fillId="2" borderId="0" xfId="0" applyFont="1" applyFill="1" applyAlignment="1">
      <alignment horizontal="left" vertical="center"/>
    </xf>
    <xf numFmtId="0" fontId="10" fillId="5" borderId="4" xfId="0" applyFont="1" applyFill="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5" fillId="3" borderId="0" xfId="0" applyFont="1" applyFill="1" applyAlignment="1">
      <alignment horizontal="left" vertical="center"/>
    </xf>
    <xf numFmtId="164" fontId="6" fillId="4" borderId="0" xfId="0" applyNumberFormat="1" applyFont="1" applyFill="1" applyAlignment="1">
      <alignment horizontal="left" vertical="center"/>
    </xf>
    <xf numFmtId="164" fontId="7" fillId="4" borderId="3" xfId="0" applyNumberFormat="1" applyFont="1" applyFill="1" applyBorder="1" applyAlignment="1">
      <alignment horizontal="left" vertical="center" wrapText="1"/>
    </xf>
    <xf numFmtId="0" fontId="1" fillId="2" borderId="0" xfId="0" applyFont="1" applyFill="1" applyAlignment="1">
      <alignment horizontal="left" vertical="center"/>
    </xf>
    <xf numFmtId="0" fontId="0" fillId="0" borderId="0" xfId="0" applyAlignment="1">
      <alignment wrapText="1"/>
    </xf>
    <xf numFmtId="0" fontId="11" fillId="5" borderId="4"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6" xfId="0" applyFont="1" applyFill="1" applyBorder="1" applyAlignment="1">
      <alignment horizontal="left" vertical="top" wrapText="1"/>
    </xf>
    <xf numFmtId="0" fontId="1" fillId="0" borderId="6" xfId="0" applyFont="1" applyBorder="1" applyAlignment="1">
      <alignment horizontal="center" vertical="center" wrapText="1"/>
    </xf>
    <xf numFmtId="0" fontId="12" fillId="6" borderId="6" xfId="0" applyFont="1" applyFill="1" applyBorder="1" applyAlignment="1">
      <alignment horizontal="center" vertical="center"/>
    </xf>
    <xf numFmtId="0" fontId="12" fillId="6" borderId="6" xfId="0" applyFont="1" applyFill="1" applyBorder="1" applyAlignment="1">
      <alignment horizontal="left" vertical="top" wrapText="1"/>
    </xf>
    <xf numFmtId="0" fontId="12" fillId="6" borderId="6" xfId="0" applyFont="1" applyFill="1" applyBorder="1" applyAlignment="1">
      <alignment horizontal="center" vertical="center" wrapText="1"/>
    </xf>
    <xf numFmtId="165" fontId="7" fillId="4" borderId="2" xfId="0" applyNumberFormat="1" applyFont="1" applyFill="1" applyBorder="1" applyAlignment="1">
      <alignment horizontal="left" vertical="center"/>
    </xf>
    <xf numFmtId="0" fontId="0" fillId="9" borderId="0" xfId="0" applyFill="1"/>
    <xf numFmtId="0" fontId="10" fillId="10" borderId="0" xfId="0" applyFont="1" applyFill="1" applyAlignment="1">
      <alignment horizontal="center" vertical="center" wrapText="1"/>
    </xf>
    <xf numFmtId="0" fontId="8" fillId="7" borderId="6" xfId="0" applyFont="1" applyFill="1" applyBorder="1" applyAlignment="1">
      <alignment horizontal="center" vertical="center" wrapText="1"/>
    </xf>
    <xf numFmtId="0" fontId="8" fillId="11" borderId="4" xfId="0" applyFont="1" applyFill="1" applyBorder="1" applyAlignment="1">
      <alignment horizontal="left" vertical="center" wrapText="1"/>
    </xf>
    <xf numFmtId="0" fontId="9" fillId="9" borderId="4" xfId="0" applyFont="1" applyFill="1" applyBorder="1" applyAlignment="1">
      <alignment horizontal="left" vertical="center" wrapText="1"/>
    </xf>
    <xf numFmtId="0" fontId="15" fillId="3" borderId="1" xfId="0" applyFont="1" applyFill="1" applyBorder="1" applyAlignment="1">
      <alignment horizontal="left"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1" fontId="7" fillId="4" borderId="3" xfId="0" applyNumberFormat="1" applyFont="1" applyFill="1" applyBorder="1" applyAlignment="1">
      <alignment horizontal="left" vertical="center"/>
    </xf>
    <xf numFmtId="0" fontId="4" fillId="0" borderId="0" xfId="0" applyFont="1"/>
    <xf numFmtId="0" fontId="8" fillId="7" borderId="9" xfId="0" applyFont="1" applyFill="1" applyBorder="1" applyAlignment="1">
      <alignment horizontal="center" vertical="center" wrapText="1"/>
    </xf>
    <xf numFmtId="0" fontId="8" fillId="7" borderId="6" xfId="0" applyFont="1" applyFill="1" applyBorder="1" applyAlignment="1">
      <alignment horizontal="left" vertical="center" wrapText="1"/>
    </xf>
    <xf numFmtId="0" fontId="0" fillId="0" borderId="6" xfId="0" applyBorder="1" applyAlignment="1">
      <alignment horizontal="left" vertical="top"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6" xfId="0" applyBorder="1"/>
    <xf numFmtId="0" fontId="14" fillId="8" borderId="0" xfId="0" applyFont="1" applyFill="1" applyAlignment="1">
      <alignment horizontal="center" vertical="center"/>
    </xf>
    <xf numFmtId="0" fontId="3" fillId="2" borderId="0" xfId="0" applyFont="1" applyFill="1" applyAlignment="1">
      <alignment horizontal="left" vertical="center"/>
    </xf>
    <xf numFmtId="0" fontId="4" fillId="0" borderId="0" xfId="0" applyFont="1" applyAlignment="1">
      <alignment horizontal="left" vertical="center"/>
    </xf>
    <xf numFmtId="0" fontId="15" fillId="0" borderId="1" xfId="0" applyFont="1" applyBorder="1" applyAlignment="1">
      <alignment horizontal="left" vertical="center"/>
    </xf>
    <xf numFmtId="0" fontId="4" fillId="0" borderId="1" xfId="0" applyFont="1" applyBorder="1" applyAlignment="1">
      <alignment horizontal="left" vertical="center"/>
    </xf>
    <xf numFmtId="165" fontId="7" fillId="4" borderId="7" xfId="0" applyNumberFormat="1" applyFont="1" applyFill="1" applyBorder="1" applyAlignment="1">
      <alignment horizontal="left" vertical="center"/>
    </xf>
    <xf numFmtId="165" fontId="7" fillId="4" borderId="8" xfId="0"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73EC2-1572-49B6-8CA0-748A0BC6140F}">
  <dimension ref="A1:J107"/>
  <sheetViews>
    <sheetView showGridLines="0" tabSelected="1" zoomScale="60" zoomScaleNormal="55" workbookViewId="0">
      <selection activeCell="C102" sqref="C102"/>
    </sheetView>
  </sheetViews>
  <sheetFormatPr defaultRowHeight="14.5" x14ac:dyDescent="0.35"/>
  <cols>
    <col min="1" max="1" width="8.7265625" customWidth="1"/>
    <col min="2" max="2" width="12.08984375" bestFit="1" customWidth="1"/>
    <col min="3" max="3" width="37.6328125" customWidth="1"/>
    <col min="4" max="4" width="70.7265625" style="10" customWidth="1"/>
    <col min="5" max="5" width="11.81640625" bestFit="1" customWidth="1"/>
    <col min="6" max="6" width="20.81640625" bestFit="1" customWidth="1"/>
    <col min="7" max="7" width="16.54296875" customWidth="1"/>
    <col min="8" max="8" width="25.36328125" customWidth="1"/>
    <col min="9" max="9" width="10.26953125" customWidth="1"/>
  </cols>
  <sheetData>
    <row r="1" spans="1:10" x14ac:dyDescent="0.35">
      <c r="A1" s="4"/>
      <c r="B1" s="4"/>
      <c r="C1" s="4"/>
      <c r="D1" s="5"/>
      <c r="E1" s="4"/>
      <c r="F1" s="4"/>
      <c r="G1" s="4"/>
      <c r="H1" s="4"/>
      <c r="I1" s="4"/>
      <c r="J1" s="4"/>
    </row>
    <row r="2" spans="1:10" ht="27" x14ac:dyDescent="0.35">
      <c r="A2" s="4"/>
      <c r="B2" s="2"/>
      <c r="C2" s="36" t="s">
        <v>256</v>
      </c>
      <c r="D2" s="37"/>
      <c r="E2" s="37"/>
      <c r="F2" s="37"/>
      <c r="G2" s="37"/>
      <c r="H2" s="37"/>
      <c r="I2" s="37"/>
      <c r="J2" s="37"/>
    </row>
    <row r="3" spans="1:10" ht="27.5" customHeight="1" x14ac:dyDescent="0.35">
      <c r="A3" s="4"/>
      <c r="H3" s="2"/>
      <c r="I3" s="2"/>
      <c r="J3" s="2"/>
    </row>
    <row r="4" spans="1:10" ht="40" customHeight="1" x14ac:dyDescent="0.35">
      <c r="A4" s="4"/>
      <c r="B4" s="6"/>
      <c r="C4" s="24" t="s">
        <v>0</v>
      </c>
      <c r="D4" s="25"/>
      <c r="E4" s="38" t="s">
        <v>1</v>
      </c>
      <c r="F4" s="39"/>
      <c r="G4" s="26" t="s">
        <v>2</v>
      </c>
      <c r="H4" s="2"/>
      <c r="I4" s="2"/>
      <c r="J4" s="2"/>
    </row>
    <row r="5" spans="1:10" ht="37.5" customHeight="1" x14ac:dyDescent="0.35">
      <c r="A5" s="4"/>
      <c r="B5" s="7"/>
      <c r="C5" s="18">
        <v>45736</v>
      </c>
      <c r="D5" s="8"/>
      <c r="E5" s="40">
        <v>45740</v>
      </c>
      <c r="F5" s="41"/>
      <c r="G5" s="27" t="str">
        <f>H105</f>
        <v>25,1555555555556 SKS</v>
      </c>
      <c r="H5" s="2"/>
      <c r="I5" s="2"/>
      <c r="J5" s="2"/>
    </row>
    <row r="6" spans="1:10" x14ac:dyDescent="0.35">
      <c r="A6" s="4"/>
      <c r="B6" s="22"/>
      <c r="C6" s="22"/>
      <c r="D6" s="22"/>
      <c r="E6" s="22"/>
      <c r="F6" s="22"/>
      <c r="G6" s="23"/>
      <c r="H6" s="9"/>
      <c r="I6" s="9"/>
      <c r="J6" s="9"/>
    </row>
    <row r="7" spans="1:10" ht="41.5" customHeight="1" x14ac:dyDescent="0.35">
      <c r="A7" s="4"/>
      <c r="B7" s="3" t="s">
        <v>3</v>
      </c>
      <c r="C7" s="3" t="s">
        <v>4</v>
      </c>
      <c r="D7" s="3" t="s">
        <v>5</v>
      </c>
      <c r="E7" s="3" t="s">
        <v>6</v>
      </c>
      <c r="F7" s="3" t="s">
        <v>7</v>
      </c>
      <c r="G7" s="11" t="s">
        <v>8</v>
      </c>
      <c r="H7" s="9"/>
      <c r="I7" s="9"/>
      <c r="J7" s="9"/>
    </row>
    <row r="8" spans="1:10" ht="25" x14ac:dyDescent="0.35">
      <c r="A8" s="4"/>
      <c r="B8" s="1"/>
      <c r="C8" s="1" t="s">
        <v>9</v>
      </c>
      <c r="D8" s="1"/>
      <c r="E8" s="1"/>
      <c r="F8" s="17">
        <f>(G8/45)</f>
        <v>18.666666666666668</v>
      </c>
      <c r="G8" s="17">
        <f>SUM(G9:G65)</f>
        <v>840</v>
      </c>
      <c r="H8" s="9"/>
      <c r="I8" s="9"/>
      <c r="J8" s="9"/>
    </row>
    <row r="9" spans="1:10" ht="50" x14ac:dyDescent="0.35">
      <c r="A9" s="4"/>
      <c r="B9" s="12" t="s">
        <v>10</v>
      </c>
      <c r="C9" s="13" t="s">
        <v>16</v>
      </c>
      <c r="D9" s="13" t="s">
        <v>58</v>
      </c>
      <c r="E9" s="14" t="s">
        <v>11</v>
      </c>
      <c r="F9" s="14">
        <f>ROUND(G9/45,2)</f>
        <v>0.36</v>
      </c>
      <c r="G9" s="14">
        <v>16</v>
      </c>
      <c r="H9" s="9"/>
      <c r="I9" s="9"/>
      <c r="J9" s="9"/>
    </row>
    <row r="10" spans="1:10" ht="50" x14ac:dyDescent="0.35">
      <c r="A10" s="4"/>
      <c r="B10" s="12" t="s">
        <v>12</v>
      </c>
      <c r="C10" s="13" t="s">
        <v>17</v>
      </c>
      <c r="D10" s="13" t="s">
        <v>59</v>
      </c>
      <c r="E10" s="14" t="s">
        <v>11</v>
      </c>
      <c r="F10" s="14">
        <f t="shared" ref="F10:F65" si="0">ROUND(G10/45,2)</f>
        <v>0.36</v>
      </c>
      <c r="G10" s="14">
        <v>16</v>
      </c>
      <c r="H10" s="9"/>
      <c r="I10" s="9"/>
      <c r="J10" s="9"/>
    </row>
    <row r="11" spans="1:10" ht="62.5" customHeight="1" x14ac:dyDescent="0.35">
      <c r="A11" s="4"/>
      <c r="B11" s="12" t="s">
        <v>13</v>
      </c>
      <c r="C11" s="13" t="s">
        <v>18</v>
      </c>
      <c r="D11" s="13" t="s">
        <v>60</v>
      </c>
      <c r="E11" s="14" t="s">
        <v>14</v>
      </c>
      <c r="F11" s="14">
        <f t="shared" si="0"/>
        <v>0.36</v>
      </c>
      <c r="G11" s="14">
        <v>16</v>
      </c>
      <c r="H11" s="9"/>
      <c r="I11" s="9"/>
      <c r="J11" s="9"/>
    </row>
    <row r="12" spans="1:10" ht="50" customHeight="1" x14ac:dyDescent="0.35">
      <c r="A12" s="4"/>
      <c r="B12" s="12" t="s">
        <v>15</v>
      </c>
      <c r="C12" s="13" t="s">
        <v>19</v>
      </c>
      <c r="D12" s="13" t="s">
        <v>61</v>
      </c>
      <c r="E12" s="14" t="s">
        <v>93</v>
      </c>
      <c r="F12" s="14">
        <f t="shared" si="0"/>
        <v>0.18</v>
      </c>
      <c r="G12" s="14">
        <v>8</v>
      </c>
      <c r="H12" s="9"/>
      <c r="I12" s="9"/>
      <c r="J12" s="9"/>
    </row>
    <row r="13" spans="1:10" ht="58" x14ac:dyDescent="0.35">
      <c r="A13" s="4"/>
      <c r="B13" s="12" t="s">
        <v>56</v>
      </c>
      <c r="C13" s="31" t="s">
        <v>139</v>
      </c>
      <c r="D13" s="31" t="s">
        <v>157</v>
      </c>
      <c r="E13" s="32" t="s">
        <v>14</v>
      </c>
      <c r="F13" s="14">
        <f t="shared" si="0"/>
        <v>0.36</v>
      </c>
      <c r="G13" s="32">
        <v>16</v>
      </c>
    </row>
    <row r="14" spans="1:10" ht="72.5" customHeight="1" x14ac:dyDescent="0.35">
      <c r="A14" s="4"/>
      <c r="B14" s="12" t="s">
        <v>57</v>
      </c>
      <c r="C14" s="31" t="s">
        <v>140</v>
      </c>
      <c r="D14" s="31" t="s">
        <v>158</v>
      </c>
      <c r="E14" s="32" t="s">
        <v>14</v>
      </c>
      <c r="F14" s="14">
        <f t="shared" si="0"/>
        <v>0.36</v>
      </c>
      <c r="G14" s="32">
        <v>16</v>
      </c>
    </row>
    <row r="15" spans="1:10" ht="58" x14ac:dyDescent="0.35">
      <c r="A15" s="4"/>
      <c r="B15" s="12" t="s">
        <v>99</v>
      </c>
      <c r="C15" s="31" t="s">
        <v>20</v>
      </c>
      <c r="D15" s="31" t="s">
        <v>62</v>
      </c>
      <c r="E15" s="32" t="s">
        <v>11</v>
      </c>
      <c r="F15" s="14">
        <f t="shared" si="0"/>
        <v>0.36</v>
      </c>
      <c r="G15" s="32">
        <v>16</v>
      </c>
    </row>
    <row r="16" spans="1:10" ht="43.5" x14ac:dyDescent="0.35">
      <c r="A16" s="4"/>
      <c r="B16" s="12" t="s">
        <v>100</v>
      </c>
      <c r="C16" s="31" t="s">
        <v>21</v>
      </c>
      <c r="D16" s="31" t="s">
        <v>63</v>
      </c>
      <c r="E16" s="32" t="s">
        <v>11</v>
      </c>
      <c r="F16" s="14">
        <f t="shared" si="0"/>
        <v>0.36</v>
      </c>
      <c r="G16" s="32">
        <v>16</v>
      </c>
    </row>
    <row r="17" spans="1:7" ht="72.5" customHeight="1" x14ac:dyDescent="0.35">
      <c r="A17" s="4"/>
      <c r="B17" s="12" t="s">
        <v>101</v>
      </c>
      <c r="C17" s="31" t="s">
        <v>22</v>
      </c>
      <c r="D17" s="31" t="s">
        <v>64</v>
      </c>
      <c r="E17" s="32" t="s">
        <v>14</v>
      </c>
      <c r="F17" s="14">
        <f t="shared" si="0"/>
        <v>0.36</v>
      </c>
      <c r="G17" s="32">
        <v>16</v>
      </c>
    </row>
    <row r="18" spans="1:7" ht="58" customHeight="1" x14ac:dyDescent="0.35">
      <c r="A18" s="4"/>
      <c r="B18" s="12" t="s">
        <v>102</v>
      </c>
      <c r="C18" s="31" t="s">
        <v>23</v>
      </c>
      <c r="D18" s="31" t="s">
        <v>65</v>
      </c>
      <c r="E18" s="32" t="s">
        <v>93</v>
      </c>
      <c r="F18" s="14">
        <f t="shared" si="0"/>
        <v>0.18</v>
      </c>
      <c r="G18" s="32">
        <v>8</v>
      </c>
    </row>
    <row r="19" spans="1:7" ht="58" x14ac:dyDescent="0.35">
      <c r="A19" s="4"/>
      <c r="B19" s="12" t="s">
        <v>103</v>
      </c>
      <c r="C19" s="31" t="s">
        <v>24</v>
      </c>
      <c r="D19" s="31" t="s">
        <v>66</v>
      </c>
      <c r="E19" s="32" t="s">
        <v>11</v>
      </c>
      <c r="F19" s="14">
        <f t="shared" si="0"/>
        <v>0.36</v>
      </c>
      <c r="G19" s="32">
        <v>16</v>
      </c>
    </row>
    <row r="20" spans="1:7" ht="43.5" x14ac:dyDescent="0.35">
      <c r="A20" s="4"/>
      <c r="B20" s="12" t="s">
        <v>104</v>
      </c>
      <c r="C20" s="31" t="s">
        <v>25</v>
      </c>
      <c r="D20" s="31" t="s">
        <v>67</v>
      </c>
      <c r="E20" s="32" t="s">
        <v>11</v>
      </c>
      <c r="F20" s="14">
        <f t="shared" si="0"/>
        <v>0.36</v>
      </c>
      <c r="G20" s="32">
        <v>16</v>
      </c>
    </row>
    <row r="21" spans="1:7" ht="58" customHeight="1" x14ac:dyDescent="0.35">
      <c r="A21" s="4"/>
      <c r="B21" s="12" t="s">
        <v>105</v>
      </c>
      <c r="C21" s="31" t="s">
        <v>141</v>
      </c>
      <c r="D21" s="31" t="s">
        <v>142</v>
      </c>
      <c r="E21" s="32" t="s">
        <v>14</v>
      </c>
      <c r="F21" s="14">
        <f t="shared" si="0"/>
        <v>0.36</v>
      </c>
      <c r="G21" s="32">
        <v>16</v>
      </c>
    </row>
    <row r="22" spans="1:7" ht="58" customHeight="1" x14ac:dyDescent="0.35">
      <c r="A22" s="4"/>
      <c r="B22" s="12" t="s">
        <v>106</v>
      </c>
      <c r="C22" s="31" t="s">
        <v>26</v>
      </c>
      <c r="D22" s="31" t="s">
        <v>68</v>
      </c>
      <c r="E22" s="32" t="s">
        <v>93</v>
      </c>
      <c r="F22" s="14">
        <f t="shared" si="0"/>
        <v>0.18</v>
      </c>
      <c r="G22" s="32">
        <v>8</v>
      </c>
    </row>
    <row r="23" spans="1:7" ht="72.5" x14ac:dyDescent="0.35">
      <c r="A23" s="4"/>
      <c r="B23" s="12" t="s">
        <v>107</v>
      </c>
      <c r="C23" s="31" t="s">
        <v>143</v>
      </c>
      <c r="D23" s="31" t="s">
        <v>159</v>
      </c>
      <c r="E23" s="32" t="s">
        <v>14</v>
      </c>
      <c r="F23" s="14">
        <f t="shared" si="0"/>
        <v>0.36</v>
      </c>
      <c r="G23" s="32">
        <v>16</v>
      </c>
    </row>
    <row r="24" spans="1:7" ht="72.5" customHeight="1" x14ac:dyDescent="0.35">
      <c r="A24" s="4"/>
      <c r="B24" s="12" t="s">
        <v>108</v>
      </c>
      <c r="C24" s="31" t="s">
        <v>144</v>
      </c>
      <c r="D24" s="31" t="s">
        <v>160</v>
      </c>
      <c r="E24" s="32" t="s">
        <v>14</v>
      </c>
      <c r="F24" s="14">
        <f t="shared" si="0"/>
        <v>0.36</v>
      </c>
      <c r="G24" s="32">
        <v>16</v>
      </c>
    </row>
    <row r="25" spans="1:7" ht="58" x14ac:dyDescent="0.35">
      <c r="A25" s="4"/>
      <c r="B25" s="12" t="s">
        <v>109</v>
      </c>
      <c r="C25" s="31" t="s">
        <v>27</v>
      </c>
      <c r="D25" s="31" t="s">
        <v>95</v>
      </c>
      <c r="E25" s="32" t="s">
        <v>11</v>
      </c>
      <c r="F25" s="14">
        <f t="shared" si="0"/>
        <v>0.36</v>
      </c>
      <c r="G25" s="32">
        <v>16</v>
      </c>
    </row>
    <row r="26" spans="1:7" ht="43.5" x14ac:dyDescent="0.35">
      <c r="A26" s="4"/>
      <c r="B26" s="12" t="s">
        <v>110</v>
      </c>
      <c r="C26" s="31" t="s">
        <v>28</v>
      </c>
      <c r="D26" s="31" t="s">
        <v>69</v>
      </c>
      <c r="E26" s="32" t="s">
        <v>11</v>
      </c>
      <c r="F26" s="14">
        <f t="shared" si="0"/>
        <v>0.36</v>
      </c>
      <c r="G26" s="32">
        <v>16</v>
      </c>
    </row>
    <row r="27" spans="1:7" ht="72.5" x14ac:dyDescent="0.35">
      <c r="A27" s="4"/>
      <c r="B27" s="12" t="s">
        <v>111</v>
      </c>
      <c r="C27" s="31" t="s">
        <v>29</v>
      </c>
      <c r="D27" s="31" t="s">
        <v>70</v>
      </c>
      <c r="E27" s="32" t="s">
        <v>14</v>
      </c>
      <c r="F27" s="14">
        <f t="shared" si="0"/>
        <v>0.36</v>
      </c>
      <c r="G27" s="32">
        <v>16</v>
      </c>
    </row>
    <row r="28" spans="1:7" ht="58" customHeight="1" x14ac:dyDescent="0.35">
      <c r="A28" s="4"/>
      <c r="B28" s="12" t="s">
        <v>112</v>
      </c>
      <c r="C28" s="31" t="s">
        <v>30</v>
      </c>
      <c r="D28" s="31" t="s">
        <v>71</v>
      </c>
      <c r="E28" s="32" t="s">
        <v>93</v>
      </c>
      <c r="F28" s="14">
        <f t="shared" si="0"/>
        <v>0.18</v>
      </c>
      <c r="G28" s="32">
        <v>8</v>
      </c>
    </row>
    <row r="29" spans="1:7" ht="72.5" customHeight="1" x14ac:dyDescent="0.35">
      <c r="A29" s="4"/>
      <c r="B29" s="12" t="s">
        <v>113</v>
      </c>
      <c r="C29" s="31" t="s">
        <v>149</v>
      </c>
      <c r="D29" s="31" t="s">
        <v>161</v>
      </c>
      <c r="E29" s="32" t="s">
        <v>14</v>
      </c>
      <c r="F29" s="14">
        <f t="shared" si="0"/>
        <v>0.36</v>
      </c>
      <c r="G29" s="32">
        <v>16</v>
      </c>
    </row>
    <row r="30" spans="1:7" ht="72.5" x14ac:dyDescent="0.35">
      <c r="A30" s="4"/>
      <c r="B30" s="12" t="s">
        <v>114</v>
      </c>
      <c r="C30" s="31" t="s">
        <v>150</v>
      </c>
      <c r="D30" s="31" t="s">
        <v>162</v>
      </c>
      <c r="E30" s="32" t="s">
        <v>14</v>
      </c>
      <c r="F30" s="14">
        <f t="shared" si="0"/>
        <v>0.36</v>
      </c>
      <c r="G30" s="32">
        <v>16</v>
      </c>
    </row>
    <row r="31" spans="1:7" ht="58" x14ac:dyDescent="0.35">
      <c r="A31" s="4"/>
      <c r="B31" s="12" t="s">
        <v>115</v>
      </c>
      <c r="C31" s="31" t="s">
        <v>31</v>
      </c>
      <c r="D31" s="31" t="s">
        <v>72</v>
      </c>
      <c r="E31" s="32" t="s">
        <v>11</v>
      </c>
      <c r="F31" s="14">
        <f t="shared" si="0"/>
        <v>0.36</v>
      </c>
      <c r="G31" s="32">
        <v>16</v>
      </c>
    </row>
    <row r="32" spans="1:7" ht="43.5" x14ac:dyDescent="0.35">
      <c r="A32" s="4"/>
      <c r="B32" s="12" t="s">
        <v>116</v>
      </c>
      <c r="C32" s="31" t="s">
        <v>32</v>
      </c>
      <c r="D32" s="31" t="s">
        <v>73</v>
      </c>
      <c r="E32" s="32" t="s">
        <v>11</v>
      </c>
      <c r="F32" s="14">
        <f t="shared" si="0"/>
        <v>0.36</v>
      </c>
      <c r="G32" s="32">
        <v>16</v>
      </c>
    </row>
    <row r="33" spans="1:7" ht="58" customHeight="1" x14ac:dyDescent="0.35">
      <c r="A33" s="4"/>
      <c r="B33" s="12" t="s">
        <v>117</v>
      </c>
      <c r="C33" s="31" t="s">
        <v>33</v>
      </c>
      <c r="D33" s="31" t="s">
        <v>74</v>
      </c>
      <c r="E33" s="32" t="s">
        <v>14</v>
      </c>
      <c r="F33" s="14">
        <f t="shared" si="0"/>
        <v>0.36</v>
      </c>
      <c r="G33" s="32">
        <v>16</v>
      </c>
    </row>
    <row r="34" spans="1:7" ht="58" customHeight="1" x14ac:dyDescent="0.35">
      <c r="A34" s="4"/>
      <c r="B34" s="12" t="s">
        <v>118</v>
      </c>
      <c r="C34" s="31" t="s">
        <v>34</v>
      </c>
      <c r="D34" s="31" t="s">
        <v>75</v>
      </c>
      <c r="E34" s="32" t="s">
        <v>93</v>
      </c>
      <c r="F34" s="14">
        <f t="shared" si="0"/>
        <v>0.18</v>
      </c>
      <c r="G34" s="32">
        <v>8</v>
      </c>
    </row>
    <row r="35" spans="1:7" ht="72.5" customHeight="1" x14ac:dyDescent="0.35">
      <c r="A35" s="4"/>
      <c r="B35" s="12" t="s">
        <v>119</v>
      </c>
      <c r="C35" s="31" t="s">
        <v>151</v>
      </c>
      <c r="D35" s="31" t="s">
        <v>163</v>
      </c>
      <c r="E35" s="32" t="s">
        <v>14</v>
      </c>
      <c r="F35" s="14">
        <f t="shared" si="0"/>
        <v>0.36</v>
      </c>
      <c r="G35" s="32">
        <v>16</v>
      </c>
    </row>
    <row r="36" spans="1:7" ht="72.5" x14ac:dyDescent="0.35">
      <c r="A36" s="4"/>
      <c r="B36" s="12" t="s">
        <v>120</v>
      </c>
      <c r="C36" s="31" t="s">
        <v>152</v>
      </c>
      <c r="D36" s="31" t="s">
        <v>164</v>
      </c>
      <c r="E36" s="32" t="s">
        <v>14</v>
      </c>
      <c r="F36" s="14">
        <f t="shared" si="0"/>
        <v>0.36</v>
      </c>
      <c r="G36" s="32">
        <v>16</v>
      </c>
    </row>
    <row r="37" spans="1:7" ht="58" x14ac:dyDescent="0.35">
      <c r="A37" s="4"/>
      <c r="B37" s="12" t="s">
        <v>121</v>
      </c>
      <c r="C37" s="31" t="s">
        <v>35</v>
      </c>
      <c r="D37" s="31" t="s">
        <v>96</v>
      </c>
      <c r="E37" s="32" t="s">
        <v>11</v>
      </c>
      <c r="F37" s="14">
        <f t="shared" si="0"/>
        <v>0.36</v>
      </c>
      <c r="G37" s="32">
        <v>16</v>
      </c>
    </row>
    <row r="38" spans="1:7" ht="43.5" x14ac:dyDescent="0.35">
      <c r="A38" s="4"/>
      <c r="B38" s="12" t="s">
        <v>122</v>
      </c>
      <c r="C38" s="31" t="s">
        <v>36</v>
      </c>
      <c r="D38" s="31" t="s">
        <v>145</v>
      </c>
      <c r="E38" s="32" t="s">
        <v>11</v>
      </c>
      <c r="F38" s="14">
        <f t="shared" si="0"/>
        <v>0.36</v>
      </c>
      <c r="G38" s="32">
        <v>16</v>
      </c>
    </row>
    <row r="39" spans="1:7" ht="58" x14ac:dyDescent="0.35">
      <c r="A39" s="4"/>
      <c r="B39" s="12" t="s">
        <v>123</v>
      </c>
      <c r="C39" s="31" t="s">
        <v>37</v>
      </c>
      <c r="D39" s="31" t="s">
        <v>146</v>
      </c>
      <c r="E39" s="32" t="s">
        <v>14</v>
      </c>
      <c r="F39" s="14">
        <f t="shared" si="0"/>
        <v>0.36</v>
      </c>
      <c r="G39" s="32">
        <v>16</v>
      </c>
    </row>
    <row r="40" spans="1:7" ht="58" customHeight="1" x14ac:dyDescent="0.35">
      <c r="A40" s="4"/>
      <c r="B40" s="12" t="s">
        <v>124</v>
      </c>
      <c r="C40" s="31" t="s">
        <v>38</v>
      </c>
      <c r="D40" s="31" t="s">
        <v>76</v>
      </c>
      <c r="E40" s="32" t="s">
        <v>93</v>
      </c>
      <c r="F40" s="14">
        <f t="shared" si="0"/>
        <v>0.18</v>
      </c>
      <c r="G40" s="32">
        <v>8</v>
      </c>
    </row>
    <row r="41" spans="1:7" ht="58" x14ac:dyDescent="0.35">
      <c r="A41" s="4"/>
      <c r="B41" s="12" t="s">
        <v>125</v>
      </c>
      <c r="C41" s="31" t="s">
        <v>39</v>
      </c>
      <c r="D41" s="31" t="s">
        <v>77</v>
      </c>
      <c r="E41" s="32" t="s">
        <v>11</v>
      </c>
      <c r="F41" s="14">
        <f t="shared" si="0"/>
        <v>0.36</v>
      </c>
      <c r="G41" s="32">
        <v>16</v>
      </c>
    </row>
    <row r="42" spans="1:7" ht="43.5" x14ac:dyDescent="0.35">
      <c r="A42" s="4"/>
      <c r="B42" s="12" t="s">
        <v>126</v>
      </c>
      <c r="C42" s="31" t="s">
        <v>40</v>
      </c>
      <c r="D42" s="31" t="s">
        <v>78</v>
      </c>
      <c r="E42" s="32" t="s">
        <v>11</v>
      </c>
      <c r="F42" s="14">
        <f t="shared" si="0"/>
        <v>0.36</v>
      </c>
      <c r="G42" s="32">
        <v>16</v>
      </c>
    </row>
    <row r="43" spans="1:7" ht="58" customHeight="1" x14ac:dyDescent="0.35">
      <c r="A43" s="4"/>
      <c r="B43" s="12" t="s">
        <v>127</v>
      </c>
      <c r="C43" s="31" t="s">
        <v>41</v>
      </c>
      <c r="D43" s="31" t="s">
        <v>79</v>
      </c>
      <c r="E43" s="32" t="s">
        <v>14</v>
      </c>
      <c r="F43" s="14">
        <f t="shared" si="0"/>
        <v>0.36</v>
      </c>
      <c r="G43" s="32">
        <v>16</v>
      </c>
    </row>
    <row r="44" spans="1:7" ht="58" customHeight="1" x14ac:dyDescent="0.35">
      <c r="A44" s="4"/>
      <c r="B44" s="12" t="s">
        <v>128</v>
      </c>
      <c r="C44" s="31" t="s">
        <v>42</v>
      </c>
      <c r="D44" s="31" t="s">
        <v>80</v>
      </c>
      <c r="E44" s="32" t="s">
        <v>93</v>
      </c>
      <c r="F44" s="14">
        <f t="shared" si="0"/>
        <v>0.18</v>
      </c>
      <c r="G44" s="32">
        <v>8</v>
      </c>
    </row>
    <row r="45" spans="1:7" ht="72.5" customHeight="1" x14ac:dyDescent="0.35">
      <c r="A45" s="4"/>
      <c r="B45" s="12" t="s">
        <v>129</v>
      </c>
      <c r="C45" s="31" t="s">
        <v>153</v>
      </c>
      <c r="D45" s="31" t="s">
        <v>165</v>
      </c>
      <c r="E45" s="32" t="s">
        <v>14</v>
      </c>
      <c r="F45" s="14">
        <f t="shared" si="0"/>
        <v>0.36</v>
      </c>
      <c r="G45" s="32">
        <v>16</v>
      </c>
    </row>
    <row r="46" spans="1:7" ht="72.5" x14ac:dyDescent="0.35">
      <c r="A46" s="4"/>
      <c r="B46" s="12" t="s">
        <v>130</v>
      </c>
      <c r="C46" s="31" t="s">
        <v>154</v>
      </c>
      <c r="D46" s="31" t="s">
        <v>166</v>
      </c>
      <c r="E46" s="32" t="s">
        <v>14</v>
      </c>
      <c r="F46" s="14">
        <f t="shared" si="0"/>
        <v>0.36</v>
      </c>
      <c r="G46" s="32">
        <v>16</v>
      </c>
    </row>
    <row r="47" spans="1:7" ht="58" x14ac:dyDescent="0.35">
      <c r="A47" s="4"/>
      <c r="B47" s="12" t="s">
        <v>131</v>
      </c>
      <c r="C47" s="31" t="s">
        <v>43</v>
      </c>
      <c r="D47" s="31" t="s">
        <v>81</v>
      </c>
      <c r="E47" s="32" t="s">
        <v>11</v>
      </c>
      <c r="F47" s="14">
        <f t="shared" si="0"/>
        <v>0.36</v>
      </c>
      <c r="G47" s="32">
        <v>16</v>
      </c>
    </row>
    <row r="48" spans="1:7" ht="43.5" x14ac:dyDescent="0.35">
      <c r="A48" s="4"/>
      <c r="B48" s="12" t="s">
        <v>132</v>
      </c>
      <c r="C48" s="31" t="s">
        <v>44</v>
      </c>
      <c r="D48" s="31" t="s">
        <v>82</v>
      </c>
      <c r="E48" s="32" t="s">
        <v>11</v>
      </c>
      <c r="F48" s="14">
        <f t="shared" si="0"/>
        <v>0.36</v>
      </c>
      <c r="G48" s="32">
        <v>16</v>
      </c>
    </row>
    <row r="49" spans="1:7" ht="72.5" x14ac:dyDescent="0.35">
      <c r="A49" s="4"/>
      <c r="B49" s="12" t="s">
        <v>133</v>
      </c>
      <c r="C49" s="31" t="s">
        <v>45</v>
      </c>
      <c r="D49" s="31" t="s">
        <v>83</v>
      </c>
      <c r="E49" s="32" t="s">
        <v>14</v>
      </c>
      <c r="F49" s="14">
        <f t="shared" si="0"/>
        <v>0.36</v>
      </c>
      <c r="G49" s="32">
        <v>16</v>
      </c>
    </row>
    <row r="50" spans="1:7" ht="58" customHeight="1" x14ac:dyDescent="0.35">
      <c r="A50" s="4"/>
      <c r="B50" s="12" t="s">
        <v>134</v>
      </c>
      <c r="C50" s="31" t="s">
        <v>46</v>
      </c>
      <c r="D50" s="31" t="s">
        <v>84</v>
      </c>
      <c r="E50" s="32" t="s">
        <v>93</v>
      </c>
      <c r="F50" s="14">
        <f t="shared" si="0"/>
        <v>0.18</v>
      </c>
      <c r="G50" s="32">
        <v>8</v>
      </c>
    </row>
    <row r="51" spans="1:7" ht="72.5" customHeight="1" x14ac:dyDescent="0.35">
      <c r="A51" s="4"/>
      <c r="B51" s="12" t="s">
        <v>135</v>
      </c>
      <c r="C51" s="31" t="s">
        <v>155</v>
      </c>
      <c r="D51" s="31" t="s">
        <v>167</v>
      </c>
      <c r="E51" s="32" t="s">
        <v>14</v>
      </c>
      <c r="F51" s="14">
        <f t="shared" si="0"/>
        <v>0.36</v>
      </c>
      <c r="G51" s="32">
        <v>16</v>
      </c>
    </row>
    <row r="52" spans="1:7" ht="87" x14ac:dyDescent="0.35">
      <c r="A52" s="4"/>
      <c r="B52" s="12" t="s">
        <v>136</v>
      </c>
      <c r="C52" s="31" t="s">
        <v>156</v>
      </c>
      <c r="D52" s="31" t="s">
        <v>168</v>
      </c>
      <c r="E52" s="32" t="s">
        <v>14</v>
      </c>
      <c r="F52" s="14">
        <f t="shared" si="0"/>
        <v>0.36</v>
      </c>
      <c r="G52" s="32">
        <v>16</v>
      </c>
    </row>
    <row r="53" spans="1:7" ht="58" x14ac:dyDescent="0.35">
      <c r="A53" s="4"/>
      <c r="B53" s="12" t="s">
        <v>137</v>
      </c>
      <c r="C53" s="31" t="s">
        <v>47</v>
      </c>
      <c r="D53" s="31" t="s">
        <v>85</v>
      </c>
      <c r="E53" s="32" t="s">
        <v>11</v>
      </c>
      <c r="F53" s="14">
        <f t="shared" si="0"/>
        <v>0.36</v>
      </c>
      <c r="G53" s="32">
        <v>16</v>
      </c>
    </row>
    <row r="54" spans="1:7" ht="43.5" x14ac:dyDescent="0.35">
      <c r="A54" s="4"/>
      <c r="B54" s="12" t="s">
        <v>138</v>
      </c>
      <c r="C54" s="31" t="s">
        <v>147</v>
      </c>
      <c r="D54" s="31" t="s">
        <v>148</v>
      </c>
      <c r="E54" s="32" t="s">
        <v>11</v>
      </c>
      <c r="F54" s="14">
        <f t="shared" si="0"/>
        <v>0.36</v>
      </c>
      <c r="G54" s="32">
        <v>16</v>
      </c>
    </row>
    <row r="55" spans="1:7" ht="58" x14ac:dyDescent="0.35">
      <c r="A55" s="4"/>
      <c r="B55" s="12" t="s">
        <v>174</v>
      </c>
      <c r="C55" s="31" t="s">
        <v>48</v>
      </c>
      <c r="D55" s="31" t="s">
        <v>86</v>
      </c>
      <c r="E55" s="32" t="s">
        <v>11</v>
      </c>
      <c r="F55" s="14">
        <f t="shared" si="0"/>
        <v>0.36</v>
      </c>
      <c r="G55" s="32">
        <v>16</v>
      </c>
    </row>
    <row r="56" spans="1:7" ht="43.5" x14ac:dyDescent="0.35">
      <c r="A56" s="4"/>
      <c r="B56" s="12" t="s">
        <v>175</v>
      </c>
      <c r="C56" s="31" t="s">
        <v>49</v>
      </c>
      <c r="D56" s="31" t="s">
        <v>87</v>
      </c>
      <c r="E56" s="32" t="s">
        <v>11</v>
      </c>
      <c r="F56" s="14">
        <f t="shared" si="0"/>
        <v>0.36</v>
      </c>
      <c r="G56" s="32">
        <v>16</v>
      </c>
    </row>
    <row r="57" spans="1:7" ht="58" customHeight="1" x14ac:dyDescent="0.35">
      <c r="A57" s="4"/>
      <c r="B57" s="12" t="s">
        <v>176</v>
      </c>
      <c r="C57" s="31" t="s">
        <v>50</v>
      </c>
      <c r="D57" s="31" t="s">
        <v>88</v>
      </c>
      <c r="E57" s="32" t="s">
        <v>14</v>
      </c>
      <c r="F57" s="14">
        <f t="shared" si="0"/>
        <v>0.36</v>
      </c>
      <c r="G57" s="32">
        <v>16</v>
      </c>
    </row>
    <row r="58" spans="1:7" ht="58" customHeight="1" x14ac:dyDescent="0.35">
      <c r="A58" s="4"/>
      <c r="B58" s="12" t="s">
        <v>177</v>
      </c>
      <c r="C58" s="31" t="s">
        <v>51</v>
      </c>
      <c r="D58" s="31" t="s">
        <v>89</v>
      </c>
      <c r="E58" s="32" t="s">
        <v>93</v>
      </c>
      <c r="F58" s="14">
        <f t="shared" si="0"/>
        <v>0.18</v>
      </c>
      <c r="G58" s="32">
        <v>8</v>
      </c>
    </row>
    <row r="59" spans="1:7" ht="72.5" customHeight="1" x14ac:dyDescent="0.35">
      <c r="A59" s="4"/>
      <c r="B59" s="12" t="s">
        <v>178</v>
      </c>
      <c r="C59" s="31" t="s">
        <v>169</v>
      </c>
      <c r="D59" s="31" t="s">
        <v>170</v>
      </c>
      <c r="E59" s="32" t="s">
        <v>14</v>
      </c>
      <c r="F59" s="14">
        <f t="shared" si="0"/>
        <v>0.36</v>
      </c>
      <c r="G59" s="32">
        <v>16</v>
      </c>
    </row>
    <row r="60" spans="1:7" ht="87" x14ac:dyDescent="0.35">
      <c r="A60" s="4"/>
      <c r="B60" s="12" t="s">
        <v>179</v>
      </c>
      <c r="C60" s="31" t="s">
        <v>171</v>
      </c>
      <c r="D60" s="31" t="s">
        <v>172</v>
      </c>
      <c r="E60" s="32" t="s">
        <v>14</v>
      </c>
      <c r="F60" s="14">
        <f t="shared" si="0"/>
        <v>0.36</v>
      </c>
      <c r="G60" s="32">
        <v>16</v>
      </c>
    </row>
    <row r="61" spans="1:7" ht="43.5" x14ac:dyDescent="0.35">
      <c r="A61" s="4"/>
      <c r="B61" s="12" t="s">
        <v>180</v>
      </c>
      <c r="C61" s="31" t="s">
        <v>52</v>
      </c>
      <c r="D61" s="31" t="s">
        <v>97</v>
      </c>
      <c r="E61" s="32" t="s">
        <v>11</v>
      </c>
      <c r="F61" s="14">
        <f t="shared" si="0"/>
        <v>0.36</v>
      </c>
      <c r="G61" s="32">
        <v>16</v>
      </c>
    </row>
    <row r="62" spans="1:7" ht="43.5" x14ac:dyDescent="0.35">
      <c r="A62" s="4"/>
      <c r="B62" s="12" t="s">
        <v>181</v>
      </c>
      <c r="C62" s="31" t="s">
        <v>53</v>
      </c>
      <c r="D62" s="31" t="s">
        <v>90</v>
      </c>
      <c r="E62" s="32" t="s">
        <v>11</v>
      </c>
      <c r="F62" s="14">
        <f t="shared" si="0"/>
        <v>0.36</v>
      </c>
      <c r="G62" s="32">
        <v>16</v>
      </c>
    </row>
    <row r="63" spans="1:7" ht="58" customHeight="1" x14ac:dyDescent="0.35">
      <c r="A63" s="4"/>
      <c r="B63" s="12" t="s">
        <v>182</v>
      </c>
      <c r="C63" s="31" t="s">
        <v>54</v>
      </c>
      <c r="D63" s="31" t="s">
        <v>91</v>
      </c>
      <c r="E63" s="32" t="s">
        <v>14</v>
      </c>
      <c r="F63" s="14">
        <f t="shared" si="0"/>
        <v>0.36</v>
      </c>
      <c r="G63" s="32">
        <v>16</v>
      </c>
    </row>
    <row r="64" spans="1:7" ht="43.5" x14ac:dyDescent="0.35">
      <c r="A64" s="4"/>
      <c r="B64" s="12" t="s">
        <v>183</v>
      </c>
      <c r="C64" s="31" t="s">
        <v>55</v>
      </c>
      <c r="D64" s="31" t="s">
        <v>92</v>
      </c>
      <c r="E64" s="32" t="s">
        <v>11</v>
      </c>
      <c r="F64" s="14">
        <f t="shared" si="0"/>
        <v>0.36</v>
      </c>
      <c r="G64" s="32">
        <v>16</v>
      </c>
    </row>
    <row r="65" spans="1:7" ht="43.5" x14ac:dyDescent="0.35">
      <c r="A65" s="4"/>
      <c r="B65" s="12" t="s">
        <v>184</v>
      </c>
      <c r="C65" s="31" t="s">
        <v>173</v>
      </c>
      <c r="D65" s="31" t="s">
        <v>94</v>
      </c>
      <c r="E65" s="32" t="s">
        <v>14</v>
      </c>
      <c r="F65" s="14">
        <f t="shared" si="0"/>
        <v>0.36</v>
      </c>
      <c r="G65" s="32">
        <v>16</v>
      </c>
    </row>
    <row r="66" spans="1:7" ht="25" x14ac:dyDescent="0.35">
      <c r="A66" s="4"/>
      <c r="B66" s="15"/>
      <c r="C66" s="16" t="s">
        <v>98</v>
      </c>
      <c r="D66" s="16"/>
      <c r="E66" s="17"/>
      <c r="F66" s="17">
        <f>G66/45</f>
        <v>3.4666666666666668</v>
      </c>
      <c r="G66" s="17">
        <f>SUM(G67:G87)</f>
        <v>156</v>
      </c>
    </row>
    <row r="67" spans="1:7" ht="43.5" x14ac:dyDescent="0.35">
      <c r="A67" s="4"/>
      <c r="B67" s="33" t="s">
        <v>258</v>
      </c>
      <c r="C67" s="31" t="s">
        <v>279</v>
      </c>
      <c r="D67" s="31" t="s">
        <v>280</v>
      </c>
      <c r="E67" s="32" t="s">
        <v>11</v>
      </c>
      <c r="F67" s="32">
        <f t="shared" ref="F67:F87" si="1">ROUND(G67/45,2)</f>
        <v>0.36</v>
      </c>
      <c r="G67" s="34">
        <v>16</v>
      </c>
    </row>
    <row r="68" spans="1:7" ht="58" x14ac:dyDescent="0.35">
      <c r="A68" s="4"/>
      <c r="B68" s="33" t="s">
        <v>259</v>
      </c>
      <c r="C68" s="31" t="s">
        <v>190</v>
      </c>
      <c r="D68" s="31" t="s">
        <v>191</v>
      </c>
      <c r="E68" s="32" t="s">
        <v>14</v>
      </c>
      <c r="F68" s="32">
        <f t="shared" si="1"/>
        <v>0.09</v>
      </c>
      <c r="G68" s="32">
        <v>4</v>
      </c>
    </row>
    <row r="69" spans="1:7" ht="58" x14ac:dyDescent="0.35">
      <c r="A69" s="4"/>
      <c r="B69" s="33" t="s">
        <v>260</v>
      </c>
      <c r="C69" s="31" t="s">
        <v>192</v>
      </c>
      <c r="D69" s="31" t="s">
        <v>193</v>
      </c>
      <c r="E69" s="33" t="s">
        <v>11</v>
      </c>
      <c r="F69" s="32">
        <f t="shared" si="1"/>
        <v>0.18</v>
      </c>
      <c r="G69" s="33">
        <v>8</v>
      </c>
    </row>
    <row r="70" spans="1:7" ht="43.5" x14ac:dyDescent="0.35">
      <c r="A70" s="4"/>
      <c r="B70" s="33" t="s">
        <v>261</v>
      </c>
      <c r="C70" s="31" t="s">
        <v>194</v>
      </c>
      <c r="D70" s="31" t="s">
        <v>195</v>
      </c>
      <c r="E70" s="33" t="s">
        <v>11</v>
      </c>
      <c r="F70" s="32">
        <f t="shared" si="1"/>
        <v>0.18</v>
      </c>
      <c r="G70" s="33">
        <v>8</v>
      </c>
    </row>
    <row r="71" spans="1:7" ht="58" x14ac:dyDescent="0.35">
      <c r="A71" s="4"/>
      <c r="B71" s="33" t="s">
        <v>262</v>
      </c>
      <c r="C71" s="31" t="s">
        <v>196</v>
      </c>
      <c r="D71" s="31" t="s">
        <v>197</v>
      </c>
      <c r="E71" s="33" t="s">
        <v>14</v>
      </c>
      <c r="F71" s="32">
        <f t="shared" si="1"/>
        <v>0.09</v>
      </c>
      <c r="G71" s="33">
        <v>4</v>
      </c>
    </row>
    <row r="72" spans="1:7" ht="43.5" x14ac:dyDescent="0.35">
      <c r="A72" s="4"/>
      <c r="B72" s="33" t="s">
        <v>263</v>
      </c>
      <c r="C72" s="31" t="s">
        <v>198</v>
      </c>
      <c r="D72" s="31" t="s">
        <v>199</v>
      </c>
      <c r="E72" s="33" t="s">
        <v>11</v>
      </c>
      <c r="F72" s="32">
        <f t="shared" si="1"/>
        <v>0.18</v>
      </c>
      <c r="G72" s="33">
        <v>8</v>
      </c>
    </row>
    <row r="73" spans="1:7" ht="58" x14ac:dyDescent="0.35">
      <c r="A73" s="4"/>
      <c r="B73" s="33" t="s">
        <v>264</v>
      </c>
      <c r="C73" s="31" t="s">
        <v>200</v>
      </c>
      <c r="D73" s="31" t="s">
        <v>201</v>
      </c>
      <c r="E73" s="33" t="s">
        <v>14</v>
      </c>
      <c r="F73" s="32">
        <f t="shared" si="1"/>
        <v>0.09</v>
      </c>
      <c r="G73" s="33">
        <v>4</v>
      </c>
    </row>
    <row r="74" spans="1:7" ht="43.5" x14ac:dyDescent="0.35">
      <c r="A74" s="4"/>
      <c r="B74" s="33" t="s">
        <v>265</v>
      </c>
      <c r="C74" s="31" t="s">
        <v>202</v>
      </c>
      <c r="D74" s="31" t="s">
        <v>203</v>
      </c>
      <c r="E74" s="33" t="s">
        <v>11</v>
      </c>
      <c r="F74" s="32">
        <f t="shared" si="1"/>
        <v>0.18</v>
      </c>
      <c r="G74" s="33">
        <v>8</v>
      </c>
    </row>
    <row r="75" spans="1:7" ht="58" x14ac:dyDescent="0.35">
      <c r="A75" s="4"/>
      <c r="B75" s="33" t="s">
        <v>266</v>
      </c>
      <c r="C75" s="31" t="s">
        <v>204</v>
      </c>
      <c r="D75" s="31" t="s">
        <v>205</v>
      </c>
      <c r="E75" s="33" t="s">
        <v>14</v>
      </c>
      <c r="F75" s="32">
        <f t="shared" si="1"/>
        <v>0.18</v>
      </c>
      <c r="G75" s="33">
        <v>8</v>
      </c>
    </row>
    <row r="76" spans="1:7" ht="43.5" x14ac:dyDescent="0.35">
      <c r="A76" s="4"/>
      <c r="B76" s="33" t="s">
        <v>267</v>
      </c>
      <c r="C76" s="31" t="s">
        <v>206</v>
      </c>
      <c r="D76" s="31" t="s">
        <v>207</v>
      </c>
      <c r="E76" s="33" t="s">
        <v>11</v>
      </c>
      <c r="F76" s="32">
        <f t="shared" si="1"/>
        <v>0.18</v>
      </c>
      <c r="G76" s="33">
        <v>8</v>
      </c>
    </row>
    <row r="77" spans="1:7" ht="58" x14ac:dyDescent="0.35">
      <c r="A77" s="4"/>
      <c r="B77" s="33" t="s">
        <v>268</v>
      </c>
      <c r="C77" s="31" t="s">
        <v>208</v>
      </c>
      <c r="D77" s="31" t="s">
        <v>209</v>
      </c>
      <c r="E77" s="33" t="s">
        <v>14</v>
      </c>
      <c r="F77" s="32">
        <f t="shared" si="1"/>
        <v>0.09</v>
      </c>
      <c r="G77" s="33">
        <v>4</v>
      </c>
    </row>
    <row r="78" spans="1:7" ht="43.5" x14ac:dyDescent="0.35">
      <c r="A78" s="4"/>
      <c r="B78" s="33" t="s">
        <v>269</v>
      </c>
      <c r="C78" s="31" t="s">
        <v>210</v>
      </c>
      <c r="D78" s="31" t="s">
        <v>211</v>
      </c>
      <c r="E78" s="33" t="s">
        <v>11</v>
      </c>
      <c r="F78" s="32">
        <f t="shared" si="1"/>
        <v>0.18</v>
      </c>
      <c r="G78" s="33">
        <v>8</v>
      </c>
    </row>
    <row r="79" spans="1:7" ht="58" x14ac:dyDescent="0.35">
      <c r="A79" s="4"/>
      <c r="B79" s="33" t="s">
        <v>270</v>
      </c>
      <c r="C79" s="31" t="s">
        <v>212</v>
      </c>
      <c r="D79" s="31" t="s">
        <v>213</v>
      </c>
      <c r="E79" s="33" t="s">
        <v>14</v>
      </c>
      <c r="F79" s="32">
        <f t="shared" si="1"/>
        <v>0.09</v>
      </c>
      <c r="G79" s="33">
        <v>4</v>
      </c>
    </row>
    <row r="80" spans="1:7" ht="58" x14ac:dyDescent="0.35">
      <c r="A80" s="4"/>
      <c r="B80" s="33" t="s">
        <v>271</v>
      </c>
      <c r="C80" s="31" t="s">
        <v>214</v>
      </c>
      <c r="D80" s="31" t="s">
        <v>215</v>
      </c>
      <c r="E80" s="33" t="s">
        <v>11</v>
      </c>
      <c r="F80" s="32">
        <f t="shared" si="1"/>
        <v>0.18</v>
      </c>
      <c r="G80" s="33">
        <v>8</v>
      </c>
    </row>
    <row r="81" spans="1:7" ht="43.5" x14ac:dyDescent="0.35">
      <c r="A81" s="4"/>
      <c r="B81" s="33" t="s">
        <v>272</v>
      </c>
      <c r="C81" s="31" t="s">
        <v>216</v>
      </c>
      <c r="D81" s="31" t="s">
        <v>217</v>
      </c>
      <c r="E81" s="33" t="s">
        <v>11</v>
      </c>
      <c r="F81" s="32">
        <f t="shared" si="1"/>
        <v>0.18</v>
      </c>
      <c r="G81" s="33">
        <v>8</v>
      </c>
    </row>
    <row r="82" spans="1:7" ht="58" x14ac:dyDescent="0.35">
      <c r="A82" s="4"/>
      <c r="B82" s="33" t="s">
        <v>273</v>
      </c>
      <c r="C82" s="31" t="s">
        <v>218</v>
      </c>
      <c r="D82" s="31" t="s">
        <v>219</v>
      </c>
      <c r="E82" s="33" t="s">
        <v>11</v>
      </c>
      <c r="F82" s="32">
        <f t="shared" si="1"/>
        <v>0.18</v>
      </c>
      <c r="G82" s="33">
        <v>8</v>
      </c>
    </row>
    <row r="83" spans="1:7" ht="72.5" x14ac:dyDescent="0.35">
      <c r="A83" s="4"/>
      <c r="B83" s="33" t="s">
        <v>274</v>
      </c>
      <c r="C83" s="31" t="s">
        <v>220</v>
      </c>
      <c r="D83" s="31" t="s">
        <v>221</v>
      </c>
      <c r="E83" s="33" t="s">
        <v>14</v>
      </c>
      <c r="F83" s="32">
        <f t="shared" si="1"/>
        <v>0.18</v>
      </c>
      <c r="G83" s="33">
        <v>8</v>
      </c>
    </row>
    <row r="84" spans="1:7" ht="58" x14ac:dyDescent="0.35">
      <c r="A84" s="4"/>
      <c r="B84" s="33" t="s">
        <v>275</v>
      </c>
      <c r="C84" s="31" t="s">
        <v>185</v>
      </c>
      <c r="D84" s="31" t="s">
        <v>186</v>
      </c>
      <c r="E84" s="33" t="s">
        <v>11</v>
      </c>
      <c r="F84" s="32">
        <f t="shared" si="1"/>
        <v>0.18</v>
      </c>
      <c r="G84" s="33">
        <v>8</v>
      </c>
    </row>
    <row r="85" spans="1:7" ht="43.5" x14ac:dyDescent="0.35">
      <c r="A85" s="4"/>
      <c r="B85" s="33" t="s">
        <v>276</v>
      </c>
      <c r="C85" s="31" t="s">
        <v>187</v>
      </c>
      <c r="D85" s="31" t="s">
        <v>188</v>
      </c>
      <c r="E85" s="33" t="s">
        <v>11</v>
      </c>
      <c r="F85" s="32">
        <f t="shared" si="1"/>
        <v>0.18</v>
      </c>
      <c r="G85" s="33">
        <v>8</v>
      </c>
    </row>
    <row r="86" spans="1:7" ht="43.5" x14ac:dyDescent="0.35">
      <c r="A86" s="4"/>
      <c r="B86" s="33" t="s">
        <v>277</v>
      </c>
      <c r="C86" s="31" t="s">
        <v>222</v>
      </c>
      <c r="D86" s="31" t="s">
        <v>223</v>
      </c>
      <c r="E86" s="33" t="s">
        <v>11</v>
      </c>
      <c r="F86" s="32">
        <f t="shared" si="1"/>
        <v>0.18</v>
      </c>
      <c r="G86" s="33">
        <v>8</v>
      </c>
    </row>
    <row r="87" spans="1:7" ht="43.5" x14ac:dyDescent="0.35">
      <c r="A87" s="4"/>
      <c r="B87" s="33" t="s">
        <v>278</v>
      </c>
      <c r="C87" s="31" t="s">
        <v>224</v>
      </c>
      <c r="D87" s="31" t="s">
        <v>189</v>
      </c>
      <c r="E87" s="33" t="s">
        <v>14</v>
      </c>
      <c r="F87" s="32">
        <f t="shared" si="1"/>
        <v>0.18</v>
      </c>
      <c r="G87" s="33">
        <v>8</v>
      </c>
    </row>
    <row r="88" spans="1:7" ht="25" x14ac:dyDescent="0.35">
      <c r="A88" s="4"/>
      <c r="B88" s="15"/>
      <c r="C88" s="16" t="s">
        <v>225</v>
      </c>
      <c r="D88" s="16"/>
      <c r="E88" s="17"/>
      <c r="F88" s="17">
        <f>G88/45</f>
        <v>3.0222222222222221</v>
      </c>
      <c r="G88" s="17">
        <f>SUM(G89:G104)</f>
        <v>136</v>
      </c>
    </row>
    <row r="89" spans="1:7" ht="43.5" x14ac:dyDescent="0.35">
      <c r="A89" s="4"/>
      <c r="B89" s="33" t="s">
        <v>281</v>
      </c>
      <c r="C89" s="31" t="s">
        <v>297</v>
      </c>
      <c r="D89" s="31" t="s">
        <v>298</v>
      </c>
      <c r="E89" s="33" t="s">
        <v>299</v>
      </c>
      <c r="F89" s="33">
        <f t="shared" ref="F89:F104" si="2">ROUND(G89/45,2)</f>
        <v>0.18</v>
      </c>
      <c r="G89" s="33">
        <v>8</v>
      </c>
    </row>
    <row r="90" spans="1:7" ht="43.5" x14ac:dyDescent="0.35">
      <c r="A90" s="4"/>
      <c r="B90" s="33" t="s">
        <v>282</v>
      </c>
      <c r="C90" s="31" t="s">
        <v>230</v>
      </c>
      <c r="D90" s="31" t="s">
        <v>244</v>
      </c>
      <c r="E90" s="33" t="s">
        <v>11</v>
      </c>
      <c r="F90" s="33">
        <f t="shared" si="2"/>
        <v>0.18</v>
      </c>
      <c r="G90" s="33">
        <v>8</v>
      </c>
    </row>
    <row r="91" spans="1:7" ht="43.5" x14ac:dyDescent="0.35">
      <c r="A91" s="4"/>
      <c r="B91" s="33" t="s">
        <v>283</v>
      </c>
      <c r="C91" s="31" t="s">
        <v>231</v>
      </c>
      <c r="D91" s="31" t="s">
        <v>245</v>
      </c>
      <c r="E91" s="33" t="s">
        <v>11</v>
      </c>
      <c r="F91" s="33">
        <f t="shared" si="2"/>
        <v>0.18</v>
      </c>
      <c r="G91" s="33">
        <v>8</v>
      </c>
    </row>
    <row r="92" spans="1:7" ht="43.5" x14ac:dyDescent="0.35">
      <c r="A92" s="4"/>
      <c r="B92" s="33" t="s">
        <v>284</v>
      </c>
      <c r="C92" s="31" t="s">
        <v>232</v>
      </c>
      <c r="D92" s="31" t="s">
        <v>246</v>
      </c>
      <c r="E92" s="33" t="s">
        <v>11</v>
      </c>
      <c r="F92" s="33">
        <f t="shared" si="2"/>
        <v>0.18</v>
      </c>
      <c r="G92" s="33">
        <v>8</v>
      </c>
    </row>
    <row r="93" spans="1:7" ht="58" x14ac:dyDescent="0.35">
      <c r="A93" s="4"/>
      <c r="B93" s="33" t="s">
        <v>285</v>
      </c>
      <c r="C93" s="31" t="s">
        <v>233</v>
      </c>
      <c r="D93" s="31" t="s">
        <v>226</v>
      </c>
      <c r="E93" s="33" t="s">
        <v>11</v>
      </c>
      <c r="F93" s="33">
        <f t="shared" si="2"/>
        <v>0.18</v>
      </c>
      <c r="G93" s="33">
        <v>8</v>
      </c>
    </row>
    <row r="94" spans="1:7" ht="43.5" x14ac:dyDescent="0.35">
      <c r="A94" s="4"/>
      <c r="B94" s="33" t="s">
        <v>286</v>
      </c>
      <c r="C94" s="31" t="s">
        <v>234</v>
      </c>
      <c r="D94" s="31" t="s">
        <v>227</v>
      </c>
      <c r="E94" s="33" t="s">
        <v>11</v>
      </c>
      <c r="F94" s="33">
        <f t="shared" si="2"/>
        <v>0.18</v>
      </c>
      <c r="G94" s="33">
        <v>8</v>
      </c>
    </row>
    <row r="95" spans="1:7" ht="43.5" x14ac:dyDescent="0.35">
      <c r="A95" s="4"/>
      <c r="B95" s="33" t="s">
        <v>287</v>
      </c>
      <c r="C95" s="31" t="s">
        <v>235</v>
      </c>
      <c r="D95" s="31" t="s">
        <v>247</v>
      </c>
      <c r="E95" s="33" t="s">
        <v>11</v>
      </c>
      <c r="F95" s="33">
        <f t="shared" si="2"/>
        <v>0.18</v>
      </c>
      <c r="G95" s="33">
        <v>8</v>
      </c>
    </row>
    <row r="96" spans="1:7" ht="43.5" x14ac:dyDescent="0.35">
      <c r="A96" s="4"/>
      <c r="B96" s="33" t="s">
        <v>288</v>
      </c>
      <c r="C96" s="31" t="s">
        <v>236</v>
      </c>
      <c r="D96" s="31" t="s">
        <v>248</v>
      </c>
      <c r="E96" s="33" t="s">
        <v>11</v>
      </c>
      <c r="F96" s="33">
        <f t="shared" si="2"/>
        <v>0.09</v>
      </c>
      <c r="G96" s="33">
        <v>4</v>
      </c>
    </row>
    <row r="97" spans="1:9" ht="43.5" x14ac:dyDescent="0.35">
      <c r="A97" s="4"/>
      <c r="B97" s="33" t="s">
        <v>289</v>
      </c>
      <c r="C97" s="31" t="s">
        <v>237</v>
      </c>
      <c r="D97" s="31" t="s">
        <v>249</v>
      </c>
      <c r="E97" s="33" t="s">
        <v>11</v>
      </c>
      <c r="F97" s="33">
        <f t="shared" si="2"/>
        <v>0.09</v>
      </c>
      <c r="G97" s="33">
        <v>4</v>
      </c>
    </row>
    <row r="98" spans="1:9" ht="43.5" x14ac:dyDescent="0.35">
      <c r="A98" s="4"/>
      <c r="B98" s="33" t="s">
        <v>290</v>
      </c>
      <c r="C98" s="31" t="s">
        <v>238</v>
      </c>
      <c r="D98" s="31" t="s">
        <v>250</v>
      </c>
      <c r="E98" s="33" t="s">
        <v>11</v>
      </c>
      <c r="F98" s="33">
        <f t="shared" si="2"/>
        <v>0.18</v>
      </c>
      <c r="G98" s="33">
        <v>8</v>
      </c>
    </row>
    <row r="99" spans="1:9" ht="43.5" x14ac:dyDescent="0.35">
      <c r="A99" s="4"/>
      <c r="B99" s="33" t="s">
        <v>291</v>
      </c>
      <c r="C99" s="31" t="s">
        <v>239</v>
      </c>
      <c r="D99" s="31" t="s">
        <v>251</v>
      </c>
      <c r="E99" s="33" t="s">
        <v>11</v>
      </c>
      <c r="F99" s="33">
        <f t="shared" si="2"/>
        <v>0.18</v>
      </c>
      <c r="G99" s="33">
        <v>8</v>
      </c>
    </row>
    <row r="100" spans="1:9" ht="43.5" x14ac:dyDescent="0.35">
      <c r="A100" s="4"/>
      <c r="B100" s="33" t="s">
        <v>292</v>
      </c>
      <c r="C100" s="31" t="s">
        <v>240</v>
      </c>
      <c r="D100" s="31" t="s">
        <v>252</v>
      </c>
      <c r="E100" s="33" t="s">
        <v>11</v>
      </c>
      <c r="F100" s="33">
        <f t="shared" si="2"/>
        <v>0.18</v>
      </c>
      <c r="G100" s="33">
        <v>8</v>
      </c>
    </row>
    <row r="101" spans="1:9" ht="43.5" x14ac:dyDescent="0.35">
      <c r="A101" s="4"/>
      <c r="B101" s="33" t="s">
        <v>293</v>
      </c>
      <c r="C101" s="31" t="s">
        <v>241</v>
      </c>
      <c r="D101" s="31" t="s">
        <v>253</v>
      </c>
      <c r="E101" s="33" t="s">
        <v>11</v>
      </c>
      <c r="F101" s="33">
        <f t="shared" si="2"/>
        <v>0.18</v>
      </c>
      <c r="G101" s="33">
        <v>8</v>
      </c>
    </row>
    <row r="102" spans="1:9" ht="87" x14ac:dyDescent="0.35">
      <c r="A102" s="4"/>
      <c r="B102" s="33" t="s">
        <v>294</v>
      </c>
      <c r="C102" s="31" t="s">
        <v>242</v>
      </c>
      <c r="D102" s="31" t="s">
        <v>254</v>
      </c>
      <c r="E102" s="33" t="s">
        <v>11</v>
      </c>
      <c r="F102" s="33">
        <f t="shared" si="2"/>
        <v>0.36</v>
      </c>
      <c r="G102" s="33">
        <v>16</v>
      </c>
    </row>
    <row r="103" spans="1:9" ht="58" x14ac:dyDescent="0.35">
      <c r="A103" s="4"/>
      <c r="B103" s="33" t="s">
        <v>295</v>
      </c>
      <c r="C103" s="31" t="s">
        <v>243</v>
      </c>
      <c r="D103" s="31" t="s">
        <v>255</v>
      </c>
      <c r="E103" s="33" t="s">
        <v>11</v>
      </c>
      <c r="F103" s="33">
        <f t="shared" si="2"/>
        <v>0.36</v>
      </c>
      <c r="G103" s="33">
        <v>16</v>
      </c>
      <c r="I103" s="19"/>
    </row>
    <row r="104" spans="1:9" ht="58" x14ac:dyDescent="0.35">
      <c r="A104" s="4"/>
      <c r="B104" s="33" t="s">
        <v>296</v>
      </c>
      <c r="C104" s="31" t="s">
        <v>229</v>
      </c>
      <c r="D104" s="31" t="s">
        <v>228</v>
      </c>
      <c r="E104" s="33" t="s">
        <v>14</v>
      </c>
      <c r="F104" s="33">
        <f t="shared" si="2"/>
        <v>0.18</v>
      </c>
      <c r="G104" s="33">
        <v>8</v>
      </c>
      <c r="H104" s="19"/>
      <c r="I104" s="20"/>
    </row>
    <row r="105" spans="1:9" ht="73.5" customHeight="1" x14ac:dyDescent="0.35">
      <c r="B105" s="30"/>
      <c r="C105" s="21" t="s">
        <v>257</v>
      </c>
      <c r="D105" s="21"/>
      <c r="E105" s="21" t="str">
        <f>COUNT(F89:F104,F67:F87,F9:F65)&amp;" Backlog"</f>
        <v>94 Backlog</v>
      </c>
      <c r="F105" s="21"/>
      <c r="G105" s="21">
        <f>SUM(G88,G66,G8)</f>
        <v>1132</v>
      </c>
      <c r="H105" s="29" t="str">
        <f>SUM(G105/45)&amp;" SKS"</f>
        <v>25,1555555555556 SKS</v>
      </c>
    </row>
    <row r="106" spans="1:9" ht="15.5" x14ac:dyDescent="0.35">
      <c r="C106" s="28"/>
      <c r="D106" s="28"/>
      <c r="E106" s="28"/>
      <c r="F106" s="28"/>
      <c r="G106" s="28"/>
      <c r="H106" s="28"/>
      <c r="I106" s="28"/>
    </row>
    <row r="107" spans="1:9" ht="71.5" customHeight="1" x14ac:dyDescent="0.35">
      <c r="A107" s="35"/>
      <c r="B107" s="35"/>
      <c r="C107" s="35"/>
      <c r="D107" s="35"/>
      <c r="E107" s="35"/>
      <c r="F107" s="35"/>
      <c r="G107" s="35"/>
      <c r="H107" s="35"/>
      <c r="I107" s="35"/>
    </row>
  </sheetData>
  <mergeCells count="4">
    <mergeCell ref="A107:I107"/>
    <mergeCell ref="C2:J2"/>
    <mergeCell ref="E4:F4"/>
    <mergeCell ref="E5:F5"/>
  </mergeCells>
  <phoneticPr fontId="13" type="noConversion"/>
  <dataValidations count="2">
    <dataValidation type="list" allowBlank="1" showErrorMessage="1" sqref="E9:E12" xr:uid="{BEBCCEE7-6A55-4FE8-B1BA-2430E8E7DF54}">
      <formula1>"High,Medium,Low"</formula1>
    </dataValidation>
    <dataValidation type="list" allowBlank="1" showErrorMessage="1" sqref="J6" xr:uid="{34ABAC57-BBC5-4C2A-B72F-2B4B922EA344}">
      <formula1>"Opsi 1,Opsi 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Anla Harpanda</dc:creator>
  <cp:lastModifiedBy>Anla Harpanda</cp:lastModifiedBy>
  <dcterms:created xsi:type="dcterms:W3CDTF">2025-03-19T10:58:20Z</dcterms:created>
  <dcterms:modified xsi:type="dcterms:W3CDTF">2025-03-21T14:41:34Z</dcterms:modified>
</cp:coreProperties>
</file>