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66925"/>
  <mc:AlternateContent xmlns:mc="http://schemas.openxmlformats.org/markup-compatibility/2006">
    <mc:Choice Requires="x15">
      <x15ac:absPath xmlns:x15ac="http://schemas.microsoft.com/office/spreadsheetml/2010/11/ac" url="D:\PBL\AgileD3_2025\docs\Document\"/>
    </mc:Choice>
  </mc:AlternateContent>
  <xr:revisionPtr revIDLastSave="0" documentId="13_ncr:1_{073CB92A-049D-4BA2-B07D-B88AED144004}" xr6:coauthVersionLast="47" xr6:coauthVersionMax="47" xr10:uidLastSave="{00000000-0000-0000-0000-000000000000}"/>
  <bookViews>
    <workbookView xWindow="-110" yWindow="-110" windowWidth="19420" windowHeight="11500" xr2:uid="{EF0763E0-F857-404D-A8DA-7FED75B4D016}"/>
  </bookViews>
  <sheets>
    <sheet name="Sheet1" sheetId="1" r:id="rId1"/>
  </sheets>
  <definedNames>
    <definedName name="_xlnm._FilterDatabase" localSheetId="0" hidden="1">Sheet1!$C$2:$J$4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2" i="1" l="1"/>
  <c r="G169" i="1"/>
  <c r="F169" i="1" s="1"/>
  <c r="G104" i="1"/>
  <c r="F8" i="1"/>
  <c r="G8" i="1"/>
  <c r="F170" i="1"/>
  <c r="F171" i="1"/>
  <c r="F172" i="1"/>
  <c r="F173" i="1"/>
  <c r="F174" i="1"/>
  <c r="F175" i="1"/>
  <c r="F176" i="1"/>
  <c r="F177" i="1"/>
  <c r="F178" i="1"/>
  <c r="F179" i="1"/>
  <c r="F105" i="1"/>
  <c r="F180" i="1"/>
  <c r="F181" i="1"/>
  <c r="F107" i="1"/>
  <c r="F108" i="1"/>
  <c r="F109" i="1"/>
  <c r="F110" i="1"/>
  <c r="F111" i="1"/>
  <c r="F112" i="1"/>
  <c r="F113" i="1"/>
  <c r="F114" i="1"/>
  <c r="F115" i="1"/>
  <c r="F116" i="1"/>
  <c r="F117" i="1"/>
  <c r="F118" i="1"/>
  <c r="F119" i="1"/>
  <c r="F120" i="1"/>
  <c r="F121" i="1"/>
  <c r="F122" i="1"/>
  <c r="F106" i="1"/>
  <c r="F62"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G182" i="1" l="1"/>
  <c r="H182" i="1" s="1"/>
  <c r="G5" i="1" s="1"/>
  <c r="F104" i="1"/>
</calcChain>
</file>

<file path=xl/sharedStrings.xml><?xml version="1.0" encoding="utf-8"?>
<sst xmlns="http://schemas.openxmlformats.org/spreadsheetml/2006/main" count="698" uniqueCount="531">
  <si>
    <t>CURRENT DATE</t>
  </si>
  <si>
    <t>SPRINT START DATE</t>
  </si>
  <si>
    <t>TOTAL SKS</t>
  </si>
  <si>
    <t>BACKLOG ID</t>
  </si>
  <si>
    <t>BACKLOG TASK</t>
  </si>
  <si>
    <t>Acceptance Criteria</t>
  </si>
  <si>
    <t>PRIORITY</t>
  </si>
  <si>
    <t>SKS</t>
  </si>
  <si>
    <t>Estimasi Waktu (Jam)</t>
  </si>
  <si>
    <t>User Story #1 
Operator</t>
  </si>
  <si>
    <t>High</t>
  </si>
  <si>
    <t>US1102</t>
  </si>
  <si>
    <t>Medium</t>
  </si>
  <si>
    <t>US1104</t>
  </si>
  <si>
    <t>Sebagai Operator, Saya ingin dapat melihat daftar pendaftaran, sehingga saya dapat melihat informasi pendaftaran</t>
  </si>
  <si>
    <t>Sebagai Operator, Saya ingin dapat menghapus data pendaftaran yang tidak diperlukan lagi, sehingga saya dapat menjaga database pendaftaran tetap rapi</t>
  </si>
  <si>
    <t>Sebagai Operator, Saya ingin dapat menambahkan berita/pengumuman, sehingga saya dapat memperbarui database berita_dan_pengumuman</t>
  </si>
  <si>
    <t>Sebagai Operator, Saya ingin dapat melihat berita/pengumuman, sehingga saya dapat melihat informasi berita dan pengumuman</t>
  </si>
  <si>
    <t>Sebagai Operator, Saya ingin dapat memperbarui informasi berita/pengumuman yang sudah ada, sehingga saya dapat memperbarui informasi berita_dan_pengumuman yang tidak akurat</t>
  </si>
  <si>
    <t>Sebagai Operator, Saya ingin dapat menghapus berita/pengumuman yang tidak diperlukan lagi, sehingga saya dapat menjaga database berita dan pengumuman tetap rapi</t>
  </si>
  <si>
    <t>Sebagai Operator, Saya ingin dapat menambah data pelaporan pengaduan, sehingga saya dapat memperbarui database pelaporan_pengaduan</t>
  </si>
  <si>
    <t>Sebagai Operator, Saya ingin dapat melihat status pengaduan, sehingga saya dapat melihat informasi pelaporan pengaduan</t>
  </si>
  <si>
    <t>Sebagai Operator, Saya ingin dapat menghapus data pengaduan yang tidak diperlukan lagi, sehingga saya dapat menjaga database pelaporan pengaduan tetap rapi</t>
  </si>
  <si>
    <t>Sebagai Operator, Saya ingin dapat laporan ditindak lanjuti sebagai konsultasi, sehingga saya dapat memperbarui database konsultasi</t>
  </si>
  <si>
    <t>Sebagai Operator, Saya ingin dapat melihat daftar konsultasi, sehingga saya dapat melihat informasi konsultasi</t>
  </si>
  <si>
    <t>Sebagai Operator, Saya ingin dapat memperbarui status laporan konsultasi yang sudah ada, sehingga saya dapat memperbarui informasi konsultasi yang tidak akurat</t>
  </si>
  <si>
    <t>Sebagai Operator, Saya ingin dapat menghapus data konsultasi yang tidak diperlukan lagi, sehingga saya dapat menjaga database konsultasi tetap rapi</t>
  </si>
  <si>
    <t>Sebagai Operator, Saya ingin dapat menambahkan data panitia, sehingga saya dapat memperbarui database panitia_kegiatan</t>
  </si>
  <si>
    <t>Sebagai Operator, Saya ingin dapat melihat daftar panitia, sehingga saya dapat melihat informasi panitia kegiatan</t>
  </si>
  <si>
    <t>Sebagai Operator, Saya ingin dapat memperbarui informasi panitia yang sudah ada, sehingga saya dapat memperbarui informasi panitia_kegiatan yang tidak akurat</t>
  </si>
  <si>
    <t>Sebagai Operator, Saya ingin dapat menghapus data panitia yang tidak diperlukan lagi, sehingga saya dapat menjaga database panitia kegiatan tetap rapi</t>
  </si>
  <si>
    <t>Sebagai Operator, Saya ingin dapat membuat hak akses, sehingga saya dapat memperbarui database akses_admin</t>
  </si>
  <si>
    <t>Sebagai Operator, Saya ingin dapat membaca hak akses, sehingga saya dapat melihat informasi akses admin</t>
  </si>
  <si>
    <t>Sebagai Operator, Saya ingin dapat memperbarui hak akses yang sudah ada, sehingga saya dapat memperbarui informasi akses_admin yang tidak akurat</t>
  </si>
  <si>
    <t>Sebagai Operator, Saya ingin dapat menghapus hak akses yang tidak diperlukan lagi, sehingga saya dapat menjaga database akses admin tetap rapi</t>
  </si>
  <si>
    <t>Sebagai Operator, Saya ingin dapat menambahkan data fasilitas, sehingga saya dapat memperbarui database fasilitas</t>
  </si>
  <si>
    <t>Sebagai Operator, Saya ingin dapat melihat daftar fasilitas, sehingga saya dapat melihat informasi fasilitas</t>
  </si>
  <si>
    <t>Sebagai Operator, Saya ingin dapat memperbarui informasi fasilitas yang sudah ada, sehingga saya dapat memperbarui informasi fasilitas yang tidak akurat</t>
  </si>
  <si>
    <t>Sebagai Operator, Saya ingin dapat menghapus data fasilitas yang tidak diperlukan lagi, sehingga saya dapat menjaga database fasilitas tetap rapi</t>
  </si>
  <si>
    <t>Sebagai Operator, Saya ingin dapat menambah data struktur pegawai, sehingga saya dapat memperbarui database struktur_pegawai</t>
  </si>
  <si>
    <t>Sebagai Operator, Saya ingin dapat melihat struktur pegawai, sehingga saya dapat melihat informasi struktur pegawai</t>
  </si>
  <si>
    <t>Sebagai Operator, Saya ingin dapat memperbarui struktur pegawai yang sudah ada, sehingga saya dapat memperbarui informasi struktur_pegawai yang tidak akurat</t>
  </si>
  <si>
    <t>Sebagai Operator, Saya ingin dapat menghapus data pegawai yang tidak diperlukan lagi, sehingga saya dapat menjaga database struktur pegawai tetap rapi</t>
  </si>
  <si>
    <t>Sebagai Operator, Saya ingin dapat menambahkan pretest/postest, sehingga saya dapat memperbarui database pretest_dan_postest</t>
  </si>
  <si>
    <t>Sebagai Operator, Saya ingin dapat menambahkan data peserta pelatihan, sehingga saya dapat memperbarui database peserta_pelatihan</t>
  </si>
  <si>
    <t>Sebagai Operator, Saya ingin dapat melihat daftar peserta pelatihan, sehingga saya dapat melihat informasi peserta pelatihan</t>
  </si>
  <si>
    <t>Sebagai Operator, Saya ingin dapat memperbarui daftar peserta pelatihan yang sudah ada, sehingga saya dapat memperbarui informasi peserta_pelatihan yang tidak akurat</t>
  </si>
  <si>
    <t>Sebagai Operator, Saya ingin dapat menghapus data peserta pelatihan yang tidak diperlukan lagi, sehingga saya dapat menjaga database peserta pelatihan tetap rapi</t>
  </si>
  <si>
    <t>Sebagai Operator, Saya ingin dapat menambah peta lokasi, sehingga saya dapat memperbarui database lokasi</t>
  </si>
  <si>
    <t>Sebagai Operator, Saya ingin dapat menampilkan peta lokasi, sehingga saya dapat melihat informasi lokasi</t>
  </si>
  <si>
    <t>Sebagai Operator, Saya ingin dapat memperbarui peta lokasi yang sudah ada, sehingga saya dapat memperbarui informasi lokasi yang tidak akurat</t>
  </si>
  <si>
    <t>Sebagai Operator, Saya ingin dapat melihat dashboard admin, sehingga saya dapat melihat informasi dashboard admin</t>
  </si>
  <si>
    <t>US1106</t>
  </si>
  <si>
    <t>1. Operator dapat melihat daftar data pendaftaran yang dapat difilter berdasarkan nama, NIK, tempat/tanggal lahir, alamat. 
2. Operator dapat melihat detail data pendaftaran.</t>
  </si>
  <si>
    <t>1. Operator dapat menghapus data pendaftaran. 
2. Sistem menampilkan konfirmasi sebelum menghapus data user.</t>
  </si>
  <si>
    <t>1. Operator dapat memasukkan data berita dan pengumuman baru, seperti jadwal pelatihan, cara pengaduan, berita, dan lain sebagainya. 
2. Sistem memvalidasi data yang dimasukkan dan menampilkan pesan error jika data tidak valid.</t>
  </si>
  <si>
    <t>1. Operator dapat melihat daftar data berita dan pengumuman yang dapat difilter berdasarkan jadwal pelatihan, cara pengaduan, berita, dan lain sebagainya. 
2. Operator dapat melihat detail data berita dan pengumuman.</t>
  </si>
  <si>
    <t>1. Operator dapat mengubah data berita dan pengumuman, seperti jadwal pelatihan, cara pengaduan, berita, dan lain sebagainya.
2. Sistem memvalidasi data yang diubah dan menampilkan pesan error jika data tidak valid. yang tidak akurat</t>
  </si>
  <si>
    <t>1. Operator dapat menghapus data berita dan pengumuman. 
2. Sistem menampilkan konfirmasi sebelum menghapus data user.</t>
  </si>
  <si>
    <t>1. Operator dapat memasukkan data pelaporan pengaduan baru, seperti Nama, NIK, Permasalahan, dan lainnya. 
2. Sistem memvalidasi data yang dimasukkan dan menampilkan pesan error jika data tidak valid.</t>
  </si>
  <si>
    <t>1. Operator dapat melihat daftar data pelaporan pengaduan yang dapat difilter berdasarkan Nama, NIK, Permasalahan, dan lainnya. 
2. Operator dapat melihat detail data pelaporan pengaduan.</t>
  </si>
  <si>
    <t>1. Operator dapat menghapus data pelaporan pengaduan. 
2. Sistem menampilkan konfirmasi sebelum menghapus data user.</t>
  </si>
  <si>
    <t>1. Operator dapat melihat daftar data konsultasi yang dapat difilter berdasarkan Nama, Status penanganan, dan lainnya. 
2. Operator dapat melihat detail data konsultasi.</t>
  </si>
  <si>
    <t>1. Operator dapat mengubah data konsultasi, seperti Nama, Status penanganan, dan lainnya.
2. Sistem memvalidasi data yang diubah dan menampilkan pesan error jika data tidak valid. yang tidak akurat</t>
  </si>
  <si>
    <t>1. Operator dapat menghapus data konsultasi. 
2. Sistem menampilkan konfirmasi sebelum menghapus data user.</t>
  </si>
  <si>
    <t>1. Operator dapat memasukkan data panitia kegiatan baru, seperti Nama, bidang, tanggung jawab. 
2. Sistem memvalidasi data yang dimasukkan dan menampilkan pesan error jika data tidak valid.</t>
  </si>
  <si>
    <t>1. Operator dapat melihat daftar data panitia kegiatan yang dapat difilter berdasarkan Nama, bidang, tanggung jawab. 
2. Operator dapat melihat detail data panitia kegiatan.</t>
  </si>
  <si>
    <t>1. Operator dapat mengubah data panitia kegiatan, seperti Nama, bidang, tanggung jawab.
2. Sistem memvalidasi data yang diubah dan menampilkan pesan error jika data tidak valid. yang tidak akurat</t>
  </si>
  <si>
    <t>1. Operator dapat menghapus data panitia kegiatan. 
2. Sistem menampilkan konfirmasi sebelum menghapus data user.</t>
  </si>
  <si>
    <t>1. Operator dapat menghapus data akses admin. 
2. Sistem menampilkan konfirmasi sebelum menghapus data user.</t>
  </si>
  <si>
    <t>1. Operator dapat memasukkan data fasilitas baru, seperti nomor, sarana, prasarana. 
2. Sistem memvalidasi data yang dimasukkan dan menampilkan pesan error jika data tidak valid.</t>
  </si>
  <si>
    <t>1. Operator dapat melihat daftar data fasilitas yang dapat difilter berdasarkan nomor, sarana, prasarana. 
2. Operator dapat melihat detail data fasilitas.</t>
  </si>
  <si>
    <t>1. Operator dapat mengubah data fasilitas, seperti nomor, sarana, prasarana.
2. Sistem memvalidasi data yang diubah dan menampilkan pesan error jika data tidak valid. yang tidak akurat</t>
  </si>
  <si>
    <t>1. Operator dapat menghapus data fasilitas. 
2. Sistem menampilkan konfirmasi sebelum menghapus data user.</t>
  </si>
  <si>
    <t>1. Operator dapat memasukkan data struktur pegawai baru, seperti pelatih, kepala bagian, kepala cabang, panitia. 
2. Sistem memvalidasi data yang dimasukkan dan menampilkan pesan error jika data tidak valid.</t>
  </si>
  <si>
    <t>1. Operator dapat melihat daftar data struktur pegawai yang dapat difilter berdasarkan pelatih, kepala bagian, kepala cabang, panitia. 
2. Operator dapat melihat detail data struktur pegawai.</t>
  </si>
  <si>
    <t>1. Operator dapat mengubah data struktur pegawai, seperti pelatih, kepala bagian, kepala cabang, panitia.
2. Sistem memvalidasi data yang diubah dan menampilkan pesan error jika data tidak valid. yang tidak akurat</t>
  </si>
  <si>
    <t>1. Operator dapat menghapus data struktur pegawai. 
2. Sistem menampilkan konfirmasi sebelum menghapus data user.</t>
  </si>
  <si>
    <t>1. Operator dapat memasukkan data pretest dan postest baru, seperti soal pre/postest terbaru. 
2. Sistem memvalidasi data yang dimasukkan dan menampilkan pesan error jika data tidak valid.</t>
  </si>
  <si>
    <t>1. Operator dapat memasukkan data peserta pelatihan baru, seperti Nama, NIK, Alamat dan sebagainya. 
2. Sistem memvalidasi data yang dimasukkan dan menampilkan pesan error jika data tidak valid.</t>
  </si>
  <si>
    <t>1. Operator dapat melihat daftar data peserta pelatihan yang dapat difilter berdasarkan Nama, NIK, Alamat dan sebagainya. 
2. Operator dapat melihat detail data peserta pelatihan.</t>
  </si>
  <si>
    <t>1. Operator dapat mengubah data peserta pelatihan, seperti Nama, NIK, Alamat dan sebagainya.
2. Sistem memvalidasi data yang diubah dan menampilkan pesan error jika data tidak valid. yang tidak akurat</t>
  </si>
  <si>
    <t>1. Operator dapat menghapus data peserta pelatihan. 
2. Sistem menampilkan konfirmasi sebelum menghapus data user.</t>
  </si>
  <si>
    <t>1. Operator dapat melihat daftar data lokasi yang dapat difilter berdasarkan lokasi dinas. 
2. Operator dapat melihat detail data lokasi.</t>
  </si>
  <si>
    <t>1. Operator dapat mengubah data lokasi, seperti lokasi dinas.
2. Sistem memvalidasi data yang diubah dan menampilkan pesan error jika data tidak valid. yang tidak akurat</t>
  </si>
  <si>
    <t>1. Operator dapat melihat daftar data dashboard admin yang dapat difilter berdasarkan rangkuman data, lokasi, berita. 
2. Operator dapat melihat detail data dashboard admin.</t>
  </si>
  <si>
    <t>Low</t>
  </si>
  <si>
    <t>1. Operator dapat login dan memiliki akses untuk mengelola data dan hak akses
2. sistem memvalidasi login dan menampilkan pesan "username atau password anda salah" jika tidak valid</t>
  </si>
  <si>
    <t>1. Operator dapat memasukkan data konsultasi baru, seperti Nama, Status penanganan, dan lainnya. 
2. Sistem memvalidasi data yang dimasukkan dan menampilkan pesan error jika data tidak valid.</t>
  </si>
  <si>
    <t>1. Operator dapat memasukkan data akses admin baru, seperti Akses sebagai masyarakat, operator dan pegawai. 
2. Sistem memvalidasi data yang dimasukkan dan menampilkan pesan error jika data tidak valid.</t>
  </si>
  <si>
    <t>1. Operator dapat memasukkan data lokasi baru, seperti lokasi dinas. 
2. Sistem memvalidasi data yang dimasukkan dan menampilkan pesan error jika data tidak valid.</t>
  </si>
  <si>
    <t>User Story #2
Pegawai</t>
  </si>
  <si>
    <t>US1201</t>
  </si>
  <si>
    <t>US1202</t>
  </si>
  <si>
    <t>US1203</t>
  </si>
  <si>
    <t>US1204</t>
  </si>
  <si>
    <t>US1301</t>
  </si>
  <si>
    <t>US1302</t>
  </si>
  <si>
    <t>US1303</t>
  </si>
  <si>
    <t>US1304</t>
  </si>
  <si>
    <t>US1305</t>
  </si>
  <si>
    <t>US1306</t>
  </si>
  <si>
    <t>US1401</t>
  </si>
  <si>
    <t>US1402</t>
  </si>
  <si>
    <t>US1403</t>
  </si>
  <si>
    <t>US1404</t>
  </si>
  <si>
    <t>US1405</t>
  </si>
  <si>
    <t>US1406</t>
  </si>
  <si>
    <t>US1501</t>
  </si>
  <si>
    <t>US1502</t>
  </si>
  <si>
    <t>US1503</t>
  </si>
  <si>
    <t>US1504</t>
  </si>
  <si>
    <t>US1505</t>
  </si>
  <si>
    <t>US1506</t>
  </si>
  <si>
    <t>US1601</t>
  </si>
  <si>
    <t>US1602</t>
  </si>
  <si>
    <t>US1603</t>
  </si>
  <si>
    <t>US1604</t>
  </si>
  <si>
    <t>US1701</t>
  </si>
  <si>
    <t>US1702</t>
  </si>
  <si>
    <t>US1703</t>
  </si>
  <si>
    <t>US1704</t>
  </si>
  <si>
    <t>US1705</t>
  </si>
  <si>
    <t>US1706</t>
  </si>
  <si>
    <t>US1801</t>
  </si>
  <si>
    <t>US1802</t>
  </si>
  <si>
    <t>US1803</t>
  </si>
  <si>
    <t>US1804</t>
  </si>
  <si>
    <t>US1805</t>
  </si>
  <si>
    <t>US1806</t>
  </si>
  <si>
    <t>US1901</t>
  </si>
  <si>
    <t>US1902</t>
  </si>
  <si>
    <t>Sebagai Operator, Saya ingin dapat mengekspor data pendaftar yang sudah ada, sehingga saya dapat menganalisa data pendaftaran yang saya perlu dalam format yang saya inginkan</t>
  </si>
  <si>
    <t>Sebagai Operator, Saya ingin dapat memperbarui status pengaduan yang sudah ada, sehingga saya dapat memperbarui informasi pelaporan_pengaduan yang tidak akurat</t>
  </si>
  <si>
    <t>1. Operator dapat mengubah data pelaporan pengaduan, seperti Nama, NIK, Permasalahan, dan lainnya.
2. Sistem memvalidasi data yang diubah dan menampilkan pesan error jika data tidak valid. yang tidak akurat</t>
  </si>
  <si>
    <t>Sebagai Operator, Saya ingin dapat mengimpor data pegaduan yang sudah ada, sehingga saya dapat memperbarui database pelaporan_pengaduan secara masal</t>
  </si>
  <si>
    <t>Sebagai Operator, Saya ingin dapat mengekspor data pengaduan yang sudah ada, sehingga saya dapat menganalisa data pelaporan_pengaduan yang saya perlu dalam format yang saya inginkan</t>
  </si>
  <si>
    <t>1. Operator dapat melihat daftar data akses admin yang dapat difilter berdasarkan Akses sebagai masyarakat, operator dan pegawai. 
2. Operator dapat melihat detail data akses admin.</t>
  </si>
  <si>
    <t>1. Operator dapat mengubah data akses admin, seperti Akses sebagai masyarakat, operator dan pegawai.
2. Sistem memvalidasi data yang diubah dan menampilkan pesan error jika data tidak valid. yang tidak akurat</t>
  </si>
  <si>
    <t>Sebagai Operator, Saya ingin dapat melihat hasil pretest/postest, sehingga saya dapat melihat informasi pretest dan postest</t>
  </si>
  <si>
    <t>1. Operator dapat melihat daftar data pretest dan postest yang dapat difilter berdasarkan soal pre/postest terbaru. 
2. Operator dapat melihat detail data pretest dan postest.</t>
  </si>
  <si>
    <t>Sebagai Operator, Saya ingin dapat mengimpor data konsultasi yang sudah ada, sehingga saya dapat memperbarui database konsultasi secara masal</t>
  </si>
  <si>
    <t>Sebagai Operator, Saya ingin dapat mengekspor data konsultasi yang sudah ada, sehingga saya dapat menganalisa data konsultasi yang saya perlu dalam format yang saya inginkan</t>
  </si>
  <si>
    <t>Sebagai Operator, Saya ingin dapat mengimpor data Panitia yang sudah ada, sehingga saya dapat memperbarui database panitia_kegiatan secara masal</t>
  </si>
  <si>
    <t>Sebagai Operator, Saya ingin dapat mengekspor data Panitia yang sudah ada, sehingga saya dapat menganalisa data panitia_kegiatan yang saya perlu dalam format yang saya inginkan</t>
  </si>
  <si>
    <t>Sebagai Operator, Saya ingin dapat mengimpor data Fasilitas yang sudah ada, sehingga saya dapat memperbarui database fasilitas secara masal</t>
  </si>
  <si>
    <t>Sebagai Operator, Saya ingin dapat mengekspor data Fasilitas yang sudah ada, sehingga saya dapat menganalisa data fasilitas yang saya perlu dalam format yang saya inginkan</t>
  </si>
  <si>
    <t>Sebagai Operator, Saya ingin dapat mengimpor data Struktur Pegawai yang sudah ada, sehingga saya dapat memperbarui database struktur_pegawai secara masal</t>
  </si>
  <si>
    <t>Sebagai Operator, Saya ingin dapat mengekspor data Struktur Pegawai yang sudah ada, sehingga saya dapat menganalisa data struktur_pegawai yang saya perlu dalam format yang saya inginkan</t>
  </si>
  <si>
    <t>1. Operator dapat mengekspor data pendaftaran yang dipilih dan difilter dari database ke lokal dengan format excel atau pdf
2. Sistem memvalidasi data yang dimasukkan dan menampilkan pesan error jika data tidak valid.</t>
  </si>
  <si>
    <t>1. Operator dapat menimpor data pelaporan pengaduan dengan format excel dari lokal ke database secara massal
2. Sistem memvalidasi data yang dimasukkan dan menampilkan pesan error jika data tidak valid.</t>
  </si>
  <si>
    <t>1. Operator dapat mengekspor data pelaporan pengaduan yang dipilih dan difilter dari database ke lokal dengan format excel atau pdf
2. Sistem memvalidasi data yang dimasukkan dan menampilkan pesan error jika data tidak valid.</t>
  </si>
  <si>
    <t>1. Operator dapat menimpor data konsultasi dengan format excel dari lokal ke database secara massal
2. Sistem memvalidasi data yang dimasukkan dan menampilkan pesan error jika data tidak valid.</t>
  </si>
  <si>
    <t>1. Operator dapat mengekspor data konsultasi yang dipilih dan difilter dari database ke lokal dengan format excel atau pdf
2. Sistem memvalidasi data yang dimasukkan dan menampilkan pesan error jika data tidak valid.</t>
  </si>
  <si>
    <t>1. Operator dapat menimpor data panitia kegiatan dengan format excel dari lokal ke database secara massal
2. Sistem memvalidasi data yang dimasukkan dan menampilkan pesan error jika data tidak valid.</t>
  </si>
  <si>
    <t>1. Operator dapat mengekspor data panitia kegiatan yang dipilih dan difilter dari database ke lokal dengan format excel atau pdf
2. Sistem memvalidasi data yang dimasukkan dan menampilkan pesan error jika data tidak valid.</t>
  </si>
  <si>
    <t>1. Operator dapat menimpor data fasilitas dengan format excel dari lokal ke database secara massal
2. Sistem memvalidasi data yang dimasukkan dan menampilkan pesan error jika data tidak valid.</t>
  </si>
  <si>
    <t>1. Operator dapat mengekspor data fasilitas yang dipilih dan difilter dari database ke lokal dengan format excel atau pdf
2. Sistem memvalidasi data yang dimasukkan dan menampilkan pesan error jika data tidak valid.</t>
  </si>
  <si>
    <t>1. Operator dapat menimpor data struktur pegawai dengan format excel dari lokal ke database secara massal
2. Sistem memvalidasi data yang dimasukkan dan menampilkan pesan error jika data tidak valid.</t>
  </si>
  <si>
    <t>1. Operator dapat mengekspor data struktur pegawai yang dipilih dan difilter dari database ke lokal dengan format excel atau pdf
2. Sistem memvalidasi data yang dimasukkan dan menampilkan pesan error jika data tidak valid.</t>
  </si>
  <si>
    <t>Sebagai Operator, Saya ingin dapat mengimpor data peserta pelatihan yang sudah ada, sehingga saya dapat memperbarui database peserta_pelatihan secara masal</t>
  </si>
  <si>
    <t>1. Operator dapat menimpor data peserta pelatihan dengan format excel dari lokal ke database secara massal
2. Sistem memvalidasi data yang dimasukkan dan menampilkan pesan error jika data tidak valid.</t>
  </si>
  <si>
    <t>Sebagai Operator, Saya ingin dapat mengekspor data peserta pelatihan yang sudah ada, sehingga saya dapat menganalisa data peserta_pelatihan yang saya perlu dalam format yang saya inginkan</t>
  </si>
  <si>
    <t>1. Operator dapat mengekspor data peserta pelatihan yang dipilih dan difilter dari database ke lokal dengan format excel atau pdf
2. Sistem memvalidasi data yang dimasukkan dan menampilkan pesan error jika data tidak valid.</t>
  </si>
  <si>
    <t>Sebagai Operator, Saya ingin dapat masuk ke akun pribadi yang sudah ada, sehingga saya dapat mengelola data dan hak akses</t>
  </si>
  <si>
    <t>US11001</t>
  </si>
  <si>
    <t>US11002</t>
  </si>
  <si>
    <t>US11003</t>
  </si>
  <si>
    <t>US11004</t>
  </si>
  <si>
    <t>US11005</t>
  </si>
  <si>
    <t>US11006</t>
  </si>
  <si>
    <t>US11201</t>
  </si>
  <si>
    <t>US11202</t>
  </si>
  <si>
    <t>US11203</t>
  </si>
  <si>
    <t>US11701</t>
  </si>
  <si>
    <t>US11801</t>
  </si>
  <si>
    <t>1. Pegawai dapat login dan memiliki akses untuk mengelola data dan hak akses
2. sistem memvalidasi login dan menampilkan pesan "username atau password anda salah" jika tidak valid</t>
  </si>
  <si>
    <t>Sebagai pegawai, Saya ingin dapat mengekspor data pendaftar, sehingga informasi pendaftaran dapat saya evaluasi dalam format excel atau pdf</t>
  </si>
  <si>
    <t>1. Pegawai dapat mengekspor data pendaftaran yang dipilih dan difilter dari database ke lokal dengan format excel atau pdf
2. Sistem memvalidasi data yang dimasukkan dan menampilkan pesan error jika data tidak valid.</t>
  </si>
  <si>
    <t>Sebagai pegawai, Saya ingin dapat melihat berita/pengumuman, sehingga informasi berita dan pengumuman dapat saya evaluasi</t>
  </si>
  <si>
    <t>1. pegawai dapat melihat daftar data berita dan pengumuman yang dapat difilter berdasarkan jadwal pelatihan, cara pengaduan, berita, dan lain sebagainya. 
2. pegawai dapat melihat detail data berita dan pengumuman.</t>
  </si>
  <si>
    <t>1. pegawai dapat melihat daftar data pelaporan pengaduan yang dapat difilter berdasarkan Nama, NIK, Permasalahan, dan lainnya. 
2. pegawai dapat melihat detail data pelaporan pengaduan.</t>
  </si>
  <si>
    <t>Sebagai pegawai, Saya ingin dapat mengekspor data pengaduan, sehingga informasi pelaporan_pengaduan dapat saya evaluasi dalam format excel atau pdf</t>
  </si>
  <si>
    <t>1. Pegawai dapat mengekspor data pelaporan pengaduan yang dipilih dan difilter dari database ke lokal dengan format excel atau pdf
2. Sistem memvalidasi data yang dimasukkan dan menampilkan pesan error jika data tidak valid.</t>
  </si>
  <si>
    <t>Sebagai pegawai, Saya ingin dapat melihat daftar konsultasi, sehingga informasi konsultasi dapat saya evaluasi</t>
  </si>
  <si>
    <t>1. pegawai dapat melihat daftar data konsultasi yang dapat difilter berdasarkan Nama, Status penanganan, dan lainnya. 
2. pegawai dapat melihat detail data konsultasi.</t>
  </si>
  <si>
    <t>Sebagai pegawai, Saya ingin dapat mengekspor data konsultasi, sehingga informasi konsultasi dapat saya evaluasi dalam format excel atau pdf</t>
  </si>
  <si>
    <t>1. Pegawai dapat mengekspor data konsultasi yang dipilih dan difilter dari database ke lokal dengan format excel atau pdf
2. Sistem memvalidasi data yang dimasukkan dan menampilkan pesan error jika data tidak valid.</t>
  </si>
  <si>
    <t>Sebagai pegawai, Saya ingin dapat melihat daftar panitia, sehingga informasi panitia kegiatan dapat saya evaluasi</t>
  </si>
  <si>
    <t>1. pegawai dapat melihat daftar data panitia kegiatan yang dapat difilter berdasarkan Nama, bidang, tanggung jawab. 
2. pegawai dapat melihat detail data panitia kegiatan.</t>
  </si>
  <si>
    <t>Sebagai pegawai, Saya ingin dapat mengekspor data Panitia, sehingga informasi panitia_kegiatan dapat saya evaluasi dalam format excel atau pdf</t>
  </si>
  <si>
    <t>1. Pegawai dapat mengekspor data panitia kegiatan yang dipilih dan difilter dari database ke lokal dengan format excel atau pdf
2. Sistem memvalidasi data yang dimasukkan dan menampilkan pesan error jika data tidak valid.</t>
  </si>
  <si>
    <t>Sebagai pegawai, Saya ingin dapat melihat daftar fasilitas, sehingga informasi fasilitas dapat saya evaluasi</t>
  </si>
  <si>
    <t>1. pegawai dapat melihat daftar data fasilitas yang dapat difilter berdasarkan nomor, sarana, prasarana. 
2. pegawai dapat melihat detail data fasilitas.</t>
  </si>
  <si>
    <t>Sebagai pegawai, Saya ingin dapat mengekspor data Fasilitas, sehingga informasi fasilitas dapat saya evaluasi dalam format excel atau pdf</t>
  </si>
  <si>
    <t>1. Pegawai dapat mengekspor data fasilitas yang dipilih dan difilter dari database ke lokal dengan format excel atau pdf
2. Sistem memvalidasi data yang dimasukkan dan menampilkan pesan error jika data tidak valid.</t>
  </si>
  <si>
    <t>Sebagai pegawai, Saya ingin dapat melihat struktur pegawai, sehingga informasi struktur pegawai dapat saya evaluasi</t>
  </si>
  <si>
    <t>1. pegawai dapat melihat daftar data struktur pegawai yang dapat difilter berdasarkan pelatih, kepala bagian, kepala cabang, panitia. 
2. pegawai dapat melihat detail data struktur pegawai.</t>
  </si>
  <si>
    <t>Sebagai pegawai, Saya ingin dapat mengekspor data Struktur Pegawai, sehingga informasi struktur_pegawai dapat saya evaluasi dalam format excel atau pdf</t>
  </si>
  <si>
    <t>1. Pegawai dapat mengekspor data struktur pegawai yang dipilih dan difilter dari database ke lokal dengan format excel atau pdf
2. Sistem memvalidasi data yang dimasukkan dan menampilkan pesan error jika data tidak valid.</t>
  </si>
  <si>
    <t>1. pegawai dapat melihat daftar data pretest dan postest yang dapat difilter berdasarkan soal pre/postest terbaru. 
2. pegawai dapat melihat detail data pretest dan postest.</t>
  </si>
  <si>
    <t>Sebagai pegawai, Saya ingin dapat melihat daftar peserta pelatihan, sehingga informasi peserta pelatihan dapat saya evaluasi</t>
  </si>
  <si>
    <t>1. pegawai dapat melihat daftar data peserta pelatihan yang dapat difilter berdasarkan Nama, NIK, Alamat dan sebagainya. 
2. pegawai dapat melihat detail data peserta pelatihan.</t>
  </si>
  <si>
    <t>Sebagai pegawai, Saya ingin dapat mengekspor data peserta pelatihan, sehingga informasi peserta_pelatihan dapat saya evaluasi dalam format excel atau pdf</t>
  </si>
  <si>
    <t>1. Pegawai dapat mengekspor data peserta pelatihan yang dipilih dan difilter dari database ke lokal dengan format excel atau pdf
2. Sistem memvalidasi data yang dimasukkan dan menampilkan pesan error jika data tidak valid.</t>
  </si>
  <si>
    <t>Sebagai pegawai, Saya ingin dapat menampilkan peta lokasi, sehingga informasi lokasi dapat saya evaluasi</t>
  </si>
  <si>
    <t>1. pegawai dapat melihat daftar data lokasi yang dapat difilter berdasarkan lokasi dinas. 
2. pegawai dapat melihat detail data lokasi.</t>
  </si>
  <si>
    <t>Sebagai pegawai, Saya ingin dapat masuk ke akun pribadi yang sudah ada, sehingga saya dapat mengakses informasi dan data</t>
  </si>
  <si>
    <t>User Story #3
Masyarakat</t>
  </si>
  <si>
    <t>1. Masyarakat dapat login dan memiliki akses untuk layanan masyarakat yang tersedia
2. sistem memvalidasi login dan menampilkan pesan "Nama atau NIK anda salah" jika tidak valid</t>
  </si>
  <si>
    <t>Sebagai masyarakat, Saya ingin dapat masuk ke akun pribadi yang sudah ada, sehingga saya dapat mengakses layanan masyarakat</t>
  </si>
  <si>
    <t>Sebagai masyarakat, Saya ingin dapat melihat hasil pretest/postest, sehingga saya dapat tau hasil ujian saya</t>
  </si>
  <si>
    <t>Sebagai masyarakat, Saya ingin dapat menampilkan peta lokasi, sehingga saya dapat tau lokasi kantor dinas</t>
  </si>
  <si>
    <t>Sebagai masyarakat, Saya ingin dapat mengerjakan soal, sehingga saya dapat mengikuti pre/postest</t>
  </si>
  <si>
    <t>Sebagai masyarakat, Saya ingin dapat melihat soal, sehingga saya dapat mengerjakan pre/postest</t>
  </si>
  <si>
    <t>Sebagai masyarakat, Saya ingin dapat mendaftar, sehingga saya dapat mengakses layanan</t>
  </si>
  <si>
    <t>Sebagai masyarakat, Saya ingin dapat melihat data pribadi, sehingga saya dapat tau bahwa data saya sudah valid</t>
  </si>
  <si>
    <t xml:space="preserve">Sebagai masyarakat, Saya ingin dapat membuat pengaduan, sehingga saya ada tempat untuk melaporkan masalah saya </t>
  </si>
  <si>
    <t>Sebagai masyarakat, Saya ingin dapat melihat status pengaduan, sehingga saya dapat tau progres pengaduan saya</t>
  </si>
  <si>
    <t>Sebagai masyarakat, Saya ingin dapat ikut pelatihan, sehingga saya dapat memiliki sertifikat keahlian</t>
  </si>
  <si>
    <t>Sebagai masyarakat, Saya ingin dapat melihat jadwal dan data pelatihan pribadi, sehingga saya dapat tau kapan dilaksanakan</t>
  </si>
  <si>
    <t>1. Masyarakat dapat melihat data pelaporan pengaduan pribadi.
2. Masyarakat dapat melihat status pelaporan pribadi</t>
  </si>
  <si>
    <t>1. Masyarakat dapat melihat hasil pretest pribadi.
2. Masyarakat dapat melihat hasil postest pribadi.</t>
  </si>
  <si>
    <t>1. Masyarakat dapat melihat lokasi kantor dinas.
2. Masyarakat dapat mengarahkan lokasi ke google map</t>
  </si>
  <si>
    <t>1. masyarakat dapat mengerjakan soal pre/postest
2. masyarakat dapat menyimpan jawaban
3. sistem menyimpan jawaban soal</t>
  </si>
  <si>
    <t>1. sistem menampikan soal pre/postest
2. Masyarakat dapat melihat soal pre/postest</t>
  </si>
  <si>
    <t>1. masyarakat mendaftar dengan nama dan nik
2. sistem memvalidasi NIK terdaftar di Dukcapi
3. sistem menampilkan error jika NIK tidak valid</t>
  </si>
  <si>
    <t>1. Masyarakat dapat melihat data pendaftaran pribadi.
2. Masyarakat dapat melihat status user.</t>
  </si>
  <si>
    <t>1. masyarakat membuat laporan pengaduan
2. sistem mengirim laporan pengaduan ke operator untuk ditindak</t>
  </si>
  <si>
    <t>1. Masyarakat mengikuti pelatihan
2. sistem menampilkan kusioner pelatihan
3. masyarakat mengisi kusioner
4. sistem memvalidasidata kusioner yang diimputkan masyarakat
5. jika valid data akan masuk ke database pendaftaran
6. pesan error jika data tidak valid</t>
  </si>
  <si>
    <t>1. Masyarakat dapat melihat data pelatihan pribadi.
2. Masyarakat dapat melihat status pelatihan</t>
  </si>
  <si>
    <t>TOTAL</t>
  </si>
  <si>
    <t>US2102</t>
  </si>
  <si>
    <t>US2106</t>
  </si>
  <si>
    <t>US2202</t>
  </si>
  <si>
    <t>US2302</t>
  </si>
  <si>
    <t>US2306</t>
  </si>
  <si>
    <t>US2402</t>
  </si>
  <si>
    <t>US2406</t>
  </si>
  <si>
    <t>US2502</t>
  </si>
  <si>
    <t>US2506</t>
  </si>
  <si>
    <t>US2702</t>
  </si>
  <si>
    <t>US2706</t>
  </si>
  <si>
    <t>US2802</t>
  </si>
  <si>
    <t>US2806</t>
  </si>
  <si>
    <t>US2902</t>
  </si>
  <si>
    <t>US21002</t>
  </si>
  <si>
    <t>US21006</t>
  </si>
  <si>
    <t>US21202</t>
  </si>
  <si>
    <t>US21801</t>
  </si>
  <si>
    <t>Sebagai pegawai, Saya ingin dapat melihat daftar pendaftar, sehingga informasi pendaftara dapat saya evaluasi</t>
  </si>
  <si>
    <t>1. pegawai dapat melihat daftar data pendaftar yang dapat difilter berdasarkan Nama, NIK. 
2. pegawai dapat melihat detail data pendaftar.</t>
  </si>
  <si>
    <t>US3202</t>
  </si>
  <si>
    <t>US3302</t>
  </si>
  <si>
    <t>US3902</t>
  </si>
  <si>
    <t>US31202</t>
  </si>
  <si>
    <t>US31301</t>
  </si>
  <si>
    <t>US31302</t>
  </si>
  <si>
    <t>US31401</t>
  </si>
  <si>
    <t>US31402</t>
  </si>
  <si>
    <t>US31501</t>
  </si>
  <si>
    <t>US31601</t>
  </si>
  <si>
    <t>US31602</t>
  </si>
  <si>
    <t>US31801</t>
  </si>
  <si>
    <t>Sebagai masyarakat, Saya ingin dapat melihat berita/pengumuman, sehingga saya dapat mengetahui informasi terbaru</t>
  </si>
  <si>
    <t>1. Masyarakat masuk ke halaman berita dan pengumuman
2. Sistem menampilkan berita dan pengumuman. 
3. Masyarakat dapat melihat pengumuman dan berita.</t>
  </si>
  <si>
    <t>high</t>
  </si>
  <si>
    <t>Sebagai pegawai, saya ingin melihat daftar pengaduan, sehingga informasi pelaporan pengaduan dapat saya evaluasi</t>
  </si>
  <si>
    <t>Sebagai pegawai, Saya ingin dapat melihat daftar soal pretest/postest, sehingga informasi pretest dan postest dapat saya evaluasi</t>
  </si>
  <si>
    <t>US22001</t>
  </si>
  <si>
    <t>Sebagai pegawai, Saya ingin membagi halaman data pendaftar, sehingga saya dapat mengelola data  lebih mudah</t>
  </si>
  <si>
    <t xml:space="preserve">1. Pegawai masuk ke halaman daftar pendaftar. 
2. Pengawai mengklik nomor halaman atau 
memlih opsi jumlah entri per 
halaman. </t>
  </si>
  <si>
    <t>US22002</t>
  </si>
  <si>
    <t>Sebagai pegawai, Saya ingin mencari data pendaftar, sehingga saya dapat dengan mudah menemukan data pendaftar.</t>
  </si>
  <si>
    <t>US22003</t>
  </si>
  <si>
    <t>Sebagai pegawai, Saya ingin membagi halaman berita dan pengumuman, sehingga saya dapat mengelola data lebih mudah</t>
  </si>
  <si>
    <t xml:space="preserve">1. Pegawai masuk ke halaman berita dan pengumuman. 
2. Pengawai mengklik nomor halaman atau 
memlih opsi jumlah entri per 
halaman. </t>
  </si>
  <si>
    <t>US22004</t>
  </si>
  <si>
    <t>Sebagai pegawai, Saya ingin mencari berita dan pengumuman, sehingga saya dapat dengan mudah menemukan berita dan pengumuman</t>
  </si>
  <si>
    <t>1. Pegawai masuk ke halaman daftar pendaftar. 
2. Pegawai memasukkan kata kunci di field pencarian</t>
  </si>
  <si>
    <t>1. Pegawai masuk ke halaman berita dan pengumuman. 
2. Pegawai memasukkan kata kunci di field pencarian</t>
  </si>
  <si>
    <t>US22005</t>
  </si>
  <si>
    <t>Sebagai pegawai, Saya ingin memfilter berita dan pengumuman, sehingga saya dapat menemukan informasi yang relevan dengan lebih cepat</t>
  </si>
  <si>
    <t>1. Pegawai mengakses halaman daftar berita dan pengumuman.
2. Pegawai mengklik tombo untuk memfilter berita dan pengumuman.</t>
  </si>
  <si>
    <t>US22006</t>
  </si>
  <si>
    <t>Sebagai pegawai,  Saya ingin mengurutkan berita dan pengumuman, sehingga saya dapat dengan cepat menemukan informasi terbaru atau yang paling relevan</t>
  </si>
  <si>
    <t>1. Pegawai mengakses halaman daftar berita dan pengumuman.
2. Pegawai mengklik tombol untuk mengurutkan berita dan pengumuman.</t>
  </si>
  <si>
    <t>US22007</t>
  </si>
  <si>
    <t>Sebagai pegawai, saya ingin melihat berita dan pengumuman sampah, sehingga saya dapat meninjau berita dan pengumuman yang sudah dihapus sebelumnya</t>
  </si>
  <si>
    <t>1. Pegawai mengakses halaman daftar berita dan pengumuman.
2. Pegawai mengklik tombol untuk melihat berita dan pengumuman sampah.</t>
  </si>
  <si>
    <t>US22008</t>
  </si>
  <si>
    <t>Sebagai pegawai, Saya ingin membagi halaman data pengaduan, sehingga saya dapat mengelola data lebih mudah</t>
  </si>
  <si>
    <t xml:space="preserve">1. Pegawai masuk ke halaman daftar pengaduan.
2. Pengawai mengklik nomor halaman atau 
memlih opsi jumlah entri per 
halaman. </t>
  </si>
  <si>
    <t>US22009</t>
  </si>
  <si>
    <t>Sebagai pegawai, Saya ingin mencari data pengaduan, sehingga saya dapat dengan mudah menemukan data pengaduan</t>
  </si>
  <si>
    <t>1. Pegawai masuk ke halaman daftar pengaduan
2. Pegawai memasukkan kata kunci di field pencarian</t>
  </si>
  <si>
    <t>US22010</t>
  </si>
  <si>
    <t>1. Pegawai mengakses halaman daftar pengaduan
2. Pegawai mengklik tombo untuk memfilter data pengaduan</t>
  </si>
  <si>
    <t>US22011</t>
  </si>
  <si>
    <t>Sebagai pegawai, Saya ingin memfilter data pengaduan, sehingga saya dapat menemukan informasi yang relevan dengan lebih cepat</t>
  </si>
  <si>
    <t>Sebagai pegawai,  Saya ingin mengurutkan data pengaduan sehingga saya dapat dengan cepat menemukan informasi terbaru atau yang paling relevan</t>
  </si>
  <si>
    <t>US22012</t>
  </si>
  <si>
    <t>1. Pegawai mengakses halaman daftar pengaduan.
2. Pegawai mengklik tombol untuk mengurutkan data pengaduan.</t>
  </si>
  <si>
    <t>Sebagai pegawai, saya ingin melihat data pengaduan sampah, sehingga saya dapat meninjau data pengaduan yang sudah dihapus sebelumnya</t>
  </si>
  <si>
    <t>1. Pegawai mengakses halaman daftar pengaduan.
2. Pegawai mengklik tombol untuk melihat data pengaduan sampah.</t>
  </si>
  <si>
    <t>US22013</t>
  </si>
  <si>
    <t>Sebagai pegawai, Saya ingin membagi halaman data konsultasi, sehingga saya dapat mengelola data lebih mudah</t>
  </si>
  <si>
    <t xml:space="preserve">1. Pegawai masuk ke halaman daftar konsultasi.
2. Pengawai mengklik nomor halaman atau 
memlih opsi jumlah entri per 
halaman. </t>
  </si>
  <si>
    <t>Sebagai pegawai, Saya ingin memfilter data konsultasi, sehingga saya dapat menemukan informasi yang relevan dengan lebih cepat</t>
  </si>
  <si>
    <t>Sebagai pegawai,  Saya ingin mengurutkan data konsultasi sehingga saya dapat dengan cepat menemukan informasi terbaru atau yang paling relevan</t>
  </si>
  <si>
    <t>1. Pegawai mengakses halaman daftar konsultasi.
2. Pegawai mengklik tombol untuk mengurutkan data konsultasi.</t>
  </si>
  <si>
    <t>1. Pegawai mengakses halaman daftar konsultasi
2. Pegawai mengklik tombo untuk memfilter data konsultasi</t>
  </si>
  <si>
    <t>1. Pegawai masuk ke halaman daftar konsultasi
2. Pegawai memasukkan kata kunci di field pencarian</t>
  </si>
  <si>
    <t>Sebagai pegawai, Saya ingin mencari data konsultasi, sehingga saya dapat dengan mudah menemukan data konsultasi</t>
  </si>
  <si>
    <t>US22014</t>
  </si>
  <si>
    <t>US22015</t>
  </si>
  <si>
    <t>US22016</t>
  </si>
  <si>
    <t>US22017</t>
  </si>
  <si>
    <t>Sebagai pegawai, Saya ingin membagi halaman data panitia, sehingga saya dapat mengelola data lebih mudah</t>
  </si>
  <si>
    <t xml:space="preserve">1. Pegawai masuk ke halaman daftar panitia.
2. Pengawai mengklik nomor halaman atau 
memlih opsi jumlah entri per 
halaman. </t>
  </si>
  <si>
    <t>US22018</t>
  </si>
  <si>
    <t>US22019</t>
  </si>
  <si>
    <t>US22020</t>
  </si>
  <si>
    <t>US22021</t>
  </si>
  <si>
    <t>Sebagai pegawai, Saya ingin mencari data panitia, sehingga saya dapat dengan mudah menemukan data panitia</t>
  </si>
  <si>
    <t>1. Pegawai masuk ke halaman daftar panitia
2. Pegawai memasukkan kata kunci di field pencarian</t>
  </si>
  <si>
    <t>Sebagai pegawai, Saya ingin memfilter data panitia, sehingga saya dapat menemukan informasi yang relevan dengan lebih cepat</t>
  </si>
  <si>
    <t>1. Pegawai mengakses halaman daftar panitia
2. Pegawai mengklik tombol untuk memfilter data panitia</t>
  </si>
  <si>
    <t>1. Pegawai mengakses halaman daftar panitia
2. Pegawai mengklik tombol untuk mengurutkan data panitia</t>
  </si>
  <si>
    <t>Sebagai pegawai,  Saya ingin mengurutkan data panitia sehingga saya dapat dengan cepat menemukan informasi terbaru atau yang paling relevan</t>
  </si>
  <si>
    <t>Sebagai pegawai, saya ingin melihat data panitia sampah, sehingga saya dapat meninjau data panitia yang sudah dihapus sebelumnya</t>
  </si>
  <si>
    <t>1. Pegawai mengakses halaman daftar panitia
2. Pegawai mengklik tombol untuk melihat data panitia sampah.</t>
  </si>
  <si>
    <t>US22022</t>
  </si>
  <si>
    <t>US22023</t>
  </si>
  <si>
    <t>US22024</t>
  </si>
  <si>
    <t>US22025</t>
  </si>
  <si>
    <t>US22026</t>
  </si>
  <si>
    <t>Sebagai pegawai, Saya ingin membagi halaman data fasilitas, sehingga saya dapat mengelola data lebih mudah</t>
  </si>
  <si>
    <t xml:space="preserve">1. Pegawai masuk ke halaman daftar fasilitas.
2. Pengawai mengklik nomor halaman atau 
memlih opsi jumlah entri per 
halaman. </t>
  </si>
  <si>
    <t>Sebagai pegawai, Saya ingin mencari fasilitas, sehingga saya dapat dengan mudah menemukan data fasilitas</t>
  </si>
  <si>
    <t>1. Pegawai masuk ke halaman daftar fasilitas
2. Pegawai memasukkan kata kunci di field pencarian</t>
  </si>
  <si>
    <t>Sebagai pegawai, Saya ingin memfilter fasilitas, sehingga saya dapat menemukan informasi yang relevan dengan lebih cepat</t>
  </si>
  <si>
    <t>1. Pegawai mengakses halaman daftar fasilitas
2. Pegawai mengklik tombol untuk memfilter data fasilitas</t>
  </si>
  <si>
    <t>Sebagai pegawai,  Saya ingin mengurutkan fasilitas sehingga saya dapat dengan cepat menemukan informasi terbaru atau yang paling relevan</t>
  </si>
  <si>
    <t>1. Pegawai mengakses halaman daftar fasilitas
2. Pegawai mengklik tombol untuk mengurutkan fasilitas</t>
  </si>
  <si>
    <t>Sebagai pegawai, saya ingin melihat daftar data fasilitas sampah, sehingga saya dapat meninjau data fasilitas yang sudah dihapus sebelumnya</t>
  </si>
  <si>
    <t>1. Pegawai mengakses halaman daftar fasilitas
2. Pegawai mengklik tombol untuk melihat daftar data fasilitas sampah.</t>
  </si>
  <si>
    <t>US22027</t>
  </si>
  <si>
    <t>US22028</t>
  </si>
  <si>
    <t>US22029</t>
  </si>
  <si>
    <t>US22030</t>
  </si>
  <si>
    <t>US22031</t>
  </si>
  <si>
    <t>US22032</t>
  </si>
  <si>
    <t>Sebagai pegawai, Saya ingin membagi halaman data struktur pegawai, sehingga saya dapat mengelola data lebih mudah</t>
  </si>
  <si>
    <t>Sebagai pegawai, Saya ingin mencari data struktur pegawai, sehingga saya dapat dengan mudah menemukan data pegawai</t>
  </si>
  <si>
    <t xml:space="preserve">1. Pegawai masuk ke halaman daftar struktur pegawai.
2. Pengawai mengklik nomor halaman atau 
memlih opsi jumlah entri per 
halaman. </t>
  </si>
  <si>
    <t>1. Pegawai masuk ke halaman daftar struktur pegawai
2. Pegawai memasukkan kata kunci di field pencarian</t>
  </si>
  <si>
    <t>1. Pegawai mengakses halaman daftar struktur pegawai
2. Pegawai mengklik tombol untuk memfilter data pegawai</t>
  </si>
  <si>
    <t>1. Pegawai mengakses halaman daftar struktur pegawai
2. Pegawai mengklik tombol untuk mengurutkan data pegawai</t>
  </si>
  <si>
    <t>1. Pegawai mengakses halaman daftar struktur pegawai
2. Pegawai mengklik tombol untuk melihat daftar data pegawai sampah.</t>
  </si>
  <si>
    <t>Sebagai pegawai, saya ingin melihat daftar data pegawai sampah, sehingga saya dapat meninjau data pegawai yang sudah dihapus sebelumnya</t>
  </si>
  <si>
    <t>Sebagai pegawai,  Saya ingin mengurutkan data struktur pegawai, sehingga saya dapat dengan cepat menemukan informasi terbaru atau yang paling relevan</t>
  </si>
  <si>
    <t>Sebagai pegawai, Saya ingin memfilter data struktur pegawai, sehingga saya dapat menemukan informasi yang relevan dengan lebih cepat</t>
  </si>
  <si>
    <t>US22033</t>
  </si>
  <si>
    <t>US22034</t>
  </si>
  <si>
    <t>US22035</t>
  </si>
  <si>
    <t>US22036</t>
  </si>
  <si>
    <t xml:space="preserve">1. Pegawai masuk ke halaman data nilai
2. Pengawai mengklik nomor halaman atau 
memlih opsi jumlah entri per 
halaman. </t>
  </si>
  <si>
    <t>Sebagai pegawai, saya ingin mencari nilai pretest/postest peserta, sehingga saya dapat dengan cepat menemukan data yang dibutuhkan untuk keperluan evaluasi.</t>
  </si>
  <si>
    <t>Sebagai pegawai, saya ingin membagi halaman data nilai, sehingga saya dapat mengelompokkan dan mengelola data nilai dengan lebih mudah.</t>
  </si>
  <si>
    <t xml:space="preserve">Sebagai pegawai, Saya ingin memfilter data nilai peserta,  sehingga saya dapat melihat informasi berdasarkan kriteria tertentu </t>
  </si>
  <si>
    <t>Sebagai pegawai,  Saya ingin mengurutkan data nilai peserta, sehingga saya dapat dengan cepat menemukan informasi terbaru atau yang paling relevan</t>
  </si>
  <si>
    <t>1. Pegawai masuk ke halaman data nilai
2. Pegawai memasukkan kata kunci di field pencarian</t>
  </si>
  <si>
    <t>1. Pegawai mengakses halaman data nilai
2. Pegawai mengklik tombol untuk memfilter data nilai peserta</t>
  </si>
  <si>
    <t>1. Pegawai mengakses halaman data nilai
2. Pegawai mengklik tombol untuk mengurutkan data nilai peserta</t>
  </si>
  <si>
    <t>US22037</t>
  </si>
  <si>
    <t>US22038</t>
  </si>
  <si>
    <t>US22039</t>
  </si>
  <si>
    <t>US22040</t>
  </si>
  <si>
    <t>Sebagai pegawai, Saya ingin encari data pelatihan, sehingga saya dapat dengan mudah menemukan data konsultasi</t>
  </si>
  <si>
    <t>Sebagai pegawai, Saya ingin memfilter data peserta pelatihan, sehingga saya dapat menemukan informasi yang relevan dengan lebih cepat</t>
  </si>
  <si>
    <t>Sebagai pegawai,  Saya ingin mengurutkan data peserta pelatihan, sehingga saya dapat dengan cepat menemukan informasi terbaru atau yang paling relevan</t>
  </si>
  <si>
    <t>1. Pegawai mengakses halaman daftar data pelatihan
2. Pegawai mengklik tombol untuk mengurutkan data pelatihan</t>
  </si>
  <si>
    <t>1. Pegawai mengakses halaman daftar data pelatihan
2. Pegawai mengklik tombol untuk melihat daftar data pelatihan sampah.</t>
  </si>
  <si>
    <t>1. Pegawai masuk ke halaman daftar data pelatihan
2. Pegawai memasukkan kata kunci di field pencarian</t>
  </si>
  <si>
    <t>1. Pegawai mengakses halaman daftar data pelatihan
2. Pegawai mengklik tombol untuk memfilter data pelatihan</t>
  </si>
  <si>
    <t>Sebagai pegawai, Saya ingin membagi halaman data pelatihan, sehingga saya dapat mengelola data lebih mudah</t>
  </si>
  <si>
    <t xml:space="preserve">1. Pegawai masuk ke halaman daftar data pelatihan.
2. Pengawai mengklik nomor halaman atau 
memlih opsi jumlah entri per 
halaman. </t>
  </si>
  <si>
    <t>Sebagai pegawai, saya ingin melihat daftar data peserta pelatihan sampah, sehingga saya dapat meninjau data pelatihan yang sudah dihapus sebelumnya</t>
  </si>
  <si>
    <t>US22041</t>
  </si>
  <si>
    <t>Sebagai pegawai, saya ingin membagi halaman soal pretest/posttest, sehingga saya dapat mengelola data dengan mudah</t>
  </si>
  <si>
    <t>US22042</t>
  </si>
  <si>
    <t>US22043</t>
  </si>
  <si>
    <t>US22044</t>
  </si>
  <si>
    <t>Sebagai pegawai, saya ingin mencari soal pretest/posttest, sehingga saya dapat dengan mudah menemukan data soal pretest/posttest</t>
  </si>
  <si>
    <t>Sebagai pegawai, saya ingin mengecek email users, sehingga saya dapat melihat alamat email dan status verifikasinya</t>
  </si>
  <si>
    <t>US22045</t>
  </si>
  <si>
    <t>US22046</t>
  </si>
  <si>
    <t>Sebagai pegawai, saya ingin mengirim OTP reset password, sehingga saya dapat memfasilitasi pengguna untuk mengatur ulang kata sandinya</t>
  </si>
  <si>
    <t>Sebagai pegawai, saya ingin mereset password pengguna, sehingga saya dapat memulihkan akses akun pengguna</t>
  </si>
  <si>
    <t>Sebagai pegawai, saya ingin mengakses dashboard admin, sehingga saya dapat melihat informasi penting secara menyeluruh</t>
  </si>
  <si>
    <t>1. Pegawai mengakses halaman daftar data soal
2. Pegawai mengklik nomor halaman atau memilih opsi jumlah entri per 
halaman.</t>
  </si>
  <si>
    <t>1. Pegawai masuk ke halaman data soal
2. Pegawai memasukkan kata kunci di field pencarian</t>
  </si>
  <si>
    <t>1. Pegawai mengakses halaman daftar akun pengguna.
2. Pegawai memasukkan kata kunci pada field pencarian untuk mencari pengguna.
3. Pegawai mengklik nama pengguna yang dituju untuk membuka profil.</t>
  </si>
  <si>
    <t>1. Pegawai mencari atau melihat pengguna yang passwordnya ingin di reset.
2. Pegawai mengklik opsi reset password.
3. Pegawai mengkonfirmasi pengiriman OTP.</t>
  </si>
  <si>
    <t>1. Pegawai membuka halaman reset password setelah menerima kode OTP.
2. Pegawai memasukkan password baru di field Password Baru.
3. Pegawai mengisi ulang pada field Konfirmasi Password Baru.
4. Pegawai mengklik tombol Reset Password.</t>
  </si>
  <si>
    <t>1. Pegawai mengakses halaman dashboard admin melalui menu utama.
2. Pegawai dapat melihat ringkasan informasi yang tersedia di dashboard (misalnya 3. data pengguna, aktivitas sistem, grafik, atau statistik).
3. Pegawai dapat meninjau informasi tersebut sebagai gambaran umum kondisi sistem.</t>
  </si>
  <si>
    <t>US12001</t>
  </si>
  <si>
    <t>US12002</t>
  </si>
  <si>
    <t>US12003</t>
  </si>
  <si>
    <t>US12004</t>
  </si>
  <si>
    <t>US12005</t>
  </si>
  <si>
    <t>US12006</t>
  </si>
  <si>
    <t>US12007</t>
  </si>
  <si>
    <t>US12008</t>
  </si>
  <si>
    <t>US12009</t>
  </si>
  <si>
    <t>US12010</t>
  </si>
  <si>
    <t>US12011</t>
  </si>
  <si>
    <t>US12012</t>
  </si>
  <si>
    <t>US12013</t>
  </si>
  <si>
    <t>US12014</t>
  </si>
  <si>
    <t>US12015</t>
  </si>
  <si>
    <t>US12016</t>
  </si>
  <si>
    <t>US12017</t>
  </si>
  <si>
    <t>US12018</t>
  </si>
  <si>
    <t>US12019</t>
  </si>
  <si>
    <t>US12020</t>
  </si>
  <si>
    <t>US12021</t>
  </si>
  <si>
    <t>US12022</t>
  </si>
  <si>
    <t>US12023</t>
  </si>
  <si>
    <t>US12024</t>
  </si>
  <si>
    <t>US12025</t>
  </si>
  <si>
    <t>US12026</t>
  </si>
  <si>
    <t>US12027</t>
  </si>
  <si>
    <t>US12028</t>
  </si>
  <si>
    <t>US12029</t>
  </si>
  <si>
    <t>US12030</t>
  </si>
  <si>
    <t>US12031</t>
  </si>
  <si>
    <t>US12032</t>
  </si>
  <si>
    <t>US12033</t>
  </si>
  <si>
    <t>US12034</t>
  </si>
  <si>
    <t>US12035</t>
  </si>
  <si>
    <t>US12036</t>
  </si>
  <si>
    <t>US12037</t>
  </si>
  <si>
    <t>US12038</t>
  </si>
  <si>
    <t>US12039</t>
  </si>
  <si>
    <t>US12040</t>
  </si>
  <si>
    <t>US12041</t>
  </si>
  <si>
    <t>Sebagai operator, saya ingin dapat mencari data panitia agar dapat menemukan panitia tertentu dengan cepat.</t>
  </si>
  <si>
    <t>Sebagai operator, saya ingin dapat memfilter data panitia agar informasi dapat difokuskan pada kriteria tertentu.</t>
  </si>
  <si>
    <t>Sebagai operator, saya ingin dapat mengurutkan data panitia agar informasi lebih tersusun dan mudah dipahami.</t>
  </si>
  <si>
    <t>Sebagai operator, saya ingin dapat melihat daftar data panitia sampah agar bisa melakukan pemulihan atau penghapusan permanen.</t>
  </si>
  <si>
    <t>Sebagai operator, saya ingin dapat mencari data pendaftar agar dapat menemukan informasi pendaftar dengan cepat.</t>
  </si>
  <si>
    <t>Sebagai operator, saya ingin membagi halaman berita dan pengumuman agar kontennya lebih mudah diakses dan tidak membebani satu halaman.</t>
  </si>
  <si>
    <t>Sebagai operator, saya ingin dapat mencari berita dan pengumuman agar bisa menemukan informasi tertentu dengan cepat.</t>
  </si>
  <si>
    <t>Sebagai operator, saya ingin dapat memfilter berita dan pengumuman agar bisa menyaring informasi sesuai kebutuhan.</t>
  </si>
  <si>
    <t>Sebagai operator, saya ingin dapat mengurutkan berita dan pengumuman agar informasi tampil lebih terstruktur.</t>
  </si>
  <si>
    <t>Sebagai operator, saya ingin dapat melihat berita dan pengumuman yang sudah dihapus (sampah) agar bisa memulihkan atau menghapus permanen jika diperlukan.</t>
  </si>
  <si>
    <t>Sebagai operator, saya ingin membagi halaman data pengaduan agar informasi pengaduan lebih terorganisir.</t>
  </si>
  <si>
    <t>Sebagai operator, saya ingin dapat mencari data pengaduan agar dapat menemukan pengaduan tertentu dengan cepat.</t>
  </si>
  <si>
    <t>Sebagai operator, saya ingin dapat memfilter data pengaduan agar bisa menyesuaikan tampilan dengan kebutuhan pencarian.</t>
  </si>
  <si>
    <t>Sebagai operator, saya ingin dapat mengurutkan data pengaduan agar informasi lebih mudah dibaca dan dikelola.</t>
  </si>
  <si>
    <t>Sebagai operator, saya ingin dapat melihat daftar pengaduan yang sudah dihapus (sampah) agar bisa ditindaklanjuti bila diperlukan.</t>
  </si>
  <si>
    <t>Sebagai operator, saya ingin membagi halaman data konsultasi agar informasi lebih mudah diakses dan tidak menumpuk di satu halaman.</t>
  </si>
  <si>
    <t>Sebagai operator, saya ingin dapat mencari data konsultasi agar dapat menemukan informasi dengan lebih efisien.</t>
  </si>
  <si>
    <t>Sebagai operator, saya ingin dapat memfilter data konsultasi agar bisa menyesuaikan tampilan data sesuai kebutuhan.</t>
  </si>
  <si>
    <t>Sebagai operator, saya ingin dapat mengurutkan data konsultasi agar informasi lebih mudah dibaca dan dikelola.</t>
  </si>
  <si>
    <t>Sebagai operator, saya ingin membagi halaman data panitia agar informasi tidak membebani satu halaman dan lebih mudah diakses.</t>
  </si>
  <si>
    <t>Sebagai operator, saya ingin membagi halaman data fasilitas agar informasi tidak menumpuk dalam satu halaman dan mudah dikelola.</t>
  </si>
  <si>
    <t>Sebagai operator, saya ingin dapat mencari data fasilitas agar dapat menemukan fasilitas tertentu dengan cepat.</t>
  </si>
  <si>
    <t>Sebagai operator, saya ingin dapat memfilter data fasilitas agar tampilan informasi lebih sesuai dengan kebutuhan.</t>
  </si>
  <si>
    <t>Sebagai operator, saya ingin dapat mengurutkan data fasilitas agar tampilannya lebih rapi dan terstruktur.</t>
  </si>
  <si>
    <t>Sebagai operator, saya ingin dapat melihat daftar data fasilitas yang telah dihapus (sampah) agar dapat melakukan pengelolaan lebih lanjut.</t>
  </si>
  <si>
    <t>Sebagai operator, saya ingin membagi halaman data struktur pegawai agar informasi lebih terorganisir.</t>
  </si>
  <si>
    <t>Sebagai operator, saya ingin dapat mencari data struktur pegawai agar dapat menemukan informasi tertentu dengan mudah.</t>
  </si>
  <si>
    <t>Sebagai operator, saya ingin dapat memfilter data struktur pegawai agar bisa menyesuaikan informasi dengan kebutuhan pencarian.</t>
  </si>
  <si>
    <t>Sebagai operator, saya ingin dapat mengurutkan data struktur pegawai agar tampilannya lebih rapi dan terstruktur.</t>
  </si>
  <si>
    <t>Sebagai operator, saya ingin dapat melihat daftar pegawai yang telah dihapus (sampah) agar bisa mengelola data lebih lanjut.</t>
  </si>
  <si>
    <t>Sebagai operator, saya ingin membagi halaman data nilai peserta agar informasi nilai tidak membebani satu halaman dan mudah dibaca.</t>
  </si>
  <si>
    <t>Sebagai operator, saya ingin dapat mencari nilai pretest/posttest peserta agar dapat melihat performa peserta secara spesifik.</t>
  </si>
  <si>
    <t>Sebagai operator, saya ingin dapat memfilter data nilai peserta agar bisa menyaring data berdasarkan kriteria tertentu.</t>
  </si>
  <si>
    <t>Sebagai operator, saya ingin dapat mengurutkan data nilai peserta agar informasi lebih mudah dibaca dan dibandingkan.</t>
  </si>
  <si>
    <t>Sebagai operator, saya ingin membagi halaman data pelatihan agar data pelatihan tidak menumpuk dan lebih mudah dikelola.</t>
  </si>
  <si>
    <t>Sebagai operator, saya ingin dapat mencari data pelatihan agar bisa menemukan pelatihan tertentu dengan cepat.</t>
  </si>
  <si>
    <t>Sebagai operator, saya ingin dapat memfilter data peserta pelatihan agar dapat menyesuaikan informasi sesuai kebutuhan.</t>
  </si>
  <si>
    <t>Sebagai operator, saya ingin dapat mengurutkan data peserta pelatihan agar tampilannya lebih rapi dan informatif.</t>
  </si>
  <si>
    <t>Sebagai operator, saya ingin dapat melihat daftar data peserta pelatihan yang telah dihapus (sampah) agar bisa mengelola ulang jika diperlukan.</t>
  </si>
  <si>
    <t>Sebagai operator, saya ingin membagi halaman soal pretest/posttest agar soal tidak tampil dalam satu halaman penuh.</t>
  </si>
  <si>
    <t>Sebagai operator, saya ingin dapat mencari soal pretest/posttest agar dapat menemukan dan mengelola soal dengan lebih mudah.</t>
  </si>
  <si>
    <t>1. Operator membuka halaman daftar pendaftar.2. Operator memasukkan kata kunci pada field pencarian.3. Sistem memfilter dan menampilkan hasil pencarian sesuai kata kunci.</t>
  </si>
  <si>
    <t>1. Operator membuka halaman daftar berita dan pengumuman.2. Operator memilih jumlah entri per halaman (misalnya 10).3. Sistem menampilkan data sesuai batas entri dan pagination aktif.</t>
  </si>
  <si>
    <t>1. Operator membuka halaman daftar berita dan pengumuman.2. Operator memasukkan kata kunci pada field pencarian.3. Sistem menampilkan daftar item yang mengandung kata kunci.</t>
  </si>
  <si>
    <t>1. Operator membuka halaman daftar berita dan pengumuman.2. Operator memilih kriteria filter (misalnya: Judul, Tanggal).3. Operator menekan tombol “Terapkan Filter”.4. Sistem menampilkan hanya item yang sesuai kriteria.</t>
  </si>
  <si>
    <t>1. Operator membuka halaman daftar berita dan pengumuman.2. Operator memilih kolom pengurutan (misalnya: Judul).3. Operator memilih arah pengurutan (Naik/Turun).4. Sistem menampilkan data sesuai urutan terpilih.</t>
  </si>
  <si>
    <t>1. Operator membuka halaman daftar berita dan pengumuman.2. Operator mengklik tab/tombol “Sampah”.3. Sistem menampilkan daftar item yang berstatus dihapus.4. Operator dapat memilih item untuk dipulihkan atau dihapus permanen.</t>
  </si>
  <si>
    <t>1. Operator membuka halaman daftar pengaduan.2. Operator memilih jumlah entri per halaman.3. Sistem menampilkan data sesuai pagination yang dipilih.</t>
  </si>
  <si>
    <t>1. Operator membuka halaman daftar pengaduan.2. Operator memasukkan kata kunci pada field pencarian.3. Sistem memfilter dan menampilkan hasil pencarian.</t>
  </si>
  <si>
    <t>1. Operator membuka halaman daftar pengaduan.2. Operator memilih kriteria filter.3. Operator menekan tombol “Terapkan Filter”.4. Sistem menampilkan data sesuai kriteria.</t>
  </si>
  <si>
    <t>1. Operator membuka halaman daftar pengaduan.2. Operator memilih kolom pengurutan dan arah (naik/turun).3. Sistem menampilkan data sesuai urutan.</t>
  </si>
  <si>
    <t>1. Operator membuka halaman manajemen pengaduan.2. Operator mengklik tab/tombol “Sampah”.3. Sistem menampilkan semua pengaduan yang berstatus dihapus.</t>
  </si>
  <si>
    <t>1. Operator membuka halaman daftar konsultasi.2. Operator memilih jumlah entri per halaman.3. Sistem menampilkan data dengan pagination sesuai pilihan.</t>
  </si>
  <si>
    <t>1. Operator membuka halaman daftar konsultasi.2. Operator memasukkan kata kunci pada field pencarian.3. Sistem memfilter dan menampilkan hasil pencarian.</t>
  </si>
  <si>
    <t>1. Operator membuka halaman daftar konsultasi.2. Operator memilih kriteria filter.3. Operator menekan tombol “Terapkan Filter”.4. Sistem menampilkan data sesuai kriteria.</t>
  </si>
  <si>
    <t>1. Operator membuka halaman daftar konsultasi.2. Operator memilih kolom pengurutan dan arah.3. Sistem menampilkan data sesuai urutan.</t>
  </si>
  <si>
    <t>1. Operator membuka halaman daftar panitia.2. Operator memilih jumlah entri per halaman.3. Sistem menampilkan data dengan pagination.</t>
  </si>
  <si>
    <t>1. Operator membuka halaman daftar panitia.2. Operator memasukkan kata kunci pada field pencarian.3. Sistem memfilter dan menampilkan hasil pencarian.</t>
  </si>
  <si>
    <t>1. Operator membuka halaman daftar panitia.2. Operator memilih kriteria filter.3. Operator menekan tombol “Terapkan Filter”.4. Sistem menampilkan data sesuai kriteria.</t>
  </si>
  <si>
    <t>1. Operator membuka halaman daftar panitia.2. Operator memilih kolom pengurutan dan arah.3. Sistem menampilkan data sesuai urutan.</t>
  </si>
  <si>
    <t>1. Operator membuka halaman daftar panitia.2. Operator mengklik tab/tombol “Sampah”.3. Sistem menampilkan semua panitia yang dihapus dari database.</t>
  </si>
  <si>
    <t>1. Operator membuka halaman daftar fasilitas.2. Operator memilih jumlah entri per halaman.3. Sistem menampilkan data dengan pagination.</t>
  </si>
  <si>
    <t>1. Operator membuka halaman daftar fasilitas.2. Operator memasukkan kata kunci pada field pencarian.3. Sistem memfilter dan menampilkan hasil pencarian.</t>
  </si>
  <si>
    <t>1. Operator membuka halaman daftar fasilitas.2. Operator memilih kriteria filter.3. Operator menekan tombol “Terapkan Filter”.4. Sistem menampilkan data sesuai kriteria.</t>
  </si>
  <si>
    <t>1. Operator membuka halaman daftar fasilitas.2. Operator memilih kolom pengurutan dan arah.3. Sistem menampilkan data sesuai urutan.</t>
  </si>
  <si>
    <t>1. Operator membuka halaman daftar fasilitas.2. Operator mengklik tab/tombol “Sampah”.3. Sistem menampilkan semua fasilitas yang dihapus.</t>
  </si>
  <si>
    <t>1. Operator membuka halaman daftar struktur pegawai.2. Operator memilih jumlah entri per halaman.3. Sistem menampilkan data dengan pagination.</t>
  </si>
  <si>
    <t>1. Operator membuka halaman daftar struktur pegawai.2. Operator memasukkan kata kunci pada field pencarian.3. Sistem menampilkan hasil pencarian.</t>
  </si>
  <si>
    <t>1. Operator membuka halaman daftar struktur pegawai.2. Operator memilih kriteria filter.3. Operator menekan tombol “Terapkan Filter”.4. Sistem menampilkan data sesuai kriteria.</t>
  </si>
  <si>
    <t>1. Operator membuka halaman daftar struktur pegawai.2. Operator memilih kolom pengurutan dan arah.3. Sistem menampilkan data sesuai urutan.</t>
  </si>
  <si>
    <t>1. Operator membuka halaman daftar struktur pegawai.2. Operator mengklik tab/tombol “Sampah”.3. Sistem menampilkan semua pegawai yang dihapus.</t>
  </si>
  <si>
    <t>1. Operator membuka halaman daftar nilai peserta.2. Operator memilih jumlah entri per halaman.3. Sistem menampilkan data dengan pagination.</t>
  </si>
  <si>
    <t>1. Operator membuka halaman daftar nilai peserta.2. Operator memasukkan kata kunci (nama peserta atau jenis tes).3. Sistem menampilkan nilai sesuai pencarian.</t>
  </si>
  <si>
    <t>1. Operator membuka halaman daftar nilai peserta.2. Operator memilih kriteria filter (misalnya: jenis tes, rentang nilai).3. Operator menekan tombol “Terapkan Filter”.4. Sistem menampilkan data sesuai filter.</t>
  </si>
  <si>
    <t>1. Operator membuka halaman daftar nilai peserta.2. Operator memilih kolom pengurutan dan arah.3. Sistem menampilkan data sesuai urutan.</t>
  </si>
  <si>
    <t>1. Operator membuka halaman daftar pelatihan.2. Operator memilih jumlah entri per halaman.3. Sistem menampilkan data dengan pagination.</t>
  </si>
  <si>
    <t>1. Operator membuka halaman daftar pelatihan.2. Operator memasukkan kata kunci pada field pencarian.3. Sistem memfilter dan menampilkan hasil pencarian.</t>
  </si>
  <si>
    <t>1. Operator membuka halaman daftar peserta pelatihan.2. Operator memilih kriteria filter.3. Operator menekan tombol “Terapkan Filter”.4. Sistem menampilkan data sesuai kriteria.</t>
  </si>
  <si>
    <t>1. Operator membuka halaman daftar peserta pelatihan.2. Operator memilih kolom pengurutan dan arah.3. Sistem menampilkan data sesuai urutan.</t>
  </si>
  <si>
    <t>1. Operator membuka halaman daftar peserta pelatihan.2. Operator mengklik tab/tombol “Sampah”.3. Sistem menampilkan semua peserta yang dihapus.</t>
  </si>
  <si>
    <t>1. Operator membuka halaman daftar soal pretest/posttest.2. Operator memilih jumlah entri per halaman.3. Sistem menampilkan data dengan pagination.</t>
  </si>
  <si>
    <t>1. Operator membuka halaman daftar soal pretest/posttest.2. Operator memasukkan kata kunci pada field pencarian.3. Sistem memfilter dan menampilkan hasil pencarian.</t>
  </si>
  <si>
    <t>AGILE SPRINT BACKLOG: PEPSIKUBURGER, Sistem Management Data DP3AP2KB Sumatera Barat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</si>
</sst>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7" x14ac:knownFonts="1">
    <font>
      <sz val="11"/>
      <color theme="1"/>
      <name val="Calibri"/>
      <family val="2"/>
      <scheme val="minor"/>
    </font>
    <font>
      <sz val="10"/>
      <color theme="1"/>
      <name val="Century Gothic"/>
      <family val="2"/>
    </font>
    <font>
      <b/>
      <sz val="22"/>
      <color rgb="FF7F7F7F"/>
      <name val="Century Gothic"/>
      <family val="2"/>
    </font>
    <font>
      <b/>
      <sz val="18"/>
      <color rgb="FF7F7F7F"/>
      <name val="Century Gothic"/>
      <family val="2"/>
    </font>
    <font>
      <sz val="12"/>
      <name val="Calibri"/>
      <family val="2"/>
    </font>
    <font>
      <sz val="14"/>
      <color rgb="FF595959"/>
      <name val="Century Gothic"/>
      <family val="2"/>
    </font>
    <font>
      <sz val="12"/>
      <color rgb="FF7F7F7F"/>
      <name val="Century Gothic"/>
      <family val="2"/>
    </font>
    <font>
      <sz val="10"/>
      <color rgb="FF7F7F7F"/>
      <name val="Century Gothic"/>
      <family val="2"/>
    </font>
    <font>
      <b/>
      <sz val="10"/>
      <color theme="0"/>
      <name val="Century Gothic"/>
      <family val="2"/>
    </font>
    <font>
      <sz val="9"/>
      <color theme="1"/>
      <name val="Century Gothic"/>
      <family val="2"/>
    </font>
    <font>
      <b/>
      <sz val="10"/>
      <color rgb="FFFFFFFF"/>
      <name val="Century Gothic"/>
      <family val="2"/>
    </font>
    <font>
      <b/>
      <sz val="12"/>
      <color rgb="FFFFFFFF"/>
      <name val="Century Gothic"/>
      <family val="2"/>
    </font>
    <font>
      <b/>
      <sz val="10"/>
      <color theme="1"/>
      <name val="Century Gothic"/>
      <family val="2"/>
    </font>
    <font>
      <sz val="8"/>
      <name val="Calibri"/>
      <family val="2"/>
      <scheme val="minor"/>
    </font>
    <font>
      <u/>
      <sz val="22"/>
      <color rgb="FFFFFFFF"/>
      <name val="Century Gothic"/>
      <family val="2"/>
    </font>
    <font>
      <sz val="12"/>
      <color rgb="FF595959"/>
      <name val="Century Gothic"/>
      <family val="2"/>
    </font>
    <font>
      <b/>
      <sz val="11"/>
      <color theme="1"/>
      <name val="Calibri"/>
      <family val="2"/>
      <scheme val="minor"/>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theme="0"/>
        <bgColor indexed="64"/>
      </patternFill>
    </fill>
    <fill>
      <patternFill patternType="solid">
        <fgColor theme="0"/>
        <bgColor rgb="FF333F4F"/>
      </patternFill>
    </fill>
    <fill>
      <patternFill patternType="solid">
        <fgColor theme="0"/>
        <bgColor rgb="FF000000"/>
      </patternFill>
    </fill>
  </fills>
  <borders count="10">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indexed="64"/>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12" fillId="6" borderId="5" xfId="0" applyFont="1" applyFill="1" applyBorder="1" applyAlignment="1">
      <alignment horizontal="left" vertical="center" wrapText="1"/>
    </xf>
    <xf numFmtId="0" fontId="2" fillId="2" borderId="0" xfId="0" applyFont="1" applyFill="1" applyAlignment="1">
      <alignment horizontal="left" vertical="center"/>
    </xf>
    <xf numFmtId="0" fontId="10" fillId="5" borderId="4"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5" fillId="3" borderId="0" xfId="0" applyFont="1" applyFill="1" applyAlignment="1">
      <alignment horizontal="left" vertical="center"/>
    </xf>
    <xf numFmtId="164" fontId="6" fillId="4" borderId="0" xfId="0" applyNumberFormat="1" applyFont="1" applyFill="1" applyAlignment="1">
      <alignment horizontal="left" vertical="center"/>
    </xf>
    <xf numFmtId="164" fontId="7" fillId="4" borderId="3" xfId="0" applyNumberFormat="1" applyFont="1" applyFill="1" applyBorder="1" applyAlignment="1">
      <alignment horizontal="left" vertical="center" wrapText="1"/>
    </xf>
    <xf numFmtId="0" fontId="1" fillId="2" borderId="0" xfId="0" applyFont="1" applyFill="1" applyAlignment="1">
      <alignment horizontal="left" vertical="center"/>
    </xf>
    <xf numFmtId="0" fontId="0" fillId="0" borderId="0" xfId="0" applyAlignment="1">
      <alignment wrapText="1"/>
    </xf>
    <xf numFmtId="0" fontId="11" fillId="5" borderId="4"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6" xfId="0" applyFont="1" applyFill="1" applyBorder="1" applyAlignment="1">
      <alignment horizontal="left" vertical="top" wrapText="1"/>
    </xf>
    <xf numFmtId="0" fontId="1" fillId="0" borderId="6" xfId="0" applyFont="1" applyBorder="1" applyAlignment="1">
      <alignment horizontal="center" vertical="center" wrapText="1"/>
    </xf>
    <xf numFmtId="0" fontId="12" fillId="6" borderId="6" xfId="0" applyFont="1" applyFill="1" applyBorder="1" applyAlignment="1">
      <alignment horizontal="center" vertical="center"/>
    </xf>
    <xf numFmtId="0" fontId="12" fillId="6" borderId="6" xfId="0" applyFont="1" applyFill="1" applyBorder="1" applyAlignment="1">
      <alignment horizontal="left" vertical="top" wrapText="1"/>
    </xf>
    <xf numFmtId="0" fontId="12" fillId="6" borderId="6" xfId="0" applyFont="1" applyFill="1" applyBorder="1" applyAlignment="1">
      <alignment horizontal="center" vertical="center" wrapText="1"/>
    </xf>
    <xf numFmtId="165" fontId="7" fillId="4" borderId="2" xfId="0" applyNumberFormat="1" applyFont="1" applyFill="1" applyBorder="1" applyAlignment="1">
      <alignment horizontal="left" vertical="center"/>
    </xf>
    <xf numFmtId="0" fontId="0" fillId="9" borderId="0" xfId="0" applyFill="1"/>
    <xf numFmtId="0" fontId="10" fillId="10" borderId="0" xfId="0" applyFont="1" applyFill="1" applyAlignment="1">
      <alignment horizontal="center" vertical="center" wrapText="1"/>
    </xf>
    <xf numFmtId="0" fontId="8" fillId="7" borderId="6" xfId="0" applyFont="1" applyFill="1" applyBorder="1" applyAlignment="1">
      <alignment horizontal="center" vertical="center" wrapText="1"/>
    </xf>
    <xf numFmtId="0" fontId="8" fillId="11" borderId="4" xfId="0" applyFont="1" applyFill="1" applyBorder="1" applyAlignment="1">
      <alignment horizontal="left" vertical="center" wrapText="1"/>
    </xf>
    <xf numFmtId="0" fontId="9" fillId="9" borderId="4" xfId="0" applyFont="1" applyFill="1" applyBorder="1" applyAlignment="1">
      <alignment horizontal="left" vertical="center" wrapText="1"/>
    </xf>
    <xf numFmtId="0" fontId="15" fillId="3" borderId="1" xfId="0" applyFont="1" applyFill="1" applyBorder="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1" fontId="7" fillId="4" borderId="3" xfId="0" applyNumberFormat="1" applyFont="1" applyFill="1" applyBorder="1" applyAlignment="1">
      <alignment horizontal="left" vertical="center"/>
    </xf>
    <xf numFmtId="0" fontId="4" fillId="0" borderId="0" xfId="0" applyFont="1"/>
    <xf numFmtId="0" fontId="8" fillId="7" borderId="9" xfId="0" applyFont="1" applyFill="1" applyBorder="1" applyAlignment="1">
      <alignment horizontal="center" vertical="center" wrapText="1"/>
    </xf>
    <xf numFmtId="0" fontId="8" fillId="7" borderId="6" xfId="0" applyFont="1" applyFill="1" applyBorder="1" applyAlignment="1">
      <alignment horizontal="left" vertical="center" wrapText="1"/>
    </xf>
    <xf numFmtId="0" fontId="0" fillId="0" borderId="6" xfId="0" applyBorder="1" applyAlignment="1">
      <alignment horizontal="left" vertical="top"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14" fillId="8" borderId="0" xfId="0" applyFont="1" applyFill="1" applyAlignment="1">
      <alignment horizontal="center" vertical="center"/>
    </xf>
    <xf numFmtId="0" fontId="0" fillId="9" borderId="6" xfId="0" applyFill="1" applyBorder="1" applyAlignment="1">
      <alignment horizontal="center" vertical="center"/>
    </xf>
    <xf numFmtId="0" fontId="0" fillId="9" borderId="6" xfId="0" applyFill="1" applyBorder="1" applyAlignment="1">
      <alignment horizontal="left" vertical="top" wrapText="1"/>
    </xf>
    <xf numFmtId="0" fontId="0" fillId="0" borderId="0" xfId="0" applyAlignment="1">
      <alignment horizontal="right" vertical="center" wrapText="1"/>
    </xf>
    <xf numFmtId="0" fontId="16" fillId="0" borderId="0" xfId="0" applyFont="1" applyAlignment="1">
      <alignment horizontal="right" vertical="center" wrapText="1"/>
    </xf>
    <xf numFmtId="0" fontId="0" fillId="0" borderId="0" xfId="0" applyAlignment="1">
      <alignment horizontal="center" vertical="center" wrapText="1"/>
    </xf>
    <xf numFmtId="0" fontId="16" fillId="0" borderId="0" xfId="0" applyFont="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3" fillId="2" borderId="0" xfId="0" applyFont="1" applyFill="1" applyAlignment="1">
      <alignment horizontal="left" vertical="center"/>
    </xf>
    <xf numFmtId="0" fontId="4" fillId="0" borderId="0" xfId="0" applyFont="1" applyAlignment="1">
      <alignment horizontal="left" vertical="center"/>
    </xf>
    <xf numFmtId="0" fontId="15" fillId="0" borderId="1" xfId="0" applyFont="1" applyBorder="1" applyAlignment="1">
      <alignment horizontal="left" vertical="center"/>
    </xf>
    <xf numFmtId="0" fontId="4" fillId="0" borderId="1" xfId="0" applyFont="1" applyBorder="1" applyAlignment="1">
      <alignment horizontal="left" vertical="center"/>
    </xf>
    <xf numFmtId="165" fontId="7" fillId="4" borderId="7" xfId="0" applyNumberFormat="1" applyFont="1" applyFill="1" applyBorder="1" applyAlignment="1">
      <alignment horizontal="left" vertical="center"/>
    </xf>
    <xf numFmtId="165" fontId="7" fillId="4" borderId="8" xfId="0" applyNumberFormat="1" applyFont="1" applyFill="1" applyBorder="1" applyAlignment="1">
      <alignment horizontal="left" vertical="center"/>
    </xf>
    <xf numFmtId="0" fontId="1" fillId="0" borderId="6" xfId="0" applyFont="1" applyFill="1" applyBorder="1" applyAlignment="1">
      <alignment horizontal="center" vertical="center"/>
    </xf>
    <xf numFmtId="0" fontId="0" fillId="0" borderId="6" xfId="0" applyFill="1" applyBorder="1" applyAlignment="1">
      <alignment horizontal="center" vertical="center"/>
    </xf>
    <xf numFmtId="0" fontId="0" fillId="0" borderId="6"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73EC2-1572-49B6-8CA0-748A0BC6140F}">
  <dimension ref="A1:L195"/>
  <sheetViews>
    <sheetView showGridLines="0" tabSelected="1" topLeftCell="A175" zoomScale="60" zoomScaleNormal="55" workbookViewId="0">
      <selection activeCell="D9" sqref="D9"/>
    </sheetView>
  </sheetViews>
  <sheetFormatPr defaultRowHeight="14.5" x14ac:dyDescent="0.35"/>
  <cols>
    <col min="1" max="1" width="8.81640625" customWidth="1"/>
    <col min="2" max="2" width="12.08984375" bestFit="1" customWidth="1"/>
    <col min="3" max="3" width="37.6328125" customWidth="1"/>
    <col min="4" max="4" width="70.81640625" style="10" customWidth="1"/>
    <col min="5" max="5" width="11.81640625" bestFit="1" customWidth="1"/>
    <col min="6" max="6" width="20.81640625" bestFit="1" customWidth="1"/>
    <col min="7" max="7" width="23.54296875" customWidth="1"/>
    <col min="8" max="8" width="25.36328125" customWidth="1"/>
    <col min="9" max="9" width="10.1796875" customWidth="1"/>
  </cols>
  <sheetData>
    <row r="1" spans="1:10" x14ac:dyDescent="0.35">
      <c r="A1" s="4"/>
      <c r="B1" s="4"/>
      <c r="C1" s="4"/>
      <c r="D1" s="5"/>
      <c r="E1" s="4"/>
      <c r="F1" s="4"/>
      <c r="G1" s="4"/>
      <c r="H1" s="4"/>
      <c r="I1" s="4"/>
      <c r="J1" s="4"/>
    </row>
    <row r="2" spans="1:10" ht="27" x14ac:dyDescent="0.35">
      <c r="A2" s="4"/>
      <c r="B2" s="2"/>
      <c r="C2" s="43" t="s">
        <v>530</v>
      </c>
      <c r="D2" s="44"/>
      <c r="E2" s="44"/>
      <c r="F2" s="44"/>
      <c r="G2" s="44"/>
      <c r="H2" s="44"/>
      <c r="I2" s="44"/>
      <c r="J2" s="44"/>
    </row>
    <row r="3" spans="1:10" ht="27.5" customHeight="1" x14ac:dyDescent="0.35">
      <c r="A3" s="4"/>
      <c r="H3" s="2"/>
      <c r="I3" s="2"/>
      <c r="J3" s="2"/>
    </row>
    <row r="4" spans="1:10" ht="40" customHeight="1" x14ac:dyDescent="0.35">
      <c r="A4" s="4"/>
      <c r="B4" s="6"/>
      <c r="C4" s="24" t="s">
        <v>0</v>
      </c>
      <c r="D4" s="25"/>
      <c r="E4" s="45" t="s">
        <v>1</v>
      </c>
      <c r="F4" s="46"/>
      <c r="G4" s="26" t="s">
        <v>2</v>
      </c>
      <c r="H4" s="2"/>
      <c r="I4" s="2"/>
      <c r="J4" s="2"/>
    </row>
    <row r="5" spans="1:10" ht="37.5" customHeight="1" x14ac:dyDescent="0.35">
      <c r="A5" s="4"/>
      <c r="B5" s="7"/>
      <c r="C5" s="18">
        <v>45736</v>
      </c>
      <c r="D5" s="8"/>
      <c r="E5" s="47">
        <v>45740</v>
      </c>
      <c r="F5" s="48"/>
      <c r="G5" s="27" t="str">
        <f>H182</f>
        <v>52,7111111111111 SKS</v>
      </c>
      <c r="H5" s="2"/>
      <c r="I5" s="2"/>
      <c r="J5" s="2"/>
    </row>
    <row r="6" spans="1:10" x14ac:dyDescent="0.35">
      <c r="A6" s="4"/>
      <c r="B6" s="22"/>
      <c r="C6" s="22"/>
      <c r="D6" s="22"/>
      <c r="E6" s="22"/>
      <c r="F6" s="22"/>
      <c r="G6" s="23"/>
      <c r="H6" s="9"/>
      <c r="I6" s="9"/>
      <c r="J6" s="9"/>
    </row>
    <row r="7" spans="1:10" ht="41.5" customHeight="1" x14ac:dyDescent="0.35">
      <c r="A7" s="4"/>
      <c r="B7" s="3" t="s">
        <v>3</v>
      </c>
      <c r="C7" s="3" t="s">
        <v>4</v>
      </c>
      <c r="D7" s="3" t="s">
        <v>5</v>
      </c>
      <c r="E7" s="3" t="s">
        <v>6</v>
      </c>
      <c r="F7" s="3" t="s">
        <v>7</v>
      </c>
      <c r="G7" s="11" t="s">
        <v>8</v>
      </c>
      <c r="H7" s="9"/>
      <c r="I7" s="9"/>
      <c r="J7" s="9"/>
    </row>
    <row r="8" spans="1:10" ht="25" x14ac:dyDescent="0.35">
      <c r="A8" s="4"/>
      <c r="B8" s="1"/>
      <c r="C8" s="1" t="s">
        <v>9</v>
      </c>
      <c r="D8" s="1"/>
      <c r="E8" s="1"/>
      <c r="F8" s="17">
        <f>(G8/45)</f>
        <v>31.111111111111111</v>
      </c>
      <c r="G8" s="17">
        <f>SUM(G9:G103)</f>
        <v>1400</v>
      </c>
      <c r="H8" s="9"/>
      <c r="I8" s="9"/>
      <c r="J8" s="9"/>
    </row>
    <row r="9" spans="1:10" ht="50" x14ac:dyDescent="0.35">
      <c r="A9" s="4"/>
      <c r="B9" s="12" t="s">
        <v>11</v>
      </c>
      <c r="C9" s="13" t="s">
        <v>14</v>
      </c>
      <c r="D9" s="13" t="s">
        <v>53</v>
      </c>
      <c r="E9" s="14" t="s">
        <v>10</v>
      </c>
      <c r="F9" s="14">
        <f t="shared" ref="F9:F62" si="0">ROUND(G9/45,2)</f>
        <v>0.36</v>
      </c>
      <c r="G9" s="14">
        <v>16</v>
      </c>
      <c r="H9" s="9"/>
      <c r="I9" s="9"/>
      <c r="J9" s="9"/>
    </row>
    <row r="10" spans="1:10" ht="62.5" x14ac:dyDescent="0.35">
      <c r="A10" s="4"/>
      <c r="B10" s="12" t="s">
        <v>13</v>
      </c>
      <c r="C10" s="13" t="s">
        <v>15</v>
      </c>
      <c r="D10" s="13" t="s">
        <v>54</v>
      </c>
      <c r="E10" s="14" t="s">
        <v>86</v>
      </c>
      <c r="F10" s="14">
        <f t="shared" si="0"/>
        <v>0.18</v>
      </c>
      <c r="G10" s="14">
        <v>8</v>
      </c>
      <c r="H10" s="9"/>
      <c r="I10" s="9"/>
      <c r="J10" s="9"/>
    </row>
    <row r="11" spans="1:10" ht="62.5" customHeight="1" x14ac:dyDescent="0.35">
      <c r="A11" s="4"/>
      <c r="B11" s="12" t="s">
        <v>52</v>
      </c>
      <c r="C11" s="31" t="s">
        <v>132</v>
      </c>
      <c r="D11" s="31" t="s">
        <v>149</v>
      </c>
      <c r="E11" s="32" t="s">
        <v>12</v>
      </c>
      <c r="F11" s="14">
        <f t="shared" si="0"/>
        <v>0.36</v>
      </c>
      <c r="G11" s="32">
        <v>16</v>
      </c>
      <c r="H11" s="9"/>
      <c r="I11" s="9"/>
      <c r="J11" s="9"/>
    </row>
    <row r="12" spans="1:10" ht="50" customHeight="1" x14ac:dyDescent="0.35">
      <c r="A12" s="4"/>
      <c r="B12" s="12" t="s">
        <v>92</v>
      </c>
      <c r="C12" s="31" t="s">
        <v>16</v>
      </c>
      <c r="D12" s="31" t="s">
        <v>55</v>
      </c>
      <c r="E12" s="32" t="s">
        <v>10</v>
      </c>
      <c r="F12" s="14">
        <f t="shared" si="0"/>
        <v>0.36</v>
      </c>
      <c r="G12" s="32">
        <v>16</v>
      </c>
      <c r="H12" s="9"/>
      <c r="I12" s="9"/>
      <c r="J12" s="9"/>
    </row>
    <row r="13" spans="1:10" ht="43.5" x14ac:dyDescent="0.35">
      <c r="A13" s="4"/>
      <c r="B13" s="12" t="s">
        <v>93</v>
      </c>
      <c r="C13" s="31" t="s">
        <v>17</v>
      </c>
      <c r="D13" s="31" t="s">
        <v>56</v>
      </c>
      <c r="E13" s="32" t="s">
        <v>10</v>
      </c>
      <c r="F13" s="14">
        <f t="shared" si="0"/>
        <v>0.36</v>
      </c>
      <c r="G13" s="32">
        <v>16</v>
      </c>
    </row>
    <row r="14" spans="1:10" ht="72.5" customHeight="1" x14ac:dyDescent="0.35">
      <c r="A14" s="4"/>
      <c r="B14" s="12" t="s">
        <v>94</v>
      </c>
      <c r="C14" s="31" t="s">
        <v>18</v>
      </c>
      <c r="D14" s="31" t="s">
        <v>57</v>
      </c>
      <c r="E14" s="32" t="s">
        <v>12</v>
      </c>
      <c r="F14" s="14">
        <f t="shared" si="0"/>
        <v>0.36</v>
      </c>
      <c r="G14" s="32">
        <v>16</v>
      </c>
    </row>
    <row r="15" spans="1:10" ht="72.5" x14ac:dyDescent="0.35">
      <c r="A15" s="4"/>
      <c r="B15" s="12" t="s">
        <v>95</v>
      </c>
      <c r="C15" s="31" t="s">
        <v>19</v>
      </c>
      <c r="D15" s="31" t="s">
        <v>58</v>
      </c>
      <c r="E15" s="32" t="s">
        <v>86</v>
      </c>
      <c r="F15" s="14">
        <f t="shared" si="0"/>
        <v>0.18</v>
      </c>
      <c r="G15" s="32">
        <v>8</v>
      </c>
    </row>
    <row r="16" spans="1:10" ht="58" x14ac:dyDescent="0.35">
      <c r="A16" s="4"/>
      <c r="B16" s="12" t="s">
        <v>96</v>
      </c>
      <c r="C16" s="31" t="s">
        <v>20</v>
      </c>
      <c r="D16" s="31" t="s">
        <v>59</v>
      </c>
      <c r="E16" s="32" t="s">
        <v>10</v>
      </c>
      <c r="F16" s="14">
        <f t="shared" si="0"/>
        <v>0.36</v>
      </c>
      <c r="G16" s="32">
        <v>16</v>
      </c>
    </row>
    <row r="17" spans="1:7" ht="72.5" customHeight="1" x14ac:dyDescent="0.35">
      <c r="A17" s="4"/>
      <c r="B17" s="12" t="s">
        <v>97</v>
      </c>
      <c r="C17" s="31" t="s">
        <v>21</v>
      </c>
      <c r="D17" s="31" t="s">
        <v>60</v>
      </c>
      <c r="E17" s="32" t="s">
        <v>10</v>
      </c>
      <c r="F17" s="14">
        <f t="shared" si="0"/>
        <v>0.36</v>
      </c>
      <c r="G17" s="32">
        <v>16</v>
      </c>
    </row>
    <row r="18" spans="1:7" ht="58" customHeight="1" x14ac:dyDescent="0.35">
      <c r="A18" s="4"/>
      <c r="B18" s="12" t="s">
        <v>98</v>
      </c>
      <c r="C18" s="31" t="s">
        <v>133</v>
      </c>
      <c r="D18" s="31" t="s">
        <v>134</v>
      </c>
      <c r="E18" s="32" t="s">
        <v>12</v>
      </c>
      <c r="F18" s="14">
        <f t="shared" si="0"/>
        <v>0.36</v>
      </c>
      <c r="G18" s="32">
        <v>16</v>
      </c>
    </row>
    <row r="19" spans="1:7" ht="72.5" x14ac:dyDescent="0.35">
      <c r="A19" s="4"/>
      <c r="B19" s="49" t="s">
        <v>99</v>
      </c>
      <c r="C19" s="31" t="s">
        <v>22</v>
      </c>
      <c r="D19" s="31" t="s">
        <v>61</v>
      </c>
      <c r="E19" s="32" t="s">
        <v>86</v>
      </c>
      <c r="F19" s="14">
        <f t="shared" si="0"/>
        <v>0.18</v>
      </c>
      <c r="G19" s="32">
        <v>8</v>
      </c>
    </row>
    <row r="20" spans="1:7" ht="72.5" x14ac:dyDescent="0.35">
      <c r="A20" s="4"/>
      <c r="B20" s="49" t="s">
        <v>100</v>
      </c>
      <c r="C20" s="31" t="s">
        <v>135</v>
      </c>
      <c r="D20" s="31" t="s">
        <v>150</v>
      </c>
      <c r="E20" s="32" t="s">
        <v>12</v>
      </c>
      <c r="F20" s="14">
        <f t="shared" si="0"/>
        <v>0.36</v>
      </c>
      <c r="G20" s="32">
        <v>16</v>
      </c>
    </row>
    <row r="21" spans="1:7" ht="58" customHeight="1" x14ac:dyDescent="0.35">
      <c r="A21" s="4"/>
      <c r="B21" s="49" t="s">
        <v>101</v>
      </c>
      <c r="C21" s="31" t="s">
        <v>136</v>
      </c>
      <c r="D21" s="31" t="s">
        <v>151</v>
      </c>
      <c r="E21" s="32" t="s">
        <v>12</v>
      </c>
      <c r="F21" s="14">
        <f t="shared" si="0"/>
        <v>0.36</v>
      </c>
      <c r="G21" s="32">
        <v>16</v>
      </c>
    </row>
    <row r="22" spans="1:7" ht="58" customHeight="1" x14ac:dyDescent="0.35">
      <c r="A22" s="4"/>
      <c r="B22" s="49" t="s">
        <v>102</v>
      </c>
      <c r="C22" s="31" t="s">
        <v>23</v>
      </c>
      <c r="D22" s="31" t="s">
        <v>88</v>
      </c>
      <c r="E22" s="32" t="s">
        <v>10</v>
      </c>
      <c r="F22" s="14">
        <f t="shared" si="0"/>
        <v>0.36</v>
      </c>
      <c r="G22" s="32">
        <v>16</v>
      </c>
    </row>
    <row r="23" spans="1:7" ht="43.5" x14ac:dyDescent="0.35">
      <c r="A23" s="4"/>
      <c r="B23" s="49" t="s">
        <v>103</v>
      </c>
      <c r="C23" s="31" t="s">
        <v>24</v>
      </c>
      <c r="D23" s="31" t="s">
        <v>62</v>
      </c>
      <c r="E23" s="32" t="s">
        <v>10</v>
      </c>
      <c r="F23" s="14">
        <f t="shared" si="0"/>
        <v>0.36</v>
      </c>
      <c r="G23" s="32">
        <v>16</v>
      </c>
    </row>
    <row r="24" spans="1:7" ht="72.5" customHeight="1" x14ac:dyDescent="0.35">
      <c r="A24" s="4"/>
      <c r="B24" s="49" t="s">
        <v>104</v>
      </c>
      <c r="C24" s="31" t="s">
        <v>25</v>
      </c>
      <c r="D24" s="31" t="s">
        <v>63</v>
      </c>
      <c r="E24" s="32" t="s">
        <v>12</v>
      </c>
      <c r="F24" s="14">
        <f t="shared" si="0"/>
        <v>0.36</v>
      </c>
      <c r="G24" s="32">
        <v>16</v>
      </c>
    </row>
    <row r="25" spans="1:7" ht="58" x14ac:dyDescent="0.35">
      <c r="A25" s="4"/>
      <c r="B25" s="49" t="s">
        <v>105</v>
      </c>
      <c r="C25" s="31" t="s">
        <v>26</v>
      </c>
      <c r="D25" s="31" t="s">
        <v>64</v>
      </c>
      <c r="E25" s="32" t="s">
        <v>86</v>
      </c>
      <c r="F25" s="14">
        <f t="shared" si="0"/>
        <v>0.18</v>
      </c>
      <c r="G25" s="32">
        <v>8</v>
      </c>
    </row>
    <row r="26" spans="1:7" ht="58" x14ac:dyDescent="0.35">
      <c r="A26" s="4"/>
      <c r="B26" s="49" t="s">
        <v>106</v>
      </c>
      <c r="C26" s="31" t="s">
        <v>141</v>
      </c>
      <c r="D26" s="31" t="s">
        <v>152</v>
      </c>
      <c r="E26" s="32" t="s">
        <v>12</v>
      </c>
      <c r="F26" s="14">
        <f t="shared" si="0"/>
        <v>0.36</v>
      </c>
      <c r="G26" s="32">
        <v>16</v>
      </c>
    </row>
    <row r="27" spans="1:7" ht="72.5" x14ac:dyDescent="0.35">
      <c r="A27" s="4"/>
      <c r="B27" s="49" t="s">
        <v>107</v>
      </c>
      <c r="C27" s="31" t="s">
        <v>142</v>
      </c>
      <c r="D27" s="31" t="s">
        <v>153</v>
      </c>
      <c r="E27" s="32" t="s">
        <v>12</v>
      </c>
      <c r="F27" s="14">
        <f t="shared" si="0"/>
        <v>0.36</v>
      </c>
      <c r="G27" s="32">
        <v>16</v>
      </c>
    </row>
    <row r="28" spans="1:7" ht="58" customHeight="1" x14ac:dyDescent="0.35">
      <c r="A28" s="4"/>
      <c r="B28" s="49" t="s">
        <v>108</v>
      </c>
      <c r="C28" s="31" t="s">
        <v>27</v>
      </c>
      <c r="D28" s="31" t="s">
        <v>65</v>
      </c>
      <c r="E28" s="32" t="s">
        <v>10</v>
      </c>
      <c r="F28" s="14">
        <f t="shared" si="0"/>
        <v>0.36</v>
      </c>
      <c r="G28" s="32">
        <v>16</v>
      </c>
    </row>
    <row r="29" spans="1:7" ht="72.5" customHeight="1" x14ac:dyDescent="0.35">
      <c r="A29" s="4"/>
      <c r="B29" s="49" t="s">
        <v>109</v>
      </c>
      <c r="C29" s="31" t="s">
        <v>28</v>
      </c>
      <c r="D29" s="31" t="s">
        <v>66</v>
      </c>
      <c r="E29" s="32" t="s">
        <v>10</v>
      </c>
      <c r="F29" s="14">
        <f t="shared" si="0"/>
        <v>0.36</v>
      </c>
      <c r="G29" s="32">
        <v>16</v>
      </c>
    </row>
    <row r="30" spans="1:7" ht="72.5" x14ac:dyDescent="0.35">
      <c r="A30" s="4"/>
      <c r="B30" s="49" t="s">
        <v>110</v>
      </c>
      <c r="C30" s="31" t="s">
        <v>29</v>
      </c>
      <c r="D30" s="31" t="s">
        <v>67</v>
      </c>
      <c r="E30" s="32" t="s">
        <v>12</v>
      </c>
      <c r="F30" s="14">
        <f t="shared" si="0"/>
        <v>0.36</v>
      </c>
      <c r="G30" s="32">
        <v>16</v>
      </c>
    </row>
    <row r="31" spans="1:7" ht="72.5" x14ac:dyDescent="0.35">
      <c r="A31" s="4"/>
      <c r="B31" s="49" t="s">
        <v>111</v>
      </c>
      <c r="C31" s="31" t="s">
        <v>30</v>
      </c>
      <c r="D31" s="31" t="s">
        <v>68</v>
      </c>
      <c r="E31" s="32" t="s">
        <v>86</v>
      </c>
      <c r="F31" s="14">
        <f t="shared" si="0"/>
        <v>0.18</v>
      </c>
      <c r="G31" s="32">
        <v>8</v>
      </c>
    </row>
    <row r="32" spans="1:7" ht="58" x14ac:dyDescent="0.35">
      <c r="A32" s="4"/>
      <c r="B32" s="49" t="s">
        <v>112</v>
      </c>
      <c r="C32" s="31" t="s">
        <v>143</v>
      </c>
      <c r="D32" s="31" t="s">
        <v>154</v>
      </c>
      <c r="E32" s="32" t="s">
        <v>12</v>
      </c>
      <c r="F32" s="14">
        <f t="shared" si="0"/>
        <v>0.36</v>
      </c>
      <c r="G32" s="32">
        <v>16</v>
      </c>
    </row>
    <row r="33" spans="1:7" ht="58" customHeight="1" x14ac:dyDescent="0.35">
      <c r="A33" s="4"/>
      <c r="B33" s="49" t="s">
        <v>113</v>
      </c>
      <c r="C33" s="31" t="s">
        <v>144</v>
      </c>
      <c r="D33" s="31" t="s">
        <v>155</v>
      </c>
      <c r="E33" s="32" t="s">
        <v>12</v>
      </c>
      <c r="F33" s="14">
        <f t="shared" si="0"/>
        <v>0.36</v>
      </c>
      <c r="G33" s="32">
        <v>16</v>
      </c>
    </row>
    <row r="34" spans="1:7" ht="58" customHeight="1" x14ac:dyDescent="0.35">
      <c r="A34" s="4"/>
      <c r="B34" s="49" t="s">
        <v>114</v>
      </c>
      <c r="C34" s="31" t="s">
        <v>31</v>
      </c>
      <c r="D34" s="31" t="s">
        <v>89</v>
      </c>
      <c r="E34" s="32" t="s">
        <v>10</v>
      </c>
      <c r="F34" s="14">
        <f t="shared" si="0"/>
        <v>0.36</v>
      </c>
      <c r="G34" s="32">
        <v>16</v>
      </c>
    </row>
    <row r="35" spans="1:7" ht="72.5" customHeight="1" x14ac:dyDescent="0.35">
      <c r="A35" s="4"/>
      <c r="B35" s="49" t="s">
        <v>115</v>
      </c>
      <c r="C35" s="31" t="s">
        <v>32</v>
      </c>
      <c r="D35" s="31" t="s">
        <v>137</v>
      </c>
      <c r="E35" s="32" t="s">
        <v>10</v>
      </c>
      <c r="F35" s="14">
        <f t="shared" si="0"/>
        <v>0.36</v>
      </c>
      <c r="G35" s="32">
        <v>16</v>
      </c>
    </row>
    <row r="36" spans="1:7" ht="58" x14ac:dyDescent="0.35">
      <c r="A36" s="4"/>
      <c r="B36" s="49" t="s">
        <v>116</v>
      </c>
      <c r="C36" s="31" t="s">
        <v>33</v>
      </c>
      <c r="D36" s="31" t="s">
        <v>138</v>
      </c>
      <c r="E36" s="32" t="s">
        <v>12</v>
      </c>
      <c r="F36" s="14">
        <f t="shared" si="0"/>
        <v>0.36</v>
      </c>
      <c r="G36" s="32">
        <v>16</v>
      </c>
    </row>
    <row r="37" spans="1:7" ht="58" x14ac:dyDescent="0.35">
      <c r="A37" s="4"/>
      <c r="B37" s="49" t="s">
        <v>117</v>
      </c>
      <c r="C37" s="31" t="s">
        <v>34</v>
      </c>
      <c r="D37" s="31" t="s">
        <v>69</v>
      </c>
      <c r="E37" s="32" t="s">
        <v>86</v>
      </c>
      <c r="F37" s="14">
        <f t="shared" si="0"/>
        <v>0.18</v>
      </c>
      <c r="G37" s="32">
        <v>8</v>
      </c>
    </row>
    <row r="38" spans="1:7" ht="58" x14ac:dyDescent="0.35">
      <c r="A38" s="4"/>
      <c r="B38" s="49" t="s">
        <v>118</v>
      </c>
      <c r="C38" s="31" t="s">
        <v>35</v>
      </c>
      <c r="D38" s="31" t="s">
        <v>70</v>
      </c>
      <c r="E38" s="32" t="s">
        <v>10</v>
      </c>
      <c r="F38" s="14">
        <f t="shared" si="0"/>
        <v>0.36</v>
      </c>
      <c r="G38" s="32">
        <v>16</v>
      </c>
    </row>
    <row r="39" spans="1:7" ht="43.5" x14ac:dyDescent="0.35">
      <c r="A39" s="4"/>
      <c r="B39" s="49" t="s">
        <v>119</v>
      </c>
      <c r="C39" s="31" t="s">
        <v>36</v>
      </c>
      <c r="D39" s="31" t="s">
        <v>71</v>
      </c>
      <c r="E39" s="32" t="s">
        <v>10</v>
      </c>
      <c r="F39" s="14">
        <f t="shared" si="0"/>
        <v>0.36</v>
      </c>
      <c r="G39" s="32">
        <v>16</v>
      </c>
    </row>
    <row r="40" spans="1:7" ht="58" customHeight="1" x14ac:dyDescent="0.35">
      <c r="A40" s="4"/>
      <c r="B40" s="49" t="s">
        <v>120</v>
      </c>
      <c r="C40" s="31" t="s">
        <v>37</v>
      </c>
      <c r="D40" s="31" t="s">
        <v>72</v>
      </c>
      <c r="E40" s="32" t="s">
        <v>12</v>
      </c>
      <c r="F40" s="14">
        <f t="shared" si="0"/>
        <v>0.36</v>
      </c>
      <c r="G40" s="32">
        <v>16</v>
      </c>
    </row>
    <row r="41" spans="1:7" ht="58" x14ac:dyDescent="0.35">
      <c r="A41" s="4"/>
      <c r="B41" s="49" t="s">
        <v>121</v>
      </c>
      <c r="C41" s="31" t="s">
        <v>38</v>
      </c>
      <c r="D41" s="31" t="s">
        <v>73</v>
      </c>
      <c r="E41" s="32" t="s">
        <v>86</v>
      </c>
      <c r="F41" s="14">
        <f t="shared" si="0"/>
        <v>0.18</v>
      </c>
      <c r="G41" s="32">
        <v>8</v>
      </c>
    </row>
    <row r="42" spans="1:7" ht="58" x14ac:dyDescent="0.35">
      <c r="A42" s="4"/>
      <c r="B42" s="49" t="s">
        <v>122</v>
      </c>
      <c r="C42" s="31" t="s">
        <v>145</v>
      </c>
      <c r="D42" s="31" t="s">
        <v>156</v>
      </c>
      <c r="E42" s="32" t="s">
        <v>12</v>
      </c>
      <c r="F42" s="14">
        <f t="shared" si="0"/>
        <v>0.36</v>
      </c>
      <c r="G42" s="32">
        <v>16</v>
      </c>
    </row>
    <row r="43" spans="1:7" ht="58" customHeight="1" x14ac:dyDescent="0.35">
      <c r="A43" s="4"/>
      <c r="B43" s="49" t="s">
        <v>123</v>
      </c>
      <c r="C43" s="31" t="s">
        <v>146</v>
      </c>
      <c r="D43" s="31" t="s">
        <v>157</v>
      </c>
      <c r="E43" s="32" t="s">
        <v>12</v>
      </c>
      <c r="F43" s="14">
        <f t="shared" si="0"/>
        <v>0.36</v>
      </c>
      <c r="G43" s="32">
        <v>16</v>
      </c>
    </row>
    <row r="44" spans="1:7" ht="58" customHeight="1" x14ac:dyDescent="0.35">
      <c r="A44" s="4"/>
      <c r="B44" s="49" t="s">
        <v>124</v>
      </c>
      <c r="C44" s="31" t="s">
        <v>39</v>
      </c>
      <c r="D44" s="31" t="s">
        <v>74</v>
      </c>
      <c r="E44" s="32" t="s">
        <v>10</v>
      </c>
      <c r="F44" s="14">
        <f t="shared" si="0"/>
        <v>0.36</v>
      </c>
      <c r="G44" s="32">
        <v>16</v>
      </c>
    </row>
    <row r="45" spans="1:7" ht="72.5" customHeight="1" x14ac:dyDescent="0.35">
      <c r="A45" s="4"/>
      <c r="B45" s="49" t="s">
        <v>125</v>
      </c>
      <c r="C45" s="31" t="s">
        <v>40</v>
      </c>
      <c r="D45" s="31" t="s">
        <v>75</v>
      </c>
      <c r="E45" s="32" t="s">
        <v>10</v>
      </c>
      <c r="F45" s="14">
        <f t="shared" si="0"/>
        <v>0.36</v>
      </c>
      <c r="G45" s="32">
        <v>16</v>
      </c>
    </row>
    <row r="46" spans="1:7" ht="72.5" x14ac:dyDescent="0.35">
      <c r="A46" s="4"/>
      <c r="B46" s="49" t="s">
        <v>126</v>
      </c>
      <c r="C46" s="31" t="s">
        <v>41</v>
      </c>
      <c r="D46" s="31" t="s">
        <v>76</v>
      </c>
      <c r="E46" s="32" t="s">
        <v>12</v>
      </c>
      <c r="F46" s="14">
        <f t="shared" si="0"/>
        <v>0.36</v>
      </c>
      <c r="G46" s="32">
        <v>16</v>
      </c>
    </row>
    <row r="47" spans="1:7" ht="72.5" x14ac:dyDescent="0.35">
      <c r="A47" s="4"/>
      <c r="B47" s="49" t="s">
        <v>127</v>
      </c>
      <c r="C47" s="31" t="s">
        <v>42</v>
      </c>
      <c r="D47" s="31" t="s">
        <v>77</v>
      </c>
      <c r="E47" s="32" t="s">
        <v>86</v>
      </c>
      <c r="F47" s="14">
        <f t="shared" si="0"/>
        <v>0.18</v>
      </c>
      <c r="G47" s="32">
        <v>8</v>
      </c>
    </row>
    <row r="48" spans="1:7" ht="72.5" x14ac:dyDescent="0.35">
      <c r="A48" s="4"/>
      <c r="B48" s="49" t="s">
        <v>128</v>
      </c>
      <c r="C48" s="31" t="s">
        <v>147</v>
      </c>
      <c r="D48" s="31" t="s">
        <v>158</v>
      </c>
      <c r="E48" s="32" t="s">
        <v>12</v>
      </c>
      <c r="F48" s="14">
        <f t="shared" si="0"/>
        <v>0.36</v>
      </c>
      <c r="G48" s="32">
        <v>16</v>
      </c>
    </row>
    <row r="49" spans="1:12" ht="87" x14ac:dyDescent="0.35">
      <c r="A49" s="4"/>
      <c r="B49" s="49" t="s">
        <v>129</v>
      </c>
      <c r="C49" s="31" t="s">
        <v>148</v>
      </c>
      <c r="D49" s="31" t="s">
        <v>159</v>
      </c>
      <c r="E49" s="32" t="s">
        <v>12</v>
      </c>
      <c r="F49" s="14">
        <f t="shared" si="0"/>
        <v>0.36</v>
      </c>
      <c r="G49" s="32">
        <v>16</v>
      </c>
    </row>
    <row r="50" spans="1:12" ht="58" customHeight="1" x14ac:dyDescent="0.35">
      <c r="A50" s="4"/>
      <c r="B50" s="49" t="s">
        <v>130</v>
      </c>
      <c r="C50" s="31" t="s">
        <v>43</v>
      </c>
      <c r="D50" s="31" t="s">
        <v>78</v>
      </c>
      <c r="E50" s="32" t="s">
        <v>10</v>
      </c>
      <c r="F50" s="14">
        <f t="shared" si="0"/>
        <v>0.36</v>
      </c>
      <c r="G50" s="32">
        <v>16</v>
      </c>
    </row>
    <row r="51" spans="1:12" ht="72.5" customHeight="1" x14ac:dyDescent="0.35">
      <c r="A51" s="4"/>
      <c r="B51" s="49" t="s">
        <v>131</v>
      </c>
      <c r="C51" s="31" t="s">
        <v>139</v>
      </c>
      <c r="D51" s="31" t="s">
        <v>140</v>
      </c>
      <c r="E51" s="32" t="s">
        <v>10</v>
      </c>
      <c r="F51" s="14">
        <f t="shared" si="0"/>
        <v>0.36</v>
      </c>
      <c r="G51" s="32">
        <v>16</v>
      </c>
    </row>
    <row r="52" spans="1:12" ht="58" x14ac:dyDescent="0.35">
      <c r="A52" s="4"/>
      <c r="B52" s="49" t="s">
        <v>165</v>
      </c>
      <c r="C52" s="31" t="s">
        <v>44</v>
      </c>
      <c r="D52" s="31" t="s">
        <v>79</v>
      </c>
      <c r="E52" s="32" t="s">
        <v>10</v>
      </c>
      <c r="F52" s="14">
        <f t="shared" si="0"/>
        <v>0.36</v>
      </c>
      <c r="G52" s="32">
        <v>16</v>
      </c>
    </row>
    <row r="53" spans="1:12" ht="43.5" x14ac:dyDescent="0.35">
      <c r="A53" s="4"/>
      <c r="B53" s="49" t="s">
        <v>166</v>
      </c>
      <c r="C53" s="31" t="s">
        <v>45</v>
      </c>
      <c r="D53" s="31" t="s">
        <v>80</v>
      </c>
      <c r="E53" s="32" t="s">
        <v>10</v>
      </c>
      <c r="F53" s="14">
        <f t="shared" si="0"/>
        <v>0.36</v>
      </c>
      <c r="G53" s="32">
        <v>16</v>
      </c>
    </row>
    <row r="54" spans="1:12" ht="72.5" x14ac:dyDescent="0.35">
      <c r="A54" s="4"/>
      <c r="B54" s="49" t="s">
        <v>167</v>
      </c>
      <c r="C54" s="31" t="s">
        <v>46</v>
      </c>
      <c r="D54" s="31" t="s">
        <v>81</v>
      </c>
      <c r="E54" s="32" t="s">
        <v>12</v>
      </c>
      <c r="F54" s="14">
        <f t="shared" si="0"/>
        <v>0.36</v>
      </c>
      <c r="G54" s="32">
        <v>16</v>
      </c>
    </row>
    <row r="55" spans="1:12" ht="72.5" x14ac:dyDescent="0.35">
      <c r="A55" s="4"/>
      <c r="B55" s="49" t="s">
        <v>168</v>
      </c>
      <c r="C55" s="31" t="s">
        <v>47</v>
      </c>
      <c r="D55" s="31" t="s">
        <v>82</v>
      </c>
      <c r="E55" s="32" t="s">
        <v>86</v>
      </c>
      <c r="F55" s="14">
        <f t="shared" si="0"/>
        <v>0.18</v>
      </c>
      <c r="G55" s="32">
        <v>8</v>
      </c>
    </row>
    <row r="56" spans="1:12" ht="72.5" x14ac:dyDescent="0.35">
      <c r="A56" s="4"/>
      <c r="B56" s="49" t="s">
        <v>169</v>
      </c>
      <c r="C56" s="31" t="s">
        <v>160</v>
      </c>
      <c r="D56" s="31" t="s">
        <v>161</v>
      </c>
      <c r="E56" s="32" t="s">
        <v>12</v>
      </c>
      <c r="F56" s="14">
        <f t="shared" si="0"/>
        <v>0.36</v>
      </c>
      <c r="G56" s="32">
        <v>16</v>
      </c>
    </row>
    <row r="57" spans="1:12" ht="58" customHeight="1" x14ac:dyDescent="0.35">
      <c r="A57" s="4"/>
      <c r="B57" s="49" t="s">
        <v>170</v>
      </c>
      <c r="C57" s="31" t="s">
        <v>162</v>
      </c>
      <c r="D57" s="31" t="s">
        <v>163</v>
      </c>
      <c r="E57" s="32" t="s">
        <v>12</v>
      </c>
      <c r="F57" s="14">
        <f t="shared" si="0"/>
        <v>0.36</v>
      </c>
      <c r="G57" s="32">
        <v>16</v>
      </c>
    </row>
    <row r="58" spans="1:12" ht="58" customHeight="1" x14ac:dyDescent="0.35">
      <c r="A58" s="4"/>
      <c r="B58" s="49" t="s">
        <v>171</v>
      </c>
      <c r="C58" s="31" t="s">
        <v>48</v>
      </c>
      <c r="D58" s="31" t="s">
        <v>90</v>
      </c>
      <c r="E58" s="32" t="s">
        <v>10</v>
      </c>
      <c r="F58" s="14">
        <f t="shared" si="0"/>
        <v>0.36</v>
      </c>
      <c r="G58" s="32">
        <v>16</v>
      </c>
    </row>
    <row r="59" spans="1:12" ht="72.5" customHeight="1" x14ac:dyDescent="0.35">
      <c r="A59" s="4"/>
      <c r="B59" s="49" t="s">
        <v>172</v>
      </c>
      <c r="C59" s="31" t="s">
        <v>49</v>
      </c>
      <c r="D59" s="31" t="s">
        <v>83</v>
      </c>
      <c r="E59" s="32" t="s">
        <v>10</v>
      </c>
      <c r="F59" s="14">
        <f t="shared" si="0"/>
        <v>0.36</v>
      </c>
      <c r="G59" s="32">
        <v>16</v>
      </c>
    </row>
    <row r="60" spans="1:12" ht="58" x14ac:dyDescent="0.35">
      <c r="A60" s="4"/>
      <c r="B60" s="49" t="s">
        <v>173</v>
      </c>
      <c r="C60" s="31" t="s">
        <v>50</v>
      </c>
      <c r="D60" s="31" t="s">
        <v>84</v>
      </c>
      <c r="E60" s="32" t="s">
        <v>12</v>
      </c>
      <c r="F60" s="14">
        <f t="shared" si="0"/>
        <v>0.36</v>
      </c>
      <c r="G60" s="32">
        <v>16</v>
      </c>
    </row>
    <row r="61" spans="1:12" ht="43.5" x14ac:dyDescent="0.35">
      <c r="A61" s="4"/>
      <c r="B61" s="49" t="s">
        <v>174</v>
      </c>
      <c r="C61" s="31" t="s">
        <v>51</v>
      </c>
      <c r="D61" s="31" t="s">
        <v>85</v>
      </c>
      <c r="E61" s="32" t="s">
        <v>10</v>
      </c>
      <c r="F61" s="14">
        <f t="shared" si="0"/>
        <v>0.36</v>
      </c>
      <c r="G61" s="32">
        <v>16</v>
      </c>
    </row>
    <row r="62" spans="1:12" ht="43.5" x14ac:dyDescent="0.35">
      <c r="A62" s="4"/>
      <c r="B62" s="49" t="s">
        <v>175</v>
      </c>
      <c r="C62" s="31" t="s">
        <v>164</v>
      </c>
      <c r="D62" s="31" t="s">
        <v>87</v>
      </c>
      <c r="E62" s="32" t="s">
        <v>12</v>
      </c>
      <c r="F62" s="14">
        <f t="shared" si="0"/>
        <v>0.36</v>
      </c>
      <c r="G62" s="32">
        <v>16</v>
      </c>
      <c r="I62" s="38"/>
      <c r="J62" s="40"/>
      <c r="K62" s="40"/>
      <c r="L62" s="40"/>
    </row>
    <row r="63" spans="1:12" ht="43.5" x14ac:dyDescent="0.35">
      <c r="A63" s="4"/>
      <c r="B63" s="50" t="s">
        <v>407</v>
      </c>
      <c r="C63" s="31" t="s">
        <v>452</v>
      </c>
      <c r="D63" s="41" t="s">
        <v>489</v>
      </c>
      <c r="E63" s="42" t="s">
        <v>10</v>
      </c>
      <c r="F63" s="32">
        <v>0.36</v>
      </c>
      <c r="G63" s="32">
        <v>16</v>
      </c>
      <c r="I63" s="37"/>
      <c r="J63" s="39"/>
    </row>
    <row r="64" spans="1:12" ht="58" x14ac:dyDescent="0.35">
      <c r="A64" s="4"/>
      <c r="B64" s="33" t="s">
        <v>408</v>
      </c>
      <c r="C64" s="31" t="s">
        <v>453</v>
      </c>
      <c r="D64" s="41" t="s">
        <v>490</v>
      </c>
      <c r="E64" s="42" t="s">
        <v>12</v>
      </c>
      <c r="F64" s="32">
        <v>0.36</v>
      </c>
      <c r="G64" s="32">
        <v>16</v>
      </c>
      <c r="I64" s="37"/>
      <c r="J64" s="39"/>
    </row>
    <row r="65" spans="1:10" ht="58" x14ac:dyDescent="0.35">
      <c r="A65" s="4"/>
      <c r="B65" s="33" t="s">
        <v>409</v>
      </c>
      <c r="C65" s="31" t="s">
        <v>454</v>
      </c>
      <c r="D65" s="41" t="s">
        <v>491</v>
      </c>
      <c r="E65" s="42" t="s">
        <v>10</v>
      </c>
      <c r="F65" s="32">
        <v>0.36</v>
      </c>
      <c r="G65" s="32">
        <v>16</v>
      </c>
      <c r="I65" s="37"/>
      <c r="J65" s="39"/>
    </row>
    <row r="66" spans="1:10" ht="58" x14ac:dyDescent="0.35">
      <c r="A66" s="4"/>
      <c r="B66" s="33" t="s">
        <v>410</v>
      </c>
      <c r="C66" s="31" t="s">
        <v>455</v>
      </c>
      <c r="D66" s="41" t="s">
        <v>492</v>
      </c>
      <c r="E66" s="42" t="s">
        <v>12</v>
      </c>
      <c r="F66" s="32">
        <v>0.36</v>
      </c>
      <c r="G66" s="32">
        <v>16</v>
      </c>
      <c r="I66" s="37"/>
      <c r="J66" s="39"/>
    </row>
    <row r="67" spans="1:10" ht="43.5" x14ac:dyDescent="0.35">
      <c r="A67" s="4"/>
      <c r="B67" s="33" t="s">
        <v>411</v>
      </c>
      <c r="C67" s="31" t="s">
        <v>456</v>
      </c>
      <c r="D67" s="41" t="s">
        <v>493</v>
      </c>
      <c r="E67" s="42" t="s">
        <v>12</v>
      </c>
      <c r="F67" s="32">
        <v>0.36</v>
      </c>
      <c r="G67" s="32">
        <v>16</v>
      </c>
      <c r="I67" s="37"/>
      <c r="J67" s="39"/>
    </row>
    <row r="68" spans="1:10" ht="58" x14ac:dyDescent="0.35">
      <c r="A68" s="4"/>
      <c r="B68" s="33" t="s">
        <v>412</v>
      </c>
      <c r="C68" s="31" t="s">
        <v>457</v>
      </c>
      <c r="D68" s="41" t="s">
        <v>494</v>
      </c>
      <c r="E68" s="42" t="s">
        <v>86</v>
      </c>
      <c r="F68" s="32">
        <v>0.18</v>
      </c>
      <c r="G68" s="32">
        <v>8</v>
      </c>
      <c r="I68" s="37"/>
      <c r="J68" s="39"/>
    </row>
    <row r="69" spans="1:10" ht="43.5" x14ac:dyDescent="0.35">
      <c r="A69" s="4"/>
      <c r="B69" s="33" t="s">
        <v>413</v>
      </c>
      <c r="C69" s="31" t="s">
        <v>458</v>
      </c>
      <c r="D69" s="41" t="s">
        <v>495</v>
      </c>
      <c r="E69" s="42" t="s">
        <v>12</v>
      </c>
      <c r="F69" s="32">
        <v>0.36</v>
      </c>
      <c r="G69" s="32">
        <v>16</v>
      </c>
      <c r="I69" s="37"/>
      <c r="J69" s="39"/>
    </row>
    <row r="70" spans="1:10" ht="43.5" x14ac:dyDescent="0.35">
      <c r="A70" s="4"/>
      <c r="B70" s="33" t="s">
        <v>414</v>
      </c>
      <c r="C70" s="31" t="s">
        <v>459</v>
      </c>
      <c r="D70" s="41" t="s">
        <v>496</v>
      </c>
      <c r="E70" s="42" t="s">
        <v>10</v>
      </c>
      <c r="F70" s="32">
        <v>0.36</v>
      </c>
      <c r="G70" s="32">
        <v>16</v>
      </c>
      <c r="I70" s="37"/>
      <c r="J70" s="39"/>
    </row>
    <row r="71" spans="1:10" ht="58" x14ac:dyDescent="0.35">
      <c r="A71" s="4"/>
      <c r="B71" s="33" t="s">
        <v>415</v>
      </c>
      <c r="C71" s="31" t="s">
        <v>460</v>
      </c>
      <c r="D71" s="41" t="s">
        <v>497</v>
      </c>
      <c r="E71" s="42" t="s">
        <v>12</v>
      </c>
      <c r="F71" s="32">
        <v>0.36</v>
      </c>
      <c r="G71" s="32">
        <v>16</v>
      </c>
      <c r="I71" s="37"/>
      <c r="J71" s="39"/>
    </row>
    <row r="72" spans="1:10" ht="43.5" x14ac:dyDescent="0.35">
      <c r="A72" s="4"/>
      <c r="B72" s="33" t="s">
        <v>416</v>
      </c>
      <c r="C72" s="31" t="s">
        <v>461</v>
      </c>
      <c r="D72" s="41" t="s">
        <v>498</v>
      </c>
      <c r="E72" s="42" t="s">
        <v>12</v>
      </c>
      <c r="F72" s="32">
        <v>0.36</v>
      </c>
      <c r="G72" s="32">
        <v>16</v>
      </c>
      <c r="I72" s="37"/>
      <c r="J72" s="39"/>
    </row>
    <row r="73" spans="1:10" ht="58" x14ac:dyDescent="0.35">
      <c r="A73" s="4"/>
      <c r="B73" s="33" t="s">
        <v>417</v>
      </c>
      <c r="C73" s="31" t="s">
        <v>462</v>
      </c>
      <c r="D73" s="41" t="s">
        <v>499</v>
      </c>
      <c r="E73" s="42" t="s">
        <v>86</v>
      </c>
      <c r="F73" s="32">
        <v>0.18</v>
      </c>
      <c r="G73" s="32">
        <v>8</v>
      </c>
      <c r="I73" s="37"/>
      <c r="J73" s="39"/>
    </row>
    <row r="74" spans="1:10" ht="58" x14ac:dyDescent="0.35">
      <c r="A74" s="4"/>
      <c r="B74" s="33" t="s">
        <v>418</v>
      </c>
      <c r="C74" s="31" t="s">
        <v>463</v>
      </c>
      <c r="D74" s="41" t="s">
        <v>500</v>
      </c>
      <c r="E74" s="42" t="s">
        <v>12</v>
      </c>
      <c r="F74" s="32">
        <v>0.36</v>
      </c>
      <c r="G74" s="32">
        <v>16</v>
      </c>
      <c r="I74" s="37"/>
      <c r="J74" s="39"/>
    </row>
    <row r="75" spans="1:10" ht="43.5" x14ac:dyDescent="0.35">
      <c r="A75" s="4"/>
      <c r="B75" s="33" t="s">
        <v>419</v>
      </c>
      <c r="C75" s="31" t="s">
        <v>464</v>
      </c>
      <c r="D75" s="41" t="s">
        <v>501</v>
      </c>
      <c r="E75" s="42" t="s">
        <v>10</v>
      </c>
      <c r="F75" s="32">
        <v>0.36</v>
      </c>
      <c r="G75" s="32">
        <v>16</v>
      </c>
      <c r="I75" s="37"/>
      <c r="J75" s="39"/>
    </row>
    <row r="76" spans="1:10" ht="58" x14ac:dyDescent="0.35">
      <c r="A76" s="4"/>
      <c r="B76" s="33" t="s">
        <v>420</v>
      </c>
      <c r="C76" s="31" t="s">
        <v>465</v>
      </c>
      <c r="D76" s="41" t="s">
        <v>502</v>
      </c>
      <c r="E76" s="42" t="s">
        <v>12</v>
      </c>
      <c r="F76" s="32">
        <v>0.36</v>
      </c>
      <c r="G76" s="32">
        <v>16</v>
      </c>
      <c r="I76" s="37"/>
      <c r="J76" s="39"/>
    </row>
    <row r="77" spans="1:10" ht="43.5" x14ac:dyDescent="0.35">
      <c r="A77" s="4"/>
      <c r="B77" s="33" t="s">
        <v>421</v>
      </c>
      <c r="C77" s="31" t="s">
        <v>466</v>
      </c>
      <c r="D77" s="41" t="s">
        <v>503</v>
      </c>
      <c r="E77" s="42" t="s">
        <v>12</v>
      </c>
      <c r="F77" s="32">
        <v>0.36</v>
      </c>
      <c r="G77" s="32">
        <v>16</v>
      </c>
      <c r="I77" s="37"/>
      <c r="J77" s="39"/>
    </row>
    <row r="78" spans="1:10" ht="58" x14ac:dyDescent="0.35">
      <c r="A78" s="4"/>
      <c r="B78" s="33" t="s">
        <v>422</v>
      </c>
      <c r="C78" s="31" t="s">
        <v>467</v>
      </c>
      <c r="D78" s="41" t="s">
        <v>504</v>
      </c>
      <c r="E78" s="42" t="s">
        <v>12</v>
      </c>
      <c r="F78" s="32">
        <v>0.36</v>
      </c>
      <c r="G78" s="32">
        <v>16</v>
      </c>
      <c r="I78" s="37"/>
      <c r="J78" s="39"/>
    </row>
    <row r="79" spans="1:10" ht="43.5" x14ac:dyDescent="0.35">
      <c r="A79" s="4"/>
      <c r="B79" s="33" t="s">
        <v>423</v>
      </c>
      <c r="C79" s="31" t="s">
        <v>448</v>
      </c>
      <c r="D79" s="41" t="s">
        <v>505</v>
      </c>
      <c r="E79" s="42" t="s">
        <v>10</v>
      </c>
      <c r="F79" s="32">
        <v>0.36</v>
      </c>
      <c r="G79" s="32">
        <v>16</v>
      </c>
      <c r="I79" s="37"/>
      <c r="J79" s="39"/>
    </row>
    <row r="80" spans="1:10" ht="43.5" x14ac:dyDescent="0.35">
      <c r="A80" s="4"/>
      <c r="B80" s="33" t="s">
        <v>424</v>
      </c>
      <c r="C80" s="31" t="s">
        <v>449</v>
      </c>
      <c r="D80" s="41" t="s">
        <v>506</v>
      </c>
      <c r="E80" s="42" t="s">
        <v>12</v>
      </c>
      <c r="F80" s="32">
        <v>0.36</v>
      </c>
      <c r="G80" s="32">
        <v>16</v>
      </c>
      <c r="I80" s="37"/>
      <c r="J80" s="39"/>
    </row>
    <row r="81" spans="1:10" ht="43.5" x14ac:dyDescent="0.35">
      <c r="A81" s="4"/>
      <c r="B81" s="33" t="s">
        <v>425</v>
      </c>
      <c r="C81" s="31" t="s">
        <v>450</v>
      </c>
      <c r="D81" s="41" t="s">
        <v>507</v>
      </c>
      <c r="E81" s="42" t="s">
        <v>12</v>
      </c>
      <c r="F81" s="32">
        <v>0.36</v>
      </c>
      <c r="G81" s="32">
        <v>16</v>
      </c>
      <c r="I81" s="37"/>
      <c r="J81" s="39"/>
    </row>
    <row r="82" spans="1:10" ht="58" x14ac:dyDescent="0.35">
      <c r="A82" s="4"/>
      <c r="B82" s="33" t="s">
        <v>426</v>
      </c>
      <c r="C82" s="31" t="s">
        <v>451</v>
      </c>
      <c r="D82" s="41" t="s">
        <v>508</v>
      </c>
      <c r="E82" s="42" t="s">
        <v>86</v>
      </c>
      <c r="F82" s="32">
        <v>0.18</v>
      </c>
      <c r="G82" s="32">
        <v>8</v>
      </c>
      <c r="I82" s="37"/>
      <c r="J82" s="39"/>
    </row>
    <row r="83" spans="1:10" ht="58" x14ac:dyDescent="0.35">
      <c r="A83" s="4"/>
      <c r="B83" s="33" t="s">
        <v>427</v>
      </c>
      <c r="C83" s="31" t="s">
        <v>468</v>
      </c>
      <c r="D83" s="41" t="s">
        <v>509</v>
      </c>
      <c r="E83" s="42" t="s">
        <v>12</v>
      </c>
      <c r="F83" s="32">
        <v>0.36</v>
      </c>
      <c r="G83" s="32">
        <v>16</v>
      </c>
      <c r="I83" s="37"/>
      <c r="J83" s="39"/>
    </row>
    <row r="84" spans="1:10" ht="43.5" x14ac:dyDescent="0.35">
      <c r="A84" s="4"/>
      <c r="B84" s="33" t="s">
        <v>428</v>
      </c>
      <c r="C84" s="31" t="s">
        <v>469</v>
      </c>
      <c r="D84" s="41" t="s">
        <v>510</v>
      </c>
      <c r="E84" s="42" t="s">
        <v>10</v>
      </c>
      <c r="F84" s="32">
        <v>0.36</v>
      </c>
      <c r="G84" s="32">
        <v>16</v>
      </c>
      <c r="I84" s="37"/>
      <c r="J84" s="39"/>
    </row>
    <row r="85" spans="1:10" ht="43.5" x14ac:dyDescent="0.35">
      <c r="A85" s="4"/>
      <c r="B85" s="33" t="s">
        <v>429</v>
      </c>
      <c r="C85" s="31" t="s">
        <v>470</v>
      </c>
      <c r="D85" s="41" t="s">
        <v>511</v>
      </c>
      <c r="E85" s="42" t="s">
        <v>12</v>
      </c>
      <c r="F85" s="32">
        <v>0.36</v>
      </c>
      <c r="G85" s="32">
        <v>16</v>
      </c>
      <c r="I85" s="37"/>
      <c r="J85" s="39"/>
    </row>
    <row r="86" spans="1:10" ht="43.5" x14ac:dyDescent="0.35">
      <c r="A86" s="4"/>
      <c r="B86" s="33" t="s">
        <v>430</v>
      </c>
      <c r="C86" s="31" t="s">
        <v>471</v>
      </c>
      <c r="D86" s="41" t="s">
        <v>512</v>
      </c>
      <c r="E86" s="42" t="s">
        <v>12</v>
      </c>
      <c r="F86" s="32">
        <v>0.36</v>
      </c>
      <c r="G86" s="32">
        <v>16</v>
      </c>
      <c r="I86" s="37"/>
      <c r="J86" s="39"/>
    </row>
    <row r="87" spans="1:10" ht="58" x14ac:dyDescent="0.35">
      <c r="A87" s="4"/>
      <c r="B87" s="33" t="s">
        <v>431</v>
      </c>
      <c r="C87" s="31" t="s">
        <v>472</v>
      </c>
      <c r="D87" s="41" t="s">
        <v>513</v>
      </c>
      <c r="E87" s="42" t="s">
        <v>86</v>
      </c>
      <c r="F87" s="32">
        <v>0.18</v>
      </c>
      <c r="G87" s="32">
        <v>8</v>
      </c>
      <c r="I87" s="37"/>
      <c r="J87" s="39"/>
    </row>
    <row r="88" spans="1:10" ht="43.5" x14ac:dyDescent="0.35">
      <c r="A88" s="4"/>
      <c r="B88" s="33" t="s">
        <v>432</v>
      </c>
      <c r="C88" s="31" t="s">
        <v>473</v>
      </c>
      <c r="D88" s="41" t="s">
        <v>514</v>
      </c>
      <c r="E88" s="42" t="s">
        <v>12</v>
      </c>
      <c r="F88" s="32">
        <v>0.36</v>
      </c>
      <c r="G88" s="32">
        <v>16</v>
      </c>
      <c r="I88" s="37"/>
      <c r="J88" s="39"/>
    </row>
    <row r="89" spans="1:10" ht="58" x14ac:dyDescent="0.35">
      <c r="A89" s="4"/>
      <c r="B89" s="33" t="s">
        <v>433</v>
      </c>
      <c r="C89" s="31" t="s">
        <v>474</v>
      </c>
      <c r="D89" s="41" t="s">
        <v>515</v>
      </c>
      <c r="E89" s="42" t="s">
        <v>10</v>
      </c>
      <c r="F89" s="32">
        <v>0.36</v>
      </c>
      <c r="G89" s="32">
        <v>16</v>
      </c>
      <c r="I89" s="37"/>
      <c r="J89" s="39"/>
    </row>
    <row r="90" spans="1:10" ht="58" x14ac:dyDescent="0.35">
      <c r="A90" s="4"/>
      <c r="B90" s="33" t="s">
        <v>434</v>
      </c>
      <c r="C90" s="31" t="s">
        <v>475</v>
      </c>
      <c r="D90" s="41" t="s">
        <v>516</v>
      </c>
      <c r="E90" s="42" t="s">
        <v>12</v>
      </c>
      <c r="F90" s="32">
        <v>0.36</v>
      </c>
      <c r="G90" s="32">
        <v>16</v>
      </c>
      <c r="I90" s="37"/>
      <c r="J90" s="39"/>
    </row>
    <row r="91" spans="1:10" ht="43.5" x14ac:dyDescent="0.35">
      <c r="A91" s="4"/>
      <c r="B91" s="33" t="s">
        <v>435</v>
      </c>
      <c r="C91" s="31" t="s">
        <v>476</v>
      </c>
      <c r="D91" s="41" t="s">
        <v>517</v>
      </c>
      <c r="E91" s="42" t="s">
        <v>12</v>
      </c>
      <c r="F91" s="32">
        <v>0.36</v>
      </c>
      <c r="G91" s="32">
        <v>16</v>
      </c>
      <c r="I91" s="37"/>
      <c r="J91" s="39"/>
    </row>
    <row r="92" spans="1:10" ht="58" x14ac:dyDescent="0.35">
      <c r="A92" s="4"/>
      <c r="B92" s="33" t="s">
        <v>436</v>
      </c>
      <c r="C92" s="31" t="s">
        <v>477</v>
      </c>
      <c r="D92" s="41" t="s">
        <v>518</v>
      </c>
      <c r="E92" s="42" t="s">
        <v>86</v>
      </c>
      <c r="F92" s="32">
        <v>0.18</v>
      </c>
      <c r="G92" s="32">
        <v>8</v>
      </c>
      <c r="I92" s="37"/>
      <c r="J92" s="39"/>
    </row>
    <row r="93" spans="1:10" ht="58" x14ac:dyDescent="0.35">
      <c r="A93" s="4"/>
      <c r="B93" s="33" t="s">
        <v>437</v>
      </c>
      <c r="C93" s="31" t="s">
        <v>478</v>
      </c>
      <c r="D93" s="41" t="s">
        <v>519</v>
      </c>
      <c r="E93" s="42" t="s">
        <v>12</v>
      </c>
      <c r="F93" s="32">
        <v>0.36</v>
      </c>
      <c r="G93" s="32">
        <v>16</v>
      </c>
      <c r="I93" s="37"/>
      <c r="J93" s="39"/>
    </row>
    <row r="94" spans="1:10" ht="43.5" x14ac:dyDescent="0.35">
      <c r="A94" s="4"/>
      <c r="B94" s="33" t="s">
        <v>438</v>
      </c>
      <c r="C94" s="31" t="s">
        <v>479</v>
      </c>
      <c r="D94" s="41" t="s">
        <v>520</v>
      </c>
      <c r="E94" s="42" t="s">
        <v>10</v>
      </c>
      <c r="F94" s="32">
        <v>0.36</v>
      </c>
      <c r="G94" s="32">
        <v>16</v>
      </c>
      <c r="I94" s="37"/>
      <c r="J94" s="39"/>
    </row>
    <row r="95" spans="1:10" ht="58" x14ac:dyDescent="0.35">
      <c r="A95" s="4"/>
      <c r="B95" s="33" t="s">
        <v>439</v>
      </c>
      <c r="C95" s="31" t="s">
        <v>480</v>
      </c>
      <c r="D95" s="41" t="s">
        <v>521</v>
      </c>
      <c r="E95" s="42" t="s">
        <v>12</v>
      </c>
      <c r="F95" s="32">
        <v>0.36</v>
      </c>
      <c r="G95" s="32">
        <v>16</v>
      </c>
      <c r="I95" s="37"/>
      <c r="J95" s="39"/>
    </row>
    <row r="96" spans="1:10" ht="58" x14ac:dyDescent="0.35">
      <c r="A96" s="4"/>
      <c r="B96" s="33" t="s">
        <v>440</v>
      </c>
      <c r="C96" s="31" t="s">
        <v>481</v>
      </c>
      <c r="D96" s="41" t="s">
        <v>522</v>
      </c>
      <c r="E96" s="42" t="s">
        <v>12</v>
      </c>
      <c r="F96" s="32">
        <v>0.36</v>
      </c>
      <c r="G96" s="32">
        <v>16</v>
      </c>
      <c r="I96" s="37"/>
      <c r="J96" s="39"/>
    </row>
    <row r="97" spans="1:10" ht="58" x14ac:dyDescent="0.35">
      <c r="A97" s="4"/>
      <c r="B97" s="33" t="s">
        <v>441</v>
      </c>
      <c r="C97" s="31" t="s">
        <v>482</v>
      </c>
      <c r="D97" s="41" t="s">
        <v>523</v>
      </c>
      <c r="E97" s="42" t="s">
        <v>12</v>
      </c>
      <c r="F97" s="32">
        <v>0.36</v>
      </c>
      <c r="G97" s="32">
        <v>16</v>
      </c>
      <c r="I97" s="37"/>
      <c r="J97" s="39"/>
    </row>
    <row r="98" spans="1:10" ht="43.5" x14ac:dyDescent="0.35">
      <c r="A98" s="4"/>
      <c r="B98" s="33" t="s">
        <v>442</v>
      </c>
      <c r="C98" s="31" t="s">
        <v>483</v>
      </c>
      <c r="D98" s="41" t="s">
        <v>524</v>
      </c>
      <c r="E98" s="42" t="s">
        <v>10</v>
      </c>
      <c r="F98" s="32">
        <v>0.36</v>
      </c>
      <c r="G98" s="32">
        <v>16</v>
      </c>
      <c r="I98" s="37"/>
      <c r="J98" s="39"/>
    </row>
    <row r="99" spans="1:10" ht="58" x14ac:dyDescent="0.35">
      <c r="A99" s="4"/>
      <c r="B99" s="33" t="s">
        <v>443</v>
      </c>
      <c r="C99" s="31" t="s">
        <v>484</v>
      </c>
      <c r="D99" s="41" t="s">
        <v>525</v>
      </c>
      <c r="E99" s="42" t="s">
        <v>12</v>
      </c>
      <c r="F99" s="32">
        <v>0.36</v>
      </c>
      <c r="G99" s="32">
        <v>16</v>
      </c>
      <c r="I99" s="37"/>
      <c r="J99" s="39"/>
    </row>
    <row r="100" spans="1:10" ht="43.5" x14ac:dyDescent="0.35">
      <c r="A100" s="4"/>
      <c r="B100" s="33" t="s">
        <v>444</v>
      </c>
      <c r="C100" s="31" t="s">
        <v>485</v>
      </c>
      <c r="D100" s="41" t="s">
        <v>526</v>
      </c>
      <c r="E100" s="42" t="s">
        <v>12</v>
      </c>
      <c r="F100" s="32">
        <v>0.36</v>
      </c>
      <c r="G100" s="32">
        <v>16</v>
      </c>
      <c r="I100" s="37"/>
      <c r="J100" s="39"/>
    </row>
    <row r="101" spans="1:10" ht="58" x14ac:dyDescent="0.35">
      <c r="A101" s="4"/>
      <c r="B101" s="33" t="s">
        <v>445</v>
      </c>
      <c r="C101" s="31" t="s">
        <v>486</v>
      </c>
      <c r="D101" s="41" t="s">
        <v>527</v>
      </c>
      <c r="E101" s="42" t="s">
        <v>86</v>
      </c>
      <c r="F101" s="32">
        <v>0.18</v>
      </c>
      <c r="G101" s="32">
        <v>8</v>
      </c>
      <c r="I101" s="37"/>
      <c r="J101" s="39"/>
    </row>
    <row r="102" spans="1:10" ht="43.5" x14ac:dyDescent="0.35">
      <c r="A102" s="4"/>
      <c r="B102" s="33" t="s">
        <v>446</v>
      </c>
      <c r="C102" s="31" t="s">
        <v>487</v>
      </c>
      <c r="D102" s="41" t="s">
        <v>528</v>
      </c>
      <c r="E102" s="42" t="s">
        <v>12</v>
      </c>
      <c r="F102" s="32">
        <v>0.36</v>
      </c>
      <c r="G102" s="32">
        <v>16</v>
      </c>
      <c r="I102" s="37"/>
      <c r="J102" s="39"/>
    </row>
    <row r="103" spans="1:10" ht="58" x14ac:dyDescent="0.35">
      <c r="A103" s="4"/>
      <c r="B103" s="33" t="s">
        <v>447</v>
      </c>
      <c r="C103" s="31" t="s">
        <v>488</v>
      </c>
      <c r="D103" s="41" t="s">
        <v>529</v>
      </c>
      <c r="E103" s="42" t="s">
        <v>10</v>
      </c>
      <c r="F103" s="32">
        <v>0.36</v>
      </c>
      <c r="G103" s="32">
        <v>16</v>
      </c>
      <c r="I103" s="37"/>
      <c r="J103" s="39"/>
    </row>
    <row r="104" spans="1:10" ht="25" x14ac:dyDescent="0.35">
      <c r="A104" s="4"/>
      <c r="B104" s="15"/>
      <c r="C104" s="16" t="s">
        <v>91</v>
      </c>
      <c r="D104" s="16"/>
      <c r="E104" s="17"/>
      <c r="F104" s="17">
        <f>G104/45</f>
        <v>19.288888888888888</v>
      </c>
      <c r="G104" s="17">
        <f>SUM(G105:G168)</f>
        <v>868</v>
      </c>
    </row>
    <row r="105" spans="1:10" ht="43.5" x14ac:dyDescent="0.35">
      <c r="A105" s="4"/>
      <c r="B105" s="33" t="s">
        <v>232</v>
      </c>
      <c r="C105" s="31" t="s">
        <v>250</v>
      </c>
      <c r="D105" s="31" t="s">
        <v>251</v>
      </c>
      <c r="E105" s="32" t="s">
        <v>10</v>
      </c>
      <c r="F105" s="32">
        <f t="shared" ref="F105:F117" si="1">ROUND(G105/45,2)</f>
        <v>0.36</v>
      </c>
      <c r="G105" s="33">
        <v>16</v>
      </c>
    </row>
    <row r="106" spans="1:10" ht="58" x14ac:dyDescent="0.35">
      <c r="A106" s="4"/>
      <c r="B106" s="33" t="s">
        <v>233</v>
      </c>
      <c r="C106" s="31" t="s">
        <v>177</v>
      </c>
      <c r="D106" s="31" t="s">
        <v>178</v>
      </c>
      <c r="E106" s="32" t="s">
        <v>12</v>
      </c>
      <c r="F106" s="32">
        <f t="shared" si="1"/>
        <v>0.09</v>
      </c>
      <c r="G106" s="32">
        <v>4</v>
      </c>
    </row>
    <row r="107" spans="1:10" ht="58" x14ac:dyDescent="0.35">
      <c r="A107" s="4"/>
      <c r="B107" s="33" t="s">
        <v>234</v>
      </c>
      <c r="C107" s="31" t="s">
        <v>179</v>
      </c>
      <c r="D107" s="31" t="s">
        <v>180</v>
      </c>
      <c r="E107" s="33" t="s">
        <v>10</v>
      </c>
      <c r="F107" s="32">
        <f t="shared" si="1"/>
        <v>0.18</v>
      </c>
      <c r="G107" s="33">
        <v>8</v>
      </c>
    </row>
    <row r="108" spans="1:10" ht="43.5" x14ac:dyDescent="0.35">
      <c r="A108" s="4"/>
      <c r="B108" s="33" t="s">
        <v>235</v>
      </c>
      <c r="C108" s="31" t="s">
        <v>267</v>
      </c>
      <c r="D108" s="31" t="s">
        <v>181</v>
      </c>
      <c r="E108" s="33" t="s">
        <v>10</v>
      </c>
      <c r="F108" s="32">
        <f t="shared" si="1"/>
        <v>0.18</v>
      </c>
      <c r="G108" s="33">
        <v>8</v>
      </c>
    </row>
    <row r="109" spans="1:10" ht="58" x14ac:dyDescent="0.35">
      <c r="A109" s="4"/>
      <c r="B109" s="33" t="s">
        <v>236</v>
      </c>
      <c r="C109" s="31" t="s">
        <v>182</v>
      </c>
      <c r="D109" s="31" t="s">
        <v>183</v>
      </c>
      <c r="E109" s="33" t="s">
        <v>12</v>
      </c>
      <c r="F109" s="32">
        <f t="shared" si="1"/>
        <v>0.09</v>
      </c>
      <c r="G109" s="33">
        <v>4</v>
      </c>
    </row>
    <row r="110" spans="1:10" ht="43.5" x14ac:dyDescent="0.35">
      <c r="A110" s="4"/>
      <c r="B110" s="33" t="s">
        <v>237</v>
      </c>
      <c r="C110" s="31" t="s">
        <v>184</v>
      </c>
      <c r="D110" s="31" t="s">
        <v>185</v>
      </c>
      <c r="E110" s="33" t="s">
        <v>10</v>
      </c>
      <c r="F110" s="32">
        <f t="shared" si="1"/>
        <v>0.18</v>
      </c>
      <c r="G110" s="33">
        <v>8</v>
      </c>
    </row>
    <row r="111" spans="1:10" ht="58" x14ac:dyDescent="0.35">
      <c r="A111" s="4"/>
      <c r="B111" s="33" t="s">
        <v>238</v>
      </c>
      <c r="C111" s="31" t="s">
        <v>186</v>
      </c>
      <c r="D111" s="31" t="s">
        <v>187</v>
      </c>
      <c r="E111" s="33" t="s">
        <v>12</v>
      </c>
      <c r="F111" s="32">
        <f t="shared" si="1"/>
        <v>0.09</v>
      </c>
      <c r="G111" s="33">
        <v>4</v>
      </c>
    </row>
    <row r="112" spans="1:10" ht="43.5" x14ac:dyDescent="0.35">
      <c r="A112" s="4"/>
      <c r="B112" s="33" t="s">
        <v>239</v>
      </c>
      <c r="C112" s="31" t="s">
        <v>188</v>
      </c>
      <c r="D112" s="31" t="s">
        <v>189</v>
      </c>
      <c r="E112" s="33" t="s">
        <v>10</v>
      </c>
      <c r="F112" s="32">
        <f t="shared" si="1"/>
        <v>0.18</v>
      </c>
      <c r="G112" s="33">
        <v>8</v>
      </c>
    </row>
    <row r="113" spans="1:12" ht="58" x14ac:dyDescent="0.35">
      <c r="A113" s="4"/>
      <c r="B113" s="33" t="s">
        <v>240</v>
      </c>
      <c r="C113" s="31" t="s">
        <v>190</v>
      </c>
      <c r="D113" s="31" t="s">
        <v>191</v>
      </c>
      <c r="E113" s="33" t="s">
        <v>12</v>
      </c>
      <c r="F113" s="32">
        <f t="shared" si="1"/>
        <v>0.18</v>
      </c>
      <c r="G113" s="33">
        <v>8</v>
      </c>
    </row>
    <row r="114" spans="1:12" ht="43.5" x14ac:dyDescent="0.35">
      <c r="A114" s="4"/>
      <c r="B114" s="33" t="s">
        <v>241</v>
      </c>
      <c r="C114" s="31" t="s">
        <v>192</v>
      </c>
      <c r="D114" s="31" t="s">
        <v>193</v>
      </c>
      <c r="E114" s="33" t="s">
        <v>10</v>
      </c>
      <c r="F114" s="32">
        <f t="shared" si="1"/>
        <v>0.18</v>
      </c>
      <c r="G114" s="33">
        <v>8</v>
      </c>
    </row>
    <row r="115" spans="1:12" ht="58" x14ac:dyDescent="0.35">
      <c r="A115" s="4"/>
      <c r="B115" s="33" t="s">
        <v>242</v>
      </c>
      <c r="C115" s="31" t="s">
        <v>194</v>
      </c>
      <c r="D115" s="31" t="s">
        <v>195</v>
      </c>
      <c r="E115" s="33" t="s">
        <v>12</v>
      </c>
      <c r="F115" s="32">
        <f t="shared" si="1"/>
        <v>0.09</v>
      </c>
      <c r="G115" s="33">
        <v>4</v>
      </c>
    </row>
    <row r="116" spans="1:12" ht="43.5" x14ac:dyDescent="0.35">
      <c r="A116" s="4"/>
      <c r="B116" s="33" t="s">
        <v>243</v>
      </c>
      <c r="C116" s="31" t="s">
        <v>196</v>
      </c>
      <c r="D116" s="31" t="s">
        <v>197</v>
      </c>
      <c r="E116" s="33" t="s">
        <v>10</v>
      </c>
      <c r="F116" s="32">
        <f t="shared" si="1"/>
        <v>0.18</v>
      </c>
      <c r="G116" s="33">
        <v>8</v>
      </c>
    </row>
    <row r="117" spans="1:12" ht="58" x14ac:dyDescent="0.35">
      <c r="A117" s="4"/>
      <c r="B117" s="33" t="s">
        <v>244</v>
      </c>
      <c r="C117" s="31" t="s">
        <v>198</v>
      </c>
      <c r="D117" s="31" t="s">
        <v>199</v>
      </c>
      <c r="E117" s="33" t="s">
        <v>12</v>
      </c>
      <c r="F117" s="32">
        <f t="shared" si="1"/>
        <v>0.09</v>
      </c>
      <c r="G117" s="33">
        <v>4</v>
      </c>
    </row>
    <row r="118" spans="1:12" ht="58" x14ac:dyDescent="0.35">
      <c r="A118" s="4"/>
      <c r="B118" s="33" t="s">
        <v>245</v>
      </c>
      <c r="C118" s="31" t="s">
        <v>268</v>
      </c>
      <c r="D118" s="31" t="s">
        <v>200</v>
      </c>
      <c r="E118" s="33" t="s">
        <v>10</v>
      </c>
      <c r="F118" s="32">
        <f>ROUND(G118/45,2)</f>
        <v>0.18</v>
      </c>
      <c r="G118" s="33">
        <v>8</v>
      </c>
    </row>
    <row r="119" spans="1:12" ht="58" x14ac:dyDescent="0.35">
      <c r="A119" s="4"/>
      <c r="B119" s="33" t="s">
        <v>246</v>
      </c>
      <c r="C119" s="31" t="s">
        <v>201</v>
      </c>
      <c r="D119" s="31" t="s">
        <v>202</v>
      </c>
      <c r="E119" s="33" t="s">
        <v>10</v>
      </c>
      <c r="F119" s="32">
        <f>ROUND(G119/45,2)</f>
        <v>0.18</v>
      </c>
      <c r="G119" s="33">
        <v>8</v>
      </c>
    </row>
    <row r="120" spans="1:12" ht="72.5" x14ac:dyDescent="0.35">
      <c r="A120" s="4"/>
      <c r="B120" s="33" t="s">
        <v>247</v>
      </c>
      <c r="C120" s="31" t="s">
        <v>203</v>
      </c>
      <c r="D120" s="31" t="s">
        <v>204</v>
      </c>
      <c r="E120" s="33" t="s">
        <v>12</v>
      </c>
      <c r="F120" s="32">
        <f>ROUND(G120/45,2)</f>
        <v>0.18</v>
      </c>
      <c r="G120" s="33">
        <v>8</v>
      </c>
    </row>
    <row r="121" spans="1:12" ht="43.5" x14ac:dyDescent="0.35">
      <c r="A121" s="4"/>
      <c r="B121" s="33" t="s">
        <v>248</v>
      </c>
      <c r="C121" s="31" t="s">
        <v>205</v>
      </c>
      <c r="D121" s="31" t="s">
        <v>206</v>
      </c>
      <c r="E121" s="33" t="s">
        <v>10</v>
      </c>
      <c r="F121" s="32">
        <f>ROUND(G121/45,2)</f>
        <v>0.18</v>
      </c>
      <c r="G121" s="33">
        <v>8</v>
      </c>
    </row>
    <row r="122" spans="1:12" ht="43.5" x14ac:dyDescent="0.35">
      <c r="A122" s="4"/>
      <c r="B122" s="33" t="s">
        <v>249</v>
      </c>
      <c r="C122" s="31" t="s">
        <v>207</v>
      </c>
      <c r="D122" s="31" t="s">
        <v>176</v>
      </c>
      <c r="E122" s="33" t="s">
        <v>12</v>
      </c>
      <c r="F122" s="32">
        <f>ROUND(G122/45,2)</f>
        <v>0.18</v>
      </c>
      <c r="G122" s="33">
        <v>8</v>
      </c>
      <c r="I122" s="38"/>
      <c r="J122" s="40"/>
      <c r="K122" s="40"/>
      <c r="L122" s="40"/>
    </row>
    <row r="123" spans="1:12" ht="58" x14ac:dyDescent="0.35">
      <c r="A123" s="4"/>
      <c r="B123" s="33" t="s">
        <v>269</v>
      </c>
      <c r="C123" s="31" t="s">
        <v>270</v>
      </c>
      <c r="D123" s="31" t="s">
        <v>271</v>
      </c>
      <c r="E123" s="32" t="s">
        <v>10</v>
      </c>
      <c r="F123" s="32">
        <v>0.36</v>
      </c>
      <c r="G123" s="32">
        <v>16</v>
      </c>
      <c r="I123" s="37"/>
      <c r="J123" s="39"/>
    </row>
    <row r="124" spans="1:12" ht="43.5" x14ac:dyDescent="0.35">
      <c r="A124" s="4"/>
      <c r="B124" s="33" t="s">
        <v>272</v>
      </c>
      <c r="C124" s="31" t="s">
        <v>273</v>
      </c>
      <c r="D124" s="31" t="s">
        <v>279</v>
      </c>
      <c r="E124" s="32" t="s">
        <v>10</v>
      </c>
      <c r="F124" s="32">
        <v>0.36</v>
      </c>
      <c r="G124" s="32">
        <v>16</v>
      </c>
      <c r="I124" s="37"/>
      <c r="J124" s="39"/>
    </row>
    <row r="125" spans="1:12" ht="58" x14ac:dyDescent="0.35">
      <c r="A125" s="4"/>
      <c r="B125" s="33" t="s">
        <v>274</v>
      </c>
      <c r="C125" s="31" t="s">
        <v>275</v>
      </c>
      <c r="D125" s="31" t="s">
        <v>276</v>
      </c>
      <c r="E125" s="32" t="s">
        <v>10</v>
      </c>
      <c r="F125" s="32">
        <v>0.36</v>
      </c>
      <c r="G125" s="32">
        <v>16</v>
      </c>
      <c r="H125" s="38"/>
      <c r="I125" s="37"/>
      <c r="J125" s="39"/>
    </row>
    <row r="126" spans="1:12" ht="58" x14ac:dyDescent="0.35">
      <c r="A126" s="4"/>
      <c r="B126" s="33" t="s">
        <v>277</v>
      </c>
      <c r="C126" s="31" t="s">
        <v>278</v>
      </c>
      <c r="D126" s="31" t="s">
        <v>280</v>
      </c>
      <c r="E126" s="32" t="s">
        <v>10</v>
      </c>
      <c r="F126" s="32">
        <v>0.36</v>
      </c>
      <c r="G126" s="32">
        <v>16</v>
      </c>
      <c r="H126" s="37"/>
      <c r="I126" s="37"/>
      <c r="J126" s="39"/>
    </row>
    <row r="127" spans="1:12" ht="58" x14ac:dyDescent="0.35">
      <c r="A127" s="4"/>
      <c r="B127" s="33" t="s">
        <v>281</v>
      </c>
      <c r="C127" s="31" t="s">
        <v>282</v>
      </c>
      <c r="D127" s="31" t="s">
        <v>283</v>
      </c>
      <c r="E127" s="32" t="s">
        <v>10</v>
      </c>
      <c r="F127" s="32">
        <v>0.36</v>
      </c>
      <c r="G127" s="32">
        <v>16</v>
      </c>
      <c r="H127" s="37"/>
      <c r="I127" s="37"/>
      <c r="J127" s="39"/>
    </row>
    <row r="128" spans="1:12" ht="58" x14ac:dyDescent="0.35">
      <c r="A128" s="4"/>
      <c r="B128" s="33" t="s">
        <v>284</v>
      </c>
      <c r="C128" s="31" t="s">
        <v>285</v>
      </c>
      <c r="D128" s="31" t="s">
        <v>286</v>
      </c>
      <c r="E128" s="32" t="s">
        <v>10</v>
      </c>
      <c r="F128" s="32">
        <v>0.36</v>
      </c>
      <c r="G128" s="32">
        <v>16</v>
      </c>
      <c r="H128" s="37"/>
      <c r="I128" s="37"/>
      <c r="J128" s="39"/>
    </row>
    <row r="129" spans="1:10" ht="58" x14ac:dyDescent="0.35">
      <c r="A129" s="4"/>
      <c r="B129" s="33" t="s">
        <v>287</v>
      </c>
      <c r="C129" s="31" t="s">
        <v>288</v>
      </c>
      <c r="D129" s="31" t="s">
        <v>289</v>
      </c>
      <c r="E129" s="32" t="s">
        <v>10</v>
      </c>
      <c r="F129" s="32">
        <v>0.36</v>
      </c>
      <c r="G129" s="32">
        <v>16</v>
      </c>
      <c r="H129" s="37"/>
      <c r="I129" s="37"/>
      <c r="J129" s="39"/>
    </row>
    <row r="130" spans="1:10" ht="58" x14ac:dyDescent="0.35">
      <c r="A130" s="4"/>
      <c r="B130" s="33" t="s">
        <v>290</v>
      </c>
      <c r="C130" s="31" t="s">
        <v>291</v>
      </c>
      <c r="D130" s="31" t="s">
        <v>292</v>
      </c>
      <c r="E130" s="32" t="s">
        <v>10</v>
      </c>
      <c r="F130" s="32">
        <v>0.36</v>
      </c>
      <c r="G130" s="32">
        <v>16</v>
      </c>
      <c r="H130" s="37"/>
      <c r="I130" s="37"/>
      <c r="J130" s="39"/>
    </row>
    <row r="131" spans="1:10" ht="43.5" x14ac:dyDescent="0.35">
      <c r="A131" s="4"/>
      <c r="B131" s="33" t="s">
        <v>293</v>
      </c>
      <c r="C131" s="31" t="s">
        <v>294</v>
      </c>
      <c r="D131" s="31" t="s">
        <v>295</v>
      </c>
      <c r="E131" s="32" t="s">
        <v>10</v>
      </c>
      <c r="F131" s="32">
        <v>0.36</v>
      </c>
      <c r="G131" s="32">
        <v>16</v>
      </c>
      <c r="H131" s="37"/>
      <c r="I131" s="37"/>
      <c r="J131" s="39"/>
    </row>
    <row r="132" spans="1:10" ht="58" x14ac:dyDescent="0.35">
      <c r="A132" s="4"/>
      <c r="B132" s="33" t="s">
        <v>296</v>
      </c>
      <c r="C132" s="31" t="s">
        <v>299</v>
      </c>
      <c r="D132" s="31" t="s">
        <v>297</v>
      </c>
      <c r="E132" s="32" t="s">
        <v>10</v>
      </c>
      <c r="F132" s="32">
        <v>0.36</v>
      </c>
      <c r="G132" s="32">
        <v>16</v>
      </c>
      <c r="H132" s="37"/>
      <c r="I132" s="37"/>
      <c r="J132" s="39"/>
    </row>
    <row r="133" spans="1:10" ht="58" x14ac:dyDescent="0.35">
      <c r="A133" s="4"/>
      <c r="B133" s="33" t="s">
        <v>298</v>
      </c>
      <c r="C133" s="31" t="s">
        <v>300</v>
      </c>
      <c r="D133" s="31" t="s">
        <v>302</v>
      </c>
      <c r="E133" s="32" t="s">
        <v>10</v>
      </c>
      <c r="F133" s="32">
        <v>0.36</v>
      </c>
      <c r="G133" s="32">
        <v>16</v>
      </c>
      <c r="H133" s="37"/>
      <c r="I133" s="37"/>
      <c r="J133" s="39"/>
    </row>
    <row r="134" spans="1:10" ht="58" x14ac:dyDescent="0.35">
      <c r="A134" s="4"/>
      <c r="B134" s="33" t="s">
        <v>301</v>
      </c>
      <c r="C134" s="31" t="s">
        <v>303</v>
      </c>
      <c r="D134" s="31" t="s">
        <v>304</v>
      </c>
      <c r="E134" s="32" t="s">
        <v>10</v>
      </c>
      <c r="F134" s="32">
        <v>0.36</v>
      </c>
      <c r="G134" s="32">
        <v>16</v>
      </c>
      <c r="H134" s="37"/>
      <c r="I134" s="37"/>
      <c r="J134" s="39"/>
    </row>
    <row r="135" spans="1:10" ht="58" x14ac:dyDescent="0.35">
      <c r="A135" s="4"/>
      <c r="B135" s="33" t="s">
        <v>305</v>
      </c>
      <c r="C135" s="31" t="s">
        <v>306</v>
      </c>
      <c r="D135" s="31" t="s">
        <v>307</v>
      </c>
      <c r="E135" s="32" t="s">
        <v>10</v>
      </c>
      <c r="F135" s="32">
        <v>0.36</v>
      </c>
      <c r="G135" s="32">
        <v>16</v>
      </c>
      <c r="H135" s="37"/>
      <c r="I135" s="37"/>
      <c r="J135" s="39"/>
    </row>
    <row r="136" spans="1:10" ht="43.5" x14ac:dyDescent="0.35">
      <c r="A136" s="4"/>
      <c r="B136" s="33" t="s">
        <v>314</v>
      </c>
      <c r="C136" s="31" t="s">
        <v>313</v>
      </c>
      <c r="D136" s="31" t="s">
        <v>312</v>
      </c>
      <c r="E136" s="32" t="s">
        <v>10</v>
      </c>
      <c r="F136" s="32">
        <v>0.36</v>
      </c>
      <c r="G136" s="32">
        <v>16</v>
      </c>
      <c r="H136" s="37"/>
      <c r="I136" s="37"/>
      <c r="J136" s="39"/>
    </row>
    <row r="137" spans="1:10" ht="58" x14ac:dyDescent="0.35">
      <c r="A137" s="4"/>
      <c r="B137" s="33" t="s">
        <v>315</v>
      </c>
      <c r="C137" s="31" t="s">
        <v>308</v>
      </c>
      <c r="D137" s="31" t="s">
        <v>311</v>
      </c>
      <c r="E137" s="32" t="s">
        <v>10</v>
      </c>
      <c r="F137" s="32">
        <v>0.36</v>
      </c>
      <c r="G137" s="32">
        <v>16</v>
      </c>
      <c r="H137" s="37"/>
      <c r="I137" s="37"/>
      <c r="J137" s="39"/>
    </row>
    <row r="138" spans="1:10" ht="58" x14ac:dyDescent="0.35">
      <c r="A138" s="4"/>
      <c r="B138" s="33" t="s">
        <v>316</v>
      </c>
      <c r="C138" s="31" t="s">
        <v>309</v>
      </c>
      <c r="D138" s="31" t="s">
        <v>310</v>
      </c>
      <c r="E138" s="32" t="s">
        <v>10</v>
      </c>
      <c r="F138" s="32">
        <v>0.36</v>
      </c>
      <c r="G138" s="32">
        <v>16</v>
      </c>
      <c r="H138" s="37"/>
      <c r="I138" s="37"/>
      <c r="J138" s="39"/>
    </row>
    <row r="139" spans="1:10" ht="58" x14ac:dyDescent="0.35">
      <c r="A139" s="4"/>
      <c r="B139" s="33" t="s">
        <v>317</v>
      </c>
      <c r="C139" s="31" t="s">
        <v>318</v>
      </c>
      <c r="D139" s="31" t="s">
        <v>319</v>
      </c>
      <c r="E139" s="32" t="s">
        <v>10</v>
      </c>
      <c r="F139" s="32">
        <v>0.36</v>
      </c>
      <c r="G139" s="32">
        <v>16</v>
      </c>
      <c r="H139" s="37"/>
      <c r="I139" s="37"/>
      <c r="J139" s="39"/>
    </row>
    <row r="140" spans="1:10" ht="43.5" x14ac:dyDescent="0.35">
      <c r="A140" s="4"/>
      <c r="B140" s="33" t="s">
        <v>320</v>
      </c>
      <c r="C140" s="31" t="s">
        <v>324</v>
      </c>
      <c r="D140" s="31" t="s">
        <v>325</v>
      </c>
      <c r="E140" s="32" t="s">
        <v>10</v>
      </c>
      <c r="F140" s="32">
        <v>0.36</v>
      </c>
      <c r="G140" s="32">
        <v>16</v>
      </c>
      <c r="H140" s="37"/>
      <c r="I140" s="37"/>
      <c r="J140" s="39"/>
    </row>
    <row r="141" spans="1:10" ht="43.5" x14ac:dyDescent="0.35">
      <c r="A141" s="4"/>
      <c r="B141" s="33" t="s">
        <v>321</v>
      </c>
      <c r="C141" s="31" t="s">
        <v>326</v>
      </c>
      <c r="D141" s="31" t="s">
        <v>327</v>
      </c>
      <c r="E141" s="32" t="s">
        <v>10</v>
      </c>
      <c r="F141" s="32">
        <v>0.36</v>
      </c>
      <c r="G141" s="32">
        <v>16</v>
      </c>
      <c r="H141" s="37"/>
      <c r="I141" s="37"/>
      <c r="J141" s="39"/>
    </row>
    <row r="142" spans="1:10" ht="58" x14ac:dyDescent="0.35">
      <c r="A142" s="4"/>
      <c r="B142" s="33" t="s">
        <v>322</v>
      </c>
      <c r="C142" s="31" t="s">
        <v>329</v>
      </c>
      <c r="D142" s="31" t="s">
        <v>328</v>
      </c>
      <c r="E142" s="32" t="s">
        <v>10</v>
      </c>
      <c r="F142" s="32">
        <v>0.36</v>
      </c>
      <c r="G142" s="32">
        <v>16</v>
      </c>
      <c r="H142" s="37"/>
      <c r="I142" s="37"/>
      <c r="J142" s="39"/>
    </row>
    <row r="143" spans="1:10" ht="58" x14ac:dyDescent="0.35">
      <c r="A143" s="4"/>
      <c r="B143" s="33" t="s">
        <v>323</v>
      </c>
      <c r="C143" s="31" t="s">
        <v>330</v>
      </c>
      <c r="D143" s="31" t="s">
        <v>331</v>
      </c>
      <c r="E143" s="32" t="s">
        <v>10</v>
      </c>
      <c r="F143" s="32">
        <v>0.36</v>
      </c>
      <c r="G143" s="32">
        <v>16</v>
      </c>
      <c r="H143" s="37"/>
      <c r="I143" s="37"/>
      <c r="J143" s="39"/>
    </row>
    <row r="144" spans="1:10" ht="58" x14ac:dyDescent="0.35">
      <c r="A144" s="4"/>
      <c r="B144" s="33" t="s">
        <v>332</v>
      </c>
      <c r="C144" s="31" t="s">
        <v>337</v>
      </c>
      <c r="D144" s="31" t="s">
        <v>338</v>
      </c>
      <c r="E144" s="32" t="s">
        <v>10</v>
      </c>
      <c r="F144" s="32">
        <v>0.36</v>
      </c>
      <c r="G144" s="32">
        <v>16</v>
      </c>
      <c r="H144" s="37"/>
      <c r="I144" s="37"/>
      <c r="J144" s="39"/>
    </row>
    <row r="145" spans="1:10" ht="43.5" x14ac:dyDescent="0.35">
      <c r="A145" s="4"/>
      <c r="B145" s="33" t="s">
        <v>333</v>
      </c>
      <c r="C145" s="31" t="s">
        <v>339</v>
      </c>
      <c r="D145" s="31" t="s">
        <v>340</v>
      </c>
      <c r="E145" s="32" t="s">
        <v>10</v>
      </c>
      <c r="F145" s="32">
        <v>0.36</v>
      </c>
      <c r="G145" s="32">
        <v>16</v>
      </c>
      <c r="H145" s="37"/>
      <c r="I145" s="37"/>
      <c r="J145" s="39"/>
    </row>
    <row r="146" spans="1:10" ht="43.5" x14ac:dyDescent="0.35">
      <c r="A146" s="4"/>
      <c r="B146" s="33" t="s">
        <v>334</v>
      </c>
      <c r="C146" s="31" t="s">
        <v>341</v>
      </c>
      <c r="D146" s="31" t="s">
        <v>342</v>
      </c>
      <c r="E146" s="32" t="s">
        <v>10</v>
      </c>
      <c r="F146" s="32">
        <v>0.36</v>
      </c>
      <c r="G146" s="32">
        <v>16</v>
      </c>
      <c r="H146" s="37"/>
      <c r="I146" s="37"/>
      <c r="J146" s="39"/>
    </row>
    <row r="147" spans="1:10" ht="58" x14ac:dyDescent="0.35">
      <c r="A147" s="4"/>
      <c r="B147" s="33" t="s">
        <v>335</v>
      </c>
      <c r="C147" s="31" t="s">
        <v>343</v>
      </c>
      <c r="D147" s="31" t="s">
        <v>344</v>
      </c>
      <c r="E147" s="32" t="s">
        <v>10</v>
      </c>
      <c r="F147" s="32">
        <v>0.36</v>
      </c>
      <c r="G147" s="32">
        <v>16</v>
      </c>
      <c r="H147" s="37"/>
      <c r="I147" s="37"/>
      <c r="J147" s="39"/>
    </row>
    <row r="148" spans="1:10" ht="58" x14ac:dyDescent="0.35">
      <c r="A148" s="4"/>
      <c r="B148" s="33" t="s">
        <v>336</v>
      </c>
      <c r="C148" s="31" t="s">
        <v>345</v>
      </c>
      <c r="D148" s="31" t="s">
        <v>346</v>
      </c>
      <c r="E148" s="32" t="s">
        <v>10</v>
      </c>
      <c r="F148" s="32">
        <v>0.36</v>
      </c>
      <c r="G148" s="32">
        <v>16</v>
      </c>
      <c r="H148" s="37"/>
      <c r="I148" s="37"/>
      <c r="J148" s="39"/>
    </row>
    <row r="149" spans="1:10" ht="58" x14ac:dyDescent="0.35">
      <c r="A149" s="4"/>
      <c r="B149" s="33" t="s">
        <v>347</v>
      </c>
      <c r="C149" s="31" t="s">
        <v>353</v>
      </c>
      <c r="D149" s="31" t="s">
        <v>355</v>
      </c>
      <c r="E149" s="32" t="s">
        <v>10</v>
      </c>
      <c r="F149" s="32">
        <v>0.36</v>
      </c>
      <c r="G149" s="32">
        <v>16</v>
      </c>
      <c r="H149" s="37"/>
      <c r="I149" s="37"/>
      <c r="J149" s="39"/>
    </row>
    <row r="150" spans="1:10" ht="43.5" x14ac:dyDescent="0.35">
      <c r="A150" s="4"/>
      <c r="B150" s="33" t="s">
        <v>348</v>
      </c>
      <c r="C150" s="31" t="s">
        <v>354</v>
      </c>
      <c r="D150" s="31" t="s">
        <v>356</v>
      </c>
      <c r="E150" s="32" t="s">
        <v>10</v>
      </c>
      <c r="F150" s="32">
        <v>0.36</v>
      </c>
      <c r="G150" s="32">
        <v>16</v>
      </c>
      <c r="H150" s="37"/>
      <c r="I150" s="37"/>
      <c r="J150" s="39"/>
    </row>
    <row r="151" spans="1:10" ht="58" x14ac:dyDescent="0.35">
      <c r="A151" s="4"/>
      <c r="B151" s="33" t="s">
        <v>349</v>
      </c>
      <c r="C151" s="31" t="s">
        <v>362</v>
      </c>
      <c r="D151" s="31" t="s">
        <v>357</v>
      </c>
      <c r="E151" s="32" t="s">
        <v>10</v>
      </c>
      <c r="F151" s="32">
        <v>0.36</v>
      </c>
      <c r="G151" s="32">
        <v>16</v>
      </c>
      <c r="H151" s="37"/>
      <c r="I151" s="37"/>
      <c r="J151" s="39"/>
    </row>
    <row r="152" spans="1:10" ht="58" x14ac:dyDescent="0.35">
      <c r="A152" s="4"/>
      <c r="B152" s="33" t="s">
        <v>350</v>
      </c>
      <c r="C152" s="31" t="s">
        <v>361</v>
      </c>
      <c r="D152" s="31" t="s">
        <v>358</v>
      </c>
      <c r="E152" s="32" t="s">
        <v>10</v>
      </c>
      <c r="F152" s="32">
        <v>0.36</v>
      </c>
      <c r="G152" s="32">
        <v>16</v>
      </c>
      <c r="H152" s="37"/>
      <c r="I152" s="37"/>
      <c r="J152" s="39"/>
    </row>
    <row r="153" spans="1:10" ht="58" x14ac:dyDescent="0.35">
      <c r="A153" s="4"/>
      <c r="B153" s="33" t="s">
        <v>351</v>
      </c>
      <c r="C153" s="31" t="s">
        <v>360</v>
      </c>
      <c r="D153" s="31" t="s">
        <v>359</v>
      </c>
      <c r="E153" s="32" t="s">
        <v>10</v>
      </c>
      <c r="F153" s="32">
        <v>0.36</v>
      </c>
      <c r="G153" s="32">
        <v>16</v>
      </c>
      <c r="H153" s="37"/>
      <c r="I153" s="37"/>
      <c r="J153" s="39"/>
    </row>
    <row r="154" spans="1:10" ht="58" x14ac:dyDescent="0.35">
      <c r="A154" s="4"/>
      <c r="B154" s="33" t="s">
        <v>352</v>
      </c>
      <c r="C154" s="31" t="s">
        <v>369</v>
      </c>
      <c r="D154" s="31" t="s">
        <v>367</v>
      </c>
      <c r="E154" s="32" t="s">
        <v>10</v>
      </c>
      <c r="F154" s="32">
        <v>0.36</v>
      </c>
      <c r="G154" s="32">
        <v>16</v>
      </c>
      <c r="H154" s="37"/>
      <c r="I154" s="37"/>
      <c r="J154" s="39"/>
    </row>
    <row r="155" spans="1:10" ht="58" x14ac:dyDescent="0.35">
      <c r="A155" s="4"/>
      <c r="B155" s="33" t="s">
        <v>363</v>
      </c>
      <c r="C155" s="31" t="s">
        <v>368</v>
      </c>
      <c r="D155" s="31" t="s">
        <v>372</v>
      </c>
      <c r="E155" s="32" t="s">
        <v>10</v>
      </c>
      <c r="F155" s="32">
        <v>0.36</v>
      </c>
      <c r="G155" s="32">
        <v>16</v>
      </c>
      <c r="H155" s="37"/>
      <c r="I155" s="37"/>
      <c r="J155" s="39"/>
    </row>
    <row r="156" spans="1:10" ht="43.5" x14ac:dyDescent="0.35">
      <c r="A156" s="4"/>
      <c r="B156" s="33" t="s">
        <v>364</v>
      </c>
      <c r="C156" s="31" t="s">
        <v>370</v>
      </c>
      <c r="D156" s="31" t="s">
        <v>373</v>
      </c>
      <c r="E156" s="32" t="s">
        <v>10</v>
      </c>
      <c r="F156" s="32">
        <v>0.36</v>
      </c>
      <c r="G156" s="32">
        <v>16</v>
      </c>
      <c r="H156" s="37"/>
      <c r="I156" s="37"/>
      <c r="J156" s="39"/>
    </row>
    <row r="157" spans="1:10" ht="58" x14ac:dyDescent="0.35">
      <c r="A157" s="4"/>
      <c r="B157" s="33" t="s">
        <v>365</v>
      </c>
      <c r="C157" s="31" t="s">
        <v>371</v>
      </c>
      <c r="D157" s="31" t="s">
        <v>374</v>
      </c>
      <c r="E157" s="32" t="s">
        <v>10</v>
      </c>
      <c r="F157" s="32">
        <v>0.36</v>
      </c>
      <c r="G157" s="32">
        <v>16</v>
      </c>
      <c r="H157" s="37"/>
      <c r="I157" s="37"/>
      <c r="J157" s="39"/>
    </row>
    <row r="158" spans="1:10" ht="58" x14ac:dyDescent="0.35">
      <c r="A158" s="4"/>
      <c r="B158" s="33" t="s">
        <v>366</v>
      </c>
      <c r="C158" s="31" t="s">
        <v>386</v>
      </c>
      <c r="D158" s="31" t="s">
        <v>387</v>
      </c>
      <c r="E158" s="32" t="s">
        <v>10</v>
      </c>
      <c r="F158" s="32">
        <v>0.36</v>
      </c>
      <c r="G158" s="32">
        <v>16</v>
      </c>
      <c r="H158" s="37"/>
      <c r="I158" s="37"/>
      <c r="J158" s="39"/>
    </row>
    <row r="159" spans="1:10" ht="43.5" x14ac:dyDescent="0.35">
      <c r="A159" s="4"/>
      <c r="B159" s="33" t="s">
        <v>375</v>
      </c>
      <c r="C159" s="31" t="s">
        <v>379</v>
      </c>
      <c r="D159" s="31" t="s">
        <v>384</v>
      </c>
      <c r="E159" s="32" t="s">
        <v>10</v>
      </c>
      <c r="F159" s="32">
        <v>0.36</v>
      </c>
      <c r="G159" s="32">
        <v>16</v>
      </c>
      <c r="H159" s="37"/>
      <c r="I159" s="37"/>
      <c r="J159" s="39"/>
    </row>
    <row r="160" spans="1:10" ht="58" x14ac:dyDescent="0.35">
      <c r="A160" s="4"/>
      <c r="B160" s="33" t="s">
        <v>376</v>
      </c>
      <c r="C160" s="31" t="s">
        <v>380</v>
      </c>
      <c r="D160" s="31" t="s">
        <v>385</v>
      </c>
      <c r="E160" s="32" t="s">
        <v>10</v>
      </c>
      <c r="F160" s="32">
        <v>0.36</v>
      </c>
      <c r="G160" s="32">
        <v>16</v>
      </c>
      <c r="H160" s="37"/>
      <c r="I160" s="37"/>
      <c r="J160" s="39"/>
    </row>
    <row r="161" spans="1:10" ht="58" x14ac:dyDescent="0.35">
      <c r="A161" s="4"/>
      <c r="B161" s="33" t="s">
        <v>377</v>
      </c>
      <c r="C161" s="31" t="s">
        <v>381</v>
      </c>
      <c r="D161" s="31" t="s">
        <v>382</v>
      </c>
      <c r="E161" s="32" t="s">
        <v>10</v>
      </c>
      <c r="F161" s="32">
        <v>0.36</v>
      </c>
      <c r="G161" s="32">
        <v>16</v>
      </c>
      <c r="H161" s="37"/>
      <c r="I161" s="37"/>
      <c r="J161" s="39"/>
    </row>
    <row r="162" spans="1:10" ht="58" x14ac:dyDescent="0.35">
      <c r="A162" s="4"/>
      <c r="B162" s="33" t="s">
        <v>378</v>
      </c>
      <c r="C162" s="31" t="s">
        <v>388</v>
      </c>
      <c r="D162" s="31" t="s">
        <v>383</v>
      </c>
      <c r="E162" s="32" t="s">
        <v>10</v>
      </c>
      <c r="F162" s="32">
        <v>0.36</v>
      </c>
      <c r="G162" s="32">
        <v>16</v>
      </c>
      <c r="H162" s="37"/>
      <c r="I162" s="37"/>
      <c r="J162" s="39"/>
    </row>
    <row r="163" spans="1:10" ht="43.5" x14ac:dyDescent="0.35">
      <c r="A163" s="4"/>
      <c r="B163" s="33" t="s">
        <v>389</v>
      </c>
      <c r="C163" s="31" t="s">
        <v>390</v>
      </c>
      <c r="D163" s="31" t="s">
        <v>401</v>
      </c>
      <c r="E163" s="32" t="s">
        <v>10</v>
      </c>
      <c r="F163" s="32">
        <v>0.36</v>
      </c>
      <c r="G163" s="32">
        <v>16</v>
      </c>
      <c r="H163" s="37"/>
      <c r="I163" s="37"/>
      <c r="J163" s="39"/>
    </row>
    <row r="164" spans="1:10" ht="58" x14ac:dyDescent="0.35">
      <c r="A164" s="4"/>
      <c r="B164" s="33" t="s">
        <v>391</v>
      </c>
      <c r="C164" s="31" t="s">
        <v>394</v>
      </c>
      <c r="D164" s="31" t="s">
        <v>402</v>
      </c>
      <c r="E164" s="32" t="s">
        <v>10</v>
      </c>
      <c r="F164" s="32">
        <v>0.36</v>
      </c>
      <c r="G164" s="32">
        <v>16</v>
      </c>
      <c r="H164" s="37"/>
      <c r="I164" s="37"/>
      <c r="J164" s="39"/>
    </row>
    <row r="165" spans="1:10" ht="43.5" x14ac:dyDescent="0.35">
      <c r="A165" s="4"/>
      <c r="B165" s="33" t="s">
        <v>392</v>
      </c>
      <c r="C165" s="31" t="s">
        <v>395</v>
      </c>
      <c r="D165" s="31" t="s">
        <v>403</v>
      </c>
      <c r="E165" s="32" t="s">
        <v>10</v>
      </c>
      <c r="F165" s="32">
        <v>0.36</v>
      </c>
      <c r="G165" s="32">
        <v>16</v>
      </c>
      <c r="H165" s="37"/>
      <c r="I165" s="37"/>
      <c r="J165" s="39"/>
    </row>
    <row r="166" spans="1:10" ht="58" x14ac:dyDescent="0.35">
      <c r="A166" s="4"/>
      <c r="B166" s="33" t="s">
        <v>393</v>
      </c>
      <c r="C166" s="31" t="s">
        <v>398</v>
      </c>
      <c r="D166" s="31" t="s">
        <v>404</v>
      </c>
      <c r="E166" s="32" t="s">
        <v>10</v>
      </c>
      <c r="F166" s="32">
        <v>0.36</v>
      </c>
      <c r="G166" s="32">
        <v>16</v>
      </c>
      <c r="H166" s="37"/>
      <c r="I166" s="37"/>
      <c r="J166" s="39"/>
    </row>
    <row r="167" spans="1:10" ht="58" x14ac:dyDescent="0.35">
      <c r="A167" s="4"/>
      <c r="B167" s="33" t="s">
        <v>396</v>
      </c>
      <c r="C167" s="31" t="s">
        <v>399</v>
      </c>
      <c r="D167" s="31" t="s">
        <v>405</v>
      </c>
      <c r="E167" s="32" t="s">
        <v>12</v>
      </c>
      <c r="F167" s="32">
        <v>0.36</v>
      </c>
      <c r="G167" s="32">
        <v>16</v>
      </c>
      <c r="H167" s="37"/>
      <c r="I167" s="37"/>
      <c r="J167" s="39"/>
    </row>
    <row r="168" spans="1:10" ht="72.5" x14ac:dyDescent="0.35">
      <c r="A168" s="4"/>
      <c r="B168" s="33" t="s">
        <v>397</v>
      </c>
      <c r="C168" s="31" t="s">
        <v>400</v>
      </c>
      <c r="D168" s="31" t="s">
        <v>406</v>
      </c>
      <c r="E168" s="32" t="s">
        <v>10</v>
      </c>
      <c r="F168" s="32">
        <v>0.36</v>
      </c>
      <c r="G168" s="32">
        <v>16</v>
      </c>
      <c r="H168" s="37"/>
      <c r="I168" s="37"/>
      <c r="J168" s="39"/>
    </row>
    <row r="169" spans="1:10" ht="25" x14ac:dyDescent="0.35">
      <c r="A169" s="4"/>
      <c r="B169" s="15"/>
      <c r="C169" s="16" t="s">
        <v>208</v>
      </c>
      <c r="D169" s="16"/>
      <c r="E169" s="17"/>
      <c r="F169" s="17">
        <f>G169/45</f>
        <v>2.3111111111111109</v>
      </c>
      <c r="G169" s="17">
        <f>SUM(G170:G181)</f>
        <v>104</v>
      </c>
      <c r="H169" s="37"/>
    </row>
    <row r="170" spans="1:10" ht="43.5" x14ac:dyDescent="0.35">
      <c r="A170" s="4"/>
      <c r="B170" s="50" t="s">
        <v>252</v>
      </c>
      <c r="C170" s="51" t="s">
        <v>264</v>
      </c>
      <c r="D170" s="51" t="s">
        <v>265</v>
      </c>
      <c r="E170" s="50" t="s">
        <v>266</v>
      </c>
      <c r="F170" s="50">
        <f t="shared" ref="F170:F181" si="2">ROUND(G170/45,2)</f>
        <v>0.18</v>
      </c>
      <c r="G170" s="50">
        <v>8</v>
      </c>
      <c r="H170" s="37"/>
    </row>
    <row r="171" spans="1:10" ht="43.5" x14ac:dyDescent="0.35">
      <c r="A171" s="4"/>
      <c r="B171" s="33" t="s">
        <v>253</v>
      </c>
      <c r="C171" s="31" t="s">
        <v>218</v>
      </c>
      <c r="D171" s="31" t="s">
        <v>221</v>
      </c>
      <c r="E171" s="33" t="s">
        <v>10</v>
      </c>
      <c r="F171" s="33">
        <f t="shared" si="2"/>
        <v>0.18</v>
      </c>
      <c r="G171" s="33">
        <v>8</v>
      </c>
      <c r="H171" s="37"/>
    </row>
    <row r="172" spans="1:10" ht="43.5" x14ac:dyDescent="0.35">
      <c r="A172" s="4"/>
      <c r="B172" s="35" t="s">
        <v>254</v>
      </c>
      <c r="C172" s="36" t="s">
        <v>211</v>
      </c>
      <c r="D172" s="36" t="s">
        <v>222</v>
      </c>
      <c r="E172" s="35" t="s">
        <v>10</v>
      </c>
      <c r="F172" s="35">
        <f t="shared" si="2"/>
        <v>0.18</v>
      </c>
      <c r="G172" s="35">
        <v>8</v>
      </c>
    </row>
    <row r="173" spans="1:10" ht="43.5" x14ac:dyDescent="0.35">
      <c r="A173" s="4"/>
      <c r="B173" s="33" t="s">
        <v>255</v>
      </c>
      <c r="C173" s="31" t="s">
        <v>212</v>
      </c>
      <c r="D173" s="31" t="s">
        <v>223</v>
      </c>
      <c r="E173" s="33" t="s">
        <v>10</v>
      </c>
      <c r="F173" s="33">
        <f t="shared" si="2"/>
        <v>0.18</v>
      </c>
      <c r="G173" s="33">
        <v>8</v>
      </c>
    </row>
    <row r="174" spans="1:10" ht="43.5" x14ac:dyDescent="0.35">
      <c r="A174" s="4"/>
      <c r="B174" s="33" t="s">
        <v>256</v>
      </c>
      <c r="C174" s="31" t="s">
        <v>213</v>
      </c>
      <c r="D174" s="31" t="s">
        <v>224</v>
      </c>
      <c r="E174" s="33" t="s">
        <v>10</v>
      </c>
      <c r="F174" s="33">
        <f t="shared" si="2"/>
        <v>0.09</v>
      </c>
      <c r="G174" s="33">
        <v>4</v>
      </c>
    </row>
    <row r="175" spans="1:10" ht="43.5" x14ac:dyDescent="0.35">
      <c r="A175" s="4"/>
      <c r="B175" s="33" t="s">
        <v>257</v>
      </c>
      <c r="C175" s="31" t="s">
        <v>214</v>
      </c>
      <c r="D175" s="31" t="s">
        <v>225</v>
      </c>
      <c r="E175" s="33" t="s">
        <v>10</v>
      </c>
      <c r="F175" s="33">
        <f t="shared" si="2"/>
        <v>0.09</v>
      </c>
      <c r="G175" s="33">
        <v>4</v>
      </c>
    </row>
    <row r="176" spans="1:10" ht="43.5" x14ac:dyDescent="0.35">
      <c r="A176" s="4"/>
      <c r="B176" s="33" t="s">
        <v>258</v>
      </c>
      <c r="C176" s="31" t="s">
        <v>215</v>
      </c>
      <c r="D176" s="31" t="s">
        <v>226</v>
      </c>
      <c r="E176" s="33" t="s">
        <v>10</v>
      </c>
      <c r="F176" s="33">
        <f t="shared" si="2"/>
        <v>0.18</v>
      </c>
      <c r="G176" s="33">
        <v>8</v>
      </c>
    </row>
    <row r="177" spans="1:9" ht="43.5" x14ac:dyDescent="0.35">
      <c r="A177" s="4"/>
      <c r="B177" s="33" t="s">
        <v>259</v>
      </c>
      <c r="C177" s="31" t="s">
        <v>216</v>
      </c>
      <c r="D177" s="31" t="s">
        <v>227</v>
      </c>
      <c r="E177" s="33" t="s">
        <v>10</v>
      </c>
      <c r="F177" s="33">
        <f t="shared" si="2"/>
        <v>0.18</v>
      </c>
      <c r="G177" s="33">
        <v>8</v>
      </c>
    </row>
    <row r="178" spans="1:9" ht="43.5" x14ac:dyDescent="0.35">
      <c r="A178" s="4"/>
      <c r="B178" s="33" t="s">
        <v>260</v>
      </c>
      <c r="C178" s="31" t="s">
        <v>217</v>
      </c>
      <c r="D178" s="31" t="s">
        <v>228</v>
      </c>
      <c r="E178" s="33" t="s">
        <v>10</v>
      </c>
      <c r="F178" s="33">
        <f t="shared" si="2"/>
        <v>0.18</v>
      </c>
      <c r="G178" s="33">
        <v>8</v>
      </c>
    </row>
    <row r="179" spans="1:9" ht="87" x14ac:dyDescent="0.35">
      <c r="A179" s="4"/>
      <c r="B179" s="33" t="s">
        <v>261</v>
      </c>
      <c r="C179" s="31" t="s">
        <v>219</v>
      </c>
      <c r="D179" s="31" t="s">
        <v>229</v>
      </c>
      <c r="E179" s="33" t="s">
        <v>10</v>
      </c>
      <c r="F179" s="33">
        <f t="shared" si="2"/>
        <v>0.36</v>
      </c>
      <c r="G179" s="33">
        <v>16</v>
      </c>
    </row>
    <row r="180" spans="1:9" ht="58" x14ac:dyDescent="0.35">
      <c r="A180" s="4"/>
      <c r="B180" s="33" t="s">
        <v>262</v>
      </c>
      <c r="C180" s="31" t="s">
        <v>220</v>
      </c>
      <c r="D180" s="31" t="s">
        <v>230</v>
      </c>
      <c r="E180" s="33" t="s">
        <v>10</v>
      </c>
      <c r="F180" s="33">
        <f t="shared" si="2"/>
        <v>0.36</v>
      </c>
      <c r="G180" s="33">
        <v>16</v>
      </c>
    </row>
    <row r="181" spans="1:9" ht="58" x14ac:dyDescent="0.35">
      <c r="A181" s="4"/>
      <c r="B181" s="33" t="s">
        <v>263</v>
      </c>
      <c r="C181" s="31" t="s">
        <v>210</v>
      </c>
      <c r="D181" s="31" t="s">
        <v>209</v>
      </c>
      <c r="E181" s="33" t="s">
        <v>12</v>
      </c>
      <c r="F181" s="33">
        <f t="shared" si="2"/>
        <v>0.18</v>
      </c>
      <c r="G181" s="33">
        <v>8</v>
      </c>
    </row>
    <row r="182" spans="1:9" ht="37" customHeight="1" x14ac:dyDescent="0.35">
      <c r="A182" s="4"/>
      <c r="B182" s="30"/>
      <c r="C182" s="21" t="s">
        <v>231</v>
      </c>
      <c r="D182" s="21"/>
      <c r="E182" s="21" t="str">
        <f>COUNT(F170:F181,F105:F168,F9:F103)&amp;" Backlog"</f>
        <v>171 Backlog</v>
      </c>
      <c r="F182" s="21"/>
      <c r="G182" s="21">
        <f>SUM(G169,G104,G8)</f>
        <v>2372</v>
      </c>
      <c r="H182" s="29" t="str">
        <f>SUM(G182/45)&amp;" SKS"</f>
        <v>52,7111111111111 SKS</v>
      </c>
    </row>
    <row r="183" spans="1:9" x14ac:dyDescent="0.35">
      <c r="A183" s="4"/>
    </row>
    <row r="184" spans="1:9" x14ac:dyDescent="0.35">
      <c r="A184" s="4"/>
    </row>
    <row r="185" spans="1:9" x14ac:dyDescent="0.35">
      <c r="A185" s="4"/>
    </row>
    <row r="186" spans="1:9" ht="15.5" x14ac:dyDescent="0.35">
      <c r="A186" s="4"/>
      <c r="C186" s="28"/>
      <c r="D186" s="28"/>
      <c r="E186" s="28"/>
      <c r="F186" s="28"/>
      <c r="G186" s="28"/>
    </row>
    <row r="187" spans="1:9" ht="43.5" customHeight="1" x14ac:dyDescent="0.35">
      <c r="A187" s="34"/>
      <c r="B187" s="34"/>
      <c r="C187" s="34"/>
      <c r="D187" s="34"/>
      <c r="E187" s="34"/>
      <c r="F187" s="34"/>
      <c r="G187" s="34"/>
      <c r="H187" s="34"/>
      <c r="I187" s="34"/>
    </row>
    <row r="188" spans="1:9" x14ac:dyDescent="0.35">
      <c r="A188" s="4"/>
    </row>
    <row r="189" spans="1:9" x14ac:dyDescent="0.35">
      <c r="A189" s="4"/>
    </row>
    <row r="190" spans="1:9" x14ac:dyDescent="0.35">
      <c r="A190" s="4"/>
    </row>
    <row r="191" spans="1:9" x14ac:dyDescent="0.35">
      <c r="A191" s="4"/>
      <c r="I191" s="19"/>
    </row>
    <row r="192" spans="1:9" x14ac:dyDescent="0.35">
      <c r="A192" s="4"/>
      <c r="H192" s="19"/>
      <c r="I192" s="20"/>
    </row>
    <row r="193" spans="8:9" ht="73.5" customHeight="1" x14ac:dyDescent="0.35"/>
    <row r="194" spans="8:9" ht="15.5" x14ac:dyDescent="0.35">
      <c r="H194" s="28"/>
      <c r="I194" s="28"/>
    </row>
    <row r="195" spans="8:9" ht="71.5" customHeight="1" x14ac:dyDescent="0.35"/>
  </sheetData>
  <mergeCells count="3">
    <mergeCell ref="C2:J2"/>
    <mergeCell ref="E4:F4"/>
    <mergeCell ref="E5:F5"/>
  </mergeCells>
  <phoneticPr fontId="13" type="noConversion"/>
  <dataValidations count="2">
    <dataValidation type="list" allowBlank="1" showErrorMessage="1" sqref="J6" xr:uid="{34ABAC57-BBC5-4C2A-B72F-2B4B922EA344}">
      <formula1>"Opsi 1,Opsi 2"</formula1>
    </dataValidation>
    <dataValidation type="list" allowBlank="1" showErrorMessage="1" sqref="E9:E10" xr:uid="{BEBCCEE7-6A55-4FE8-B1BA-2430E8E7DF54}">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Anla Harpanda</dc:creator>
  <cp:lastModifiedBy>Anla Harpanda Kelompok 3</cp:lastModifiedBy>
  <dcterms:created xsi:type="dcterms:W3CDTF">2025-03-19T10:58:20Z</dcterms:created>
  <dcterms:modified xsi:type="dcterms:W3CDTF">2025-07-14T17:39:19Z</dcterms:modified>
</cp:coreProperties>
</file>