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mol\DA\EXCEL(DA)\uploding da assignment\"/>
    </mc:Choice>
  </mc:AlternateContent>
  <xr:revisionPtr revIDLastSave="0" documentId="13_ncr:1_{9052D922-CCE0-4927-B84B-BA984F1929F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Operators" sheetId="2" r:id="rId1"/>
    <sheet name="Arithmatic Func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7" i="1" l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N18" i="1"/>
  <c r="N19" i="1"/>
  <c r="N20" i="1"/>
  <c r="N21" i="1"/>
  <c r="N22" i="1"/>
  <c r="N23" i="1"/>
  <c r="N24" i="1"/>
  <c r="N25" i="1"/>
  <c r="N26" i="1"/>
  <c r="N27" i="1"/>
  <c r="N17" i="1"/>
  <c r="N8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10" i="2"/>
  <c r="N11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M9" i="2"/>
  <c r="L9" i="2"/>
  <c r="K9" i="2"/>
  <c r="K4" i="1"/>
  <c r="N13" i="1" l="1"/>
  <c r="N12" i="1"/>
  <c r="N11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<sst xmlns="http://schemas.openxmlformats.org/spreadsheetml/2006/main" count="509" uniqueCount="116">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</sst>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164" fontId="0" fillId="0" borderId="1" xfId="0" applyNumberFormat="1" applyBorder="1"/>
    <xf numFmtId="9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6"/>
  <sheetViews>
    <sheetView workbookViewId="0">
      <selection activeCell="M9" sqref="M9"/>
    </sheetView>
  </sheetViews>
  <sheetFormatPr defaultRowHeight="15" x14ac:dyDescent="0.25"/>
  <cols>
    <col min="5" max="5" width="9.85546875" bestFit="1" customWidth="1"/>
    <col min="10" max="11" width="10.7109375" bestFit="1" customWidth="1"/>
    <col min="12" max="12" width="9.7109375" bestFit="1" customWidth="1"/>
    <col min="13" max="13" width="12.28515625" bestFit="1" customWidth="1"/>
    <col min="14" max="14" width="13.28515625" bestFit="1" customWidth="1"/>
    <col min="15" max="15" width="12.28515625" bestFit="1" customWidth="1"/>
  </cols>
  <sheetData>
    <row r="2" spans="2:15" x14ac:dyDescent="0.25">
      <c r="B2" s="7">
        <v>1</v>
      </c>
      <c r="C2" s="7" t="s">
        <v>108</v>
      </c>
    </row>
    <row r="3" spans="2:15" x14ac:dyDescent="0.25">
      <c r="B3" s="7">
        <v>2</v>
      </c>
      <c r="C3" s="7" t="s">
        <v>109</v>
      </c>
    </row>
    <row r="4" spans="2:15" x14ac:dyDescent="0.25">
      <c r="B4" s="7">
        <v>3</v>
      </c>
      <c r="C4" s="7" t="s">
        <v>110</v>
      </c>
    </row>
    <row r="5" spans="2:15" x14ac:dyDescent="0.25">
      <c r="B5" s="7">
        <v>4</v>
      </c>
      <c r="C5" s="7" t="s">
        <v>112</v>
      </c>
    </row>
    <row r="6" spans="2:15" x14ac:dyDescent="0.25">
      <c r="B6" s="7">
        <v>5</v>
      </c>
      <c r="C6" s="7" t="s">
        <v>111</v>
      </c>
      <c r="N6" s="10"/>
    </row>
    <row r="8" spans="2:15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25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9">
        <f>J9*45%</f>
        <v>21600</v>
      </c>
      <c r="L9" s="9">
        <f>1000+(J9*5%)</f>
        <v>3400</v>
      </c>
      <c r="M9" s="9">
        <f>J9+K9+L9</f>
        <v>73000</v>
      </c>
      <c r="N9" s="9">
        <f>M9*5%</f>
        <v>3650</v>
      </c>
      <c r="O9" s="9">
        <f>M9-N9</f>
        <v>69350</v>
      </c>
    </row>
    <row r="10" spans="2:15" x14ac:dyDescent="0.25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9">
        <f t="shared" ref="K10:K46" si="0">J10*45%</f>
        <v>15750</v>
      </c>
      <c r="L10" s="9">
        <f t="shared" ref="L10:L46" si="1">1000+(J10*5%)</f>
        <v>2750</v>
      </c>
      <c r="M10" s="9">
        <f t="shared" ref="M10:M46" si="2">J10+K10+L10</f>
        <v>53500</v>
      </c>
      <c r="N10" s="9">
        <f t="shared" ref="N10:N46" si="3">M10*5%</f>
        <v>2675</v>
      </c>
      <c r="O10" s="9">
        <f t="shared" ref="O10:O46" si="4">M10-N10</f>
        <v>50825</v>
      </c>
    </row>
    <row r="11" spans="2:15" x14ac:dyDescent="0.25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9">
        <f t="shared" si="0"/>
        <v>30150</v>
      </c>
      <c r="L11" s="9">
        <f t="shared" si="1"/>
        <v>4350</v>
      </c>
      <c r="M11" s="9">
        <f t="shared" si="2"/>
        <v>101500</v>
      </c>
      <c r="N11" s="9">
        <f t="shared" si="3"/>
        <v>5075</v>
      </c>
      <c r="O11" s="9">
        <f t="shared" si="4"/>
        <v>96425</v>
      </c>
    </row>
    <row r="12" spans="2:15" x14ac:dyDescent="0.25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9">
        <f t="shared" si="0"/>
        <v>39150</v>
      </c>
      <c r="L12" s="9">
        <f t="shared" si="1"/>
        <v>5350</v>
      </c>
      <c r="M12" s="9">
        <f t="shared" si="2"/>
        <v>131500</v>
      </c>
      <c r="N12" s="9">
        <f t="shared" si="3"/>
        <v>6575</v>
      </c>
      <c r="O12" s="9">
        <f t="shared" si="4"/>
        <v>124925</v>
      </c>
    </row>
    <row r="13" spans="2:15" x14ac:dyDescent="0.25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9">
        <f t="shared" si="0"/>
        <v>9900</v>
      </c>
      <c r="L13" s="9">
        <f t="shared" si="1"/>
        <v>2100</v>
      </c>
      <c r="M13" s="9">
        <f t="shared" si="2"/>
        <v>34000</v>
      </c>
      <c r="N13" s="9">
        <f t="shared" si="3"/>
        <v>1700</v>
      </c>
      <c r="O13" s="9">
        <f t="shared" si="4"/>
        <v>32300</v>
      </c>
    </row>
    <row r="14" spans="2:15" x14ac:dyDescent="0.25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9">
        <f t="shared" si="0"/>
        <v>40950</v>
      </c>
      <c r="L14" s="9">
        <f t="shared" si="1"/>
        <v>5550</v>
      </c>
      <c r="M14" s="9">
        <f t="shared" si="2"/>
        <v>137500</v>
      </c>
      <c r="N14" s="9">
        <f t="shared" si="3"/>
        <v>6875</v>
      </c>
      <c r="O14" s="9">
        <f t="shared" si="4"/>
        <v>130625</v>
      </c>
    </row>
    <row r="15" spans="2:15" x14ac:dyDescent="0.25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9">
        <f t="shared" si="0"/>
        <v>34650</v>
      </c>
      <c r="L15" s="9">
        <f t="shared" si="1"/>
        <v>4850</v>
      </c>
      <c r="M15" s="9">
        <f t="shared" si="2"/>
        <v>116500</v>
      </c>
      <c r="N15" s="9">
        <f t="shared" si="3"/>
        <v>5825</v>
      </c>
      <c r="O15" s="9">
        <f t="shared" si="4"/>
        <v>110675</v>
      </c>
    </row>
    <row r="16" spans="2:15" x14ac:dyDescent="0.25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9">
        <f t="shared" si="0"/>
        <v>20250</v>
      </c>
      <c r="L16" s="9">
        <f t="shared" si="1"/>
        <v>3250</v>
      </c>
      <c r="M16" s="9">
        <f t="shared" si="2"/>
        <v>68500</v>
      </c>
      <c r="N16" s="9">
        <f t="shared" si="3"/>
        <v>3425</v>
      </c>
      <c r="O16" s="9">
        <f t="shared" si="4"/>
        <v>65075</v>
      </c>
    </row>
    <row r="17" spans="2:15" x14ac:dyDescent="0.25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9">
        <f t="shared" si="0"/>
        <v>41400</v>
      </c>
      <c r="L17" s="9">
        <f t="shared" si="1"/>
        <v>5600</v>
      </c>
      <c r="M17" s="9">
        <f t="shared" si="2"/>
        <v>139000</v>
      </c>
      <c r="N17" s="9">
        <f t="shared" si="3"/>
        <v>6950</v>
      </c>
      <c r="O17" s="9">
        <f t="shared" si="4"/>
        <v>132050</v>
      </c>
    </row>
    <row r="18" spans="2:15" x14ac:dyDescent="0.25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9">
        <f t="shared" si="0"/>
        <v>22500</v>
      </c>
      <c r="L18" s="9">
        <f t="shared" si="1"/>
        <v>3500</v>
      </c>
      <c r="M18" s="9">
        <f t="shared" si="2"/>
        <v>76000</v>
      </c>
      <c r="N18" s="9">
        <f t="shared" si="3"/>
        <v>3800</v>
      </c>
      <c r="O18" s="9">
        <f t="shared" si="4"/>
        <v>72200</v>
      </c>
    </row>
    <row r="19" spans="2:15" x14ac:dyDescent="0.25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9">
        <f t="shared" si="0"/>
        <v>16650</v>
      </c>
      <c r="L19" s="9">
        <f t="shared" si="1"/>
        <v>2850</v>
      </c>
      <c r="M19" s="9">
        <f t="shared" si="2"/>
        <v>56500</v>
      </c>
      <c r="N19" s="9">
        <f t="shared" si="3"/>
        <v>2825</v>
      </c>
      <c r="O19" s="9">
        <f t="shared" si="4"/>
        <v>53675</v>
      </c>
    </row>
    <row r="20" spans="2:15" x14ac:dyDescent="0.25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9">
        <f t="shared" si="0"/>
        <v>19350</v>
      </c>
      <c r="L20" s="9">
        <f t="shared" si="1"/>
        <v>3150</v>
      </c>
      <c r="M20" s="9">
        <f t="shared" si="2"/>
        <v>65500</v>
      </c>
      <c r="N20" s="9">
        <f t="shared" si="3"/>
        <v>3275</v>
      </c>
      <c r="O20" s="9">
        <f t="shared" si="4"/>
        <v>62225</v>
      </c>
    </row>
    <row r="21" spans="2:15" x14ac:dyDescent="0.25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9">
        <f t="shared" si="0"/>
        <v>40500</v>
      </c>
      <c r="L21" s="9">
        <f t="shared" si="1"/>
        <v>5500</v>
      </c>
      <c r="M21" s="9">
        <f t="shared" si="2"/>
        <v>136000</v>
      </c>
      <c r="N21" s="9">
        <f t="shared" si="3"/>
        <v>6800</v>
      </c>
      <c r="O21" s="9">
        <f t="shared" si="4"/>
        <v>129200</v>
      </c>
    </row>
    <row r="22" spans="2:15" x14ac:dyDescent="0.25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9">
        <f t="shared" si="0"/>
        <v>15300</v>
      </c>
      <c r="L22" s="9">
        <f t="shared" si="1"/>
        <v>2700</v>
      </c>
      <c r="M22" s="9">
        <f t="shared" si="2"/>
        <v>52000</v>
      </c>
      <c r="N22" s="9">
        <f t="shared" si="3"/>
        <v>2600</v>
      </c>
      <c r="O22" s="9">
        <f t="shared" si="4"/>
        <v>49400</v>
      </c>
    </row>
    <row r="23" spans="2:15" x14ac:dyDescent="0.25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9">
        <f t="shared" si="0"/>
        <v>36900</v>
      </c>
      <c r="L23" s="9">
        <f t="shared" si="1"/>
        <v>5100</v>
      </c>
      <c r="M23" s="9">
        <f t="shared" si="2"/>
        <v>124000</v>
      </c>
      <c r="N23" s="9">
        <f t="shared" si="3"/>
        <v>6200</v>
      </c>
      <c r="O23" s="9">
        <f t="shared" si="4"/>
        <v>117800</v>
      </c>
    </row>
    <row r="24" spans="2:15" x14ac:dyDescent="0.25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9">
        <f t="shared" si="0"/>
        <v>30150</v>
      </c>
      <c r="L24" s="9">
        <f t="shared" si="1"/>
        <v>4350</v>
      </c>
      <c r="M24" s="9">
        <f t="shared" si="2"/>
        <v>101500</v>
      </c>
      <c r="N24" s="9">
        <f t="shared" si="3"/>
        <v>5075</v>
      </c>
      <c r="O24" s="9">
        <f t="shared" si="4"/>
        <v>96425</v>
      </c>
    </row>
    <row r="25" spans="2:15" x14ac:dyDescent="0.25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9">
        <f t="shared" si="0"/>
        <v>38250</v>
      </c>
      <c r="L25" s="9">
        <f t="shared" si="1"/>
        <v>5250</v>
      </c>
      <c r="M25" s="9">
        <f t="shared" si="2"/>
        <v>128500</v>
      </c>
      <c r="N25" s="9">
        <f t="shared" si="3"/>
        <v>6425</v>
      </c>
      <c r="O25" s="9">
        <f t="shared" si="4"/>
        <v>122075</v>
      </c>
    </row>
    <row r="26" spans="2:15" x14ac:dyDescent="0.25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9">
        <f t="shared" si="0"/>
        <v>27900</v>
      </c>
      <c r="L26" s="9">
        <f t="shared" si="1"/>
        <v>4100</v>
      </c>
      <c r="M26" s="9">
        <f t="shared" si="2"/>
        <v>94000</v>
      </c>
      <c r="N26" s="9">
        <f t="shared" si="3"/>
        <v>4700</v>
      </c>
      <c r="O26" s="9">
        <f t="shared" si="4"/>
        <v>89300</v>
      </c>
    </row>
    <row r="27" spans="2:15" x14ac:dyDescent="0.25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9">
        <f t="shared" si="0"/>
        <v>6750</v>
      </c>
      <c r="L27" s="9">
        <f t="shared" si="1"/>
        <v>1750</v>
      </c>
      <c r="M27" s="9">
        <f t="shared" si="2"/>
        <v>23500</v>
      </c>
      <c r="N27" s="9">
        <f t="shared" si="3"/>
        <v>1175</v>
      </c>
      <c r="O27" s="9">
        <f t="shared" si="4"/>
        <v>22325</v>
      </c>
    </row>
    <row r="28" spans="2:15" x14ac:dyDescent="0.25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9">
        <f t="shared" si="0"/>
        <v>36450</v>
      </c>
      <c r="L28" s="9">
        <f t="shared" si="1"/>
        <v>5050</v>
      </c>
      <c r="M28" s="9">
        <f t="shared" si="2"/>
        <v>122500</v>
      </c>
      <c r="N28" s="9">
        <f t="shared" si="3"/>
        <v>6125</v>
      </c>
      <c r="O28" s="9">
        <f t="shared" si="4"/>
        <v>116375</v>
      </c>
    </row>
    <row r="29" spans="2:15" x14ac:dyDescent="0.25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9">
        <f t="shared" si="0"/>
        <v>8550</v>
      </c>
      <c r="L29" s="9">
        <f t="shared" si="1"/>
        <v>1950</v>
      </c>
      <c r="M29" s="9">
        <f t="shared" si="2"/>
        <v>29500</v>
      </c>
      <c r="N29" s="9">
        <f t="shared" si="3"/>
        <v>1475</v>
      </c>
      <c r="O29" s="9">
        <f t="shared" si="4"/>
        <v>28025</v>
      </c>
    </row>
    <row r="30" spans="2:15" x14ac:dyDescent="0.25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9">
        <f t="shared" si="0"/>
        <v>33750</v>
      </c>
      <c r="L30" s="9">
        <f t="shared" si="1"/>
        <v>4750</v>
      </c>
      <c r="M30" s="9">
        <f t="shared" si="2"/>
        <v>113500</v>
      </c>
      <c r="N30" s="9">
        <f t="shared" si="3"/>
        <v>5675</v>
      </c>
      <c r="O30" s="9">
        <f t="shared" si="4"/>
        <v>107825</v>
      </c>
    </row>
    <row r="31" spans="2:15" x14ac:dyDescent="0.25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9">
        <f t="shared" si="0"/>
        <v>22050</v>
      </c>
      <c r="L31" s="9">
        <f t="shared" si="1"/>
        <v>3450</v>
      </c>
      <c r="M31" s="9">
        <f t="shared" si="2"/>
        <v>74500</v>
      </c>
      <c r="N31" s="9">
        <f t="shared" si="3"/>
        <v>3725</v>
      </c>
      <c r="O31" s="9">
        <f t="shared" si="4"/>
        <v>70775</v>
      </c>
    </row>
    <row r="32" spans="2:15" x14ac:dyDescent="0.25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9">
        <f t="shared" si="0"/>
        <v>22500</v>
      </c>
      <c r="L32" s="9">
        <f t="shared" si="1"/>
        <v>3500</v>
      </c>
      <c r="M32" s="9">
        <f t="shared" si="2"/>
        <v>76000</v>
      </c>
      <c r="N32" s="9">
        <f t="shared" si="3"/>
        <v>3800</v>
      </c>
      <c r="O32" s="9">
        <f t="shared" si="4"/>
        <v>72200</v>
      </c>
    </row>
    <row r="33" spans="2:15" x14ac:dyDescent="0.25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9">
        <f t="shared" si="0"/>
        <v>37350</v>
      </c>
      <c r="L33" s="9">
        <f t="shared" si="1"/>
        <v>5150</v>
      </c>
      <c r="M33" s="9">
        <f t="shared" si="2"/>
        <v>125500</v>
      </c>
      <c r="N33" s="9">
        <f t="shared" si="3"/>
        <v>6275</v>
      </c>
      <c r="O33" s="9">
        <f t="shared" si="4"/>
        <v>119225</v>
      </c>
    </row>
    <row r="34" spans="2:15" x14ac:dyDescent="0.25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9">
        <f t="shared" si="0"/>
        <v>23850</v>
      </c>
      <c r="L34" s="9">
        <f t="shared" si="1"/>
        <v>3650</v>
      </c>
      <c r="M34" s="9">
        <f t="shared" si="2"/>
        <v>80500</v>
      </c>
      <c r="N34" s="9">
        <f t="shared" si="3"/>
        <v>4025</v>
      </c>
      <c r="O34" s="9">
        <f t="shared" si="4"/>
        <v>76475</v>
      </c>
    </row>
    <row r="35" spans="2:15" x14ac:dyDescent="0.25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9">
        <f t="shared" si="0"/>
        <v>29250</v>
      </c>
      <c r="L35" s="9">
        <f t="shared" si="1"/>
        <v>4250</v>
      </c>
      <c r="M35" s="9">
        <f t="shared" si="2"/>
        <v>98500</v>
      </c>
      <c r="N35" s="9">
        <f t="shared" si="3"/>
        <v>4925</v>
      </c>
      <c r="O35" s="9">
        <f t="shared" si="4"/>
        <v>93575</v>
      </c>
    </row>
    <row r="36" spans="2:15" x14ac:dyDescent="0.25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9">
        <f t="shared" si="0"/>
        <v>38250</v>
      </c>
      <c r="L36" s="9">
        <f t="shared" si="1"/>
        <v>5250</v>
      </c>
      <c r="M36" s="9">
        <f t="shared" si="2"/>
        <v>128500</v>
      </c>
      <c r="N36" s="9">
        <f t="shared" si="3"/>
        <v>6425</v>
      </c>
      <c r="O36" s="9">
        <f t="shared" si="4"/>
        <v>122075</v>
      </c>
    </row>
    <row r="37" spans="2:15" x14ac:dyDescent="0.25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9">
        <f t="shared" si="0"/>
        <v>9000</v>
      </c>
      <c r="L37" s="9">
        <f t="shared" si="1"/>
        <v>2000</v>
      </c>
      <c r="M37" s="9">
        <f t="shared" si="2"/>
        <v>31000</v>
      </c>
      <c r="N37" s="9">
        <f t="shared" si="3"/>
        <v>1550</v>
      </c>
      <c r="O37" s="9">
        <f t="shared" si="4"/>
        <v>29450</v>
      </c>
    </row>
    <row r="38" spans="2:15" x14ac:dyDescent="0.25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9">
        <f t="shared" si="0"/>
        <v>21150</v>
      </c>
      <c r="L38" s="9">
        <f t="shared" si="1"/>
        <v>3350</v>
      </c>
      <c r="M38" s="9">
        <f t="shared" si="2"/>
        <v>71500</v>
      </c>
      <c r="N38" s="9">
        <f t="shared" si="3"/>
        <v>3575</v>
      </c>
      <c r="O38" s="9">
        <f t="shared" si="4"/>
        <v>67925</v>
      </c>
    </row>
    <row r="39" spans="2:15" x14ac:dyDescent="0.25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9">
        <f t="shared" si="0"/>
        <v>39150</v>
      </c>
      <c r="L39" s="9">
        <f t="shared" si="1"/>
        <v>5350</v>
      </c>
      <c r="M39" s="9">
        <f t="shared" si="2"/>
        <v>131500</v>
      </c>
      <c r="N39" s="9">
        <f t="shared" si="3"/>
        <v>6575</v>
      </c>
      <c r="O39" s="9">
        <f t="shared" si="4"/>
        <v>124925</v>
      </c>
    </row>
    <row r="40" spans="2:15" x14ac:dyDescent="0.25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9">
        <f t="shared" si="0"/>
        <v>25650</v>
      </c>
      <c r="L40" s="9">
        <f t="shared" si="1"/>
        <v>3850</v>
      </c>
      <c r="M40" s="9">
        <f t="shared" si="2"/>
        <v>86500</v>
      </c>
      <c r="N40" s="9">
        <f t="shared" si="3"/>
        <v>4325</v>
      </c>
      <c r="O40" s="9">
        <f t="shared" si="4"/>
        <v>82175</v>
      </c>
    </row>
    <row r="41" spans="2:15" x14ac:dyDescent="0.25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9">
        <f t="shared" si="0"/>
        <v>12150</v>
      </c>
      <c r="L41" s="9">
        <f t="shared" si="1"/>
        <v>2350</v>
      </c>
      <c r="M41" s="9">
        <f t="shared" si="2"/>
        <v>41500</v>
      </c>
      <c r="N41" s="9">
        <f t="shared" si="3"/>
        <v>2075</v>
      </c>
      <c r="O41" s="9">
        <f t="shared" si="4"/>
        <v>39425</v>
      </c>
    </row>
    <row r="42" spans="2:15" x14ac:dyDescent="0.25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9">
        <f t="shared" si="0"/>
        <v>36450</v>
      </c>
      <c r="L42" s="9">
        <f t="shared" si="1"/>
        <v>5050</v>
      </c>
      <c r="M42" s="9">
        <f t="shared" si="2"/>
        <v>122500</v>
      </c>
      <c r="N42" s="9">
        <f t="shared" si="3"/>
        <v>6125</v>
      </c>
      <c r="O42" s="9">
        <f t="shared" si="4"/>
        <v>116375</v>
      </c>
    </row>
    <row r="43" spans="2:15" x14ac:dyDescent="0.25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9">
        <f t="shared" si="0"/>
        <v>23400</v>
      </c>
      <c r="L43" s="9">
        <f t="shared" si="1"/>
        <v>3600</v>
      </c>
      <c r="M43" s="9">
        <f t="shared" si="2"/>
        <v>79000</v>
      </c>
      <c r="N43" s="9">
        <f t="shared" si="3"/>
        <v>3950</v>
      </c>
      <c r="O43" s="9">
        <f t="shared" si="4"/>
        <v>75050</v>
      </c>
    </row>
    <row r="44" spans="2:15" x14ac:dyDescent="0.25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9">
        <f t="shared" si="0"/>
        <v>26100</v>
      </c>
      <c r="L44" s="9">
        <f t="shared" si="1"/>
        <v>3900</v>
      </c>
      <c r="M44" s="9">
        <f t="shared" si="2"/>
        <v>88000</v>
      </c>
      <c r="N44" s="9">
        <f t="shared" si="3"/>
        <v>4400</v>
      </c>
      <c r="O44" s="9">
        <f t="shared" si="4"/>
        <v>83600</v>
      </c>
    </row>
    <row r="45" spans="2:15" x14ac:dyDescent="0.25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9">
        <f t="shared" si="0"/>
        <v>21150</v>
      </c>
      <c r="L45" s="9">
        <f t="shared" si="1"/>
        <v>3350</v>
      </c>
      <c r="M45" s="9">
        <f t="shared" si="2"/>
        <v>71500</v>
      </c>
      <c r="N45" s="9">
        <f t="shared" si="3"/>
        <v>3575</v>
      </c>
      <c r="O45" s="9">
        <f t="shared" si="4"/>
        <v>67925</v>
      </c>
    </row>
    <row r="46" spans="2:15" x14ac:dyDescent="0.25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9">
        <f t="shared" si="0"/>
        <v>11700</v>
      </c>
      <c r="L46" s="9">
        <f t="shared" si="1"/>
        <v>2300</v>
      </c>
      <c r="M46" s="9">
        <f t="shared" si="2"/>
        <v>40000</v>
      </c>
      <c r="N46" s="9">
        <f t="shared" si="3"/>
        <v>2000</v>
      </c>
      <c r="O46" s="9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44"/>
  <sheetViews>
    <sheetView tabSelected="1" topLeftCell="F9" zoomScale="115" zoomScaleNormal="115" workbookViewId="0">
      <selection activeCell="P13" sqref="P13"/>
    </sheetView>
  </sheetViews>
  <sheetFormatPr defaultRowHeight="15" x14ac:dyDescent="0.25"/>
  <cols>
    <col min="5" max="5" width="13.5703125" customWidth="1"/>
    <col min="8" max="8" width="9.140625" customWidth="1"/>
    <col min="10" max="10" width="10.7109375" bestFit="1" customWidth="1"/>
    <col min="13" max="13" width="37.5703125" bestFit="1" customWidth="1"/>
    <col min="14" max="14" width="16.85546875" customWidth="1"/>
    <col min="15" max="15" width="12.85546875" bestFit="1" customWidth="1"/>
    <col min="16" max="16" width="14.85546875" bestFit="1" customWidth="1"/>
    <col min="17" max="17" width="9.85546875" bestFit="1" customWidth="1"/>
    <col min="18" max="18" width="9.42578125" bestFit="1" customWidth="1"/>
  </cols>
  <sheetData>
    <row r="2" spans="2:17" x14ac:dyDescent="0.25">
      <c r="C2" s="6" t="s">
        <v>91</v>
      </c>
      <c r="D2" s="6"/>
      <c r="E2" s="6"/>
      <c r="F2" s="6"/>
      <c r="G2" s="6"/>
      <c r="H2" s="6"/>
      <c r="M2" s="11" t="s">
        <v>106</v>
      </c>
      <c r="N2" s="12"/>
    </row>
    <row r="3" spans="2:17" x14ac:dyDescent="0.25">
      <c r="C3" s="6" t="s">
        <v>107</v>
      </c>
      <c r="D3" s="6"/>
      <c r="E3" s="6"/>
      <c r="F3" s="6"/>
      <c r="G3" s="6"/>
      <c r="H3" s="6"/>
      <c r="M3" s="1" t="s">
        <v>97</v>
      </c>
      <c r="N3" s="9">
        <f>SUM(J7:J44)</f>
        <v>2191000</v>
      </c>
    </row>
    <row r="4" spans="2:17" x14ac:dyDescent="0.25">
      <c r="K4">
        <f>COUNTIFS(I7:I44,O$16,H7:H44,$M17)</f>
        <v>1</v>
      </c>
      <c r="M4" s="1" t="s">
        <v>98</v>
      </c>
      <c r="N4" s="9">
        <f>AVERAGE(J7:J44)</f>
        <v>57657.894736842107</v>
      </c>
    </row>
    <row r="5" spans="2:17" x14ac:dyDescent="0.25">
      <c r="M5" s="1" t="s">
        <v>99</v>
      </c>
      <c r="N5" s="9">
        <f>MEDIAN(J7:J44)</f>
        <v>55000</v>
      </c>
    </row>
    <row r="6" spans="2:17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COUNT(B7:B44)</f>
        <v>38</v>
      </c>
    </row>
    <row r="7" spans="2:17" x14ac:dyDescent="0.25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9">
        <f>MAX(J7:J44)</f>
        <v>92000</v>
      </c>
    </row>
    <row r="8" spans="2:17" x14ac:dyDescent="0.25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9">
        <f>MIN(J7:J44)</f>
        <v>15000</v>
      </c>
    </row>
    <row r="9" spans="2:17" x14ac:dyDescent="0.25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25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11" t="s">
        <v>105</v>
      </c>
      <c r="N10" s="12"/>
    </row>
    <row r="11" spans="2:17" x14ac:dyDescent="0.25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COUNTIF(F7:F44,F10)</f>
        <v>23</v>
      </c>
    </row>
    <row r="12" spans="2:17" x14ac:dyDescent="0.25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COUNTIF(F7:F44,F7)</f>
        <v>15</v>
      </c>
    </row>
    <row r="13" spans="2:17" x14ac:dyDescent="0.25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COUNTIF(I7:I44,I7)</f>
        <v>10</v>
      </c>
    </row>
    <row r="14" spans="2:17" x14ac:dyDescent="0.25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25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11" t="s">
        <v>114</v>
      </c>
      <c r="N15" s="12"/>
    </row>
    <row r="16" spans="2:17" x14ac:dyDescent="0.25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25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>SUMIFS($J$7:$J$44,$H$7:$H$44,$M17,$I$7:$I$44,N$16)</f>
        <v>48000</v>
      </c>
      <c r="O17" s="5">
        <f t="shared" ref="O17:Q17" si="0">SUMIFS($J$7:$J$44,$H$7:$H$44,$M17,$I$7:$I$44,O$16)</f>
        <v>62000</v>
      </c>
      <c r="P17" s="5">
        <f t="shared" si="0"/>
        <v>0</v>
      </c>
      <c r="Q17" s="5">
        <f t="shared" si="0"/>
        <v>0</v>
      </c>
    </row>
    <row r="18" spans="2:17" x14ac:dyDescent="0.25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 t="shared" ref="N18:Q27" si="1">SUMIFS($J$7:$J$44,$H$7:$H$44,$M18,$I$7:$I$44,N$16)</f>
        <v>183000</v>
      </c>
      <c r="O18" s="5">
        <f t="shared" si="1"/>
        <v>82000</v>
      </c>
      <c r="P18" s="5">
        <f t="shared" si="1"/>
        <v>92000</v>
      </c>
      <c r="Q18" s="5">
        <f t="shared" si="1"/>
        <v>45000</v>
      </c>
    </row>
    <row r="19" spans="2:17" x14ac:dyDescent="0.25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 t="shared" si="1"/>
        <v>50000</v>
      </c>
      <c r="O19" s="5">
        <f t="shared" si="1"/>
        <v>154000</v>
      </c>
      <c r="P19" s="5">
        <f t="shared" si="1"/>
        <v>95000</v>
      </c>
      <c r="Q19" s="5">
        <f t="shared" si="1"/>
        <v>15000</v>
      </c>
    </row>
    <row r="20" spans="2:17" x14ac:dyDescent="0.25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 t="shared" si="1"/>
        <v>22000</v>
      </c>
      <c r="O20" s="5">
        <f t="shared" si="1"/>
        <v>58000</v>
      </c>
      <c r="P20" s="5">
        <f t="shared" si="1"/>
        <v>27000</v>
      </c>
      <c r="Q20" s="5">
        <f t="shared" si="1"/>
        <v>47000</v>
      </c>
    </row>
    <row r="21" spans="2:17" x14ac:dyDescent="0.25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 t="shared" si="1"/>
        <v>91000</v>
      </c>
      <c r="O21" s="5">
        <f t="shared" si="1"/>
        <v>87000</v>
      </c>
      <c r="P21" s="5">
        <f t="shared" si="1"/>
        <v>0</v>
      </c>
      <c r="Q21" s="5">
        <f t="shared" si="1"/>
        <v>0</v>
      </c>
    </row>
    <row r="22" spans="2:17" x14ac:dyDescent="0.25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 t="shared" si="1"/>
        <v>0</v>
      </c>
      <c r="O22" s="5">
        <f t="shared" si="1"/>
        <v>37000</v>
      </c>
      <c r="P22" s="5">
        <f t="shared" si="1"/>
        <v>43000</v>
      </c>
      <c r="Q22" s="5">
        <f t="shared" si="1"/>
        <v>77000</v>
      </c>
    </row>
    <row r="23" spans="2:17" x14ac:dyDescent="0.25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 t="shared" si="1"/>
        <v>0</v>
      </c>
      <c r="O23" s="5">
        <f t="shared" si="1"/>
        <v>0</v>
      </c>
      <c r="P23" s="5">
        <f t="shared" si="1"/>
        <v>90000</v>
      </c>
      <c r="Q23" s="5">
        <f t="shared" si="1"/>
        <v>0</v>
      </c>
    </row>
    <row r="24" spans="2:17" x14ac:dyDescent="0.25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 t="shared" si="1"/>
        <v>26000</v>
      </c>
      <c r="O24" s="5">
        <f t="shared" si="1"/>
        <v>135000</v>
      </c>
      <c r="P24" s="5">
        <f t="shared" si="1"/>
        <v>81000</v>
      </c>
      <c r="Q24" s="5">
        <f t="shared" si="1"/>
        <v>0</v>
      </c>
    </row>
    <row r="25" spans="2:17" x14ac:dyDescent="0.25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 t="shared" si="1"/>
        <v>0</v>
      </c>
      <c r="O25" s="5">
        <f t="shared" si="1"/>
        <v>146000</v>
      </c>
      <c r="P25" s="5">
        <f t="shared" si="1"/>
        <v>0</v>
      </c>
      <c r="Q25" s="5">
        <f t="shared" si="1"/>
        <v>0</v>
      </c>
    </row>
    <row r="26" spans="2:17" x14ac:dyDescent="0.25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 t="shared" si="1"/>
        <v>85000</v>
      </c>
      <c r="O26" s="5">
        <f t="shared" si="1"/>
        <v>19000</v>
      </c>
      <c r="P26" s="5">
        <f t="shared" si="1"/>
        <v>49000</v>
      </c>
      <c r="Q26" s="5">
        <f t="shared" si="1"/>
        <v>83000</v>
      </c>
    </row>
    <row r="27" spans="2:17" x14ac:dyDescent="0.25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 t="shared" si="1"/>
        <v>52000</v>
      </c>
      <c r="O27" s="5">
        <f t="shared" si="1"/>
        <v>110000</v>
      </c>
      <c r="P27" s="5">
        <f t="shared" si="1"/>
        <v>0</v>
      </c>
      <c r="Q27" s="5">
        <f t="shared" si="1"/>
        <v>0</v>
      </c>
    </row>
    <row r="28" spans="2:17" x14ac:dyDescent="0.25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25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25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25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25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25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25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25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25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25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25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25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25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25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25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25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25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2022-07-27T05:54:27Z</dcterms:created>
  <dcterms:modified xsi:type="dcterms:W3CDTF">2022-11-04T13:55:50Z</dcterms:modified>
</cp:coreProperties>
</file>