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\Desktop\"/>
    </mc:Choice>
  </mc:AlternateContent>
  <xr:revisionPtr revIDLastSave="0" documentId="13_ncr:1_{F7122E7D-9A80-4575-9329-73A856A3C4C8}" xr6:coauthVersionLast="47" xr6:coauthVersionMax="47" xr10:uidLastSave="{00000000-0000-0000-0000-000000000000}"/>
  <bookViews>
    <workbookView xWindow="-108" yWindow="-108" windowWidth="23256" windowHeight="12576" xr2:uid="{D6F62671-820F-47E5-9CD9-E45353E9E189}"/>
  </bookViews>
  <sheets>
    <sheet name="CUNDECH" sheetId="1" r:id="rId1"/>
    <sheet name="CUNOROC" sheetId="2" r:id="rId2"/>
    <sheet name="CUNOC" sheetId="3" r:id="rId3"/>
    <sheet name="CUM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4" l="1"/>
  <c r="N11" i="4"/>
  <c r="P10" i="4"/>
  <c r="P9" i="4"/>
  <c r="P11" i="4" s="1"/>
  <c r="P8" i="4"/>
  <c r="P7" i="4"/>
  <c r="O11" i="3"/>
  <c r="N11" i="3"/>
  <c r="P10" i="3"/>
  <c r="P9" i="3"/>
  <c r="P8" i="3"/>
  <c r="P7" i="3"/>
  <c r="O11" i="2"/>
  <c r="N11" i="2"/>
  <c r="P10" i="2"/>
  <c r="P9" i="2"/>
  <c r="P8" i="2"/>
  <c r="P7" i="2"/>
  <c r="P10" i="1"/>
  <c r="P9" i="1"/>
  <c r="P8" i="1"/>
  <c r="P7" i="1"/>
  <c r="P11" i="1" s="1"/>
  <c r="O11" i="1"/>
  <c r="N11" i="1"/>
  <c r="P11" i="3" l="1"/>
  <c r="P11" i="2"/>
</calcChain>
</file>

<file path=xl/sharedStrings.xml><?xml version="1.0" encoding="utf-8"?>
<sst xmlns="http://schemas.openxmlformats.org/spreadsheetml/2006/main" count="340" uniqueCount="106">
  <si>
    <t>VLSM</t>
  </si>
  <si>
    <t>Paso 1: ordenar por cantidad de hosts</t>
  </si>
  <si>
    <t>Estudiantes</t>
  </si>
  <si>
    <t>Biblioteca</t>
  </si>
  <si>
    <t>Docentes</t>
  </si>
  <si>
    <t>Seguridad</t>
  </si>
  <si>
    <t>CANT. HOSTS</t>
  </si>
  <si>
    <t>Paso 2: identificar las máscaras de subred</t>
  </si>
  <si>
    <t>CIDR</t>
  </si>
  <si>
    <t>MÁSCARA DE SUBRED</t>
  </si>
  <si>
    <t>/26</t>
  </si>
  <si>
    <t>/25</t>
  </si>
  <si>
    <t>/29</t>
  </si>
  <si>
    <t>/27</t>
  </si>
  <si>
    <t>255.255.255.128</t>
  </si>
  <si>
    <t>255.255.255.192</t>
  </si>
  <si>
    <t>255.255.255.224</t>
  </si>
  <si>
    <t>255.255.255.248</t>
  </si>
  <si>
    <t>Paso 3: asignar las direcciones de red</t>
  </si>
  <si>
    <t>ÁREA</t>
  </si>
  <si>
    <t>ID DE RED</t>
  </si>
  <si>
    <t>WILDCARD</t>
  </si>
  <si>
    <t>PRIMER HOST DISPONIBLE</t>
  </si>
  <si>
    <t>ÚLTIMO HOST DISPONIBLE</t>
  </si>
  <si>
    <t>BROADCAST</t>
  </si>
  <si>
    <t>NÚMERO DE HOSTS UTILIZABLES</t>
  </si>
  <si>
    <t>HOSTS DEPERDICIADOS</t>
  </si>
  <si>
    <t>HOSTS UTILIZADOS</t>
  </si>
  <si>
    <t>TOTALES</t>
  </si>
  <si>
    <t>0.0.0.127</t>
  </si>
  <si>
    <t>0.0.0.63</t>
  </si>
  <si>
    <t>0.0.0.31</t>
  </si>
  <si>
    <t>0.0.0.7</t>
  </si>
  <si>
    <t>192.168.5.1</t>
  </si>
  <si>
    <t>192.168.5.129</t>
  </si>
  <si>
    <t>192.168.5.193</t>
  </si>
  <si>
    <t>192.168.5.225</t>
  </si>
  <si>
    <t>192.168.5.126</t>
  </si>
  <si>
    <t>192.168.5.190</t>
  </si>
  <si>
    <t>192.168.5.222</t>
  </si>
  <si>
    <t>192.168.5.230</t>
  </si>
  <si>
    <t>192.168.5.127</t>
  </si>
  <si>
    <t>192.168.5.191</t>
  </si>
  <si>
    <t>192.168.5.223</t>
  </si>
  <si>
    <t>192.168.5.231</t>
  </si>
  <si>
    <t>192.168.5.0 /25</t>
  </si>
  <si>
    <t>192.168.5.128 /26</t>
  </si>
  <si>
    <t>192.168.5.192 /27</t>
  </si>
  <si>
    <t>192.168.5.224 /29</t>
  </si>
  <si>
    <t>Solución:</t>
  </si>
  <si>
    <t>HOSTS UTILIZABLES</t>
  </si>
  <si>
    <t>ID DE RED:</t>
  </si>
  <si>
    <t>192.168.5.0 /24</t>
  </si>
  <si>
    <t>192.148.5.0 /24</t>
  </si>
  <si>
    <t>/28</t>
  </si>
  <si>
    <t>255.255.255.240</t>
  </si>
  <si>
    <t>0.0.0.15</t>
  </si>
  <si>
    <t>192.148.5.128 /26</t>
  </si>
  <si>
    <t>192.148.5.0 /25</t>
  </si>
  <si>
    <t>192.148.5.192 /27</t>
  </si>
  <si>
    <t>192.148.5.224 /28</t>
  </si>
  <si>
    <t>192.148.5.1</t>
  </si>
  <si>
    <t>192.148.5.126</t>
  </si>
  <si>
    <t>192.148.5.127</t>
  </si>
  <si>
    <t>192.148.5.129</t>
  </si>
  <si>
    <t>192.148.5.193</t>
  </si>
  <si>
    <t>192.148.5.225</t>
  </si>
  <si>
    <t>192.148.5.190</t>
  </si>
  <si>
    <t>192.148.5.191</t>
  </si>
  <si>
    <t>192.148.5.222</t>
  </si>
  <si>
    <t>192.148.5.223</t>
  </si>
  <si>
    <t>192.148.5.239</t>
  </si>
  <si>
    <t>192.148.5.238</t>
  </si>
  <si>
    <t>172.16.5.0 /24</t>
  </si>
  <si>
    <t>172.16.5.0 /26</t>
  </si>
  <si>
    <t>172.16.5.64 /26</t>
  </si>
  <si>
    <t>172.16.5.128 /26</t>
  </si>
  <si>
    <t>172.16.5.192 /29</t>
  </si>
  <si>
    <t>172.16.5.1</t>
  </si>
  <si>
    <t>172.16.5.65</t>
  </si>
  <si>
    <t>172.16.5.129</t>
  </si>
  <si>
    <t>172.16.5.193</t>
  </si>
  <si>
    <t>172.16.5.63</t>
  </si>
  <si>
    <t>172.16.5.127</t>
  </si>
  <si>
    <t>172.16.5.191</t>
  </si>
  <si>
    <t>172.16.5.62</t>
  </si>
  <si>
    <t>172.16.5.126</t>
  </si>
  <si>
    <t>172.16.5.190</t>
  </si>
  <si>
    <t>172.16.5.198</t>
  </si>
  <si>
    <t>172.16.5.199</t>
  </si>
  <si>
    <t>192.158.5.0 /24</t>
  </si>
  <si>
    <t>192.158.5.0 /25</t>
  </si>
  <si>
    <t>192.158.5.1</t>
  </si>
  <si>
    <t>192.158.5.128 /26</t>
  </si>
  <si>
    <t>192.158.5.192 /27</t>
  </si>
  <si>
    <t>192.158.5.224 /28</t>
  </si>
  <si>
    <t>192.158.5.129</t>
  </si>
  <si>
    <t>192.158.5.193</t>
  </si>
  <si>
    <t>192.158.5.225</t>
  </si>
  <si>
    <t>192.158.5.127</t>
  </si>
  <si>
    <t>192.158.5.191</t>
  </si>
  <si>
    <t>192.158.5.223</t>
  </si>
  <si>
    <t>192.158.5.239</t>
  </si>
  <si>
    <t>192.158.5.190</t>
  </si>
  <si>
    <t>192.158.5.222</t>
  </si>
  <si>
    <t>192.158.5.238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</si>
</sst>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43FC-54B5-4FC0-8920-F0E587F3067D}">
  <dimension ref="B2:Q19"/>
  <sheetViews>
    <sheetView tabSelected="1" topLeftCell="G1" zoomScale="90" zoomScaleNormal="90" workbookViewId="0">
      <selection activeCell="O32" sqref="O32"/>
    </sheetView>
  </sheetViews>
  <sheetFormatPr baseColWidth="10" defaultRowHeight="14.4" x14ac:dyDescent="0.3"/>
  <cols>
    <col min="3" max="3" width="15.109375" customWidth="1"/>
    <col min="4" max="4" width="17" customWidth="1"/>
    <col min="5" max="5" width="22" customWidth="1"/>
    <col min="8" max="8" width="21.44140625" customWidth="1"/>
    <col min="9" max="9" width="21" customWidth="1"/>
    <col min="10" max="10" width="18.6640625" customWidth="1"/>
    <col min="11" max="11" width="25.44140625" customWidth="1"/>
    <col min="12" max="12" width="26.109375" customWidth="1"/>
    <col min="13" max="13" width="15.88671875" customWidth="1"/>
    <col min="14" max="14" width="30.44140625" customWidth="1"/>
    <col min="15" max="15" width="18.21875" customWidth="1"/>
    <col min="16" max="16" width="23.21875" customWidth="1"/>
  </cols>
  <sheetData>
    <row r="2" spans="2:17" ht="15.6" x14ac:dyDescent="0.3">
      <c r="B2" s="3" t="s">
        <v>0</v>
      </c>
      <c r="C2" s="7" t="s">
        <v>51</v>
      </c>
      <c r="D2" s="7" t="s">
        <v>52</v>
      </c>
    </row>
    <row r="3" spans="2:17" ht="15.6" x14ac:dyDescent="0.3">
      <c r="B3" s="3"/>
    </row>
    <row r="4" spans="2:17" x14ac:dyDescent="0.3">
      <c r="B4" t="s">
        <v>1</v>
      </c>
      <c r="G4" t="s">
        <v>18</v>
      </c>
    </row>
    <row r="6" spans="2:17" x14ac:dyDescent="0.3">
      <c r="B6" s="2" t="s">
        <v>19</v>
      </c>
      <c r="C6" s="2" t="s">
        <v>6</v>
      </c>
      <c r="G6" s="2" t="s">
        <v>19</v>
      </c>
      <c r="H6" s="2" t="s">
        <v>20</v>
      </c>
      <c r="I6" s="2" t="s">
        <v>9</v>
      </c>
      <c r="J6" s="2" t="s">
        <v>21</v>
      </c>
      <c r="K6" s="2" t="s">
        <v>22</v>
      </c>
      <c r="L6" s="2" t="s">
        <v>23</v>
      </c>
      <c r="M6" s="2" t="s">
        <v>24</v>
      </c>
      <c r="N6" s="2" t="s">
        <v>25</v>
      </c>
      <c r="O6" s="2" t="s">
        <v>27</v>
      </c>
      <c r="P6" s="2" t="s">
        <v>26</v>
      </c>
      <c r="Q6" s="4"/>
    </row>
    <row r="7" spans="2:17" x14ac:dyDescent="0.3">
      <c r="B7" s="1" t="s">
        <v>3</v>
      </c>
      <c r="C7" s="1">
        <v>100</v>
      </c>
      <c r="G7" s="1" t="s">
        <v>3</v>
      </c>
      <c r="H7" s="1" t="s">
        <v>45</v>
      </c>
      <c r="I7" s="1" t="s">
        <v>14</v>
      </c>
      <c r="J7" s="1" t="s">
        <v>29</v>
      </c>
      <c r="K7" s="1" t="s">
        <v>33</v>
      </c>
      <c r="L7" s="1" t="s">
        <v>37</v>
      </c>
      <c r="M7" s="1" t="s">
        <v>41</v>
      </c>
      <c r="N7" s="1">
        <v>126</v>
      </c>
      <c r="O7" s="1">
        <v>100</v>
      </c>
      <c r="P7" s="1">
        <f>N7-O7</f>
        <v>26</v>
      </c>
      <c r="Q7" s="4"/>
    </row>
    <row r="8" spans="2:17" x14ac:dyDescent="0.3">
      <c r="B8" s="1" t="s">
        <v>2</v>
      </c>
      <c r="C8" s="1">
        <v>50</v>
      </c>
      <c r="G8" s="1" t="s">
        <v>2</v>
      </c>
      <c r="H8" s="1" t="s">
        <v>46</v>
      </c>
      <c r="I8" s="1" t="s">
        <v>15</v>
      </c>
      <c r="J8" s="1" t="s">
        <v>30</v>
      </c>
      <c r="K8" s="1" t="s">
        <v>34</v>
      </c>
      <c r="L8" s="1" t="s">
        <v>38</v>
      </c>
      <c r="M8" s="1" t="s">
        <v>42</v>
      </c>
      <c r="N8" s="1">
        <v>62</v>
      </c>
      <c r="O8" s="1">
        <v>50</v>
      </c>
      <c r="P8" s="1">
        <f>N8-O8</f>
        <v>12</v>
      </c>
      <c r="Q8" s="4"/>
    </row>
    <row r="9" spans="2:17" x14ac:dyDescent="0.3">
      <c r="B9" s="1" t="s">
        <v>4</v>
      </c>
      <c r="C9" s="1">
        <v>20</v>
      </c>
      <c r="G9" s="1" t="s">
        <v>4</v>
      </c>
      <c r="H9" s="1" t="s">
        <v>47</v>
      </c>
      <c r="I9" s="1" t="s">
        <v>16</v>
      </c>
      <c r="J9" s="1" t="s">
        <v>31</v>
      </c>
      <c r="K9" s="1" t="s">
        <v>35</v>
      </c>
      <c r="L9" s="1" t="s">
        <v>39</v>
      </c>
      <c r="M9" s="1" t="s">
        <v>43</v>
      </c>
      <c r="N9" s="1">
        <v>30</v>
      </c>
      <c r="O9" s="1">
        <v>20</v>
      </c>
      <c r="P9" s="1">
        <f>N9-O9</f>
        <v>10</v>
      </c>
      <c r="Q9" s="4"/>
    </row>
    <row r="10" spans="2:17" x14ac:dyDescent="0.3">
      <c r="B10" s="1" t="s">
        <v>5</v>
      </c>
      <c r="C10" s="1">
        <v>5</v>
      </c>
      <c r="G10" s="1" t="s">
        <v>5</v>
      </c>
      <c r="H10" s="1" t="s">
        <v>48</v>
      </c>
      <c r="I10" s="1" t="s">
        <v>17</v>
      </c>
      <c r="J10" s="1" t="s">
        <v>32</v>
      </c>
      <c r="K10" s="1" t="s">
        <v>36</v>
      </c>
      <c r="L10" s="1" t="s">
        <v>40</v>
      </c>
      <c r="M10" s="1" t="s">
        <v>44</v>
      </c>
      <c r="N10" s="1">
        <v>6</v>
      </c>
      <c r="O10" s="1">
        <v>5</v>
      </c>
      <c r="P10" s="1">
        <f>N10-O10</f>
        <v>1</v>
      </c>
      <c r="Q10" s="4"/>
    </row>
    <row r="11" spans="2:17" x14ac:dyDescent="0.3">
      <c r="G11" s="5" t="s">
        <v>28</v>
      </c>
      <c r="H11" s="5"/>
      <c r="I11" s="5"/>
      <c r="J11" s="5"/>
      <c r="K11" s="5"/>
      <c r="L11" s="5"/>
      <c r="M11" s="5"/>
      <c r="N11" s="5">
        <f>SUM(N7:N10)</f>
        <v>224</v>
      </c>
      <c r="O11" s="5">
        <f>SUM(O7:O10)</f>
        <v>175</v>
      </c>
      <c r="P11" s="5">
        <f>SUM(P7:P10)</f>
        <v>49</v>
      </c>
    </row>
    <row r="12" spans="2:17" x14ac:dyDescent="0.3">
      <c r="B12" t="s">
        <v>7</v>
      </c>
    </row>
    <row r="13" spans="2:17" x14ac:dyDescent="0.3">
      <c r="G13" s="4" t="s">
        <v>49</v>
      </c>
    </row>
    <row r="14" spans="2:17" x14ac:dyDescent="0.3">
      <c r="B14" s="2" t="s">
        <v>19</v>
      </c>
      <c r="C14" s="2" t="s">
        <v>6</v>
      </c>
      <c r="D14" s="2" t="s">
        <v>8</v>
      </c>
      <c r="E14" s="2" t="s">
        <v>9</v>
      </c>
    </row>
    <row r="15" spans="2:17" x14ac:dyDescent="0.3">
      <c r="B15" s="1" t="s">
        <v>3</v>
      </c>
      <c r="C15" s="1">
        <v>100</v>
      </c>
      <c r="D15" s="1" t="s">
        <v>11</v>
      </c>
      <c r="E15" s="1" t="s">
        <v>14</v>
      </c>
      <c r="G15" s="6" t="s">
        <v>19</v>
      </c>
      <c r="H15" s="6" t="s">
        <v>8</v>
      </c>
      <c r="I15" s="6" t="s">
        <v>6</v>
      </c>
      <c r="J15" s="6" t="s">
        <v>50</v>
      </c>
      <c r="K15" s="6" t="s">
        <v>20</v>
      </c>
    </row>
    <row r="16" spans="2:17" x14ac:dyDescent="0.3">
      <c r="B16" s="1" t="s">
        <v>2</v>
      </c>
      <c r="C16" s="1">
        <v>50</v>
      </c>
      <c r="D16" s="1" t="s">
        <v>10</v>
      </c>
      <c r="E16" s="1" t="s">
        <v>15</v>
      </c>
      <c r="G16" s="1" t="s">
        <v>3</v>
      </c>
      <c r="H16" s="1" t="s">
        <v>11</v>
      </c>
      <c r="I16" s="1">
        <v>128</v>
      </c>
      <c r="J16" s="1">
        <v>126</v>
      </c>
      <c r="K16" s="1" t="s">
        <v>45</v>
      </c>
    </row>
    <row r="17" spans="2:11" x14ac:dyDescent="0.3">
      <c r="B17" s="1" t="s">
        <v>4</v>
      </c>
      <c r="C17" s="1">
        <v>20</v>
      </c>
      <c r="D17" s="1" t="s">
        <v>13</v>
      </c>
      <c r="E17" s="1" t="s">
        <v>16</v>
      </c>
      <c r="G17" s="1" t="s">
        <v>2</v>
      </c>
      <c r="H17" s="1" t="s">
        <v>10</v>
      </c>
      <c r="I17" s="1">
        <v>64</v>
      </c>
      <c r="J17" s="1">
        <v>62</v>
      </c>
      <c r="K17" s="1" t="s">
        <v>46</v>
      </c>
    </row>
    <row r="18" spans="2:11" x14ac:dyDescent="0.3">
      <c r="B18" s="1" t="s">
        <v>5</v>
      </c>
      <c r="C18" s="1">
        <v>5</v>
      </c>
      <c r="D18" s="1" t="s">
        <v>12</v>
      </c>
      <c r="E18" s="1" t="s">
        <v>17</v>
      </c>
      <c r="G18" s="1" t="s">
        <v>4</v>
      </c>
      <c r="H18" s="1" t="s">
        <v>13</v>
      </c>
      <c r="I18" s="1">
        <v>32</v>
      </c>
      <c r="J18" s="1">
        <v>30</v>
      </c>
      <c r="K18" s="1" t="s">
        <v>47</v>
      </c>
    </row>
    <row r="19" spans="2:11" x14ac:dyDescent="0.3">
      <c r="G19" s="1" t="s">
        <v>5</v>
      </c>
      <c r="H19" s="1" t="s">
        <v>12</v>
      </c>
      <c r="I19" s="1">
        <v>8</v>
      </c>
      <c r="J19" s="1">
        <v>6</v>
      </c>
      <c r="K19" s="1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73-E68C-4636-A9C8-E3E5BD3E6A45}">
  <dimension ref="B2:Q19"/>
  <sheetViews>
    <sheetView topLeftCell="F1" zoomScale="90" zoomScaleNormal="90" workbookViewId="0">
      <selection activeCell="E23" sqref="E23"/>
    </sheetView>
  </sheetViews>
  <sheetFormatPr baseColWidth="10" defaultRowHeight="14.4" x14ac:dyDescent="0.3"/>
  <cols>
    <col min="3" max="3" width="15.109375" customWidth="1"/>
    <col min="4" max="4" width="15.88671875" customWidth="1"/>
    <col min="5" max="5" width="22" customWidth="1"/>
    <col min="8" max="8" width="21.44140625" customWidth="1"/>
    <col min="9" max="9" width="21" customWidth="1"/>
    <col min="10" max="10" width="18.6640625" customWidth="1"/>
    <col min="11" max="11" width="25.44140625" customWidth="1"/>
    <col min="12" max="12" width="26.109375" customWidth="1"/>
    <col min="13" max="13" width="15.88671875" customWidth="1"/>
    <col min="14" max="14" width="30.44140625" customWidth="1"/>
    <col min="15" max="15" width="18.21875" customWidth="1"/>
    <col min="16" max="16" width="23.21875" customWidth="1"/>
  </cols>
  <sheetData>
    <row r="2" spans="2:17" ht="15.6" x14ac:dyDescent="0.3">
      <c r="B2" s="3" t="s">
        <v>0</v>
      </c>
      <c r="C2" s="7" t="s">
        <v>51</v>
      </c>
      <c r="D2" s="7" t="s">
        <v>53</v>
      </c>
    </row>
    <row r="3" spans="2:17" ht="15.6" x14ac:dyDescent="0.3">
      <c r="B3" s="3"/>
    </row>
    <row r="4" spans="2:17" x14ac:dyDescent="0.3">
      <c r="B4" t="s">
        <v>1</v>
      </c>
      <c r="G4" t="s">
        <v>18</v>
      </c>
    </row>
    <row r="6" spans="2:17" x14ac:dyDescent="0.3">
      <c r="B6" s="2" t="s">
        <v>19</v>
      </c>
      <c r="C6" s="2" t="s">
        <v>6</v>
      </c>
      <c r="G6" s="2" t="s">
        <v>19</v>
      </c>
      <c r="H6" s="2" t="s">
        <v>20</v>
      </c>
      <c r="I6" s="2" t="s">
        <v>9</v>
      </c>
      <c r="J6" s="2" t="s">
        <v>21</v>
      </c>
      <c r="K6" s="2" t="s">
        <v>22</v>
      </c>
      <c r="L6" s="2" t="s">
        <v>23</v>
      </c>
      <c r="M6" s="2" t="s">
        <v>24</v>
      </c>
      <c r="N6" s="2" t="s">
        <v>25</v>
      </c>
      <c r="O6" s="2" t="s">
        <v>27</v>
      </c>
      <c r="P6" s="2" t="s">
        <v>26</v>
      </c>
      <c r="Q6" s="4"/>
    </row>
    <row r="7" spans="2:17" x14ac:dyDescent="0.3">
      <c r="B7" s="1" t="s">
        <v>3</v>
      </c>
      <c r="C7" s="1">
        <v>75</v>
      </c>
      <c r="G7" s="1" t="s">
        <v>3</v>
      </c>
      <c r="H7" s="1" t="s">
        <v>58</v>
      </c>
      <c r="I7" s="1" t="s">
        <v>14</v>
      </c>
      <c r="J7" s="1" t="s">
        <v>29</v>
      </c>
      <c r="K7" s="1" t="s">
        <v>61</v>
      </c>
      <c r="L7" s="1" t="s">
        <v>62</v>
      </c>
      <c r="M7" s="1" t="s">
        <v>63</v>
      </c>
      <c r="N7" s="1">
        <v>126</v>
      </c>
      <c r="O7" s="1">
        <v>75</v>
      </c>
      <c r="P7" s="1">
        <f>N7-O7</f>
        <v>51</v>
      </c>
      <c r="Q7" s="4"/>
    </row>
    <row r="8" spans="2:17" x14ac:dyDescent="0.3">
      <c r="B8" s="1" t="s">
        <v>2</v>
      </c>
      <c r="C8" s="1">
        <v>45</v>
      </c>
      <c r="G8" s="1" t="s">
        <v>2</v>
      </c>
      <c r="H8" s="1" t="s">
        <v>57</v>
      </c>
      <c r="I8" s="1" t="s">
        <v>15</v>
      </c>
      <c r="J8" s="1" t="s">
        <v>30</v>
      </c>
      <c r="K8" s="1" t="s">
        <v>64</v>
      </c>
      <c r="L8" s="1" t="s">
        <v>67</v>
      </c>
      <c r="M8" s="1" t="s">
        <v>68</v>
      </c>
      <c r="N8" s="1">
        <v>62</v>
      </c>
      <c r="O8" s="1">
        <v>45</v>
      </c>
      <c r="P8" s="1">
        <f>N8-O8</f>
        <v>17</v>
      </c>
      <c r="Q8" s="4"/>
    </row>
    <row r="9" spans="2:17" x14ac:dyDescent="0.3">
      <c r="B9" s="1" t="s">
        <v>4</v>
      </c>
      <c r="C9" s="1">
        <v>25</v>
      </c>
      <c r="G9" s="1" t="s">
        <v>4</v>
      </c>
      <c r="H9" s="1" t="s">
        <v>59</v>
      </c>
      <c r="I9" s="1" t="s">
        <v>16</v>
      </c>
      <c r="J9" s="1" t="s">
        <v>31</v>
      </c>
      <c r="K9" s="1" t="s">
        <v>65</v>
      </c>
      <c r="L9" s="1" t="s">
        <v>69</v>
      </c>
      <c r="M9" s="1" t="s">
        <v>70</v>
      </c>
      <c r="N9" s="1">
        <v>30</v>
      </c>
      <c r="O9" s="1">
        <v>25</v>
      </c>
      <c r="P9" s="1">
        <f>N9-O9</f>
        <v>5</v>
      </c>
      <c r="Q9" s="4"/>
    </row>
    <row r="10" spans="2:17" x14ac:dyDescent="0.3">
      <c r="B10" s="1" t="s">
        <v>5</v>
      </c>
      <c r="C10" s="1">
        <v>10</v>
      </c>
      <c r="G10" s="1" t="s">
        <v>5</v>
      </c>
      <c r="H10" s="1" t="s">
        <v>60</v>
      </c>
      <c r="I10" s="1" t="s">
        <v>55</v>
      </c>
      <c r="J10" s="1" t="s">
        <v>56</v>
      </c>
      <c r="K10" s="1" t="s">
        <v>66</v>
      </c>
      <c r="L10" s="1" t="s">
        <v>72</v>
      </c>
      <c r="M10" s="1" t="s">
        <v>71</v>
      </c>
      <c r="N10" s="1">
        <v>14</v>
      </c>
      <c r="O10" s="1">
        <v>10</v>
      </c>
      <c r="P10" s="1">
        <f>N10-O10</f>
        <v>4</v>
      </c>
      <c r="Q10" s="4"/>
    </row>
    <row r="11" spans="2:17" x14ac:dyDescent="0.3">
      <c r="G11" s="5" t="s">
        <v>28</v>
      </c>
      <c r="H11" s="5"/>
      <c r="I11" s="5"/>
      <c r="J11" s="5"/>
      <c r="K11" s="5"/>
      <c r="L11" s="5"/>
      <c r="M11" s="5"/>
      <c r="N11" s="5">
        <f>SUM(N7:N10)</f>
        <v>232</v>
      </c>
      <c r="O11" s="5">
        <f>SUM(O7:O10)</f>
        <v>155</v>
      </c>
      <c r="P11" s="5">
        <f>SUM(P7:P10)</f>
        <v>77</v>
      </c>
    </row>
    <row r="12" spans="2:17" x14ac:dyDescent="0.3">
      <c r="B12" t="s">
        <v>7</v>
      </c>
    </row>
    <row r="13" spans="2:17" x14ac:dyDescent="0.3">
      <c r="G13" s="4" t="s">
        <v>49</v>
      </c>
    </row>
    <row r="14" spans="2:17" x14ac:dyDescent="0.3">
      <c r="B14" s="2" t="s">
        <v>19</v>
      </c>
      <c r="C14" s="2" t="s">
        <v>6</v>
      </c>
      <c r="D14" s="2" t="s">
        <v>8</v>
      </c>
      <c r="E14" s="2" t="s">
        <v>9</v>
      </c>
    </row>
    <row r="15" spans="2:17" x14ac:dyDescent="0.3">
      <c r="B15" s="1" t="s">
        <v>3</v>
      </c>
      <c r="C15" s="1">
        <v>75</v>
      </c>
      <c r="D15" s="1" t="s">
        <v>11</v>
      </c>
      <c r="E15" s="1" t="s">
        <v>14</v>
      </c>
      <c r="G15" s="6" t="s">
        <v>19</v>
      </c>
      <c r="H15" s="6" t="s">
        <v>8</v>
      </c>
      <c r="I15" s="6" t="s">
        <v>6</v>
      </c>
      <c r="J15" s="6" t="s">
        <v>50</v>
      </c>
      <c r="K15" s="6" t="s">
        <v>20</v>
      </c>
    </row>
    <row r="16" spans="2:17" x14ac:dyDescent="0.3">
      <c r="B16" s="1" t="s">
        <v>2</v>
      </c>
      <c r="C16" s="1">
        <v>45</v>
      </c>
      <c r="D16" s="1" t="s">
        <v>10</v>
      </c>
      <c r="E16" s="1" t="s">
        <v>15</v>
      </c>
      <c r="G16" s="1" t="s">
        <v>3</v>
      </c>
      <c r="H16" s="1" t="s">
        <v>11</v>
      </c>
      <c r="I16" s="1">
        <v>128</v>
      </c>
      <c r="J16" s="1">
        <v>126</v>
      </c>
      <c r="K16" s="1" t="s">
        <v>58</v>
      </c>
    </row>
    <row r="17" spans="2:11" x14ac:dyDescent="0.3">
      <c r="B17" s="1" t="s">
        <v>4</v>
      </c>
      <c r="C17" s="1">
        <v>25</v>
      </c>
      <c r="D17" s="1" t="s">
        <v>13</v>
      </c>
      <c r="E17" s="1" t="s">
        <v>16</v>
      </c>
      <c r="G17" s="1" t="s">
        <v>2</v>
      </c>
      <c r="H17" s="1" t="s">
        <v>10</v>
      </c>
      <c r="I17" s="1">
        <v>64</v>
      </c>
      <c r="J17" s="1">
        <v>62</v>
      </c>
      <c r="K17" s="1" t="s">
        <v>57</v>
      </c>
    </row>
    <row r="18" spans="2:11" x14ac:dyDescent="0.3">
      <c r="B18" s="1" t="s">
        <v>5</v>
      </c>
      <c r="C18" s="1">
        <v>10</v>
      </c>
      <c r="D18" s="1" t="s">
        <v>54</v>
      </c>
      <c r="E18" s="1" t="s">
        <v>55</v>
      </c>
      <c r="G18" s="1" t="s">
        <v>4</v>
      </c>
      <c r="H18" s="1" t="s">
        <v>13</v>
      </c>
      <c r="I18" s="1">
        <v>32</v>
      </c>
      <c r="J18" s="1">
        <v>30</v>
      </c>
      <c r="K18" s="1" t="s">
        <v>59</v>
      </c>
    </row>
    <row r="19" spans="2:11" x14ac:dyDescent="0.3">
      <c r="G19" s="1" t="s">
        <v>5</v>
      </c>
      <c r="H19" s="1" t="s">
        <v>54</v>
      </c>
      <c r="I19" s="1">
        <v>16</v>
      </c>
      <c r="J19" s="1">
        <v>14</v>
      </c>
      <c r="K19" s="1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B37E-630B-43EB-BFCA-50F6F019B2A9}">
  <dimension ref="B2:Q19"/>
  <sheetViews>
    <sheetView topLeftCell="F1" zoomScale="117" zoomScaleNormal="117" workbookViewId="0">
      <selection activeCell="D25" sqref="D25"/>
    </sheetView>
  </sheetViews>
  <sheetFormatPr baseColWidth="10" defaultRowHeight="14.4" x14ac:dyDescent="0.3"/>
  <cols>
    <col min="3" max="3" width="15.109375" customWidth="1"/>
    <col min="4" max="4" width="17" customWidth="1"/>
    <col min="5" max="5" width="22" customWidth="1"/>
    <col min="8" max="8" width="21.44140625" customWidth="1"/>
    <col min="9" max="9" width="21" customWidth="1"/>
    <col min="10" max="10" width="18.6640625" customWidth="1"/>
    <col min="11" max="11" width="25.44140625" customWidth="1"/>
    <col min="12" max="12" width="26.109375" customWidth="1"/>
    <col min="13" max="13" width="15.88671875" customWidth="1"/>
    <col min="14" max="14" width="30.44140625" customWidth="1"/>
    <col min="15" max="15" width="18.21875" customWidth="1"/>
    <col min="16" max="16" width="23.21875" customWidth="1"/>
  </cols>
  <sheetData>
    <row r="2" spans="2:17" ht="15.6" x14ac:dyDescent="0.3">
      <c r="B2" s="3" t="s">
        <v>0</v>
      </c>
      <c r="C2" s="7" t="s">
        <v>51</v>
      </c>
      <c r="D2" s="7" t="s">
        <v>73</v>
      </c>
    </row>
    <row r="3" spans="2:17" ht="15.6" x14ac:dyDescent="0.3">
      <c r="B3" s="3"/>
    </row>
    <row r="4" spans="2:17" x14ac:dyDescent="0.3">
      <c r="B4" t="s">
        <v>1</v>
      </c>
      <c r="G4" t="s">
        <v>18</v>
      </c>
    </row>
    <row r="6" spans="2:17" x14ac:dyDescent="0.3">
      <c r="B6" s="2" t="s">
        <v>19</v>
      </c>
      <c r="C6" s="2" t="s">
        <v>6</v>
      </c>
      <c r="G6" s="2" t="s">
        <v>19</v>
      </c>
      <c r="H6" s="2" t="s">
        <v>20</v>
      </c>
      <c r="I6" s="2" t="s">
        <v>9</v>
      </c>
      <c r="J6" s="2" t="s">
        <v>21</v>
      </c>
      <c r="K6" s="2" t="s">
        <v>22</v>
      </c>
      <c r="L6" s="2" t="s">
        <v>23</v>
      </c>
      <c r="M6" s="2" t="s">
        <v>24</v>
      </c>
      <c r="N6" s="2" t="s">
        <v>25</v>
      </c>
      <c r="O6" s="2" t="s">
        <v>27</v>
      </c>
      <c r="P6" s="2" t="s">
        <v>26</v>
      </c>
      <c r="Q6" s="4"/>
    </row>
    <row r="7" spans="2:17" x14ac:dyDescent="0.3">
      <c r="B7" s="1" t="s">
        <v>2</v>
      </c>
      <c r="C7" s="1">
        <v>60</v>
      </c>
      <c r="G7" s="1" t="s">
        <v>2</v>
      </c>
      <c r="H7" s="1" t="s">
        <v>74</v>
      </c>
      <c r="I7" s="1" t="s">
        <v>15</v>
      </c>
      <c r="J7" s="1" t="s">
        <v>30</v>
      </c>
      <c r="K7" s="1" t="s">
        <v>78</v>
      </c>
      <c r="L7" s="1" t="s">
        <v>85</v>
      </c>
      <c r="M7" s="1" t="s">
        <v>82</v>
      </c>
      <c r="N7" s="1">
        <v>62</v>
      </c>
      <c r="O7" s="1">
        <v>60</v>
      </c>
      <c r="P7" s="1">
        <f>N7-O7</f>
        <v>2</v>
      </c>
      <c r="Q7" s="4"/>
    </row>
    <row r="8" spans="2:17" x14ac:dyDescent="0.3">
      <c r="B8" s="1" t="s">
        <v>3</v>
      </c>
      <c r="C8" s="1">
        <v>50</v>
      </c>
      <c r="G8" s="1" t="s">
        <v>3</v>
      </c>
      <c r="H8" s="1" t="s">
        <v>75</v>
      </c>
      <c r="I8" s="1" t="s">
        <v>15</v>
      </c>
      <c r="J8" s="1" t="s">
        <v>30</v>
      </c>
      <c r="K8" s="1" t="s">
        <v>79</v>
      </c>
      <c r="L8" s="1" t="s">
        <v>86</v>
      </c>
      <c r="M8" s="1" t="s">
        <v>83</v>
      </c>
      <c r="N8" s="1">
        <v>62</v>
      </c>
      <c r="O8" s="1">
        <v>50</v>
      </c>
      <c r="P8" s="1">
        <f>N8-O8</f>
        <v>12</v>
      </c>
      <c r="Q8" s="4"/>
    </row>
    <row r="9" spans="2:17" x14ac:dyDescent="0.3">
      <c r="B9" s="1" t="s">
        <v>4</v>
      </c>
      <c r="C9" s="1">
        <v>35</v>
      </c>
      <c r="G9" s="1" t="s">
        <v>4</v>
      </c>
      <c r="H9" s="1" t="s">
        <v>76</v>
      </c>
      <c r="I9" s="1" t="s">
        <v>15</v>
      </c>
      <c r="J9" s="1" t="s">
        <v>30</v>
      </c>
      <c r="K9" s="1" t="s">
        <v>80</v>
      </c>
      <c r="L9" s="1" t="s">
        <v>87</v>
      </c>
      <c r="M9" s="1" t="s">
        <v>84</v>
      </c>
      <c r="N9" s="1">
        <v>62</v>
      </c>
      <c r="O9" s="1">
        <v>35</v>
      </c>
      <c r="P9" s="1">
        <f>N9-O9</f>
        <v>27</v>
      </c>
      <c r="Q9" s="4"/>
    </row>
    <row r="10" spans="2:17" x14ac:dyDescent="0.3">
      <c r="B10" s="1" t="s">
        <v>5</v>
      </c>
      <c r="C10" s="1">
        <v>5</v>
      </c>
      <c r="G10" s="1" t="s">
        <v>5</v>
      </c>
      <c r="H10" s="1" t="s">
        <v>77</v>
      </c>
      <c r="I10" s="1" t="s">
        <v>17</v>
      </c>
      <c r="J10" s="1" t="s">
        <v>32</v>
      </c>
      <c r="K10" s="1" t="s">
        <v>81</v>
      </c>
      <c r="L10" s="1" t="s">
        <v>88</v>
      </c>
      <c r="M10" s="1" t="s">
        <v>89</v>
      </c>
      <c r="N10" s="1">
        <v>6</v>
      </c>
      <c r="O10" s="1">
        <v>5</v>
      </c>
      <c r="P10" s="1">
        <f>N10-O10</f>
        <v>1</v>
      </c>
      <c r="Q10" s="4"/>
    </row>
    <row r="11" spans="2:17" x14ac:dyDescent="0.3">
      <c r="G11" s="5" t="s">
        <v>28</v>
      </c>
      <c r="H11" s="5"/>
      <c r="I11" s="5"/>
      <c r="J11" s="5"/>
      <c r="K11" s="5"/>
      <c r="L11" s="5"/>
      <c r="M11" s="5"/>
      <c r="N11" s="5">
        <f>SUM(N7:N10)</f>
        <v>192</v>
      </c>
      <c r="O11" s="5">
        <f>SUM(O7:O10)</f>
        <v>150</v>
      </c>
      <c r="P11" s="5">
        <f>SUM(P7:P10)</f>
        <v>42</v>
      </c>
    </row>
    <row r="12" spans="2:17" x14ac:dyDescent="0.3">
      <c r="B12" t="s">
        <v>7</v>
      </c>
    </row>
    <row r="13" spans="2:17" x14ac:dyDescent="0.3">
      <c r="G13" s="4" t="s">
        <v>49</v>
      </c>
    </row>
    <row r="14" spans="2:17" x14ac:dyDescent="0.3">
      <c r="B14" s="2" t="s">
        <v>19</v>
      </c>
      <c r="C14" s="2" t="s">
        <v>6</v>
      </c>
      <c r="D14" s="2" t="s">
        <v>8</v>
      </c>
      <c r="E14" s="2" t="s">
        <v>9</v>
      </c>
    </row>
    <row r="15" spans="2:17" x14ac:dyDescent="0.3">
      <c r="B15" s="1" t="s">
        <v>2</v>
      </c>
      <c r="C15" s="1">
        <v>60</v>
      </c>
      <c r="D15" s="1" t="s">
        <v>10</v>
      </c>
      <c r="E15" s="1" t="s">
        <v>15</v>
      </c>
      <c r="G15" s="6" t="s">
        <v>19</v>
      </c>
      <c r="H15" s="6" t="s">
        <v>8</v>
      </c>
      <c r="I15" s="6" t="s">
        <v>6</v>
      </c>
      <c r="J15" s="6" t="s">
        <v>50</v>
      </c>
      <c r="K15" s="6" t="s">
        <v>20</v>
      </c>
    </row>
    <row r="16" spans="2:17" x14ac:dyDescent="0.3">
      <c r="B16" s="1" t="s">
        <v>3</v>
      </c>
      <c r="C16" s="1">
        <v>50</v>
      </c>
      <c r="D16" s="1" t="s">
        <v>10</v>
      </c>
      <c r="E16" s="1" t="s">
        <v>15</v>
      </c>
      <c r="G16" s="1" t="s">
        <v>2</v>
      </c>
      <c r="H16" s="1" t="s">
        <v>10</v>
      </c>
      <c r="I16" s="1">
        <v>64</v>
      </c>
      <c r="J16" s="1">
        <v>62</v>
      </c>
      <c r="K16" s="1" t="s">
        <v>74</v>
      </c>
    </row>
    <row r="17" spans="2:11" x14ac:dyDescent="0.3">
      <c r="B17" s="1" t="s">
        <v>4</v>
      </c>
      <c r="C17" s="1">
        <v>35</v>
      </c>
      <c r="D17" s="1" t="s">
        <v>10</v>
      </c>
      <c r="E17" s="1" t="s">
        <v>15</v>
      </c>
      <c r="G17" s="1" t="s">
        <v>3</v>
      </c>
      <c r="H17" s="1" t="s">
        <v>10</v>
      </c>
      <c r="I17" s="1">
        <v>64</v>
      </c>
      <c r="J17" s="1">
        <v>62</v>
      </c>
      <c r="K17" s="1" t="s">
        <v>75</v>
      </c>
    </row>
    <row r="18" spans="2:11" x14ac:dyDescent="0.3">
      <c r="B18" s="1" t="s">
        <v>5</v>
      </c>
      <c r="C18" s="1">
        <v>5</v>
      </c>
      <c r="D18" s="1" t="s">
        <v>12</v>
      </c>
      <c r="E18" s="1" t="s">
        <v>17</v>
      </c>
      <c r="G18" s="1" t="s">
        <v>4</v>
      </c>
      <c r="H18" s="1" t="s">
        <v>10</v>
      </c>
      <c r="I18" s="1">
        <v>64</v>
      </c>
      <c r="J18" s="1">
        <v>62</v>
      </c>
      <c r="K18" s="1" t="s">
        <v>76</v>
      </c>
    </row>
    <row r="19" spans="2:11" x14ac:dyDescent="0.3">
      <c r="G19" s="1" t="s">
        <v>5</v>
      </c>
      <c r="H19" s="1" t="s">
        <v>12</v>
      </c>
      <c r="I19" s="1">
        <v>8</v>
      </c>
      <c r="J19" s="1">
        <v>6</v>
      </c>
      <c r="K19" s="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CC75-E957-40EB-8CED-99E3869CCC7C}">
  <dimension ref="B2:Q19"/>
  <sheetViews>
    <sheetView topLeftCell="F1" zoomScaleNormal="100" workbookViewId="0">
      <selection activeCell="D28" sqref="D28"/>
    </sheetView>
  </sheetViews>
  <sheetFormatPr baseColWidth="10" defaultRowHeight="14.4" x14ac:dyDescent="0.3"/>
  <cols>
    <col min="3" max="3" width="15.109375" customWidth="1"/>
    <col min="4" max="4" width="14.21875" customWidth="1"/>
    <col min="5" max="5" width="22" customWidth="1"/>
    <col min="8" max="8" width="21.44140625" customWidth="1"/>
    <col min="9" max="9" width="21" customWidth="1"/>
    <col min="10" max="10" width="18.6640625" customWidth="1"/>
    <col min="11" max="11" width="25.44140625" customWidth="1"/>
    <col min="12" max="12" width="26.109375" customWidth="1"/>
    <col min="13" max="13" width="15.88671875" customWidth="1"/>
    <col min="14" max="14" width="30.44140625" customWidth="1"/>
    <col min="15" max="15" width="18.21875" customWidth="1"/>
    <col min="16" max="16" width="23.21875" customWidth="1"/>
  </cols>
  <sheetData>
    <row r="2" spans="2:17" ht="15.6" x14ac:dyDescent="0.3">
      <c r="B2" s="3" t="s">
        <v>0</v>
      </c>
      <c r="C2" s="7" t="s">
        <v>51</v>
      </c>
      <c r="D2" s="7" t="s">
        <v>90</v>
      </c>
    </row>
    <row r="3" spans="2:17" ht="15.6" x14ac:dyDescent="0.3">
      <c r="B3" s="3"/>
    </row>
    <row r="4" spans="2:17" x14ac:dyDescent="0.3">
      <c r="B4" t="s">
        <v>1</v>
      </c>
      <c r="G4" t="s">
        <v>18</v>
      </c>
    </row>
    <row r="6" spans="2:17" x14ac:dyDescent="0.3">
      <c r="B6" s="2" t="s">
        <v>19</v>
      </c>
      <c r="C6" s="2" t="s">
        <v>6</v>
      </c>
      <c r="G6" s="2" t="s">
        <v>19</v>
      </c>
      <c r="H6" s="2" t="s">
        <v>20</v>
      </c>
      <c r="I6" s="2" t="s">
        <v>9</v>
      </c>
      <c r="J6" s="2" t="s">
        <v>21</v>
      </c>
      <c r="K6" s="2" t="s">
        <v>22</v>
      </c>
      <c r="L6" s="2" t="s">
        <v>23</v>
      </c>
      <c r="M6" s="2" t="s">
        <v>24</v>
      </c>
      <c r="N6" s="2" t="s">
        <v>25</v>
      </c>
      <c r="O6" s="2" t="s">
        <v>27</v>
      </c>
      <c r="P6" s="2" t="s">
        <v>26</v>
      </c>
      <c r="Q6" s="4"/>
    </row>
    <row r="7" spans="2:17" x14ac:dyDescent="0.3">
      <c r="B7" s="1" t="s">
        <v>3</v>
      </c>
      <c r="C7" s="1">
        <v>75</v>
      </c>
      <c r="G7" s="1" t="s">
        <v>3</v>
      </c>
      <c r="H7" s="1" t="s">
        <v>91</v>
      </c>
      <c r="I7" s="1" t="s">
        <v>14</v>
      </c>
      <c r="J7" s="1" t="s">
        <v>29</v>
      </c>
      <c r="K7" s="1" t="s">
        <v>92</v>
      </c>
      <c r="L7" s="1" t="s">
        <v>62</v>
      </c>
      <c r="M7" s="1" t="s">
        <v>99</v>
      </c>
      <c r="N7" s="1">
        <v>126</v>
      </c>
      <c r="O7" s="1">
        <v>75</v>
      </c>
      <c r="P7" s="1">
        <f>N7-O7</f>
        <v>51</v>
      </c>
      <c r="Q7" s="4"/>
    </row>
    <row r="8" spans="2:17" x14ac:dyDescent="0.3">
      <c r="B8" s="1" t="s">
        <v>2</v>
      </c>
      <c r="C8" s="1">
        <v>45</v>
      </c>
      <c r="G8" s="1" t="s">
        <v>2</v>
      </c>
      <c r="H8" s="1" t="s">
        <v>93</v>
      </c>
      <c r="I8" s="1" t="s">
        <v>15</v>
      </c>
      <c r="J8" s="1" t="s">
        <v>30</v>
      </c>
      <c r="K8" s="1" t="s">
        <v>96</v>
      </c>
      <c r="L8" s="1" t="s">
        <v>103</v>
      </c>
      <c r="M8" s="1" t="s">
        <v>100</v>
      </c>
      <c r="N8" s="1">
        <v>62</v>
      </c>
      <c r="O8" s="1">
        <v>45</v>
      </c>
      <c r="P8" s="1">
        <f>N8-O8</f>
        <v>17</v>
      </c>
      <c r="Q8" s="4"/>
    </row>
    <row r="9" spans="2:17" x14ac:dyDescent="0.3">
      <c r="B9" s="1" t="s">
        <v>4</v>
      </c>
      <c r="C9" s="1">
        <v>25</v>
      </c>
      <c r="G9" s="1" t="s">
        <v>4</v>
      </c>
      <c r="H9" s="1" t="s">
        <v>94</v>
      </c>
      <c r="I9" s="1" t="s">
        <v>16</v>
      </c>
      <c r="J9" s="1" t="s">
        <v>31</v>
      </c>
      <c r="K9" s="1" t="s">
        <v>97</v>
      </c>
      <c r="L9" s="1" t="s">
        <v>104</v>
      </c>
      <c r="M9" s="1" t="s">
        <v>101</v>
      </c>
      <c r="N9" s="1">
        <v>30</v>
      </c>
      <c r="O9" s="1">
        <v>25</v>
      </c>
      <c r="P9" s="1">
        <f>N9-O9</f>
        <v>5</v>
      </c>
      <c r="Q9" s="4"/>
    </row>
    <row r="10" spans="2:17" x14ac:dyDescent="0.3">
      <c r="B10" s="1" t="s">
        <v>5</v>
      </c>
      <c r="C10" s="1">
        <v>10</v>
      </c>
      <c r="G10" s="1" t="s">
        <v>5</v>
      </c>
      <c r="H10" s="1" t="s">
        <v>95</v>
      </c>
      <c r="I10" s="1" t="s">
        <v>55</v>
      </c>
      <c r="J10" s="1" t="s">
        <v>56</v>
      </c>
      <c r="K10" s="1" t="s">
        <v>98</v>
      </c>
      <c r="L10" s="1" t="s">
        <v>105</v>
      </c>
      <c r="M10" s="1" t="s">
        <v>102</v>
      </c>
      <c r="N10" s="1">
        <v>14</v>
      </c>
      <c r="O10" s="1">
        <v>10</v>
      </c>
      <c r="P10" s="1">
        <f>N10-O10</f>
        <v>4</v>
      </c>
      <c r="Q10" s="4"/>
    </row>
    <row r="11" spans="2:17" x14ac:dyDescent="0.3">
      <c r="G11" s="5" t="s">
        <v>28</v>
      </c>
      <c r="H11" s="5"/>
      <c r="I11" s="5"/>
      <c r="J11" s="5"/>
      <c r="K11" s="5"/>
      <c r="L11" s="5"/>
      <c r="M11" s="5"/>
      <c r="N11" s="5">
        <f>SUM(N7:N10)</f>
        <v>232</v>
      </c>
      <c r="O11" s="5">
        <f>SUM(O7:O10)</f>
        <v>155</v>
      </c>
      <c r="P11" s="5">
        <f>SUM(P7:P10)</f>
        <v>77</v>
      </c>
    </row>
    <row r="12" spans="2:17" x14ac:dyDescent="0.3">
      <c r="B12" t="s">
        <v>7</v>
      </c>
    </row>
    <row r="13" spans="2:17" x14ac:dyDescent="0.3">
      <c r="G13" s="4" t="s">
        <v>49</v>
      </c>
    </row>
    <row r="14" spans="2:17" x14ac:dyDescent="0.3">
      <c r="B14" s="2" t="s">
        <v>19</v>
      </c>
      <c r="C14" s="2" t="s">
        <v>6</v>
      </c>
      <c r="D14" s="2" t="s">
        <v>8</v>
      </c>
      <c r="E14" s="2" t="s">
        <v>9</v>
      </c>
    </row>
    <row r="15" spans="2:17" x14ac:dyDescent="0.3">
      <c r="B15" s="1" t="s">
        <v>3</v>
      </c>
      <c r="C15" s="1">
        <v>75</v>
      </c>
      <c r="D15" s="1" t="s">
        <v>11</v>
      </c>
      <c r="E15" s="1" t="s">
        <v>14</v>
      </c>
      <c r="G15" s="6" t="s">
        <v>19</v>
      </c>
      <c r="H15" s="6" t="s">
        <v>8</v>
      </c>
      <c r="I15" s="6" t="s">
        <v>6</v>
      </c>
      <c r="J15" s="6" t="s">
        <v>50</v>
      </c>
      <c r="K15" s="6" t="s">
        <v>20</v>
      </c>
    </row>
    <row r="16" spans="2:17" x14ac:dyDescent="0.3">
      <c r="B16" s="1" t="s">
        <v>2</v>
      </c>
      <c r="C16" s="1">
        <v>45</v>
      </c>
      <c r="D16" s="1" t="s">
        <v>10</v>
      </c>
      <c r="E16" s="1" t="s">
        <v>15</v>
      </c>
      <c r="G16" s="1" t="s">
        <v>3</v>
      </c>
      <c r="H16" s="1" t="s">
        <v>11</v>
      </c>
      <c r="I16" s="1">
        <v>128</v>
      </c>
      <c r="J16" s="1">
        <v>126</v>
      </c>
      <c r="K16" s="1" t="s">
        <v>91</v>
      </c>
    </row>
    <row r="17" spans="2:11" x14ac:dyDescent="0.3">
      <c r="B17" s="1" t="s">
        <v>4</v>
      </c>
      <c r="C17" s="1">
        <v>25</v>
      </c>
      <c r="D17" s="1" t="s">
        <v>13</v>
      </c>
      <c r="E17" s="1" t="s">
        <v>16</v>
      </c>
      <c r="G17" s="1" t="s">
        <v>2</v>
      </c>
      <c r="H17" s="1" t="s">
        <v>10</v>
      </c>
      <c r="I17" s="1">
        <v>64</v>
      </c>
      <c r="J17" s="1">
        <v>62</v>
      </c>
      <c r="K17" s="1" t="s">
        <v>93</v>
      </c>
    </row>
    <row r="18" spans="2:11" x14ac:dyDescent="0.3">
      <c r="B18" s="1" t="s">
        <v>5</v>
      </c>
      <c r="C18" s="1">
        <v>10</v>
      </c>
      <c r="D18" s="1" t="s">
        <v>54</v>
      </c>
      <c r="E18" s="1" t="s">
        <v>55</v>
      </c>
      <c r="G18" s="1" t="s">
        <v>4</v>
      </c>
      <c r="H18" s="1" t="s">
        <v>13</v>
      </c>
      <c r="I18" s="1">
        <v>32</v>
      </c>
      <c r="J18" s="1">
        <v>30</v>
      </c>
      <c r="K18" s="1" t="s">
        <v>94</v>
      </c>
    </row>
    <row r="19" spans="2:11" x14ac:dyDescent="0.3">
      <c r="G19" s="1" t="s">
        <v>5</v>
      </c>
      <c r="H19" s="1" t="s">
        <v>54</v>
      </c>
      <c r="I19" s="1">
        <v>16</v>
      </c>
      <c r="J19" s="1">
        <v>14</v>
      </c>
      <c r="K19" s="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CUNDECH</vt:lpstr>
      <vt:lpstr>CUNOROC</vt:lpstr>
      <vt:lpstr>CUNOC</vt:lpstr>
      <vt:lpstr>CUM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Fletes</dc:creator>
  <cp:lastModifiedBy>Ana Fletes</cp:lastModifiedBy>
  <dcterms:created xsi:type="dcterms:W3CDTF">2025-04-25T16:57:12Z</dcterms:created>
  <dcterms:modified xsi:type="dcterms:W3CDTF">2025-04-26T05:31:00Z</dcterms:modified>
</cp:coreProperties>
</file>