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 Karina\Downloads\"/>
    </mc:Choice>
  </mc:AlternateContent>
  <xr:revisionPtr revIDLastSave="0" documentId="13_ncr:1_{785A60A3-BC5E-445F-8A9E-DD1ADAAED7E6}" xr6:coauthVersionLast="47" xr6:coauthVersionMax="47" xr10:uidLastSave="{00000000-0000-0000-0000-000000000000}"/>
  <bookViews>
    <workbookView xWindow="-98" yWindow="-98" windowWidth="20715" windowHeight="13155" tabRatio="778" firstSheet="1" activeTab="4" xr2:uid="{00000000-000D-0000-FFFF-FFFF00000000}"/>
  </bookViews>
  <sheets>
    <sheet name="igae_smoothed_original.xlsx" sheetId="1" r:id="rId1"/>
    <sheet name="s.a. vs original" sheetId="2" r:id="rId2"/>
    <sheet name="Impulse Responses" sheetId="5" r:id="rId3"/>
    <sheet name="Logistic Function" sheetId="7" r:id="rId4"/>
    <sheet name="Grapich Assessment" sheetId="8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9" i="8" l="1"/>
  <c r="AA2" i="8"/>
  <c r="AA3" i="8"/>
  <c r="AA4" i="8"/>
  <c r="AA5" i="8"/>
  <c r="AA6" i="8"/>
  <c r="AA7" i="8"/>
  <c r="AA8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142" i="8"/>
  <c r="AA143" i="8"/>
  <c r="AA144" i="8"/>
  <c r="AA145" i="8"/>
  <c r="AA146" i="8"/>
  <c r="AA147" i="8"/>
  <c r="AA148" i="8"/>
  <c r="AA149" i="8"/>
  <c r="AA150" i="8"/>
  <c r="AA151" i="8"/>
  <c r="AA152" i="8"/>
  <c r="AA153" i="8"/>
  <c r="AA154" i="8"/>
  <c r="AA155" i="8"/>
  <c r="AA156" i="8"/>
  <c r="AA157" i="8"/>
  <c r="AA158" i="8"/>
  <c r="AA159" i="8"/>
  <c r="AA160" i="8"/>
  <c r="AA161" i="8"/>
  <c r="AA162" i="8"/>
  <c r="AA163" i="8"/>
  <c r="AA164" i="8"/>
  <c r="AA165" i="8"/>
  <c r="AA166" i="8"/>
  <c r="AA167" i="8"/>
  <c r="AA168" i="8"/>
  <c r="AA169" i="8"/>
  <c r="AA170" i="8"/>
  <c r="AA171" i="8"/>
  <c r="AA172" i="8"/>
  <c r="AA173" i="8"/>
  <c r="AA174" i="8"/>
  <c r="AA175" i="8"/>
  <c r="AA176" i="8"/>
  <c r="AA177" i="8"/>
  <c r="AA178" i="8"/>
  <c r="AA179" i="8"/>
  <c r="AA180" i="8"/>
  <c r="AA181" i="8"/>
  <c r="AA182" i="8"/>
  <c r="AA183" i="8"/>
  <c r="AA184" i="8"/>
  <c r="AA185" i="8"/>
  <c r="AA186" i="8"/>
  <c r="AA187" i="8"/>
  <c r="AA188" i="8"/>
  <c r="AA189" i="8"/>
  <c r="AA190" i="8"/>
  <c r="AA191" i="8"/>
  <c r="AA192" i="8"/>
  <c r="AA193" i="8"/>
  <c r="AA194" i="8"/>
  <c r="AA195" i="8"/>
  <c r="AA196" i="8"/>
  <c r="AA197" i="8"/>
  <c r="AA198" i="8"/>
  <c r="AA199" i="8"/>
  <c r="AA200" i="8"/>
  <c r="AA201" i="8"/>
  <c r="AA202" i="8"/>
  <c r="AA203" i="8"/>
  <c r="AA204" i="8"/>
  <c r="AA205" i="8"/>
  <c r="AA206" i="8"/>
  <c r="AA207" i="8"/>
  <c r="AA208" i="8"/>
  <c r="AA209" i="8"/>
  <c r="AA210" i="8"/>
  <c r="AA211" i="8"/>
  <c r="AA212" i="8"/>
  <c r="AA213" i="8"/>
  <c r="AA214" i="8"/>
  <c r="AA215" i="8"/>
  <c r="AA216" i="8"/>
  <c r="AA217" i="8"/>
  <c r="AA218" i="8"/>
  <c r="AA219" i="8"/>
  <c r="AA220" i="8"/>
  <c r="AA221" i="8"/>
  <c r="AA222" i="8"/>
  <c r="AA223" i="8"/>
  <c r="AA224" i="8"/>
  <c r="AA225" i="8"/>
  <c r="AA226" i="8"/>
  <c r="AA227" i="8"/>
  <c r="AA228" i="8"/>
  <c r="AA229" i="8"/>
  <c r="AA230" i="8"/>
  <c r="AA231" i="8"/>
  <c r="AA232" i="8"/>
  <c r="AA233" i="8"/>
  <c r="AA234" i="8"/>
  <c r="AA235" i="8"/>
  <c r="AA236" i="8"/>
  <c r="AA237" i="8"/>
  <c r="AA238" i="8"/>
  <c r="AA239" i="8"/>
  <c r="AA240" i="8"/>
  <c r="AA241" i="8"/>
  <c r="AA242" i="8"/>
  <c r="AA243" i="8"/>
  <c r="AA244" i="8"/>
  <c r="AA245" i="8"/>
  <c r="AA246" i="8"/>
  <c r="AA247" i="8"/>
  <c r="AA248" i="8"/>
  <c r="AA249" i="8"/>
  <c r="AA250" i="8"/>
  <c r="AA251" i="8"/>
  <c r="AA252" i="8"/>
  <c r="AA253" i="8"/>
  <c r="AA254" i="8"/>
  <c r="AA255" i="8"/>
  <c r="AA256" i="8"/>
  <c r="AA257" i="8"/>
  <c r="AA258" i="8"/>
  <c r="AA259" i="8"/>
  <c r="AA260" i="8"/>
  <c r="AA261" i="8"/>
  <c r="AA262" i="8"/>
  <c r="AA263" i="8"/>
  <c r="AA264" i="8"/>
  <c r="AA265" i="8"/>
  <c r="AA266" i="8"/>
  <c r="AA267" i="8"/>
  <c r="AA268" i="8"/>
  <c r="AA269" i="8"/>
  <c r="AA270" i="8"/>
  <c r="AA271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" i="8"/>
  <c r="B76" i="5"/>
  <c r="T17" i="5"/>
  <c r="N17" i="5"/>
  <c r="E64" i="5"/>
  <c r="E61" i="5"/>
  <c r="C76" i="5" s="1"/>
  <c r="I78" i="5" l="1"/>
  <c r="O79" i="5"/>
  <c r="S75" i="5"/>
  <c r="G82" i="5"/>
  <c r="S82" i="5"/>
  <c r="B81" i="5"/>
  <c r="D84" i="5"/>
  <c r="D76" i="5"/>
  <c r="G80" i="5"/>
  <c r="I83" i="5"/>
  <c r="I75" i="5"/>
  <c r="M80" i="5"/>
  <c r="O84" i="5"/>
  <c r="O76" i="5"/>
  <c r="S80" i="5"/>
  <c r="U83" i="5"/>
  <c r="U75" i="5"/>
  <c r="S85" i="5"/>
  <c r="B79" i="5"/>
  <c r="D82" i="5"/>
  <c r="D85" i="5"/>
  <c r="G78" i="5"/>
  <c r="I81" i="5"/>
  <c r="I74" i="5"/>
  <c r="M78" i="5"/>
  <c r="O82" i="5"/>
  <c r="O85" i="5"/>
  <c r="S78" i="5"/>
  <c r="U81" i="5"/>
  <c r="T85" i="5"/>
  <c r="D78" i="5"/>
  <c r="I77" i="5"/>
  <c r="O78" i="5"/>
  <c r="T79" i="5"/>
  <c r="D83" i="5"/>
  <c r="G79" i="5"/>
  <c r="I85" i="5"/>
  <c r="O83" i="5"/>
  <c r="S79" i="5"/>
  <c r="B74" i="5"/>
  <c r="B78" i="5"/>
  <c r="D81" i="5"/>
  <c r="G74" i="5"/>
  <c r="G77" i="5"/>
  <c r="I80" i="5"/>
  <c r="M74" i="5"/>
  <c r="M77" i="5"/>
  <c r="O81" i="5"/>
  <c r="S74" i="5"/>
  <c r="S77" i="5"/>
  <c r="U80" i="5"/>
  <c r="U85" i="5"/>
  <c r="D79" i="5"/>
  <c r="M83" i="5"/>
  <c r="U78" i="5"/>
  <c r="B75" i="5"/>
  <c r="G75" i="5"/>
  <c r="M85" i="5"/>
  <c r="U74" i="5"/>
  <c r="B80" i="5"/>
  <c r="D75" i="5"/>
  <c r="I82" i="5"/>
  <c r="M79" i="5"/>
  <c r="O75" i="5"/>
  <c r="U82" i="5"/>
  <c r="B85" i="5"/>
  <c r="B77" i="5"/>
  <c r="D80" i="5"/>
  <c r="G84" i="5"/>
  <c r="G76" i="5"/>
  <c r="I79" i="5"/>
  <c r="M84" i="5"/>
  <c r="M76" i="5"/>
  <c r="O80" i="5"/>
  <c r="S84" i="5"/>
  <c r="S76" i="5"/>
  <c r="U79" i="5"/>
  <c r="B84" i="5"/>
  <c r="G83" i="5"/>
  <c r="G85" i="5"/>
  <c r="M75" i="5"/>
  <c r="S83" i="5"/>
  <c r="B83" i="5"/>
  <c r="M82" i="5"/>
  <c r="U77" i="5"/>
  <c r="B82" i="5"/>
  <c r="D74" i="5"/>
  <c r="D77" i="5"/>
  <c r="G81" i="5"/>
  <c r="I84" i="5"/>
  <c r="I76" i="5"/>
  <c r="M81" i="5"/>
  <c r="O74" i="5"/>
  <c r="O77" i="5"/>
  <c r="S81" i="5"/>
  <c r="U84" i="5"/>
  <c r="U76" i="5"/>
  <c r="C74" i="5"/>
  <c r="H85" i="5"/>
  <c r="H77" i="5"/>
  <c r="N80" i="5"/>
  <c r="C85" i="5"/>
  <c r="H84" i="5"/>
  <c r="H76" i="5"/>
  <c r="N79" i="5"/>
  <c r="N74" i="5"/>
  <c r="T78" i="5"/>
  <c r="C84" i="5"/>
  <c r="H83" i="5"/>
  <c r="H75" i="5"/>
  <c r="N78" i="5"/>
  <c r="T74" i="5"/>
  <c r="T77" i="5"/>
  <c r="C83" i="5"/>
  <c r="H82" i="5"/>
  <c r="H86" i="5" s="1"/>
  <c r="N77" i="5"/>
  <c r="T84" i="5"/>
  <c r="T76" i="5"/>
  <c r="C82" i="5"/>
  <c r="H81" i="5"/>
  <c r="N84" i="5"/>
  <c r="T83" i="5"/>
  <c r="C75" i="5"/>
  <c r="N83" i="5"/>
  <c r="T82" i="5"/>
  <c r="N82" i="5"/>
  <c r="T81" i="5"/>
  <c r="N76" i="5"/>
  <c r="T75" i="5"/>
  <c r="C81" i="5"/>
  <c r="H80" i="5"/>
  <c r="N75" i="5"/>
  <c r="C79" i="5"/>
  <c r="H79" i="5"/>
  <c r="N85" i="5"/>
  <c r="C77" i="5"/>
  <c r="H74" i="5"/>
  <c r="H78" i="5"/>
  <c r="N81" i="5"/>
  <c r="T80" i="5"/>
  <c r="C80" i="5"/>
  <c r="C78" i="5"/>
  <c r="H17" i="5"/>
  <c r="C17" i="5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E5" i="7"/>
  <c r="E4" i="7"/>
  <c r="E3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N86" i="5" l="1"/>
  <c r="C86" i="5"/>
  <c r="T86" i="5"/>
  <c r="R2" i="7"/>
  <c r="R271" i="7"/>
  <c r="F271" i="7"/>
  <c r="R270" i="7"/>
  <c r="F270" i="7"/>
  <c r="R269" i="7"/>
  <c r="F269" i="7"/>
  <c r="R268" i="7"/>
  <c r="F268" i="7"/>
  <c r="R267" i="7"/>
  <c r="F267" i="7"/>
  <c r="R266" i="7"/>
  <c r="F266" i="7"/>
  <c r="R265" i="7"/>
  <c r="F265" i="7"/>
  <c r="R264" i="7"/>
  <c r="F264" i="7"/>
  <c r="R263" i="7"/>
  <c r="F263" i="7"/>
  <c r="R262" i="7"/>
  <c r="F262" i="7"/>
  <c r="R261" i="7"/>
  <c r="F261" i="7"/>
  <c r="R260" i="7"/>
  <c r="F260" i="7"/>
  <c r="R259" i="7"/>
  <c r="F259" i="7"/>
  <c r="R258" i="7"/>
  <c r="F258" i="7"/>
  <c r="R257" i="7"/>
  <c r="F257" i="7"/>
  <c r="R256" i="7"/>
  <c r="F256" i="7"/>
  <c r="R255" i="7"/>
  <c r="F255" i="7"/>
  <c r="R254" i="7"/>
  <c r="F254" i="7"/>
  <c r="R253" i="7"/>
  <c r="F253" i="7"/>
  <c r="R252" i="7"/>
  <c r="F252" i="7"/>
  <c r="R251" i="7"/>
  <c r="F251" i="7"/>
  <c r="R250" i="7"/>
  <c r="F250" i="7"/>
  <c r="R249" i="7"/>
  <c r="F249" i="7"/>
  <c r="R248" i="7"/>
  <c r="F248" i="7"/>
  <c r="R247" i="7"/>
  <c r="F247" i="7"/>
  <c r="R246" i="7"/>
  <c r="F246" i="7"/>
  <c r="R245" i="7"/>
  <c r="F245" i="7"/>
  <c r="R244" i="7"/>
  <c r="F244" i="7"/>
  <c r="R243" i="7"/>
  <c r="F243" i="7"/>
  <c r="R242" i="7"/>
  <c r="F242" i="7"/>
  <c r="R241" i="7"/>
  <c r="F241" i="7"/>
  <c r="R240" i="7"/>
  <c r="F240" i="7"/>
  <c r="R239" i="7"/>
  <c r="F239" i="7"/>
  <c r="R238" i="7"/>
  <c r="F238" i="7"/>
  <c r="R237" i="7"/>
  <c r="F237" i="7"/>
  <c r="R236" i="7"/>
  <c r="F236" i="7"/>
  <c r="R235" i="7"/>
  <c r="F235" i="7"/>
  <c r="R234" i="7"/>
  <c r="F234" i="7"/>
  <c r="R233" i="7"/>
  <c r="F233" i="7"/>
  <c r="R232" i="7"/>
  <c r="F232" i="7"/>
  <c r="R231" i="7"/>
  <c r="F231" i="7"/>
  <c r="R230" i="7"/>
  <c r="F230" i="7"/>
  <c r="R229" i="7"/>
  <c r="F229" i="7"/>
  <c r="R228" i="7"/>
  <c r="F228" i="7"/>
  <c r="R227" i="7"/>
  <c r="F227" i="7"/>
  <c r="R226" i="7"/>
  <c r="F226" i="7"/>
  <c r="R225" i="7"/>
  <c r="F225" i="7"/>
  <c r="R224" i="7"/>
  <c r="F224" i="7"/>
  <c r="R223" i="7"/>
  <c r="F223" i="7"/>
  <c r="R222" i="7"/>
  <c r="F222" i="7"/>
  <c r="R221" i="7"/>
  <c r="F221" i="7"/>
  <c r="R220" i="7"/>
  <c r="F220" i="7"/>
  <c r="R219" i="7"/>
  <c r="F219" i="7"/>
  <c r="R218" i="7"/>
  <c r="F218" i="7"/>
  <c r="R217" i="7"/>
  <c r="F217" i="7"/>
  <c r="R216" i="7"/>
  <c r="F216" i="7"/>
  <c r="R215" i="7"/>
  <c r="F215" i="7"/>
  <c r="R214" i="7"/>
  <c r="F214" i="7"/>
  <c r="R213" i="7"/>
  <c r="F213" i="7"/>
  <c r="R212" i="7"/>
  <c r="F212" i="7"/>
  <c r="R211" i="7"/>
  <c r="F211" i="7"/>
  <c r="R210" i="7"/>
  <c r="F210" i="7"/>
  <c r="R209" i="7"/>
  <c r="F209" i="7"/>
  <c r="R208" i="7"/>
  <c r="F208" i="7"/>
  <c r="R207" i="7"/>
  <c r="F207" i="7"/>
  <c r="R206" i="7"/>
  <c r="F206" i="7"/>
  <c r="R205" i="7"/>
  <c r="F205" i="7"/>
  <c r="R204" i="7"/>
  <c r="F204" i="7"/>
  <c r="R203" i="7"/>
  <c r="F203" i="7"/>
  <c r="R202" i="7"/>
  <c r="F202" i="7"/>
  <c r="R201" i="7"/>
  <c r="F201" i="7"/>
  <c r="R200" i="7"/>
  <c r="F200" i="7"/>
  <c r="R199" i="7"/>
  <c r="F199" i="7"/>
  <c r="R198" i="7"/>
  <c r="F198" i="7"/>
  <c r="R197" i="7"/>
  <c r="F197" i="7"/>
  <c r="R196" i="7"/>
  <c r="F196" i="7"/>
  <c r="R195" i="7"/>
  <c r="F195" i="7"/>
  <c r="R194" i="7"/>
  <c r="F194" i="7"/>
  <c r="R193" i="7"/>
  <c r="F193" i="7"/>
  <c r="R192" i="7"/>
  <c r="F192" i="7"/>
  <c r="R191" i="7"/>
  <c r="F191" i="7"/>
  <c r="R190" i="7"/>
  <c r="F190" i="7"/>
  <c r="R189" i="7"/>
  <c r="F189" i="7"/>
  <c r="R188" i="7"/>
  <c r="F188" i="7"/>
  <c r="R187" i="7"/>
  <c r="F187" i="7"/>
  <c r="R186" i="7"/>
  <c r="F186" i="7"/>
  <c r="R185" i="7"/>
  <c r="F185" i="7"/>
  <c r="R184" i="7"/>
  <c r="F184" i="7"/>
  <c r="R183" i="7"/>
  <c r="F183" i="7"/>
  <c r="R182" i="7"/>
  <c r="F182" i="7"/>
  <c r="R181" i="7"/>
  <c r="F181" i="7"/>
  <c r="R180" i="7"/>
  <c r="F180" i="7"/>
  <c r="R179" i="7"/>
  <c r="F179" i="7"/>
  <c r="R178" i="7"/>
  <c r="F178" i="7"/>
  <c r="R177" i="7"/>
  <c r="F177" i="7"/>
  <c r="R176" i="7"/>
  <c r="F176" i="7"/>
  <c r="R175" i="7"/>
  <c r="F175" i="7"/>
  <c r="R174" i="7"/>
  <c r="F174" i="7"/>
  <c r="R173" i="7"/>
  <c r="F173" i="7"/>
  <c r="R172" i="7"/>
  <c r="F172" i="7"/>
  <c r="R171" i="7"/>
  <c r="F171" i="7"/>
  <c r="R170" i="7"/>
  <c r="F170" i="7"/>
  <c r="R169" i="7"/>
  <c r="F169" i="7"/>
  <c r="R168" i="7"/>
  <c r="F168" i="7"/>
  <c r="R167" i="7"/>
  <c r="F167" i="7"/>
  <c r="R166" i="7"/>
  <c r="F166" i="7"/>
  <c r="R165" i="7"/>
  <c r="F165" i="7"/>
  <c r="R164" i="7"/>
  <c r="F164" i="7"/>
  <c r="R163" i="7"/>
  <c r="F163" i="7"/>
  <c r="R162" i="7"/>
  <c r="F162" i="7"/>
  <c r="R161" i="7"/>
  <c r="F161" i="7"/>
  <c r="R160" i="7"/>
  <c r="F160" i="7"/>
  <c r="R159" i="7"/>
  <c r="F159" i="7"/>
  <c r="R158" i="7"/>
  <c r="F158" i="7"/>
  <c r="R157" i="7"/>
  <c r="F157" i="7"/>
  <c r="R156" i="7"/>
  <c r="F156" i="7"/>
  <c r="R155" i="7"/>
  <c r="F155" i="7"/>
  <c r="R154" i="7"/>
  <c r="F154" i="7"/>
  <c r="R153" i="7"/>
  <c r="F153" i="7"/>
  <c r="R152" i="7"/>
  <c r="F152" i="7"/>
  <c r="R151" i="7"/>
  <c r="F151" i="7"/>
  <c r="R150" i="7"/>
  <c r="F150" i="7"/>
  <c r="R149" i="7"/>
  <c r="F149" i="7"/>
  <c r="R148" i="7"/>
  <c r="F148" i="7"/>
  <c r="R147" i="7"/>
  <c r="F147" i="7"/>
  <c r="R146" i="7"/>
  <c r="F146" i="7"/>
  <c r="R145" i="7"/>
  <c r="F145" i="7"/>
  <c r="R144" i="7"/>
  <c r="F144" i="7"/>
  <c r="R143" i="7"/>
  <c r="F143" i="7"/>
  <c r="R142" i="7"/>
  <c r="F142" i="7"/>
  <c r="R141" i="7"/>
  <c r="F141" i="7"/>
  <c r="R140" i="7"/>
  <c r="F140" i="7"/>
  <c r="R139" i="7"/>
  <c r="F139" i="7"/>
  <c r="R138" i="7"/>
  <c r="F138" i="7"/>
  <c r="R137" i="7"/>
  <c r="F137" i="7"/>
  <c r="R136" i="7"/>
  <c r="F136" i="7"/>
  <c r="R135" i="7"/>
  <c r="F135" i="7"/>
  <c r="R134" i="7"/>
  <c r="F134" i="7"/>
  <c r="R133" i="7"/>
  <c r="F133" i="7"/>
  <c r="R132" i="7"/>
  <c r="F132" i="7"/>
  <c r="R131" i="7"/>
  <c r="F131" i="7"/>
  <c r="R130" i="7"/>
  <c r="F130" i="7"/>
  <c r="R129" i="7"/>
  <c r="F129" i="7"/>
  <c r="R128" i="7"/>
  <c r="F128" i="7"/>
  <c r="R127" i="7"/>
  <c r="F127" i="7"/>
  <c r="R126" i="7"/>
  <c r="F126" i="7"/>
  <c r="R125" i="7"/>
  <c r="F125" i="7"/>
  <c r="R124" i="7"/>
  <c r="F124" i="7"/>
  <c r="R123" i="7"/>
  <c r="F123" i="7"/>
  <c r="R122" i="7"/>
  <c r="F122" i="7"/>
  <c r="R121" i="7"/>
  <c r="F121" i="7"/>
  <c r="R120" i="7"/>
  <c r="F120" i="7"/>
  <c r="R119" i="7"/>
  <c r="F119" i="7"/>
  <c r="R118" i="7"/>
  <c r="F118" i="7"/>
  <c r="R117" i="7"/>
  <c r="F117" i="7"/>
  <c r="R116" i="7"/>
  <c r="F116" i="7"/>
  <c r="R115" i="7"/>
  <c r="F115" i="7"/>
  <c r="R114" i="7"/>
  <c r="F114" i="7"/>
  <c r="R113" i="7"/>
  <c r="F113" i="7"/>
  <c r="R112" i="7"/>
  <c r="F112" i="7"/>
  <c r="R111" i="7"/>
  <c r="F111" i="7"/>
  <c r="R110" i="7"/>
  <c r="F110" i="7"/>
  <c r="R109" i="7"/>
  <c r="F109" i="7"/>
  <c r="R108" i="7"/>
  <c r="F108" i="7"/>
  <c r="R107" i="7"/>
  <c r="F107" i="7"/>
  <c r="R106" i="7"/>
  <c r="F106" i="7"/>
  <c r="R105" i="7"/>
  <c r="F105" i="7"/>
  <c r="R104" i="7"/>
  <c r="F104" i="7"/>
  <c r="R103" i="7"/>
  <c r="F103" i="7"/>
  <c r="R102" i="7"/>
  <c r="F102" i="7"/>
  <c r="R101" i="7"/>
  <c r="F101" i="7"/>
  <c r="R100" i="7"/>
  <c r="F100" i="7"/>
  <c r="R99" i="7"/>
  <c r="F99" i="7"/>
  <c r="R98" i="7"/>
  <c r="F98" i="7"/>
  <c r="R97" i="7"/>
  <c r="F97" i="7"/>
  <c r="R96" i="7"/>
  <c r="F96" i="7"/>
  <c r="R95" i="7"/>
  <c r="F95" i="7"/>
  <c r="R94" i="7"/>
  <c r="F94" i="7"/>
  <c r="R93" i="7"/>
  <c r="F93" i="7"/>
  <c r="R92" i="7"/>
  <c r="F92" i="7"/>
  <c r="R91" i="7"/>
  <c r="F91" i="7"/>
  <c r="R90" i="7"/>
  <c r="F90" i="7"/>
  <c r="R89" i="7"/>
  <c r="F89" i="7"/>
  <c r="R88" i="7"/>
  <c r="F88" i="7"/>
  <c r="R87" i="7"/>
  <c r="F87" i="7"/>
  <c r="R86" i="7"/>
  <c r="F86" i="7"/>
  <c r="R85" i="7"/>
  <c r="F85" i="7"/>
  <c r="R84" i="7"/>
  <c r="F84" i="7"/>
  <c r="R83" i="7"/>
  <c r="F83" i="7"/>
  <c r="R82" i="7"/>
  <c r="F82" i="7"/>
  <c r="R81" i="7"/>
  <c r="F81" i="7"/>
  <c r="R80" i="7"/>
  <c r="F80" i="7"/>
  <c r="R79" i="7"/>
  <c r="F79" i="7"/>
  <c r="R78" i="7"/>
  <c r="F78" i="7"/>
  <c r="R77" i="7"/>
  <c r="F77" i="7"/>
  <c r="R76" i="7"/>
  <c r="F76" i="7"/>
  <c r="R75" i="7"/>
  <c r="F75" i="7"/>
  <c r="R74" i="7"/>
  <c r="F74" i="7"/>
  <c r="R73" i="7"/>
  <c r="F73" i="7"/>
  <c r="R72" i="7"/>
  <c r="F72" i="7"/>
  <c r="R71" i="7"/>
  <c r="F71" i="7"/>
  <c r="R70" i="7"/>
  <c r="F70" i="7"/>
  <c r="R69" i="7"/>
  <c r="F69" i="7"/>
  <c r="R68" i="7"/>
  <c r="F68" i="7"/>
  <c r="R67" i="7"/>
  <c r="F67" i="7"/>
  <c r="R66" i="7"/>
  <c r="F66" i="7"/>
  <c r="R65" i="7"/>
  <c r="F65" i="7"/>
  <c r="R64" i="7"/>
  <c r="F64" i="7"/>
  <c r="R63" i="7"/>
  <c r="F63" i="7"/>
  <c r="R62" i="7"/>
  <c r="F62" i="7"/>
  <c r="R61" i="7"/>
  <c r="F61" i="7"/>
  <c r="R60" i="7"/>
  <c r="F60" i="7"/>
  <c r="R59" i="7"/>
  <c r="F59" i="7"/>
  <c r="R58" i="7"/>
  <c r="F58" i="7"/>
  <c r="R57" i="7"/>
  <c r="F57" i="7"/>
  <c r="R56" i="7"/>
  <c r="F56" i="7"/>
  <c r="R55" i="7"/>
  <c r="F55" i="7"/>
  <c r="R54" i="7"/>
  <c r="F54" i="7"/>
  <c r="R53" i="7"/>
  <c r="F53" i="7"/>
  <c r="R52" i="7"/>
  <c r="F52" i="7"/>
  <c r="R51" i="7"/>
  <c r="F51" i="7"/>
  <c r="R50" i="7"/>
  <c r="F50" i="7"/>
  <c r="R49" i="7"/>
  <c r="F49" i="7"/>
  <c r="R48" i="7"/>
  <c r="F48" i="7"/>
  <c r="R47" i="7"/>
  <c r="F47" i="7"/>
  <c r="R46" i="7"/>
  <c r="F46" i="7"/>
  <c r="R45" i="7"/>
  <c r="F45" i="7"/>
  <c r="R44" i="7"/>
  <c r="F44" i="7"/>
  <c r="R43" i="7"/>
  <c r="F43" i="7"/>
  <c r="R42" i="7"/>
  <c r="F42" i="7"/>
  <c r="R41" i="7"/>
  <c r="F41" i="7"/>
  <c r="R40" i="7"/>
  <c r="F40" i="7"/>
  <c r="R39" i="7"/>
  <c r="F39" i="7"/>
  <c r="R38" i="7"/>
  <c r="F38" i="7"/>
  <c r="R37" i="7"/>
  <c r="F37" i="7"/>
  <c r="R36" i="7"/>
  <c r="F36" i="7"/>
  <c r="R35" i="7"/>
  <c r="F35" i="7"/>
  <c r="R34" i="7"/>
  <c r="F34" i="7"/>
  <c r="R33" i="7"/>
  <c r="F33" i="7"/>
  <c r="R32" i="7"/>
  <c r="F32" i="7"/>
  <c r="R31" i="7"/>
  <c r="F31" i="7"/>
  <c r="R30" i="7"/>
  <c r="F30" i="7"/>
  <c r="R29" i="7"/>
  <c r="F29" i="7"/>
  <c r="R28" i="7"/>
  <c r="F28" i="7"/>
  <c r="R27" i="7"/>
  <c r="F27" i="7"/>
  <c r="R26" i="7"/>
  <c r="F26" i="7"/>
  <c r="R25" i="7"/>
  <c r="F25" i="7"/>
  <c r="R24" i="7"/>
  <c r="F24" i="7"/>
  <c r="R23" i="7"/>
  <c r="F23" i="7"/>
  <c r="R22" i="7"/>
  <c r="F22" i="7"/>
  <c r="R21" i="7"/>
  <c r="F21" i="7"/>
  <c r="R20" i="7"/>
  <c r="F20" i="7"/>
  <c r="R19" i="7"/>
  <c r="F19" i="7"/>
  <c r="R18" i="7"/>
  <c r="F18" i="7"/>
  <c r="R17" i="7"/>
  <c r="F17" i="7"/>
  <c r="R16" i="7"/>
  <c r="F16" i="7"/>
  <c r="R15" i="7"/>
  <c r="F15" i="7"/>
  <c r="R14" i="7"/>
  <c r="F14" i="7"/>
  <c r="R13" i="7"/>
  <c r="F13" i="7"/>
  <c r="R12" i="7"/>
  <c r="F12" i="7"/>
  <c r="R11" i="7"/>
  <c r="F11" i="7"/>
  <c r="R10" i="7"/>
  <c r="F10" i="7"/>
  <c r="R9" i="7"/>
  <c r="F9" i="7"/>
  <c r="R8" i="7"/>
  <c r="F8" i="7"/>
  <c r="R7" i="7"/>
  <c r="F7" i="7"/>
  <c r="R6" i="7"/>
  <c r="F6" i="7"/>
  <c r="R5" i="7"/>
  <c r="F5" i="7"/>
  <c r="R4" i="7"/>
  <c r="F4" i="7"/>
  <c r="R3" i="7"/>
  <c r="F3" i="7"/>
  <c r="F2" i="7"/>
</calcChain>
</file>

<file path=xl/sharedStrings.xml><?xml version="1.0" encoding="utf-8"?>
<sst xmlns="http://schemas.openxmlformats.org/spreadsheetml/2006/main" count="396" uniqueCount="335">
  <si>
    <t>Date</t>
  </si>
  <si>
    <t>Original</t>
  </si>
  <si>
    <t>Seasonal ajusted</t>
  </si>
  <si>
    <t xml:space="preserve">Original </t>
  </si>
  <si>
    <t xml:space="preserve"> Trend</t>
  </si>
  <si>
    <t>IGAE</t>
  </si>
  <si>
    <t>Exchange Rate</t>
  </si>
  <si>
    <t>Agricultural Inflation</t>
  </si>
  <si>
    <t>IRF</t>
  </si>
  <si>
    <t>Lower Limit</t>
  </si>
  <si>
    <t xml:space="preserve">Horizon </t>
  </si>
  <si>
    <t xml:space="preserve">Upper Limit    </t>
  </si>
  <si>
    <t>Trigger: Temperature</t>
  </si>
  <si>
    <t>Impulse Response Function of Agricultural Inflation to a 1 s.d. shock of IGAE Gap</t>
  </si>
  <si>
    <t>Upper Limit</t>
  </si>
  <si>
    <t xml:space="preserve">         IRF</t>
  </si>
  <si>
    <t xml:space="preserve"> Lower Limit</t>
  </si>
  <si>
    <t xml:space="preserve">     Horizon</t>
  </si>
  <si>
    <t>temperature smoothed series</t>
  </si>
  <si>
    <t xml:space="preserve">temperature cyclical component </t>
  </si>
  <si>
    <t>logistic function</t>
  </si>
  <si>
    <t>transition function</t>
  </si>
  <si>
    <t>precipitation smoothed series</t>
  </si>
  <si>
    <t xml:space="preserve">precipitation cyclical component 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</si>
  <si>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</si>
  <si>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</si>
  <si>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</si>
  <si>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</si>
  <si>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</si>
  <si>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</si>
  <si>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</si>
  <si>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</si>
  <si>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</si>
  <si>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</si>
  <si>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</si>
  <si>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</si>
  <si>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</si>
  <si>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</si>
  <si>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</si>
  <si>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</si>
  <si>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</si>
  <si>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</si>
  <si>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</si>
  <si>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</si>
  <si>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</si>
  <si>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</si>
  <si>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</si>
  <si>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</si>
  <si>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</si>
  <si>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</si>
  <si>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</si>
  <si>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</si>
  <si>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</si>
  <si>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</si>
  <si>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</si>
  <si>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</si>
  <si>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</si>
  <si>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</si>
  <si>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</si>
  <si>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</si>
  <si>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</si>
  <si>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</si>
  <si>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</si>
  <si>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</si>
  <si>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</si>
  <si>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</si>
  <si>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</si>
  <si>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</si>
  <si>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</si>
  <si>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</si>
  <si>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</si>
  <si>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</si>
  <si>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</si>
  <si>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</si>
  <si>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</si>
  <si>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</si>
  <si>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</si>
  <si>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</si>
  <si>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</si>
  <si>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</si>
  <si>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</si>
  <si>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</si>
  <si>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</si>
  <si>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</si>
  <si>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</si>
  <si>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</si>
  <si>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</si>
  <si>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</si>
  <si>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</si>
  <si>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</si>
  <si>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</si>
  <si>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</si>
  <si>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</si>
  <si>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</si>
  <si>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</si>
  <si>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</si>
  <si>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</si>
  <si>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</si>
  <si>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</si>
  <si>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</si>
  <si>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</si>
  <si>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</si>
  <si>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</si>
  <si>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</si>
  <si>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</si>
  <si>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</si>
  <si>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</si>
  <si>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</si>
  <si>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</si>
  <si>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</si>
  <si>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</si>
  <si>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</si>
  <si>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</si>
  <si>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</si>
  <si>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</si>
  <si>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</si>
  <si>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</si>
  <si>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</si>
  <si>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</si>
  <si>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</si>
  <si>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</si>
  <si>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</si>
  <si>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</si>
  <si>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</si>
  <si>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</si>
  <si>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</si>
  <si>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</si>
  <si>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</si>
  <si>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</si>
  <si>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</si>
  <si>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</si>
  <si>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</si>
  <si>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</si>
  <si>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</si>
  <si>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</si>
  <si>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</si>
  <si>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</si>
  <si>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</si>
  <si>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</si>
  <si>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</si>
  <si>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</si>
  <si>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</si>
  <si>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</si>
  <si>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</si>
  <si>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</si>
  <si>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</si>
  <si>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</si>
  <si>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</si>
  <si>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</si>
  <si>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</si>
  <si>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</si>
  <si>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</si>
  <si>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</si>
  <si>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</si>
  <si>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</si>
  <si>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</si>
  <si>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</si>
  <si>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</si>
  <si>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</si>
  <si>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</si>
  <si>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</si>
  <si>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</si>
  <si>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</si>
  <si>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</si>
  <si>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</si>
  <si>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</si>
  <si>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</si>
  <si>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</si>
  <si>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</si>
  <si>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</si>
  <si>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</si>
  <si>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</si>
  <si>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</si>
  <si>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</si>
  <si>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</si>
  <si>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</si>
  <si>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</si>
  <si>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</si>
  <si>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</si>
  <si>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</si>
  <si>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</si>
  <si>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</si>
  <si>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</si>
  <si>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</si>
  <si>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</si>
  <si>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</si>
  <si>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</si>
  <si>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</si>
  <si>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</si>
  <si>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</si>
  <si>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</si>
  <si>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</si>
  <si>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</si>
  <si>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</si>
  <si>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</si>
  <si>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</si>
  <si>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</si>
  <si>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</si>
  <si>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</si>
  <si>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</si>
  <si>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</si>
  <si>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</si>
  <si>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</si>
  <si>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</si>
  <si>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</si>
  <si>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</si>
  <si>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</si>
  <si>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</si>
  <si>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</si>
  <si>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</si>
  <si>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</si>
  <si>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</si>
  <si>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</si>
  <si>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</si>
  <si>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</si>
  <si>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</si>
  <si>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</si>
  <si>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</si>
  <si>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</si>
  <si>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</si>
  <si>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</si>
  <si>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</si>
  <si>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</si>
  <si>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</si>
  <si>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</si>
  <si>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</si>
  <si>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</si>
  <si>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</si>
  <si>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</si>
  <si>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</si>
  <si>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</si>
  <si>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</si>
  <si>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</si>
  <si>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</si>
  <si>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</si>
  <si>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</si>
  <si>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</si>
  <si>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</si>
  <si>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</si>
  <si>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</si>
  <si>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</si>
  <si>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</si>
  <si>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</si>
  <si>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</si>
  <si>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</si>
  <si>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</si>
  <si>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</si>
  <si>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</si>
  <si>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</si>
  <si>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</si>
  <si>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</si>
  <si>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</si>
  <si>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</si>
  <si>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</si>
  <si>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</si>
  <si>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</si>
  <si>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</si>
  <si>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</si>
  <si>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</si>
  <si>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</si>
  <si>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</si>
  <si>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</si>
  <si>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</si>
  <si>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</si>
  <si>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</si>
  <si>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</si>
  <si>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</si>
  <si>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</si>
  <si>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</si>
  <si>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</si>
  <si>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</si>
  <si>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</si>
  <si>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</si>
  <si>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</si>
  <si>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</si>
  <si>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</si>
  <si>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</si>
  <si>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</si>
  <si>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</si>
  <si>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</si>
  <si>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</si>
  <si>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</si>
  <si>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</si>
  <si>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</si>
  <si>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</si>
  <si>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</si>
  <si>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</si>
  <si>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</si>
  <si>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</si>
  <si>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</si>
  <si>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</si>
  <si>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</si>
  <si>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</si>
  <si>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</si>
  <si>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temp</t>
  </si>
  <si>
    <t>preci</t>
  </si>
  <si>
    <t>NA</t>
  </si>
  <si>
    <t>precisa</t>
  </si>
  <si>
    <t>Low Precipitation</t>
  </si>
  <si>
    <t>High Precipitation</t>
  </si>
  <si>
    <t>tempsa</t>
  </si>
  <si>
    <t>Low Temperature</t>
  </si>
  <si>
    <t>High Temperature</t>
  </si>
  <si>
    <t>infagensa</t>
  </si>
  <si>
    <t>infapsa</t>
  </si>
  <si>
    <t>infafvsa</t>
  </si>
  <si>
    <t>infagen</t>
  </si>
  <si>
    <t>infap</t>
  </si>
  <si>
    <t>infafv</t>
  </si>
  <si>
    <t>d_INPCagrisa</t>
  </si>
  <si>
    <t>hp_digae</t>
  </si>
  <si>
    <t>IGAE Gap</t>
  </si>
  <si>
    <t>VIX</t>
  </si>
  <si>
    <t>crcambiosa</t>
  </si>
  <si>
    <t>crexpigae</t>
  </si>
  <si>
    <t>expcrinfsa</t>
  </si>
  <si>
    <t>cetes91</t>
  </si>
  <si>
    <t>d_indagri</t>
  </si>
  <si>
    <t>Trigger: Precipitation</t>
  </si>
  <si>
    <t xml:space="preserve">        IRF</t>
  </si>
  <si>
    <t xml:space="preserve"> Lower Limit </t>
  </si>
  <si>
    <t xml:space="preserve">   Horizon</t>
  </si>
  <si>
    <t>Regime 2 (low temperatures)</t>
  </si>
  <si>
    <t>Regime 1 (high temperatures)</t>
  </si>
  <si>
    <t>Accumulated effect</t>
  </si>
  <si>
    <t>Accumulated Effect</t>
  </si>
  <si>
    <t>Regime 2 (low precipitation)</t>
  </si>
  <si>
    <t>Regime 1 (high precipitation)</t>
  </si>
  <si>
    <t>Promedio del IGAE para 2021</t>
  </si>
  <si>
    <t>IGAE del junio del 2021</t>
  </si>
  <si>
    <t>Desviación estándar del gap de IGAE</t>
  </si>
  <si>
    <t>Proporción de d.e. respecto del IGAE</t>
  </si>
  <si>
    <t xml:space="preserve">Impulse Response Function of Agricultural Inflation to a 1% shock of IGAE </t>
  </si>
  <si>
    <t>Impulse Response Function of Agricultural Inflation to a 1% shock of IGAE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</si>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</sst>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\-yyyy"/>
    <numFmt numFmtId="165" formatCode="0.0E+00"/>
    <numFmt numFmtId="166" formatCode="0.000"/>
    <numFmt numFmtId="167" formatCode="0.0000"/>
    <numFmt numFmtId="168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8" fillId="0" borderId="0" xfId="0" applyFont="1"/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0" xfId="0" applyAlignment="1">
      <alignment wrapText="1"/>
    </xf>
    <xf numFmtId="165" fontId="0" fillId="0" borderId="0" xfId="0" applyNumberFormat="1"/>
    <xf numFmtId="17" fontId="0" fillId="0" borderId="0" xfId="0" applyNumberFormat="1"/>
    <xf numFmtId="14" fontId="0" fillId="0" borderId="0" xfId="0" applyNumberFormat="1"/>
    <xf numFmtId="0" fontId="0" fillId="0" borderId="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6" fillId="0" borderId="0" xfId="0" applyFont="1"/>
    <xf numFmtId="167" fontId="0" fillId="0" borderId="0" xfId="42" applyNumberFormat="1" applyFont="1"/>
    <xf numFmtId="168" fontId="0" fillId="0" borderId="16" xfId="0" applyNumberFormat="1" applyBorder="1" applyAlignment="1">
      <alignment vertical="center" wrapText="1"/>
    </xf>
    <xf numFmtId="166" fontId="0" fillId="0" borderId="17" xfId="0" applyNumberFormat="1" applyBorder="1" applyAlignment="1">
      <alignment vertical="center" wrapText="1"/>
    </xf>
    <xf numFmtId="166" fontId="0" fillId="0" borderId="10" xfId="0" applyNumberFormat="1" applyBorder="1" applyAlignment="1">
      <alignment vertical="center" wrapText="1"/>
    </xf>
    <xf numFmtId="0" fontId="16" fillId="0" borderId="13" xfId="0" applyFont="1" applyBorder="1" applyAlignment="1">
      <alignment horizontal="center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0" fontId="19" fillId="0" borderId="14" xfId="0" applyFont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igae_smoothed_original.xlsx!$B$2</c:f>
              <c:strCache>
                <c:ptCount val="1"/>
                <c:pt idx="0">
                  <c:v>Original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igae_smoothed_original.xlsx!$A$3:$A$272</c:f>
              <c:numCache>
                <c:formatCode>mmm\-yyyy</c:formatCode>
                <c:ptCount val="270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igae_smoothed_original.xlsx!$B$3:$B$272</c:f>
              <c:numCache>
                <c:formatCode>General</c:formatCode>
                <c:ptCount val="270"/>
                <c:pt idx="0">
                  <c:v>75.400000000000006</c:v>
                </c:pt>
                <c:pt idx="1">
                  <c:v>75.22</c:v>
                </c:pt>
                <c:pt idx="2">
                  <c:v>75.81</c:v>
                </c:pt>
                <c:pt idx="3">
                  <c:v>75.150000000000006</c:v>
                </c:pt>
                <c:pt idx="4">
                  <c:v>75.930000000000007</c:v>
                </c:pt>
                <c:pt idx="5">
                  <c:v>75.260000000000005</c:v>
                </c:pt>
                <c:pt idx="6">
                  <c:v>76.27</c:v>
                </c:pt>
                <c:pt idx="7">
                  <c:v>76.010000000000005</c:v>
                </c:pt>
                <c:pt idx="8">
                  <c:v>76.53</c:v>
                </c:pt>
                <c:pt idx="9">
                  <c:v>76.55</c:v>
                </c:pt>
                <c:pt idx="10">
                  <c:v>76.8</c:v>
                </c:pt>
                <c:pt idx="11">
                  <c:v>77.28</c:v>
                </c:pt>
                <c:pt idx="12">
                  <c:v>79.349999999999994</c:v>
                </c:pt>
                <c:pt idx="13">
                  <c:v>78.77</c:v>
                </c:pt>
                <c:pt idx="14">
                  <c:v>78.709999999999994</c:v>
                </c:pt>
                <c:pt idx="15">
                  <c:v>79.39</c:v>
                </c:pt>
                <c:pt idx="16">
                  <c:v>79.849999999999994</c:v>
                </c:pt>
                <c:pt idx="17">
                  <c:v>80.25</c:v>
                </c:pt>
                <c:pt idx="18">
                  <c:v>80.430000000000007</c:v>
                </c:pt>
                <c:pt idx="19">
                  <c:v>80.510000000000005</c:v>
                </c:pt>
                <c:pt idx="20">
                  <c:v>80.62</c:v>
                </c:pt>
                <c:pt idx="21">
                  <c:v>80.53</c:v>
                </c:pt>
                <c:pt idx="22">
                  <c:v>80.2</c:v>
                </c:pt>
                <c:pt idx="23">
                  <c:v>79.81</c:v>
                </c:pt>
                <c:pt idx="24">
                  <c:v>79.77</c:v>
                </c:pt>
                <c:pt idx="25">
                  <c:v>79.61</c:v>
                </c:pt>
                <c:pt idx="26">
                  <c:v>79.52</c:v>
                </c:pt>
                <c:pt idx="27">
                  <c:v>79.400000000000006</c:v>
                </c:pt>
                <c:pt idx="28">
                  <c:v>79.19</c:v>
                </c:pt>
                <c:pt idx="29">
                  <c:v>79.489999999999995</c:v>
                </c:pt>
                <c:pt idx="30">
                  <c:v>79.67</c:v>
                </c:pt>
                <c:pt idx="31">
                  <c:v>79.959999999999994</c:v>
                </c:pt>
                <c:pt idx="32">
                  <c:v>79.75</c:v>
                </c:pt>
                <c:pt idx="33">
                  <c:v>78.790000000000006</c:v>
                </c:pt>
                <c:pt idx="34">
                  <c:v>79.319999999999993</c:v>
                </c:pt>
                <c:pt idx="35">
                  <c:v>79.319999999999993</c:v>
                </c:pt>
                <c:pt idx="36">
                  <c:v>77.94</c:v>
                </c:pt>
                <c:pt idx="37">
                  <c:v>78.510000000000005</c:v>
                </c:pt>
                <c:pt idx="38">
                  <c:v>78.88</c:v>
                </c:pt>
                <c:pt idx="39">
                  <c:v>79.239999999999995</c:v>
                </c:pt>
                <c:pt idx="40">
                  <c:v>79.489999999999995</c:v>
                </c:pt>
                <c:pt idx="41">
                  <c:v>79.349999999999994</c:v>
                </c:pt>
                <c:pt idx="42">
                  <c:v>79.53</c:v>
                </c:pt>
                <c:pt idx="43">
                  <c:v>80.05</c:v>
                </c:pt>
                <c:pt idx="44">
                  <c:v>79.989999999999995</c:v>
                </c:pt>
                <c:pt idx="45">
                  <c:v>80.28</c:v>
                </c:pt>
                <c:pt idx="46">
                  <c:v>79.48</c:v>
                </c:pt>
                <c:pt idx="47">
                  <c:v>80.010000000000005</c:v>
                </c:pt>
                <c:pt idx="48">
                  <c:v>80.069999999999993</c:v>
                </c:pt>
                <c:pt idx="49">
                  <c:v>80.77</c:v>
                </c:pt>
                <c:pt idx="50">
                  <c:v>80.19</c:v>
                </c:pt>
                <c:pt idx="51">
                  <c:v>80.23</c:v>
                </c:pt>
                <c:pt idx="52">
                  <c:v>79.98</c:v>
                </c:pt>
                <c:pt idx="53">
                  <c:v>80.709999999999994</c:v>
                </c:pt>
                <c:pt idx="54">
                  <c:v>80.66</c:v>
                </c:pt>
                <c:pt idx="55">
                  <c:v>80.010000000000005</c:v>
                </c:pt>
                <c:pt idx="56">
                  <c:v>80.22</c:v>
                </c:pt>
                <c:pt idx="57">
                  <c:v>80.489999999999995</c:v>
                </c:pt>
                <c:pt idx="58">
                  <c:v>80.78</c:v>
                </c:pt>
                <c:pt idx="59">
                  <c:v>81.69</c:v>
                </c:pt>
                <c:pt idx="60">
                  <c:v>82.15</c:v>
                </c:pt>
                <c:pt idx="61">
                  <c:v>82.4</c:v>
                </c:pt>
                <c:pt idx="62">
                  <c:v>83.49</c:v>
                </c:pt>
                <c:pt idx="63">
                  <c:v>83.27</c:v>
                </c:pt>
                <c:pt idx="64">
                  <c:v>83.81</c:v>
                </c:pt>
                <c:pt idx="65">
                  <c:v>83.68</c:v>
                </c:pt>
                <c:pt idx="66">
                  <c:v>83.18</c:v>
                </c:pt>
                <c:pt idx="67">
                  <c:v>83.48</c:v>
                </c:pt>
                <c:pt idx="68">
                  <c:v>83.65</c:v>
                </c:pt>
                <c:pt idx="69">
                  <c:v>83.91</c:v>
                </c:pt>
                <c:pt idx="70">
                  <c:v>84.6</c:v>
                </c:pt>
                <c:pt idx="71">
                  <c:v>84.44</c:v>
                </c:pt>
                <c:pt idx="72">
                  <c:v>84.55</c:v>
                </c:pt>
                <c:pt idx="73">
                  <c:v>84.78</c:v>
                </c:pt>
                <c:pt idx="74">
                  <c:v>84.55</c:v>
                </c:pt>
                <c:pt idx="75">
                  <c:v>84.91</c:v>
                </c:pt>
                <c:pt idx="76">
                  <c:v>85.96</c:v>
                </c:pt>
                <c:pt idx="77">
                  <c:v>84.57</c:v>
                </c:pt>
                <c:pt idx="78">
                  <c:v>84.86</c:v>
                </c:pt>
                <c:pt idx="79">
                  <c:v>85.96</c:v>
                </c:pt>
                <c:pt idx="80">
                  <c:v>86.14</c:v>
                </c:pt>
                <c:pt idx="81">
                  <c:v>86.25</c:v>
                </c:pt>
                <c:pt idx="82">
                  <c:v>87.09</c:v>
                </c:pt>
                <c:pt idx="83">
                  <c:v>87.56</c:v>
                </c:pt>
                <c:pt idx="84">
                  <c:v>89.04</c:v>
                </c:pt>
                <c:pt idx="85">
                  <c:v>88.31</c:v>
                </c:pt>
                <c:pt idx="86">
                  <c:v>88.25</c:v>
                </c:pt>
                <c:pt idx="87">
                  <c:v>88.85</c:v>
                </c:pt>
                <c:pt idx="88">
                  <c:v>90.26</c:v>
                </c:pt>
                <c:pt idx="89">
                  <c:v>89.43</c:v>
                </c:pt>
                <c:pt idx="90">
                  <c:v>89.51</c:v>
                </c:pt>
                <c:pt idx="91">
                  <c:v>89.73</c:v>
                </c:pt>
                <c:pt idx="92">
                  <c:v>89.68</c:v>
                </c:pt>
                <c:pt idx="93">
                  <c:v>90.13</c:v>
                </c:pt>
                <c:pt idx="94">
                  <c:v>89.6</c:v>
                </c:pt>
                <c:pt idx="95">
                  <c:v>90.11</c:v>
                </c:pt>
                <c:pt idx="96">
                  <c:v>90.03</c:v>
                </c:pt>
                <c:pt idx="97">
                  <c:v>90.31</c:v>
                </c:pt>
                <c:pt idx="98">
                  <c:v>90.46</c:v>
                </c:pt>
                <c:pt idx="99">
                  <c:v>91.05</c:v>
                </c:pt>
                <c:pt idx="100">
                  <c:v>91.5</c:v>
                </c:pt>
                <c:pt idx="101">
                  <c:v>91.92</c:v>
                </c:pt>
                <c:pt idx="102">
                  <c:v>91.86</c:v>
                </c:pt>
                <c:pt idx="103">
                  <c:v>91.78</c:v>
                </c:pt>
                <c:pt idx="104">
                  <c:v>92.27</c:v>
                </c:pt>
                <c:pt idx="105">
                  <c:v>92.52</c:v>
                </c:pt>
                <c:pt idx="106">
                  <c:v>91.86</c:v>
                </c:pt>
                <c:pt idx="107">
                  <c:v>91.86</c:v>
                </c:pt>
                <c:pt idx="108">
                  <c:v>92.37</c:v>
                </c:pt>
                <c:pt idx="109">
                  <c:v>92.33</c:v>
                </c:pt>
                <c:pt idx="110">
                  <c:v>91.51</c:v>
                </c:pt>
                <c:pt idx="111">
                  <c:v>92.97</c:v>
                </c:pt>
                <c:pt idx="112">
                  <c:v>92.68</c:v>
                </c:pt>
                <c:pt idx="113">
                  <c:v>93.63</c:v>
                </c:pt>
                <c:pt idx="114">
                  <c:v>93.37</c:v>
                </c:pt>
                <c:pt idx="115">
                  <c:v>92.35</c:v>
                </c:pt>
                <c:pt idx="116">
                  <c:v>92.03</c:v>
                </c:pt>
                <c:pt idx="117">
                  <c:v>92.69</c:v>
                </c:pt>
                <c:pt idx="118">
                  <c:v>91.02</c:v>
                </c:pt>
                <c:pt idx="119">
                  <c:v>89.74</c:v>
                </c:pt>
                <c:pt idx="120">
                  <c:v>86.85</c:v>
                </c:pt>
                <c:pt idx="121">
                  <c:v>86.58</c:v>
                </c:pt>
                <c:pt idx="122">
                  <c:v>86.26</c:v>
                </c:pt>
                <c:pt idx="123">
                  <c:v>85.5</c:v>
                </c:pt>
                <c:pt idx="124">
                  <c:v>85.06</c:v>
                </c:pt>
                <c:pt idx="125">
                  <c:v>86.46</c:v>
                </c:pt>
                <c:pt idx="126">
                  <c:v>87.91</c:v>
                </c:pt>
                <c:pt idx="127">
                  <c:v>87.53</c:v>
                </c:pt>
                <c:pt idx="128">
                  <c:v>87.92</c:v>
                </c:pt>
                <c:pt idx="129">
                  <c:v>88.83</c:v>
                </c:pt>
                <c:pt idx="130">
                  <c:v>89.45</c:v>
                </c:pt>
                <c:pt idx="131">
                  <c:v>89.62</c:v>
                </c:pt>
                <c:pt idx="132">
                  <c:v>89.84</c:v>
                </c:pt>
                <c:pt idx="133">
                  <c:v>90.23</c:v>
                </c:pt>
                <c:pt idx="134">
                  <c:v>91.23</c:v>
                </c:pt>
                <c:pt idx="135">
                  <c:v>91.33</c:v>
                </c:pt>
                <c:pt idx="136">
                  <c:v>91.43</c:v>
                </c:pt>
                <c:pt idx="137">
                  <c:v>91.47</c:v>
                </c:pt>
                <c:pt idx="138">
                  <c:v>91.77</c:v>
                </c:pt>
                <c:pt idx="139">
                  <c:v>92.05</c:v>
                </c:pt>
                <c:pt idx="140">
                  <c:v>92.43</c:v>
                </c:pt>
                <c:pt idx="141">
                  <c:v>92.47</c:v>
                </c:pt>
                <c:pt idx="142">
                  <c:v>92.58</c:v>
                </c:pt>
                <c:pt idx="143">
                  <c:v>93.26</c:v>
                </c:pt>
                <c:pt idx="144">
                  <c:v>93.4</c:v>
                </c:pt>
                <c:pt idx="145">
                  <c:v>93.65</c:v>
                </c:pt>
                <c:pt idx="146">
                  <c:v>94.06</c:v>
                </c:pt>
                <c:pt idx="147">
                  <c:v>93.51</c:v>
                </c:pt>
                <c:pt idx="148">
                  <c:v>94.5</c:v>
                </c:pt>
                <c:pt idx="149">
                  <c:v>95.05</c:v>
                </c:pt>
                <c:pt idx="150">
                  <c:v>95.52</c:v>
                </c:pt>
                <c:pt idx="151">
                  <c:v>96.05</c:v>
                </c:pt>
                <c:pt idx="152">
                  <c:v>96.19</c:v>
                </c:pt>
                <c:pt idx="153">
                  <c:v>96.23</c:v>
                </c:pt>
                <c:pt idx="154">
                  <c:v>97.15</c:v>
                </c:pt>
                <c:pt idx="155">
                  <c:v>96.78</c:v>
                </c:pt>
                <c:pt idx="156">
                  <c:v>97.34</c:v>
                </c:pt>
                <c:pt idx="157">
                  <c:v>97.55</c:v>
                </c:pt>
                <c:pt idx="158">
                  <c:v>97.88</c:v>
                </c:pt>
                <c:pt idx="159">
                  <c:v>98.39</c:v>
                </c:pt>
                <c:pt idx="160">
                  <c:v>97.72</c:v>
                </c:pt>
                <c:pt idx="161">
                  <c:v>98.61</c:v>
                </c:pt>
                <c:pt idx="162">
                  <c:v>99.19</c:v>
                </c:pt>
                <c:pt idx="163">
                  <c:v>98.68</c:v>
                </c:pt>
                <c:pt idx="164">
                  <c:v>98.93</c:v>
                </c:pt>
                <c:pt idx="165">
                  <c:v>98.97</c:v>
                </c:pt>
                <c:pt idx="166">
                  <c:v>100.43</c:v>
                </c:pt>
                <c:pt idx="167">
                  <c:v>99.51</c:v>
                </c:pt>
                <c:pt idx="168">
                  <c:v>99.51</c:v>
                </c:pt>
                <c:pt idx="169">
                  <c:v>99.55</c:v>
                </c:pt>
                <c:pt idx="170">
                  <c:v>99.63</c:v>
                </c:pt>
                <c:pt idx="171">
                  <c:v>99.18</c:v>
                </c:pt>
                <c:pt idx="172">
                  <c:v>99.76</c:v>
                </c:pt>
                <c:pt idx="173">
                  <c:v>99.55</c:v>
                </c:pt>
                <c:pt idx="174">
                  <c:v>99.61</c:v>
                </c:pt>
                <c:pt idx="175">
                  <c:v>100.3</c:v>
                </c:pt>
                <c:pt idx="176">
                  <c:v>100.43</c:v>
                </c:pt>
                <c:pt idx="177">
                  <c:v>100.67</c:v>
                </c:pt>
                <c:pt idx="178">
                  <c:v>100.67</c:v>
                </c:pt>
                <c:pt idx="179">
                  <c:v>101.18</c:v>
                </c:pt>
                <c:pt idx="180">
                  <c:v>100.28</c:v>
                </c:pt>
                <c:pt idx="181">
                  <c:v>101.63</c:v>
                </c:pt>
                <c:pt idx="182">
                  <c:v>101.65</c:v>
                </c:pt>
                <c:pt idx="183">
                  <c:v>102.34</c:v>
                </c:pt>
                <c:pt idx="184">
                  <c:v>102.78</c:v>
                </c:pt>
                <c:pt idx="185">
                  <c:v>102.55</c:v>
                </c:pt>
                <c:pt idx="186">
                  <c:v>102.95</c:v>
                </c:pt>
                <c:pt idx="187">
                  <c:v>102.73</c:v>
                </c:pt>
                <c:pt idx="188">
                  <c:v>102.6</c:v>
                </c:pt>
                <c:pt idx="189">
                  <c:v>103.84</c:v>
                </c:pt>
                <c:pt idx="190">
                  <c:v>104.06</c:v>
                </c:pt>
                <c:pt idx="191">
                  <c:v>104.1</c:v>
                </c:pt>
                <c:pt idx="192">
                  <c:v>104.11</c:v>
                </c:pt>
                <c:pt idx="193">
                  <c:v>104.46</c:v>
                </c:pt>
                <c:pt idx="194">
                  <c:v>104.55</c:v>
                </c:pt>
                <c:pt idx="195">
                  <c:v>106.15</c:v>
                </c:pt>
                <c:pt idx="196">
                  <c:v>105.19</c:v>
                </c:pt>
                <c:pt idx="197">
                  <c:v>105.6</c:v>
                </c:pt>
                <c:pt idx="198">
                  <c:v>106.48</c:v>
                </c:pt>
                <c:pt idx="199">
                  <c:v>106.64</c:v>
                </c:pt>
                <c:pt idx="200">
                  <c:v>107.65</c:v>
                </c:pt>
                <c:pt idx="201">
                  <c:v>106.75</c:v>
                </c:pt>
                <c:pt idx="202">
                  <c:v>106.3</c:v>
                </c:pt>
                <c:pt idx="203">
                  <c:v>106.48</c:v>
                </c:pt>
                <c:pt idx="204">
                  <c:v>107.04</c:v>
                </c:pt>
                <c:pt idx="205">
                  <c:v>107.46</c:v>
                </c:pt>
                <c:pt idx="206">
                  <c:v>107.22</c:v>
                </c:pt>
                <c:pt idx="207">
                  <c:v>107.34</c:v>
                </c:pt>
                <c:pt idx="208">
                  <c:v>107.66</c:v>
                </c:pt>
                <c:pt idx="209">
                  <c:v>108.29</c:v>
                </c:pt>
                <c:pt idx="210">
                  <c:v>108.23</c:v>
                </c:pt>
                <c:pt idx="211">
                  <c:v>108.24</c:v>
                </c:pt>
                <c:pt idx="212">
                  <c:v>108.94</c:v>
                </c:pt>
                <c:pt idx="213">
                  <c:v>109.35</c:v>
                </c:pt>
                <c:pt idx="214">
                  <c:v>109.64</c:v>
                </c:pt>
                <c:pt idx="215">
                  <c:v>110.36</c:v>
                </c:pt>
                <c:pt idx="216">
                  <c:v>110.44</c:v>
                </c:pt>
                <c:pt idx="217">
                  <c:v>109.86</c:v>
                </c:pt>
                <c:pt idx="218">
                  <c:v>110.36</c:v>
                </c:pt>
                <c:pt idx="219">
                  <c:v>110.51</c:v>
                </c:pt>
                <c:pt idx="220">
                  <c:v>109.7</c:v>
                </c:pt>
                <c:pt idx="221">
                  <c:v>111</c:v>
                </c:pt>
                <c:pt idx="222">
                  <c:v>109.94</c:v>
                </c:pt>
                <c:pt idx="223">
                  <c:v>110.96</c:v>
                </c:pt>
                <c:pt idx="224">
                  <c:v>109.55</c:v>
                </c:pt>
                <c:pt idx="225">
                  <c:v>111.09</c:v>
                </c:pt>
                <c:pt idx="226">
                  <c:v>111.76</c:v>
                </c:pt>
                <c:pt idx="227">
                  <c:v>113.12</c:v>
                </c:pt>
                <c:pt idx="228">
                  <c:v>111.82</c:v>
                </c:pt>
                <c:pt idx="229">
                  <c:v>112.27</c:v>
                </c:pt>
                <c:pt idx="230">
                  <c:v>113.13</c:v>
                </c:pt>
                <c:pt idx="231">
                  <c:v>112.79</c:v>
                </c:pt>
                <c:pt idx="232">
                  <c:v>112.94</c:v>
                </c:pt>
                <c:pt idx="233">
                  <c:v>113.01</c:v>
                </c:pt>
                <c:pt idx="234">
                  <c:v>113.19</c:v>
                </c:pt>
                <c:pt idx="235">
                  <c:v>113.64</c:v>
                </c:pt>
                <c:pt idx="236">
                  <c:v>113.36</c:v>
                </c:pt>
                <c:pt idx="237">
                  <c:v>113.12</c:v>
                </c:pt>
                <c:pt idx="238">
                  <c:v>113.15</c:v>
                </c:pt>
                <c:pt idx="239">
                  <c:v>112.57</c:v>
                </c:pt>
                <c:pt idx="240">
                  <c:v>113.35</c:v>
                </c:pt>
                <c:pt idx="241">
                  <c:v>113.23</c:v>
                </c:pt>
                <c:pt idx="242">
                  <c:v>112.27</c:v>
                </c:pt>
                <c:pt idx="243">
                  <c:v>112.71</c:v>
                </c:pt>
                <c:pt idx="244">
                  <c:v>112.23</c:v>
                </c:pt>
                <c:pt idx="245">
                  <c:v>112.74</c:v>
                </c:pt>
                <c:pt idx="246">
                  <c:v>112.53</c:v>
                </c:pt>
                <c:pt idx="247">
                  <c:v>113.21</c:v>
                </c:pt>
                <c:pt idx="248">
                  <c:v>113.25</c:v>
                </c:pt>
                <c:pt idx="249">
                  <c:v>112.59</c:v>
                </c:pt>
                <c:pt idx="250">
                  <c:v>112.04</c:v>
                </c:pt>
                <c:pt idx="251">
                  <c:v>112.1</c:v>
                </c:pt>
                <c:pt idx="252">
                  <c:v>113.4</c:v>
                </c:pt>
                <c:pt idx="253">
                  <c:v>111.72</c:v>
                </c:pt>
                <c:pt idx="254">
                  <c:v>109.33</c:v>
                </c:pt>
                <c:pt idx="255">
                  <c:v>90.51</c:v>
                </c:pt>
                <c:pt idx="256">
                  <c:v>87.56</c:v>
                </c:pt>
                <c:pt idx="257">
                  <c:v>96.26</c:v>
                </c:pt>
                <c:pt idx="258">
                  <c:v>101.36</c:v>
                </c:pt>
                <c:pt idx="259">
                  <c:v>104</c:v>
                </c:pt>
                <c:pt idx="260">
                  <c:v>106.24</c:v>
                </c:pt>
                <c:pt idx="261">
                  <c:v>107.14</c:v>
                </c:pt>
                <c:pt idx="262">
                  <c:v>107.61</c:v>
                </c:pt>
                <c:pt idx="263">
                  <c:v>108.21</c:v>
                </c:pt>
                <c:pt idx="264">
                  <c:v>108.04</c:v>
                </c:pt>
                <c:pt idx="265">
                  <c:v>107.08</c:v>
                </c:pt>
                <c:pt idx="266">
                  <c:v>110.44</c:v>
                </c:pt>
                <c:pt idx="267">
                  <c:v>109.7</c:v>
                </c:pt>
                <c:pt idx="268">
                  <c:v>110.17</c:v>
                </c:pt>
                <c:pt idx="269">
                  <c:v>109.16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9-4D62-AFED-3C87ABA85AA0}"/>
            </c:ext>
          </c:extLst>
        </c:ser>
        <c:ser>
          <c:idx val="1"/>
          <c:order val="1"/>
          <c:tx>
            <c:strRef>
              <c:f>igae_smoothed_original.xlsx!$C$2</c:f>
              <c:strCache>
                <c:ptCount val="1"/>
                <c:pt idx="0">
                  <c:v> Trend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igae_smoothed_original.xlsx!$A$3:$A$272</c:f>
              <c:numCache>
                <c:formatCode>mmm\-yyyy</c:formatCode>
                <c:ptCount val="270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igae_smoothed_original.xlsx!$C$3:$C$272</c:f>
              <c:numCache>
                <c:formatCode>General</c:formatCode>
                <c:ptCount val="270"/>
                <c:pt idx="0">
                  <c:v>75.974712701044496</c:v>
                </c:pt>
                <c:pt idx="1">
                  <c:v>76.131647132053104</c:v>
                </c:pt>
                <c:pt idx="2">
                  <c:v>76.288541652455194</c:v>
                </c:pt>
                <c:pt idx="3">
                  <c:v>76.445293042825696</c:v>
                </c:pt>
                <c:pt idx="4">
                  <c:v>76.601764851664001</c:v>
                </c:pt>
                <c:pt idx="5">
                  <c:v>76.757730676574596</c:v>
                </c:pt>
                <c:pt idx="6">
                  <c:v>76.912917464824602</c:v>
                </c:pt>
                <c:pt idx="7">
                  <c:v>77.0669481546025</c:v>
                </c:pt>
                <c:pt idx="8">
                  <c:v>77.219401037053302</c:v>
                </c:pt>
                <c:pt idx="9">
                  <c:v>77.369781004145196</c:v>
                </c:pt>
                <c:pt idx="10">
                  <c:v>77.517545072771597</c:v>
                </c:pt>
                <c:pt idx="11">
                  <c:v>77.662093330589599</c:v>
                </c:pt>
                <c:pt idx="12">
                  <c:v>77.802776035746106</c:v>
                </c:pt>
                <c:pt idx="13">
                  <c:v>77.938916912111907</c:v>
                </c:pt>
                <c:pt idx="14">
                  <c:v>78.069947129683797</c:v>
                </c:pt>
                <c:pt idx="15">
                  <c:v>78.195355572547498</c:v>
                </c:pt>
                <c:pt idx="16">
                  <c:v>78.314675572914297</c:v>
                </c:pt>
                <c:pt idx="17">
                  <c:v>78.427523424416705</c:v>
                </c:pt>
                <c:pt idx="18">
                  <c:v>78.533622040427403</c:v>
                </c:pt>
                <c:pt idx="19">
                  <c:v>78.632820895196005</c:v>
                </c:pt>
                <c:pt idx="20">
                  <c:v>78.725101155895302</c:v>
                </c:pt>
                <c:pt idx="21">
                  <c:v>78.810574349349096</c:v>
                </c:pt>
                <c:pt idx="22">
                  <c:v>78.8894835925813</c:v>
                </c:pt>
                <c:pt idx="23">
                  <c:v>78.962191407169499</c:v>
                </c:pt>
                <c:pt idx="24">
                  <c:v>79.029151322789005</c:v>
                </c:pt>
                <c:pt idx="25">
                  <c:v>79.090875744702501</c:v>
                </c:pt>
                <c:pt idx="26">
                  <c:v>79.147928525987396</c:v>
                </c:pt>
                <c:pt idx="27">
                  <c:v>79.200909570036799</c:v>
                </c:pt>
                <c:pt idx="28">
                  <c:v>79.250444618526302</c:v>
                </c:pt>
                <c:pt idx="29">
                  <c:v>79.297173238868893</c:v>
                </c:pt>
                <c:pt idx="30">
                  <c:v>79.341730800916807</c:v>
                </c:pt>
                <c:pt idx="31">
                  <c:v>79.384766065282093</c:v>
                </c:pt>
                <c:pt idx="32">
                  <c:v>79.426950589047905</c:v>
                </c:pt>
                <c:pt idx="33">
                  <c:v>79.468995876093899</c:v>
                </c:pt>
                <c:pt idx="34">
                  <c:v>79.511635864290596</c:v>
                </c:pt>
                <c:pt idx="35">
                  <c:v>79.555557339017398</c:v>
                </c:pt>
                <c:pt idx="36">
                  <c:v>79.601433777601201</c:v>
                </c:pt>
                <c:pt idx="37">
                  <c:v>79.649922299230596</c:v>
                </c:pt>
                <c:pt idx="38">
                  <c:v>79.701564645739197</c:v>
                </c:pt>
                <c:pt idx="39">
                  <c:v>79.756823397694802</c:v>
                </c:pt>
                <c:pt idx="40">
                  <c:v>79.816104082563797</c:v>
                </c:pt>
                <c:pt idx="41">
                  <c:v>79.879776337297002</c:v>
                </c:pt>
                <c:pt idx="42">
                  <c:v>79.948187152729702</c:v>
                </c:pt>
                <c:pt idx="43">
                  <c:v>80.021646729680995</c:v>
                </c:pt>
                <c:pt idx="44">
                  <c:v>80.100436228179603</c:v>
                </c:pt>
                <c:pt idx="45">
                  <c:v>80.1848387772461</c:v>
                </c:pt>
                <c:pt idx="46">
                  <c:v>80.275129836707904</c:v>
                </c:pt>
                <c:pt idx="47">
                  <c:v>80.371591474820207</c:v>
                </c:pt>
                <c:pt idx="48">
                  <c:v>80.474450542482401</c:v>
                </c:pt>
                <c:pt idx="49">
                  <c:v>80.583908780075703</c:v>
                </c:pt>
                <c:pt idx="50">
                  <c:v>80.700139841139404</c:v>
                </c:pt>
                <c:pt idx="51">
                  <c:v>80.823330302211104</c:v>
                </c:pt>
                <c:pt idx="52">
                  <c:v>80.953631313455006</c:v>
                </c:pt>
                <c:pt idx="53">
                  <c:v>81.091152821539694</c:v>
                </c:pt>
                <c:pt idx="54">
                  <c:v>81.235937159845193</c:v>
                </c:pt>
                <c:pt idx="55">
                  <c:v>81.388000192811703</c:v>
                </c:pt>
                <c:pt idx="56">
                  <c:v>81.547317789243905</c:v>
                </c:pt>
                <c:pt idx="57">
                  <c:v>81.713770123476607</c:v>
                </c:pt>
                <c:pt idx="58">
                  <c:v>81.887145195013105</c:v>
                </c:pt>
                <c:pt idx="59">
                  <c:v>82.0671460193104</c:v>
                </c:pt>
                <c:pt idx="60">
                  <c:v>82.253398726747093</c:v>
                </c:pt>
                <c:pt idx="61">
                  <c:v>82.445503257007701</c:v>
                </c:pt>
                <c:pt idx="62">
                  <c:v>82.643052369301301</c:v>
                </c:pt>
                <c:pt idx="63">
                  <c:v>82.845635662893997</c:v>
                </c:pt>
                <c:pt idx="64">
                  <c:v>83.052901552868903</c:v>
                </c:pt>
                <c:pt idx="65">
                  <c:v>83.264527924036798</c:v>
                </c:pt>
                <c:pt idx="66">
                  <c:v>83.480245237497599</c:v>
                </c:pt>
                <c:pt idx="67">
                  <c:v>83.699812806582699</c:v>
                </c:pt>
                <c:pt idx="68">
                  <c:v>83.922969094256501</c:v>
                </c:pt>
                <c:pt idx="69">
                  <c:v>84.149437298701102</c:v>
                </c:pt>
                <c:pt idx="70">
                  <c:v>84.378921661923002</c:v>
                </c:pt>
                <c:pt idx="71">
                  <c:v>84.611109798323696</c:v>
                </c:pt>
                <c:pt idx="72">
                  <c:v>84.845704674977497</c:v>
                </c:pt>
                <c:pt idx="73">
                  <c:v>85.082397376328402</c:v>
                </c:pt>
                <c:pt idx="74">
                  <c:v>85.320858451778705</c:v>
                </c:pt>
                <c:pt idx="75">
                  <c:v>85.560737450910196</c:v>
                </c:pt>
                <c:pt idx="76">
                  <c:v>85.8016303914616</c:v>
                </c:pt>
                <c:pt idx="77">
                  <c:v>86.043088101084606</c:v>
                </c:pt>
                <c:pt idx="78">
                  <c:v>86.284672405306296</c:v>
                </c:pt>
                <c:pt idx="79">
                  <c:v>86.525842831880993</c:v>
                </c:pt>
                <c:pt idx="80">
                  <c:v>86.765959972970194</c:v>
                </c:pt>
                <c:pt idx="81">
                  <c:v>87.004345126096098</c:v>
                </c:pt>
                <c:pt idx="82">
                  <c:v>87.240276119341303</c:v>
                </c:pt>
                <c:pt idx="83">
                  <c:v>87.472978395710001</c:v>
                </c:pt>
                <c:pt idx="84">
                  <c:v>87.701666962363007</c:v>
                </c:pt>
                <c:pt idx="85">
                  <c:v>87.925562869631705</c:v>
                </c:pt>
                <c:pt idx="86">
                  <c:v>88.143980107631904</c:v>
                </c:pt>
                <c:pt idx="87">
                  <c:v>88.356259363511498</c:v>
                </c:pt>
                <c:pt idx="88">
                  <c:v>88.5617486869142</c:v>
                </c:pt>
                <c:pt idx="89">
                  <c:v>88.759830415013496</c:v>
                </c:pt>
                <c:pt idx="90">
                  <c:v>88.950004819116202</c:v>
                </c:pt>
                <c:pt idx="91">
                  <c:v>89.131818710076004</c:v>
                </c:pt>
                <c:pt idx="92">
                  <c:v>89.304857787304798</c:v>
                </c:pt>
                <c:pt idx="93">
                  <c:v>89.468749290576994</c:v>
                </c:pt>
                <c:pt idx="94">
                  <c:v>89.623146511214102</c:v>
                </c:pt>
                <c:pt idx="95">
                  <c:v>89.767748660723498</c:v>
                </c:pt>
                <c:pt idx="96">
                  <c:v>89.902253343219499</c:v>
                </c:pt>
                <c:pt idx="97">
                  <c:v>90.026381930263597</c:v>
                </c:pt>
                <c:pt idx="98">
                  <c:v>90.139864664720605</c:v>
                </c:pt>
                <c:pt idx="99">
                  <c:v>90.242451485149999</c:v>
                </c:pt>
                <c:pt idx="100">
                  <c:v>90.333914561728804</c:v>
                </c:pt>
                <c:pt idx="101">
                  <c:v>90.414082144401107</c:v>
                </c:pt>
                <c:pt idx="102">
                  <c:v>90.482863461257196</c:v>
                </c:pt>
                <c:pt idx="103">
                  <c:v>90.540272318025998</c:v>
                </c:pt>
                <c:pt idx="104">
                  <c:v>90.586418154902006</c:v>
                </c:pt>
                <c:pt idx="105">
                  <c:v>90.621496504300794</c:v>
                </c:pt>
                <c:pt idx="106">
                  <c:v>90.645819814029693</c:v>
                </c:pt>
                <c:pt idx="107">
                  <c:v>90.659832372425299</c:v>
                </c:pt>
                <c:pt idx="108">
                  <c:v>90.664062785875402</c:v>
                </c:pt>
                <c:pt idx="109">
                  <c:v>90.659123005764698</c:v>
                </c:pt>
                <c:pt idx="110">
                  <c:v>90.645743451332095</c:v>
                </c:pt>
                <c:pt idx="111">
                  <c:v>90.624770574923701</c:v>
                </c:pt>
                <c:pt idx="112">
                  <c:v>90.597110846730402</c:v>
                </c:pt>
                <c:pt idx="113">
                  <c:v>90.563833600076293</c:v>
                </c:pt>
                <c:pt idx="114">
                  <c:v>90.526152813379198</c:v>
                </c:pt>
                <c:pt idx="115">
                  <c:v>90.485495393268707</c:v>
                </c:pt>
                <c:pt idx="116">
                  <c:v>90.443485735762707</c:v>
                </c:pt>
                <c:pt idx="117">
                  <c:v>90.401877716375594</c:v>
                </c:pt>
                <c:pt idx="118">
                  <c:v>90.3625353852145</c:v>
                </c:pt>
                <c:pt idx="119">
                  <c:v>90.327481689768604</c:v>
                </c:pt>
                <c:pt idx="120">
                  <c:v>90.298785234800604</c:v>
                </c:pt>
                <c:pt idx="121">
                  <c:v>90.278473827715999</c:v>
                </c:pt>
                <c:pt idx="122">
                  <c:v>90.268335776964193</c:v>
                </c:pt>
                <c:pt idx="123">
                  <c:v>90.269902552526602</c:v>
                </c:pt>
                <c:pt idx="124">
                  <c:v>90.284427267721895</c:v>
                </c:pt>
                <c:pt idx="125">
                  <c:v>90.312831792664795</c:v>
                </c:pt>
                <c:pt idx="126">
                  <c:v>90.3556751899864</c:v>
                </c:pt>
                <c:pt idx="127">
                  <c:v>90.413248964583801</c:v>
                </c:pt>
                <c:pt idx="128">
                  <c:v>90.485674782782894</c:v>
                </c:pt>
                <c:pt idx="129">
                  <c:v>90.572874085285093</c:v>
                </c:pt>
                <c:pt idx="130">
                  <c:v>90.674590140947004</c:v>
                </c:pt>
                <c:pt idx="131">
                  <c:v>90.790445185681705</c:v>
                </c:pt>
                <c:pt idx="132">
                  <c:v>90.919976414444207</c:v>
                </c:pt>
                <c:pt idx="133">
                  <c:v>91.062639741260199</c:v>
                </c:pt>
                <c:pt idx="134">
                  <c:v>91.2178160817828</c:v>
                </c:pt>
                <c:pt idx="135">
                  <c:v>91.384828529487606</c:v>
                </c:pt>
                <c:pt idx="136">
                  <c:v>91.563001023925395</c:v>
                </c:pt>
                <c:pt idx="137">
                  <c:v>91.751653697138096</c:v>
                </c:pt>
                <c:pt idx="138">
                  <c:v>91.950097444972499</c:v>
                </c:pt>
                <c:pt idx="139">
                  <c:v>92.157623603982202</c:v>
                </c:pt>
                <c:pt idx="140">
                  <c:v>92.373511003969696</c:v>
                </c:pt>
                <c:pt idx="141">
                  <c:v>92.5970310008654</c:v>
                </c:pt>
                <c:pt idx="142">
                  <c:v>92.827458873450496</c:v>
                </c:pt>
                <c:pt idx="143">
                  <c:v>93.064061078914804</c:v>
                </c:pt>
                <c:pt idx="144">
                  <c:v>93.3060868897891</c:v>
                </c:pt>
                <c:pt idx="145">
                  <c:v>93.552799185495203</c:v>
                </c:pt>
                <c:pt idx="146">
                  <c:v>93.803467367172303</c:v>
                </c:pt>
                <c:pt idx="147">
                  <c:v>94.057367586037103</c:v>
                </c:pt>
                <c:pt idx="148">
                  <c:v>94.3137938080678</c:v>
                </c:pt>
                <c:pt idx="149">
                  <c:v>94.572001987592898</c:v>
                </c:pt>
                <c:pt idx="150">
                  <c:v>94.831261009949898</c:v>
                </c:pt>
                <c:pt idx="151">
                  <c:v>95.090872954756904</c:v>
                </c:pt>
                <c:pt idx="152">
                  <c:v>95.350187730745205</c:v>
                </c:pt>
                <c:pt idx="153">
                  <c:v>95.608621852686298</c:v>
                </c:pt>
                <c:pt idx="154">
                  <c:v>95.865650155645397</c:v>
                </c:pt>
                <c:pt idx="155">
                  <c:v>96.120790625951599</c:v>
                </c:pt>
                <c:pt idx="156">
                  <c:v>96.373650440897194</c:v>
                </c:pt>
                <c:pt idx="157">
                  <c:v>96.623882556196705</c:v>
                </c:pt>
                <c:pt idx="158">
                  <c:v>96.871207035179594</c:v>
                </c:pt>
                <c:pt idx="159">
                  <c:v>97.115408254873898</c:v>
                </c:pt>
                <c:pt idx="160">
                  <c:v>97.356340647397801</c:v>
                </c:pt>
                <c:pt idx="161">
                  <c:v>97.593947158169499</c:v>
                </c:pt>
                <c:pt idx="162">
                  <c:v>97.828195986719706</c:v>
                </c:pt>
                <c:pt idx="163">
                  <c:v>98.059125891830007</c:v>
                </c:pt>
                <c:pt idx="164">
                  <c:v>98.286870201982197</c:v>
                </c:pt>
                <c:pt idx="165">
                  <c:v>98.511605361929796</c:v>
                </c:pt>
                <c:pt idx="166">
                  <c:v>98.733552478203904</c:v>
                </c:pt>
                <c:pt idx="167">
                  <c:v>98.952964490310805</c:v>
                </c:pt>
                <c:pt idx="168">
                  <c:v>99.170212146608606</c:v>
                </c:pt>
                <c:pt idx="169">
                  <c:v>99.385704878471401</c:v>
                </c:pt>
                <c:pt idx="170">
                  <c:v>99.599875713653304</c:v>
                </c:pt>
                <c:pt idx="171">
                  <c:v>99.813169089294504</c:v>
                </c:pt>
                <c:pt idx="172">
                  <c:v>100.02603153450799</c:v>
                </c:pt>
                <c:pt idx="173">
                  <c:v>100.23886560831301</c:v>
                </c:pt>
                <c:pt idx="174">
                  <c:v>100.45205539533001</c:v>
                </c:pt>
                <c:pt idx="175">
                  <c:v>100.665937142281</c:v>
                </c:pt>
                <c:pt idx="176">
                  <c:v>100.880788619832</c:v>
                </c:pt>
                <c:pt idx="177">
                  <c:v>101.09686218632601</c:v>
                </c:pt>
                <c:pt idx="178">
                  <c:v>101.314378895366</c:v>
                </c:pt>
                <c:pt idx="179">
                  <c:v>101.53353015733499</c:v>
                </c:pt>
                <c:pt idx="180">
                  <c:v>101.754462634075</c:v>
                </c:pt>
                <c:pt idx="181">
                  <c:v>101.97729843673</c:v>
                </c:pt>
                <c:pt idx="182">
                  <c:v>102.202057283212</c:v>
                </c:pt>
                <c:pt idx="183">
                  <c:v>102.42873477347899</c:v>
                </c:pt>
                <c:pt idx="184">
                  <c:v>102.65728817017001</c:v>
                </c:pt>
                <c:pt idx="185">
                  <c:v>102.887668573799</c:v>
                </c:pt>
                <c:pt idx="186">
                  <c:v>103.11983560653501</c:v>
                </c:pt>
                <c:pt idx="187">
                  <c:v>103.353725441335</c:v>
                </c:pt>
                <c:pt idx="188">
                  <c:v>103.58926245701301</c:v>
                </c:pt>
                <c:pt idx="189">
                  <c:v>103.826327718122</c:v>
                </c:pt>
                <c:pt idx="190">
                  <c:v>104.064733590438</c:v>
                </c:pt>
                <c:pt idx="191">
                  <c:v>104.304293389189</c:v>
                </c:pt>
                <c:pt idx="192">
                  <c:v>104.544820100892</c:v>
                </c:pt>
                <c:pt idx="193">
                  <c:v>104.786112525015</c:v>
                </c:pt>
                <c:pt idx="194">
                  <c:v>105.027939265193</c:v>
                </c:pt>
                <c:pt idx="195">
                  <c:v>105.270046278355</c:v>
                </c:pt>
                <c:pt idx="196">
                  <c:v>105.51214633119901</c:v>
                </c:pt>
                <c:pt idx="197">
                  <c:v>105.754013298329</c:v>
                </c:pt>
                <c:pt idx="198">
                  <c:v>105.995398683066</c:v>
                </c:pt>
                <c:pt idx="199">
                  <c:v>106.236043293365</c:v>
                </c:pt>
                <c:pt idx="200">
                  <c:v>106.47572159006801</c:v>
                </c:pt>
                <c:pt idx="201">
                  <c:v>106.714236086536</c:v>
                </c:pt>
                <c:pt idx="202">
                  <c:v>106.951470843265</c:v>
                </c:pt>
                <c:pt idx="203">
                  <c:v>107.187312404351</c:v>
                </c:pt>
                <c:pt idx="204">
                  <c:v>107.421602072849</c:v>
                </c:pt>
                <c:pt idx="205">
                  <c:v>107.654132032902</c:v>
                </c:pt>
                <c:pt idx="206">
                  <c:v>107.884667968526</c:v>
                </c:pt>
                <c:pt idx="207">
                  <c:v>108.112962082322</c:v>
                </c:pt>
                <c:pt idx="208">
                  <c:v>108.338720419401</c:v>
                </c:pt>
                <c:pt idx="209">
                  <c:v>108.561595346955</c:v>
                </c:pt>
                <c:pt idx="210">
                  <c:v>108.781192098814</c:v>
                </c:pt>
                <c:pt idx="211">
                  <c:v>108.99709704801801</c:v>
                </c:pt>
                <c:pt idx="212">
                  <c:v>109.20885829037699</c:v>
                </c:pt>
                <c:pt idx="213">
                  <c:v>109.415971345507</c:v>
                </c:pt>
                <c:pt idx="214">
                  <c:v>109.617913062341</c:v>
                </c:pt>
                <c:pt idx="215">
                  <c:v>109.81415570843301</c:v>
                </c:pt>
                <c:pt idx="216">
                  <c:v>110.00417308517299</c:v>
                </c:pt>
                <c:pt idx="217">
                  <c:v>110.187476899795</c:v>
                </c:pt>
                <c:pt idx="218">
                  <c:v>110.36360912529599</c:v>
                </c:pt>
                <c:pt idx="219">
                  <c:v>110.53208899321901</c:v>
                </c:pt>
                <c:pt idx="220">
                  <c:v>110.69243548447599</c:v>
                </c:pt>
                <c:pt idx="221">
                  <c:v>110.844166046018</c:v>
                </c:pt>
                <c:pt idx="222">
                  <c:v>110.986729205667</c:v>
                </c:pt>
                <c:pt idx="223">
                  <c:v>111.11958431305101</c:v>
                </c:pt>
                <c:pt idx="224">
                  <c:v>111.24211802825999</c:v>
                </c:pt>
                <c:pt idx="225">
                  <c:v>111.353705929149</c:v>
                </c:pt>
                <c:pt idx="226">
                  <c:v>111.453606085372</c:v>
                </c:pt>
                <c:pt idx="227">
                  <c:v>111.541058253674</c:v>
                </c:pt>
                <c:pt idx="228">
                  <c:v>111.61532346815299</c:v>
                </c:pt>
                <c:pt idx="229">
                  <c:v>111.675772411644</c:v>
                </c:pt>
                <c:pt idx="230">
                  <c:v>111.721789980618</c:v>
                </c:pt>
                <c:pt idx="231">
                  <c:v>111.752802337365</c:v>
                </c:pt>
                <c:pt idx="232">
                  <c:v>111.76833343652901</c:v>
                </c:pt>
                <c:pt idx="233">
                  <c:v>111.76797926037599</c:v>
                </c:pt>
                <c:pt idx="234">
                  <c:v>111.751417156901</c:v>
                </c:pt>
                <c:pt idx="235">
                  <c:v>111.718410725539</c:v>
                </c:pt>
                <c:pt idx="236">
                  <c:v>111.668823467306</c:v>
                </c:pt>
                <c:pt idx="237">
                  <c:v>111.602652326929</c:v>
                </c:pt>
                <c:pt idx="238">
                  <c:v>111.52001169194899</c:v>
                </c:pt>
                <c:pt idx="239">
                  <c:v>111.42112132126501</c:v>
                </c:pt>
                <c:pt idx="240">
                  <c:v>111.306314167404</c:v>
                </c:pt>
                <c:pt idx="241">
                  <c:v>111.176002966157</c:v>
                </c:pt>
                <c:pt idx="242">
                  <c:v>111.03074237592099</c:v>
                </c:pt>
                <c:pt idx="243">
                  <c:v>110.871229693784</c:v>
                </c:pt>
                <c:pt idx="244">
                  <c:v>110.698248276385</c:v>
                </c:pt>
                <c:pt idx="245">
                  <c:v>110.512709172757</c:v>
                </c:pt>
                <c:pt idx="246">
                  <c:v>110.315629803577</c:v>
                </c:pt>
                <c:pt idx="247">
                  <c:v>110.10818226248099</c:v>
                </c:pt>
                <c:pt idx="248">
                  <c:v>109.891692418834</c:v>
                </c:pt>
                <c:pt idx="249">
                  <c:v>109.667701546003</c:v>
                </c:pt>
                <c:pt idx="250">
                  <c:v>109.437984133158</c:v>
                </c:pt>
                <c:pt idx="251">
                  <c:v>109.204517606853</c:v>
                </c:pt>
                <c:pt idx="252">
                  <c:v>108.969460089205</c:v>
                </c:pt>
                <c:pt idx="253">
                  <c:v>108.735170777489</c:v>
                </c:pt>
                <c:pt idx="254">
                  <c:v>108.504316545363</c:v>
                </c:pt>
                <c:pt idx="255">
                  <c:v>108.27977154628501</c:v>
                </c:pt>
                <c:pt idx="256">
                  <c:v>108.06446727286</c:v>
                </c:pt>
                <c:pt idx="257">
                  <c:v>107.860101205756</c:v>
                </c:pt>
                <c:pt idx="258">
                  <c:v>107.666946904328</c:v>
                </c:pt>
                <c:pt idx="259">
                  <c:v>107.48447236532699</c:v>
                </c:pt>
                <c:pt idx="260">
                  <c:v>107.31170760309</c:v>
                </c:pt>
                <c:pt idx="261">
                  <c:v>107.14744065470499</c:v>
                </c:pt>
                <c:pt idx="262">
                  <c:v>106.990385133123</c:v>
                </c:pt>
                <c:pt idx="263">
                  <c:v>106.83925413457099</c:v>
                </c:pt>
                <c:pt idx="264">
                  <c:v>106.692803784101</c:v>
                </c:pt>
                <c:pt idx="265">
                  <c:v>106.549885397447</c:v>
                </c:pt>
                <c:pt idx="266">
                  <c:v>106.40944384562501</c:v>
                </c:pt>
                <c:pt idx="267">
                  <c:v>106.270460813176</c:v>
                </c:pt>
                <c:pt idx="268">
                  <c:v>106.132197884381</c:v>
                </c:pt>
                <c:pt idx="269">
                  <c:v>105.994154805943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C9-4D62-AFED-3C87ABA85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408160"/>
        <c:axId val="805389856"/>
      </c:lineChart>
      <c:dateAx>
        <c:axId val="80540816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05389856"/>
        <c:crosses val="autoZero"/>
        <c:auto val="0"/>
        <c:lblOffset val="100"/>
        <c:baseTimeUnit val="months"/>
        <c:majorUnit val="2"/>
        <c:majorTimeUnit val="years"/>
        <c:minorUnit val="2"/>
        <c:minorTimeUnit val="years"/>
      </c:dateAx>
      <c:valAx>
        <c:axId val="805389856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Index</a:t>
                </a:r>
              </a:p>
            </c:rich>
          </c:tx>
          <c:layout>
            <c:manualLayout>
              <c:xMode val="edge"/>
              <c:yMode val="edge"/>
              <c:x val="2.5368940610864421E-2"/>
              <c:y val="0.393393606306950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054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300" b="0" i="0" u="none" strike="noStrike" kern="1200" cap="none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300" b="0" i="0" u="none" strike="noStrike" kern="1200" cap="none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Low Temperature Regime</a:t>
            </a:r>
            <a:endPara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'Impulse Responses'!$I$4</c:f>
              <c:strCache>
                <c:ptCount val="1"/>
                <c:pt idx="0">
                  <c:v> Lower Limit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'Impulse Responses'!$I$74:$I$85</c:f>
              <c:numCache>
                <c:formatCode>0.00000</c:formatCode>
                <c:ptCount val="12"/>
                <c:pt idx="0" formatCode="General">
                  <c:v>0</c:v>
                </c:pt>
                <c:pt idx="1">
                  <c:v>-0.19389348749816307</c:v>
                </c:pt>
                <c:pt idx="2">
                  <c:v>-0.28128724954503753</c:v>
                </c:pt>
                <c:pt idx="3">
                  <c:v>-0.17387613403818428</c:v>
                </c:pt>
                <c:pt idx="4">
                  <c:v>-0.30183150038088957</c:v>
                </c:pt>
                <c:pt idx="5">
                  <c:v>-0.26519551887647497</c:v>
                </c:pt>
                <c:pt idx="6">
                  <c:v>-0.12836359313842693</c:v>
                </c:pt>
                <c:pt idx="7">
                  <c:v>-3.9250057043994931E-2</c:v>
                </c:pt>
                <c:pt idx="8">
                  <c:v>0.1932811473045806</c:v>
                </c:pt>
                <c:pt idx="9">
                  <c:v>-0.35070953893374746</c:v>
                </c:pt>
                <c:pt idx="10">
                  <c:v>-0.34824593768979933</c:v>
                </c:pt>
                <c:pt idx="11">
                  <c:v>-0.24527310188061752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4-4D97-97D4-3B7F96A7017E}"/>
            </c:ext>
          </c:extLst>
        </c:ser>
        <c:ser>
          <c:idx val="1"/>
          <c:order val="1"/>
          <c:tx>
            <c:strRef>
              <c:f>'Impulse Responses'!$H$4</c:f>
              <c:strCache>
                <c:ptCount val="1"/>
                <c:pt idx="0">
                  <c:v>         IRF</c:v>
                </c:pt>
              </c:strCache>
            </c:strRef>
          </c:tx>
          <c:spPr>
            <a:ln w="31750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'Impulse Responses'!$H$74:$H$85</c:f>
              <c:numCache>
                <c:formatCode>0.000</c:formatCode>
                <c:ptCount val="12"/>
                <c:pt idx="0">
                  <c:v>0</c:v>
                </c:pt>
                <c:pt idx="1">
                  <c:v>-3.8227591325408392E-3</c:v>
                </c:pt>
                <c:pt idx="2">
                  <c:v>-0.12231139355069327</c:v>
                </c:pt>
                <c:pt idx="3">
                  <c:v>4.5233902377561273E-2</c:v>
                </c:pt>
                <c:pt idx="4">
                  <c:v>-8.9434896025482657E-2</c:v>
                </c:pt>
                <c:pt idx="5">
                  <c:v>-4.644813975367286E-2</c:v>
                </c:pt>
                <c:pt idx="6">
                  <c:v>8.8846289947930521E-2</c:v>
                </c:pt>
                <c:pt idx="7">
                  <c:v>0.23519559621414016</c:v>
                </c:pt>
                <c:pt idx="8">
                  <c:v>0.36662563714368557</c:v>
                </c:pt>
                <c:pt idx="9">
                  <c:v>-0.11521963968083121</c:v>
                </c:pt>
                <c:pt idx="10">
                  <c:v>-0.13044270170268368</c:v>
                </c:pt>
                <c:pt idx="11">
                  <c:v>8.9311478622124945E-3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4-4D97-97D4-3B7F96A7017E}"/>
            </c:ext>
          </c:extLst>
        </c:ser>
        <c:ser>
          <c:idx val="2"/>
          <c:order val="2"/>
          <c:tx>
            <c:strRef>
              <c:f>'Impulse Responses'!$G$4</c:f>
              <c:strCache>
                <c:ptCount val="1"/>
                <c:pt idx="0">
                  <c:v>Upper Limit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'Impulse Responses'!$G$74:$G$85</c:f>
              <c:numCache>
                <c:formatCode>0.00000</c:formatCode>
                <c:ptCount val="12"/>
                <c:pt idx="0" formatCode="General">
                  <c:v>0</c:v>
                </c:pt>
                <c:pt idx="1">
                  <c:v>0.18624635531319131</c:v>
                </c:pt>
                <c:pt idx="2">
                  <c:v>3.6662089032047943E-2</c:v>
                </c:pt>
                <c:pt idx="3">
                  <c:v>0.26434109069938322</c:v>
                </c:pt>
                <c:pt idx="4">
                  <c:v>0.12296170832992426</c:v>
                </c:pt>
                <c:pt idx="5">
                  <c:v>0.17230018873377051</c:v>
                </c:pt>
                <c:pt idx="6">
                  <c:v>0.306056173034288</c:v>
                </c:pt>
                <c:pt idx="7">
                  <c:v>0.50961893940320679</c:v>
                </c:pt>
                <c:pt idx="8">
                  <c:v>0.53995113968996622</c:v>
                </c:pt>
                <c:pt idx="9">
                  <c:v>0.12026551274887896</c:v>
                </c:pt>
                <c:pt idx="10">
                  <c:v>8.7360534284431982E-2</c:v>
                </c:pt>
                <c:pt idx="11">
                  <c:v>0.26313539760504256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4-4D97-97D4-3B7F96A70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85852288"/>
        <c:axId val="685838976"/>
      </c:lineChart>
      <c:catAx>
        <c:axId val="68585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5838976"/>
        <c:crosses val="autoZero"/>
        <c:auto val="1"/>
        <c:lblAlgn val="ctr"/>
        <c:lblOffset val="100"/>
        <c:noMultiLvlLbl val="0"/>
      </c:catAx>
      <c:valAx>
        <c:axId val="685838976"/>
        <c:scaling>
          <c:orientation val="minMax"/>
          <c:max val="0.60000000000000009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 Points (PP)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585228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High Precipitation Regime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'Impulse Responses'!$O$4</c:f>
              <c:strCache>
                <c:ptCount val="1"/>
                <c:pt idx="0">
                  <c:v> Lower Limit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'Impulse Responses'!$O$74:$O$85</c:f>
              <c:numCache>
                <c:formatCode>0.00000</c:formatCode>
                <c:ptCount val="12"/>
                <c:pt idx="0" formatCode="General">
                  <c:v>0</c:v>
                </c:pt>
                <c:pt idx="1">
                  <c:v>-0.16114515419951625</c:v>
                </c:pt>
                <c:pt idx="2">
                  <c:v>-0.26797241045202336</c:v>
                </c:pt>
                <c:pt idx="3">
                  <c:v>1.8480332105854737E-2</c:v>
                </c:pt>
                <c:pt idx="4">
                  <c:v>0.167349252129844</c:v>
                </c:pt>
                <c:pt idx="5">
                  <c:v>-0.2090168662326882</c:v>
                </c:pt>
                <c:pt idx="6">
                  <c:v>-0.52613788416031526</c:v>
                </c:pt>
                <c:pt idx="7">
                  <c:v>-0.40943248881598543</c:v>
                </c:pt>
                <c:pt idx="8">
                  <c:v>-0.19569253349326196</c:v>
                </c:pt>
                <c:pt idx="9">
                  <c:v>-0.15760877091099734</c:v>
                </c:pt>
                <c:pt idx="10">
                  <c:v>-0.31981721350867226</c:v>
                </c:pt>
                <c:pt idx="11">
                  <c:v>-0.40103061174124927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A-4A6B-9657-C4650A12543B}"/>
            </c:ext>
          </c:extLst>
        </c:ser>
        <c:ser>
          <c:idx val="1"/>
          <c:order val="1"/>
          <c:tx>
            <c:strRef>
              <c:f>'Impulse Responses'!$N$4</c:f>
              <c:strCache>
                <c:ptCount val="1"/>
                <c:pt idx="0">
                  <c:v>         IRF</c:v>
                </c:pt>
              </c:strCache>
            </c:strRef>
          </c:tx>
          <c:spPr>
            <a:ln w="31750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'Impulse Responses'!$N$74:$N$85</c:f>
              <c:numCache>
                <c:formatCode>0.000</c:formatCode>
                <c:ptCount val="12"/>
                <c:pt idx="0">
                  <c:v>0</c:v>
                </c:pt>
                <c:pt idx="1">
                  <c:v>1.3210408982480668E-2</c:v>
                </c:pt>
                <c:pt idx="2">
                  <c:v>-8.1593144089062222E-2</c:v>
                </c:pt>
                <c:pt idx="3">
                  <c:v>0.23903577618784724</c:v>
                </c:pt>
                <c:pt idx="4">
                  <c:v>0.39630277582800788</c:v>
                </c:pt>
                <c:pt idx="5">
                  <c:v>3.9702903977853587E-2</c:v>
                </c:pt>
                <c:pt idx="6">
                  <c:v>-0.24979207757279198</c:v>
                </c:pt>
                <c:pt idx="7">
                  <c:v>-0.15451384218064254</c:v>
                </c:pt>
                <c:pt idx="8">
                  <c:v>6.182737225900492E-2</c:v>
                </c:pt>
                <c:pt idx="9">
                  <c:v>2.9131728697945419E-2</c:v>
                </c:pt>
                <c:pt idx="10">
                  <c:v>-4.0778059434027458E-2</c:v>
                </c:pt>
                <c:pt idx="11">
                  <c:v>-9.5017160115815846E-2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A-4A6B-9657-C4650A12543B}"/>
            </c:ext>
          </c:extLst>
        </c:ser>
        <c:ser>
          <c:idx val="2"/>
          <c:order val="2"/>
          <c:tx>
            <c:strRef>
              <c:f>'Impulse Responses'!$M$4</c:f>
              <c:strCache>
                <c:ptCount val="1"/>
                <c:pt idx="0">
                  <c:v>Upper Limit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'Impulse Responses'!$M$74:$M$85</c:f>
              <c:numCache>
                <c:formatCode>0.00000</c:formatCode>
                <c:ptCount val="12"/>
                <c:pt idx="0" formatCode="General">
                  <c:v>0</c:v>
                </c:pt>
                <c:pt idx="1">
                  <c:v>0.18756597216447757</c:v>
                </c:pt>
                <c:pt idx="2">
                  <c:v>0.10478612227389893</c:v>
                </c:pt>
                <c:pt idx="3">
                  <c:v>0.45959216963448102</c:v>
                </c:pt>
                <c:pt idx="4">
                  <c:v>0.62525155270296562</c:v>
                </c:pt>
                <c:pt idx="5">
                  <c:v>0.28842172482375417</c:v>
                </c:pt>
                <c:pt idx="6">
                  <c:v>2.6565596072746337E-2</c:v>
                </c:pt>
                <c:pt idx="7">
                  <c:v>0.10040480445470036</c:v>
                </c:pt>
                <c:pt idx="8">
                  <c:v>0.31934253118806571</c:v>
                </c:pt>
                <c:pt idx="9">
                  <c:v>0.21587127894224697</c:v>
                </c:pt>
                <c:pt idx="10">
                  <c:v>0.23825729718205249</c:v>
                </c:pt>
                <c:pt idx="11">
                  <c:v>0.21099154468641149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1A-4A6B-9657-C4650A125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85852288"/>
        <c:axId val="685838976"/>
      </c:lineChart>
      <c:catAx>
        <c:axId val="68585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38976"/>
        <c:crosses val="autoZero"/>
        <c:auto val="1"/>
        <c:lblAlgn val="ctr"/>
        <c:lblOffset val="100"/>
        <c:noMultiLvlLbl val="0"/>
      </c:catAx>
      <c:valAx>
        <c:axId val="685838976"/>
        <c:scaling>
          <c:orientation val="minMax"/>
          <c:max val="0.70000000000000007"/>
          <c:min val="-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 Points (pp)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52288"/>
        <c:crosses val="autoZero"/>
        <c:crossBetween val="between"/>
        <c:majorUnit val="0.30000000000000004"/>
        <c:min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Low Precipitation Regime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'Impulse Responses'!$U$4</c:f>
              <c:strCache>
                <c:ptCount val="1"/>
                <c:pt idx="0">
                  <c:v> Lower Limit </c:v>
                </c:pt>
              </c:strCache>
            </c:strRef>
          </c:tx>
          <c:spPr>
            <a:ln w="22225" cap="rnd" cmpd="sng" algn="ctr">
              <a:solidFill>
                <a:srgbClr val="FF5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'Impulse Responses'!$U$74:$U$85</c:f>
              <c:numCache>
                <c:formatCode>0.00000</c:formatCode>
                <c:ptCount val="12"/>
                <c:pt idx="0" formatCode="General">
                  <c:v>0</c:v>
                </c:pt>
                <c:pt idx="1">
                  <c:v>-3.0735205576954392E-2</c:v>
                </c:pt>
                <c:pt idx="2">
                  <c:v>-4.9181835238046062E-2</c:v>
                </c:pt>
                <c:pt idx="3">
                  <c:v>-4.2604637003721517E-2</c:v>
                </c:pt>
                <c:pt idx="4">
                  <c:v>1.7136981138538163E-2</c:v>
                </c:pt>
                <c:pt idx="5">
                  <c:v>-4.2686282362865847E-2</c:v>
                </c:pt>
                <c:pt idx="6">
                  <c:v>9.2686469921637628E-3</c:v>
                </c:pt>
                <c:pt idx="7">
                  <c:v>1.1402344023290267E-2</c:v>
                </c:pt>
                <c:pt idx="8">
                  <c:v>-6.6118500437288258E-2</c:v>
                </c:pt>
                <c:pt idx="9">
                  <c:v>-0.12743321579003808</c:v>
                </c:pt>
                <c:pt idx="10">
                  <c:v>-9.3322544231250415E-2</c:v>
                </c:pt>
                <c:pt idx="11">
                  <c:v>-7.1999814389603581E-2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8-4BC5-A108-F40A73B0F486}"/>
            </c:ext>
          </c:extLst>
        </c:ser>
        <c:ser>
          <c:idx val="1"/>
          <c:order val="1"/>
          <c:tx>
            <c:strRef>
              <c:f>'Impulse Responses'!$T$4</c:f>
              <c:strCache>
                <c:ptCount val="1"/>
                <c:pt idx="0">
                  <c:v>        IRF</c:v>
                </c:pt>
              </c:strCache>
            </c:strRef>
          </c:tx>
          <c:spPr>
            <a:ln w="31750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'Impulse Responses'!$T$74:$T$85</c:f>
              <c:numCache>
                <c:formatCode>0.000</c:formatCode>
                <c:ptCount val="12"/>
                <c:pt idx="0">
                  <c:v>0</c:v>
                </c:pt>
                <c:pt idx="1">
                  <c:v>2.312937075387542E-2</c:v>
                </c:pt>
                <c:pt idx="2">
                  <c:v>1.0431618677649844E-4</c:v>
                </c:pt>
                <c:pt idx="3">
                  <c:v>1.2128607973818309E-2</c:v>
                </c:pt>
                <c:pt idx="4">
                  <c:v>8.7749773787329358E-2</c:v>
                </c:pt>
                <c:pt idx="5">
                  <c:v>5.4165999604414974E-3</c:v>
                </c:pt>
                <c:pt idx="6">
                  <c:v>6.4594770188141193E-2</c:v>
                </c:pt>
                <c:pt idx="7">
                  <c:v>6.965963054901321E-2</c:v>
                </c:pt>
                <c:pt idx="8">
                  <c:v>-7.051405872610504E-3</c:v>
                </c:pt>
                <c:pt idx="9">
                  <c:v>-6.379730388952215E-2</c:v>
                </c:pt>
                <c:pt idx="10">
                  <c:v>-1.7403277920398443E-2</c:v>
                </c:pt>
                <c:pt idx="11">
                  <c:v>-3.7766674792099422E-3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8-4BC5-A108-F40A73B0F486}"/>
            </c:ext>
          </c:extLst>
        </c:ser>
        <c:ser>
          <c:idx val="2"/>
          <c:order val="2"/>
          <c:tx>
            <c:strRef>
              <c:f>'Impulse Responses'!$S$4</c:f>
              <c:strCache>
                <c:ptCount val="1"/>
                <c:pt idx="0">
                  <c:v>Upper Limit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'Impulse Responses'!$S$74:$S$85</c:f>
              <c:numCache>
                <c:formatCode>0.00000</c:formatCode>
                <c:ptCount val="12"/>
                <c:pt idx="0" formatCode="General">
                  <c:v>0</c:v>
                </c:pt>
                <c:pt idx="1">
                  <c:v>7.6993472402384633E-2</c:v>
                </c:pt>
                <c:pt idx="2">
                  <c:v>4.9390695459112954E-2</c:v>
                </c:pt>
                <c:pt idx="3">
                  <c:v>6.6863751680640571E-2</c:v>
                </c:pt>
                <c:pt idx="4">
                  <c:v>0.1583635158007618</c:v>
                </c:pt>
                <c:pt idx="5">
                  <c:v>5.3520431648390057E-2</c:v>
                </c:pt>
                <c:pt idx="6">
                  <c:v>0.11991899465483619</c:v>
                </c:pt>
                <c:pt idx="7">
                  <c:v>0.12791739175705677</c:v>
                </c:pt>
                <c:pt idx="8">
                  <c:v>5.2015688692067248E-2</c:v>
                </c:pt>
                <c:pt idx="9">
                  <c:v>-1.620090760230202E-4</c:v>
                </c:pt>
                <c:pt idx="10">
                  <c:v>5.8514089661171109E-2</c:v>
                </c:pt>
                <c:pt idx="11">
                  <c:v>6.4447618668753148E-2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8-4BC5-A108-F40A73B0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FF5050">
                  <a:alpha val="33000"/>
                </a:srgbClr>
              </a:solidFill>
              <a:round/>
            </a:ln>
            <a:effectLst/>
          </c:spPr>
        </c:dropLines>
        <c:smooth val="0"/>
        <c:axId val="685852288"/>
        <c:axId val="685838976"/>
      </c:lineChart>
      <c:catAx>
        <c:axId val="68585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5838976"/>
        <c:crosses val="autoZero"/>
        <c:auto val="1"/>
        <c:lblAlgn val="ctr"/>
        <c:lblOffset val="100"/>
        <c:noMultiLvlLbl val="0"/>
      </c:catAx>
      <c:valAx>
        <c:axId val="685838976"/>
        <c:scaling>
          <c:orientation val="minMax"/>
          <c:min val="-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  Points (PP)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58522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Logistic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'Logistic Function'!$Q$1</c:f>
              <c:strCache>
                <c:ptCount val="1"/>
                <c:pt idx="0">
                  <c:v>logistic function</c:v>
                </c:pt>
              </c:strCache>
            </c:strRef>
          </c:tx>
          <c:spPr>
            <a:ln w="19050" cap="rnd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'Logistic Function'!$Q$2:$Q$271</c:f>
              <c:numCache>
                <c:formatCode>0.0E+00</c:formatCode>
                <c:ptCount val="27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1.2158344008235004E-91</c:v>
                </c:pt>
                <c:pt idx="7">
                  <c:v>2.480781476375208E-127</c:v>
                </c:pt>
                <c:pt idx="8">
                  <c:v>5.52805823632658E-105</c:v>
                </c:pt>
                <c:pt idx="9">
                  <c:v>5.6807815606571016E-120</c:v>
                </c:pt>
                <c:pt idx="10">
                  <c:v>7.6111803850711967E-29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1.2874804665239497E-9</c:v>
                </c:pt>
                <c:pt idx="18">
                  <c:v>2.3566983519962256E-102</c:v>
                </c:pt>
                <c:pt idx="19">
                  <c:v>3.5168898385185564E-48</c:v>
                </c:pt>
                <c:pt idx="20">
                  <c:v>3.9333636004664506E-88</c:v>
                </c:pt>
                <c:pt idx="21">
                  <c:v>7.606166944097224E-81</c:v>
                </c:pt>
                <c:pt idx="22">
                  <c:v>1.9715591499521233E-38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0.99999999999999023</c:v>
                </c:pt>
                <c:pt idx="30">
                  <c:v>1.9878076102937342E-34</c:v>
                </c:pt>
                <c:pt idx="31">
                  <c:v>3.1127823499910144E-93</c:v>
                </c:pt>
                <c:pt idx="32">
                  <c:v>1.6227369729447377E-98</c:v>
                </c:pt>
                <c:pt idx="33">
                  <c:v>1.3275291496660837E-107</c:v>
                </c:pt>
                <c:pt idx="34">
                  <c:v>1.6043591924557978E-13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2.2747956252005988E-49</c:v>
                </c:pt>
                <c:pt idx="43">
                  <c:v>1.0971348350438944E-92</c:v>
                </c:pt>
                <c:pt idx="44">
                  <c:v>3.4063086715485069E-45</c:v>
                </c:pt>
                <c:pt idx="45">
                  <c:v>4.9551551968368387E-135</c:v>
                </c:pt>
                <c:pt idx="46">
                  <c:v>5.1459994136706977E-22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2.8044875324275462E-63</c:v>
                </c:pt>
                <c:pt idx="55">
                  <c:v>1.8096370014035115E-87</c:v>
                </c:pt>
                <c:pt idx="56">
                  <c:v>4.5768373822110382E-87</c:v>
                </c:pt>
                <c:pt idx="57">
                  <c:v>8.9564688912662739E-138</c:v>
                </c:pt>
                <c:pt idx="58">
                  <c:v>9.2188522977850787E-53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6.2466761247475761E-83</c:v>
                </c:pt>
                <c:pt idx="67">
                  <c:v>8.2509354487262875E-87</c:v>
                </c:pt>
                <c:pt idx="68">
                  <c:v>7.2831168257802517E-91</c:v>
                </c:pt>
                <c:pt idx="69">
                  <c:v>3.4133765342727265E-122</c:v>
                </c:pt>
                <c:pt idx="70">
                  <c:v>3.8399809266318663E-23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3.4924616098369135E-28</c:v>
                </c:pt>
                <c:pt idx="79">
                  <c:v>1.2456345644403024E-136</c:v>
                </c:pt>
                <c:pt idx="80">
                  <c:v>2.721154185480764E-105</c:v>
                </c:pt>
                <c:pt idx="81">
                  <c:v>8.8423770128602484E-45</c:v>
                </c:pt>
                <c:pt idx="82">
                  <c:v>1.9684779796617708E-74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5.5301577133717769E-49</c:v>
                </c:pt>
                <c:pt idx="91">
                  <c:v>3.2260689956181663E-107</c:v>
                </c:pt>
                <c:pt idx="92">
                  <c:v>5.3713663133624972E-120</c:v>
                </c:pt>
                <c:pt idx="93">
                  <c:v>7.1656027432674834E-104</c:v>
                </c:pt>
                <c:pt idx="94">
                  <c:v>8.6755003043534095E-27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1.8300739415190712E-36</c:v>
                </c:pt>
                <c:pt idx="103">
                  <c:v>9.5321614906308162E-106</c:v>
                </c:pt>
                <c:pt idx="104">
                  <c:v>2.625501565819144E-144</c:v>
                </c:pt>
                <c:pt idx="105">
                  <c:v>6.041424514199439E-101</c:v>
                </c:pt>
                <c:pt idx="106">
                  <c:v>1.0617823689235639E-13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5.2695329614399357E-73</c:v>
                </c:pt>
                <c:pt idx="115">
                  <c:v>2.8477026888391489E-167</c:v>
                </c:pt>
                <c:pt idx="116">
                  <c:v>5.1721902015807431E-155</c:v>
                </c:pt>
                <c:pt idx="117">
                  <c:v>8.6149379486286513E-155</c:v>
                </c:pt>
                <c:pt idx="118">
                  <c:v>1.4839049191952687E-11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8.7843273862571788E-48</c:v>
                </c:pt>
                <c:pt idx="127">
                  <c:v>4.8912702535735977E-42</c:v>
                </c:pt>
                <c:pt idx="128">
                  <c:v>3.1615883917914806E-68</c:v>
                </c:pt>
                <c:pt idx="129">
                  <c:v>6.080302901746579E-110</c:v>
                </c:pt>
                <c:pt idx="130">
                  <c:v>2.400510364775558E-26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2.2723263211206855E-53</c:v>
                </c:pt>
                <c:pt idx="139">
                  <c:v>1.6180906487436732E-229</c:v>
                </c:pt>
                <c:pt idx="140">
                  <c:v>3.2089391919509022E-165</c:v>
                </c:pt>
                <c:pt idx="141">
                  <c:v>9.7801726059553217E-169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2.0725459621941036E-52</c:v>
                </c:pt>
                <c:pt idx="151">
                  <c:v>9.6146849630243681E-151</c:v>
                </c:pt>
                <c:pt idx="152">
                  <c:v>3.0522776224658644E-90</c:v>
                </c:pt>
                <c:pt idx="153">
                  <c:v>5.2059278840217348E-46</c:v>
                </c:pt>
                <c:pt idx="154">
                  <c:v>0.18783913200252872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1.0903799895768968E-51</c:v>
                </c:pt>
                <c:pt idx="163">
                  <c:v>2.2321192831990262E-84</c:v>
                </c:pt>
                <c:pt idx="164">
                  <c:v>6.0033988718967636E-130</c:v>
                </c:pt>
                <c:pt idx="165">
                  <c:v>3.1917960508561741E-79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2.8570192594884845E-45</c:v>
                </c:pt>
                <c:pt idx="175">
                  <c:v>4.1928255744879071E-109</c:v>
                </c:pt>
                <c:pt idx="176">
                  <c:v>9.9253081971081267E-87</c:v>
                </c:pt>
                <c:pt idx="177">
                  <c:v>1.4530453625546945E-205</c:v>
                </c:pt>
                <c:pt idx="178">
                  <c:v>4.247428237026965E-10</c:v>
                </c:pt>
                <c:pt idx="179">
                  <c:v>5.9424396878499226E-8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0.99999139184511754</c:v>
                </c:pt>
                <c:pt idx="186">
                  <c:v>5.7845527817523668E-69</c:v>
                </c:pt>
                <c:pt idx="187">
                  <c:v>6.2922003744265231E-53</c:v>
                </c:pt>
                <c:pt idx="188">
                  <c:v>4.820675573091246E-82</c:v>
                </c:pt>
                <c:pt idx="189">
                  <c:v>6.147518811064529E-156</c:v>
                </c:pt>
                <c:pt idx="190">
                  <c:v>8.1715750092447395E-27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0.98305164731316419</c:v>
                </c:pt>
                <c:pt idx="196">
                  <c:v>1</c:v>
                </c:pt>
                <c:pt idx="197">
                  <c:v>1</c:v>
                </c:pt>
                <c:pt idx="198">
                  <c:v>1.5033614527255006E-64</c:v>
                </c:pt>
                <c:pt idx="199">
                  <c:v>2.7128948677723753E-53</c:v>
                </c:pt>
                <c:pt idx="200">
                  <c:v>2.6637277768957671E-50</c:v>
                </c:pt>
                <c:pt idx="201">
                  <c:v>2.8557557657252687E-83</c:v>
                </c:pt>
                <c:pt idx="202">
                  <c:v>7.3753157312104704E-55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4.5041335347143665E-58</c:v>
                </c:pt>
                <c:pt idx="211">
                  <c:v>5.9389993325066059E-78</c:v>
                </c:pt>
                <c:pt idx="212">
                  <c:v>1.5935944091241639E-138</c:v>
                </c:pt>
                <c:pt idx="213">
                  <c:v>2.4606940982743954E-82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7.2880091816500126E-50</c:v>
                </c:pt>
                <c:pt idx="223">
                  <c:v>9.2909780351459428E-100</c:v>
                </c:pt>
                <c:pt idx="224">
                  <c:v>2.3095354565001369E-106</c:v>
                </c:pt>
                <c:pt idx="225">
                  <c:v>1.3727615729468643E-137</c:v>
                </c:pt>
                <c:pt idx="226">
                  <c:v>7.913007833085111E-17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9.7856786629179416E-76</c:v>
                </c:pt>
                <c:pt idx="235">
                  <c:v>1.2554812412047635E-26</c:v>
                </c:pt>
                <c:pt idx="236">
                  <c:v>6.9287496608062006E-99</c:v>
                </c:pt>
                <c:pt idx="237">
                  <c:v>4.2351553449533825E-134</c:v>
                </c:pt>
                <c:pt idx="238">
                  <c:v>2.8929712278559157E-62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4.0371463976568837E-32</c:v>
                </c:pt>
                <c:pt idx="247">
                  <c:v>3.2789148325972715E-47</c:v>
                </c:pt>
                <c:pt idx="248">
                  <c:v>1.1257472752957248E-64</c:v>
                </c:pt>
                <c:pt idx="249">
                  <c:v>9.3822702481514626E-109</c:v>
                </c:pt>
                <c:pt idx="250">
                  <c:v>2.2333050539096667E-51</c:v>
                </c:pt>
                <c:pt idx="251">
                  <c:v>1.3957160585615352E-10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0.99999972539049065</c:v>
                </c:pt>
                <c:pt idx="258">
                  <c:v>4.7028455822292142E-66</c:v>
                </c:pt>
                <c:pt idx="259">
                  <c:v>1.7870718529774632E-82</c:v>
                </c:pt>
                <c:pt idx="260">
                  <c:v>7.3124893023343485E-85</c:v>
                </c:pt>
                <c:pt idx="261">
                  <c:v>3.756827406341602E-93</c:v>
                </c:pt>
                <c:pt idx="262">
                  <c:v>0.9786232900067765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0.99810858978579964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2-439C-9207-10C60AD4E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smooth val="0"/>
        <c:axId val="685785312"/>
        <c:axId val="685808192"/>
      </c:lineChart>
      <c:catAx>
        <c:axId val="68578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5808192"/>
        <c:crosses val="autoZero"/>
        <c:auto val="1"/>
        <c:lblAlgn val="ctr"/>
        <c:lblOffset val="100"/>
        <c:noMultiLvlLbl val="0"/>
      </c:catAx>
      <c:valAx>
        <c:axId val="68580819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578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Logistic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'Logistic Function'!$E$1</c:f>
              <c:strCache>
                <c:ptCount val="1"/>
                <c:pt idx="0">
                  <c:v>logistic function</c:v>
                </c:pt>
              </c:strCache>
            </c:strRef>
          </c:tx>
          <c:spPr>
            <a:ln w="19050" cap="rnd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'Logistic Function'!$E$2:$E$271</c:f>
              <c:numCache>
                <c:formatCode>0.0E+00</c:formatCode>
                <c:ptCount val="270"/>
                <c:pt idx="1">
                  <c:v>0.9999944311532637</c:v>
                </c:pt>
                <c:pt idx="2">
                  <c:v>0.99904323906924175</c:v>
                </c:pt>
                <c:pt idx="3">
                  <c:v>0.89117913950780148</c:v>
                </c:pt>
                <c:pt idx="4">
                  <c:v>5.4456479900968809E-3</c:v>
                </c:pt>
                <c:pt idx="5">
                  <c:v>9.8887351155120475E-5</c:v>
                </c:pt>
                <c:pt idx="6">
                  <c:v>4.4050849586122685E-5</c:v>
                </c:pt>
                <c:pt idx="7">
                  <c:v>8.0487409717023065E-4</c:v>
                </c:pt>
                <c:pt idx="8">
                  <c:v>2.552801763618479E-4</c:v>
                </c:pt>
                <c:pt idx="9">
                  <c:v>3.3148593136883716E-3</c:v>
                </c:pt>
                <c:pt idx="10">
                  <c:v>0.58368053787180652</c:v>
                </c:pt>
                <c:pt idx="11">
                  <c:v>0.99963328670950446</c:v>
                </c:pt>
                <c:pt idx="12">
                  <c:v>0.99999929399272691</c:v>
                </c:pt>
                <c:pt idx="13">
                  <c:v>0.99999255716743252</c:v>
                </c:pt>
                <c:pt idx="14">
                  <c:v>0.99939793221221052</c:v>
                </c:pt>
                <c:pt idx="15">
                  <c:v>0.81181061360049744</c:v>
                </c:pt>
                <c:pt idx="16">
                  <c:v>1.9434023343434328E-2</c:v>
                </c:pt>
                <c:pt idx="17">
                  <c:v>2.5207594329969263E-4</c:v>
                </c:pt>
                <c:pt idx="18">
                  <c:v>5.5695030947146924E-4</c:v>
                </c:pt>
                <c:pt idx="19">
                  <c:v>2.739193760720592E-4</c:v>
                </c:pt>
                <c:pt idx="20">
                  <c:v>1.2352648758970294E-3</c:v>
                </c:pt>
                <c:pt idx="21">
                  <c:v>2.3281959903213014E-3</c:v>
                </c:pt>
                <c:pt idx="22">
                  <c:v>0.47088586855933984</c:v>
                </c:pt>
                <c:pt idx="23">
                  <c:v>0.99526260210793016</c:v>
                </c:pt>
                <c:pt idx="24">
                  <c:v>0.9999969596175422</c:v>
                </c:pt>
                <c:pt idx="25">
                  <c:v>0.99999824421160866</c:v>
                </c:pt>
                <c:pt idx="26">
                  <c:v>0.99948199044233355</c:v>
                </c:pt>
                <c:pt idx="27">
                  <c:v>0.99350436371108652</c:v>
                </c:pt>
                <c:pt idx="28">
                  <c:v>1.939323523310112E-2</c:v>
                </c:pt>
                <c:pt idx="29">
                  <c:v>1.2336036952289662E-3</c:v>
                </c:pt>
                <c:pt idx="30">
                  <c:v>1.4463734810144839E-4</c:v>
                </c:pt>
                <c:pt idx="31">
                  <c:v>2.3688711672045684E-4</c:v>
                </c:pt>
                <c:pt idx="32">
                  <c:v>3.0453950296422918E-4</c:v>
                </c:pt>
                <c:pt idx="33">
                  <c:v>3.8078871068205726E-3</c:v>
                </c:pt>
                <c:pt idx="34">
                  <c:v>0.39458186870462547</c:v>
                </c:pt>
                <c:pt idx="35">
                  <c:v>0.99851562940726091</c:v>
                </c:pt>
                <c:pt idx="36">
                  <c:v>0.99999130404905234</c:v>
                </c:pt>
                <c:pt idx="37">
                  <c:v>0.99999582731340009</c:v>
                </c:pt>
                <c:pt idx="38">
                  <c:v>0.99996750261356993</c:v>
                </c:pt>
                <c:pt idx="39">
                  <c:v>0.91938602612349263</c:v>
                </c:pt>
                <c:pt idx="40">
                  <c:v>5.1924125566447871E-3</c:v>
                </c:pt>
                <c:pt idx="41">
                  <c:v>9.2755590490067774E-5</c:v>
                </c:pt>
                <c:pt idx="42">
                  <c:v>1.2370204861456827E-4</c:v>
                </c:pt>
                <c:pt idx="43">
                  <c:v>5.1432643153187854E-4</c:v>
                </c:pt>
                <c:pt idx="44">
                  <c:v>4.3518270091954956E-4</c:v>
                </c:pt>
                <c:pt idx="45">
                  <c:v>2.6554610847239995E-3</c:v>
                </c:pt>
                <c:pt idx="46">
                  <c:v>6.7953486973230906E-2</c:v>
                </c:pt>
                <c:pt idx="47">
                  <c:v>0.99923275982421533</c:v>
                </c:pt>
                <c:pt idx="48">
                  <c:v>0.99999537813384509</c:v>
                </c:pt>
                <c:pt idx="49">
                  <c:v>0.99999785187619461</c:v>
                </c:pt>
                <c:pt idx="50">
                  <c:v>0.99944216468839298</c:v>
                </c:pt>
                <c:pt idx="51">
                  <c:v>0.94448851834632075</c:v>
                </c:pt>
                <c:pt idx="52">
                  <c:v>4.0283680330920099E-2</c:v>
                </c:pt>
                <c:pt idx="53">
                  <c:v>2.5300972790460112E-5</c:v>
                </c:pt>
                <c:pt idx="54">
                  <c:v>1.3516545253629907E-4</c:v>
                </c:pt>
                <c:pt idx="55">
                  <c:v>6.7932421696249162E-4</c:v>
                </c:pt>
                <c:pt idx="56">
                  <c:v>8.850906823198207E-4</c:v>
                </c:pt>
                <c:pt idx="57">
                  <c:v>3.0073050501789019E-3</c:v>
                </c:pt>
                <c:pt idx="58">
                  <c:v>0.31072058465447977</c:v>
                </c:pt>
                <c:pt idx="59">
                  <c:v>0.98779439858887619</c:v>
                </c:pt>
                <c:pt idx="60">
                  <c:v>0.99999971734211202</c:v>
                </c:pt>
                <c:pt idx="61">
                  <c:v>0.99999912672880742</c:v>
                </c:pt>
                <c:pt idx="62">
                  <c:v>0.99999083335063288</c:v>
                </c:pt>
                <c:pt idx="63">
                  <c:v>0.86705535896174724</c:v>
                </c:pt>
                <c:pt idx="64">
                  <c:v>0.25642071680324596</c:v>
                </c:pt>
                <c:pt idx="65">
                  <c:v>1.2280801060406666E-3</c:v>
                </c:pt>
                <c:pt idx="66">
                  <c:v>5.4972757302292356E-4</c:v>
                </c:pt>
                <c:pt idx="67">
                  <c:v>6.4280043261343489E-4</c:v>
                </c:pt>
                <c:pt idx="68">
                  <c:v>3.773249743312002E-4</c:v>
                </c:pt>
                <c:pt idx="69">
                  <c:v>4.9941938535274085E-3</c:v>
                </c:pt>
                <c:pt idx="70">
                  <c:v>8.0484672172971838E-2</c:v>
                </c:pt>
                <c:pt idx="71">
                  <c:v>0.99868815902343566</c:v>
                </c:pt>
                <c:pt idx="72">
                  <c:v>0.9999976917748935</c:v>
                </c:pt>
                <c:pt idx="73">
                  <c:v>0.99999247252120893</c:v>
                </c:pt>
                <c:pt idx="74">
                  <c:v>0.99984754951879795</c:v>
                </c:pt>
                <c:pt idx="75">
                  <c:v>0.98677982701702527</c:v>
                </c:pt>
                <c:pt idx="76">
                  <c:v>2.4791130466037599E-2</c:v>
                </c:pt>
                <c:pt idx="77">
                  <c:v>6.4989454813526248E-4</c:v>
                </c:pt>
                <c:pt idx="78">
                  <c:v>1.9862480399318847E-5</c:v>
                </c:pt>
                <c:pt idx="79">
                  <c:v>1.5083292803930423E-4</c:v>
                </c:pt>
                <c:pt idx="80">
                  <c:v>1.2466068304221539E-3</c:v>
                </c:pt>
                <c:pt idx="81">
                  <c:v>3.3776896478840564E-3</c:v>
                </c:pt>
                <c:pt idx="82">
                  <c:v>0.38654715010936641</c:v>
                </c:pt>
                <c:pt idx="83">
                  <c:v>0.99929099092347196</c:v>
                </c:pt>
                <c:pt idx="84">
                  <c:v>0.9999930183905944</c:v>
                </c:pt>
                <c:pt idx="85">
                  <c:v>0.99999236360138288</c:v>
                </c:pt>
                <c:pt idx="86">
                  <c:v>0.99915194746097291</c:v>
                </c:pt>
                <c:pt idx="87">
                  <c:v>0.90101580237535084</c:v>
                </c:pt>
                <c:pt idx="88">
                  <c:v>2.9930196940616488E-3</c:v>
                </c:pt>
                <c:pt idx="89">
                  <c:v>3.8529061961065596E-4</c:v>
                </c:pt>
                <c:pt idx="90">
                  <c:v>4.6281347852219122E-5</c:v>
                </c:pt>
                <c:pt idx="91">
                  <c:v>8.9780426379498831E-5</c:v>
                </c:pt>
                <c:pt idx="92">
                  <c:v>1.9482680128976663E-4</c:v>
                </c:pt>
                <c:pt idx="93">
                  <c:v>1.2347849991442622E-3</c:v>
                </c:pt>
                <c:pt idx="94">
                  <c:v>5.8186186773432666E-2</c:v>
                </c:pt>
                <c:pt idx="95">
                  <c:v>0.99869832193033892</c:v>
                </c:pt>
                <c:pt idx="96">
                  <c:v>0.99999843411578193</c:v>
                </c:pt>
                <c:pt idx="97">
                  <c:v>0.99999894288439117</c:v>
                </c:pt>
                <c:pt idx="98">
                  <c:v>0.9999478814263445</c:v>
                </c:pt>
                <c:pt idx="99">
                  <c:v>0.93101812361050351</c:v>
                </c:pt>
                <c:pt idx="100">
                  <c:v>6.7877219722438722E-2</c:v>
                </c:pt>
                <c:pt idx="101">
                  <c:v>5.123122545538344E-4</c:v>
                </c:pt>
                <c:pt idx="102">
                  <c:v>7.5974809989767709E-6</c:v>
                </c:pt>
                <c:pt idx="103">
                  <c:v>6.0954183031728086E-5</c:v>
                </c:pt>
                <c:pt idx="104">
                  <c:v>8.2205621955458601E-6</c:v>
                </c:pt>
                <c:pt idx="105">
                  <c:v>1.9206217693746273E-4</c:v>
                </c:pt>
                <c:pt idx="106">
                  <c:v>0.67048423761762432</c:v>
                </c:pt>
                <c:pt idx="107">
                  <c:v>0.9997190257099452</c:v>
                </c:pt>
                <c:pt idx="108">
                  <c:v>0.999996774523359</c:v>
                </c:pt>
                <c:pt idx="109">
                  <c:v>0.99999998498691456</c:v>
                </c:pt>
                <c:pt idx="110">
                  <c:v>0.99994919303903507</c:v>
                </c:pt>
                <c:pt idx="111">
                  <c:v>0.99942647348305713</c:v>
                </c:pt>
                <c:pt idx="112">
                  <c:v>3.3576810586445953E-2</c:v>
                </c:pt>
                <c:pt idx="113">
                  <c:v>1.5329130521236984E-4</c:v>
                </c:pt>
                <c:pt idx="114">
                  <c:v>1.6609251915669315E-6</c:v>
                </c:pt>
                <c:pt idx="115">
                  <c:v>1.9623121476763759E-4</c:v>
                </c:pt>
                <c:pt idx="116">
                  <c:v>1.7267684331059324E-5</c:v>
                </c:pt>
                <c:pt idx="117">
                  <c:v>1.1131714657479745E-3</c:v>
                </c:pt>
                <c:pt idx="118">
                  <c:v>0.36982641962451523</c:v>
                </c:pt>
                <c:pt idx="119">
                  <c:v>0.99983910391370967</c:v>
                </c:pt>
                <c:pt idx="120">
                  <c:v>0.99999969565785296</c:v>
                </c:pt>
                <c:pt idx="121">
                  <c:v>0.9999996878813191</c:v>
                </c:pt>
                <c:pt idx="122">
                  <c:v>0.99996667380164883</c:v>
                </c:pt>
                <c:pt idx="123">
                  <c:v>0.98650783641481354</c:v>
                </c:pt>
                <c:pt idx="124">
                  <c:v>6.7682085737248016E-2</c:v>
                </c:pt>
                <c:pt idx="125">
                  <c:v>1.8691384777745362E-5</c:v>
                </c:pt>
                <c:pt idx="126">
                  <c:v>9.1594832225968891E-7</c:v>
                </c:pt>
                <c:pt idx="127">
                  <c:v>8.5347116234144415E-6</c:v>
                </c:pt>
                <c:pt idx="128">
                  <c:v>4.8384015736372771E-7</c:v>
                </c:pt>
                <c:pt idx="129">
                  <c:v>5.754645250369268E-5</c:v>
                </c:pt>
                <c:pt idx="130">
                  <c:v>6.1025038484485324E-2</c:v>
                </c:pt>
                <c:pt idx="131">
                  <c:v>0.9998701681100336</c:v>
                </c:pt>
                <c:pt idx="132">
                  <c:v>0.99999990195576072</c:v>
                </c:pt>
                <c:pt idx="133">
                  <c:v>0.99999999768710768</c:v>
                </c:pt>
                <c:pt idx="134">
                  <c:v>0.99999999639495385</c:v>
                </c:pt>
                <c:pt idx="135">
                  <c:v>0.99993908618650895</c:v>
                </c:pt>
                <c:pt idx="136">
                  <c:v>0.34938175374952729</c:v>
                </c:pt>
                <c:pt idx="137">
                  <c:v>1.4412498425913655E-4</c:v>
                </c:pt>
                <c:pt idx="138">
                  <c:v>5.7717236908286533E-7</c:v>
                </c:pt>
                <c:pt idx="139">
                  <c:v>1.6130365229859363E-5</c:v>
                </c:pt>
                <c:pt idx="140">
                  <c:v>3.7102614807788657E-6</c:v>
                </c:pt>
                <c:pt idx="141">
                  <c:v>6.6123648650188755E-5</c:v>
                </c:pt>
                <c:pt idx="142">
                  <c:v>0.29061153102981557</c:v>
                </c:pt>
                <c:pt idx="143">
                  <c:v>0.9999245289306129</c:v>
                </c:pt>
                <c:pt idx="144">
                  <c:v>0.99999991495051166</c:v>
                </c:pt>
                <c:pt idx="145">
                  <c:v>0.99999995531424724</c:v>
                </c:pt>
                <c:pt idx="146">
                  <c:v>0.99999819017328084</c:v>
                </c:pt>
                <c:pt idx="147">
                  <c:v>0.86700266988085073</c:v>
                </c:pt>
                <c:pt idx="148">
                  <c:v>2.0841242728281985E-3</c:v>
                </c:pt>
                <c:pt idx="149">
                  <c:v>2.4466295693869762E-5</c:v>
                </c:pt>
                <c:pt idx="150">
                  <c:v>2.7119656525805457E-6</c:v>
                </c:pt>
                <c:pt idx="151">
                  <c:v>3.8345468612588422E-6</c:v>
                </c:pt>
                <c:pt idx="152">
                  <c:v>6.272275703656158E-6</c:v>
                </c:pt>
                <c:pt idx="153">
                  <c:v>6.1833196600681538E-5</c:v>
                </c:pt>
                <c:pt idx="154">
                  <c:v>0.27788062197241103</c:v>
                </c:pt>
                <c:pt idx="155">
                  <c:v>0.99993095774771423</c:v>
                </c:pt>
                <c:pt idx="156">
                  <c:v>0.99999990953317763</c:v>
                </c:pt>
                <c:pt idx="157">
                  <c:v>0.99999978639577902</c:v>
                </c:pt>
                <c:pt idx="158">
                  <c:v>0.99999833157962514</c:v>
                </c:pt>
                <c:pt idx="159">
                  <c:v>0.99613153937033128</c:v>
                </c:pt>
                <c:pt idx="160">
                  <c:v>9.9719751297297418E-2</c:v>
                </c:pt>
                <c:pt idx="161">
                  <c:v>1.1708361032745819E-4</c:v>
                </c:pt>
                <c:pt idx="162">
                  <c:v>3.3472944744828513E-6</c:v>
                </c:pt>
                <c:pt idx="163">
                  <c:v>2.1101367923869207E-5</c:v>
                </c:pt>
                <c:pt idx="164">
                  <c:v>4.8852739138111765E-6</c:v>
                </c:pt>
                <c:pt idx="165">
                  <c:v>4.5426377291915023E-4</c:v>
                </c:pt>
                <c:pt idx="166">
                  <c:v>5.3848251081644448E-2</c:v>
                </c:pt>
                <c:pt idx="167">
                  <c:v>0.99936604701586917</c:v>
                </c:pt>
                <c:pt idx="168">
                  <c:v>0.99999847417135246</c:v>
                </c:pt>
                <c:pt idx="169">
                  <c:v>0.99999997784960759</c:v>
                </c:pt>
                <c:pt idx="170">
                  <c:v>0.99998428255278593</c:v>
                </c:pt>
                <c:pt idx="171">
                  <c:v>0.9975229089238945</c:v>
                </c:pt>
                <c:pt idx="172">
                  <c:v>0.11267766943449399</c:v>
                </c:pt>
                <c:pt idx="173">
                  <c:v>3.2649065301062672E-4</c:v>
                </c:pt>
                <c:pt idx="174">
                  <c:v>4.5960965153736043E-7</c:v>
                </c:pt>
                <c:pt idx="175">
                  <c:v>7.0449240453118817E-6</c:v>
                </c:pt>
                <c:pt idx="176">
                  <c:v>5.3527329951552314E-6</c:v>
                </c:pt>
                <c:pt idx="177">
                  <c:v>2.7012390299001088E-4</c:v>
                </c:pt>
                <c:pt idx="178">
                  <c:v>0.10001077837243033</c:v>
                </c:pt>
                <c:pt idx="179">
                  <c:v>0.9997569289235857</c:v>
                </c:pt>
                <c:pt idx="180">
                  <c:v>0.99999992773277957</c:v>
                </c:pt>
                <c:pt idx="181">
                  <c:v>0.99999997876174029</c:v>
                </c:pt>
                <c:pt idx="182">
                  <c:v>0.99993201073215643</c:v>
                </c:pt>
                <c:pt idx="183">
                  <c:v>0.99206134812512503</c:v>
                </c:pt>
                <c:pt idx="184">
                  <c:v>6.6725910905487351E-2</c:v>
                </c:pt>
                <c:pt idx="185">
                  <c:v>1.1079920844486548E-3</c:v>
                </c:pt>
                <c:pt idx="186">
                  <c:v>1.1548961124017613E-6</c:v>
                </c:pt>
                <c:pt idx="187">
                  <c:v>7.2001322281442145E-6</c:v>
                </c:pt>
                <c:pt idx="188">
                  <c:v>9.989602821822718E-6</c:v>
                </c:pt>
                <c:pt idx="189">
                  <c:v>1.1294737263530888E-4</c:v>
                </c:pt>
                <c:pt idx="190">
                  <c:v>2.5001859401217207E-2</c:v>
                </c:pt>
                <c:pt idx="191">
                  <c:v>0.99998838410414026</c:v>
                </c:pt>
                <c:pt idx="192">
                  <c:v>0.99999958447292325</c:v>
                </c:pt>
                <c:pt idx="193">
                  <c:v>0.99999998004665325</c:v>
                </c:pt>
                <c:pt idx="194">
                  <c:v>0.99999767580066645</c:v>
                </c:pt>
                <c:pt idx="195">
                  <c:v>0.9997308121341012</c:v>
                </c:pt>
                <c:pt idx="196">
                  <c:v>3.1413158435502936E-2</c:v>
                </c:pt>
                <c:pt idx="197">
                  <c:v>5.6224735465958634E-3</c:v>
                </c:pt>
                <c:pt idx="198">
                  <c:v>2.6928981210764298E-5</c:v>
                </c:pt>
                <c:pt idx="199">
                  <c:v>1.555724875707229E-5</c:v>
                </c:pt>
                <c:pt idx="200">
                  <c:v>3.6447144407802854E-6</c:v>
                </c:pt>
                <c:pt idx="201">
                  <c:v>7.6655399302893244E-5</c:v>
                </c:pt>
                <c:pt idx="202">
                  <c:v>4.1814222070662314E-2</c:v>
                </c:pt>
                <c:pt idx="203">
                  <c:v>0.99730100539239475</c:v>
                </c:pt>
                <c:pt idx="204">
                  <c:v>0.99999956915418164</c:v>
                </c:pt>
                <c:pt idx="205">
                  <c:v>0.99999999662038253</c:v>
                </c:pt>
                <c:pt idx="206">
                  <c:v>0.99998941860804391</c:v>
                </c:pt>
                <c:pt idx="207">
                  <c:v>0.98673306623399182</c:v>
                </c:pt>
                <c:pt idx="208">
                  <c:v>0.12584394668450571</c:v>
                </c:pt>
                <c:pt idx="209">
                  <c:v>2.7794633919139014E-4</c:v>
                </c:pt>
                <c:pt idx="210">
                  <c:v>7.9550991144813682E-6</c:v>
                </c:pt>
                <c:pt idx="211">
                  <c:v>1.8480969621640236E-6</c:v>
                </c:pt>
                <c:pt idx="212">
                  <c:v>3.8398317627117161E-5</c:v>
                </c:pt>
                <c:pt idx="213">
                  <c:v>4.3498797155037245E-4</c:v>
                </c:pt>
                <c:pt idx="214">
                  <c:v>2.882423794789522E-2</c:v>
                </c:pt>
                <c:pt idx="215">
                  <c:v>0.99877236206646025</c:v>
                </c:pt>
                <c:pt idx="216">
                  <c:v>0.99999700378927614</c:v>
                </c:pt>
                <c:pt idx="217">
                  <c:v>0.99999973250250729</c:v>
                </c:pt>
                <c:pt idx="218">
                  <c:v>0.99994169788737253</c:v>
                </c:pt>
                <c:pt idx="219">
                  <c:v>0.96965987197581471</c:v>
                </c:pt>
                <c:pt idx="220">
                  <c:v>0.12750497156355478</c:v>
                </c:pt>
                <c:pt idx="221">
                  <c:v>3.6516658447962577E-4</c:v>
                </c:pt>
                <c:pt idx="222">
                  <c:v>2.2339414927389126E-6</c:v>
                </c:pt>
                <c:pt idx="223">
                  <c:v>1.8184112415130245E-5</c:v>
                </c:pt>
                <c:pt idx="224">
                  <c:v>1.3344497762300687E-5</c:v>
                </c:pt>
                <c:pt idx="225">
                  <c:v>6.490696645650993E-4</c:v>
                </c:pt>
                <c:pt idx="226">
                  <c:v>0.16000610684518082</c:v>
                </c:pt>
                <c:pt idx="227">
                  <c:v>0.99704435486097709</c:v>
                </c:pt>
                <c:pt idx="228">
                  <c:v>0.99999991668460353</c:v>
                </c:pt>
                <c:pt idx="229">
                  <c:v>0.9999999957749981</c:v>
                </c:pt>
                <c:pt idx="230">
                  <c:v>0.99991446967843101</c:v>
                </c:pt>
                <c:pt idx="231">
                  <c:v>0.97473761296364569</c:v>
                </c:pt>
                <c:pt idx="232">
                  <c:v>0.18843430291058666</c:v>
                </c:pt>
                <c:pt idx="233">
                  <c:v>1.266118986450329E-4</c:v>
                </c:pt>
                <c:pt idx="234">
                  <c:v>6.2010849049933665E-6</c:v>
                </c:pt>
                <c:pt idx="235">
                  <c:v>4.5034247948074866E-6</c:v>
                </c:pt>
                <c:pt idx="236">
                  <c:v>1.4607335349487092E-5</c:v>
                </c:pt>
                <c:pt idx="237">
                  <c:v>3.8576773719494422E-4</c:v>
                </c:pt>
                <c:pt idx="238">
                  <c:v>0.40447764557407095</c:v>
                </c:pt>
                <c:pt idx="239">
                  <c:v>0.99998308496619459</c:v>
                </c:pt>
                <c:pt idx="240">
                  <c:v>0.99999997646224581</c:v>
                </c:pt>
                <c:pt idx="241">
                  <c:v>0.99999996765000165</c:v>
                </c:pt>
                <c:pt idx="242">
                  <c:v>0.99998214899126636</c:v>
                </c:pt>
                <c:pt idx="243">
                  <c:v>0.99602588706012651</c:v>
                </c:pt>
                <c:pt idx="244">
                  <c:v>0.31356143380630769</c:v>
                </c:pt>
                <c:pt idx="245">
                  <c:v>6.1626285253576585E-4</c:v>
                </c:pt>
                <c:pt idx="246">
                  <c:v>2.0426816243068794E-6</c:v>
                </c:pt>
                <c:pt idx="247">
                  <c:v>3.6704185678521221E-6</c:v>
                </c:pt>
                <c:pt idx="248">
                  <c:v>8.0390390999041999E-7</c:v>
                </c:pt>
                <c:pt idx="249">
                  <c:v>1.7390549469951629E-4</c:v>
                </c:pt>
                <c:pt idx="250">
                  <c:v>0.1107432178909401</c:v>
                </c:pt>
                <c:pt idx="251">
                  <c:v>0.99898202502361477</c:v>
                </c:pt>
                <c:pt idx="252">
                  <c:v>0.99999982550131883</c:v>
                </c:pt>
                <c:pt idx="253">
                  <c:v>0.99999990172774211</c:v>
                </c:pt>
                <c:pt idx="254">
                  <c:v>0.99999727157148977</c:v>
                </c:pt>
                <c:pt idx="255">
                  <c:v>0.94731676340519588</c:v>
                </c:pt>
                <c:pt idx="256">
                  <c:v>1.7404143640091518E-2</c:v>
                </c:pt>
                <c:pt idx="257">
                  <c:v>1.4213769299079176E-4</c:v>
                </c:pt>
                <c:pt idx="258">
                  <c:v>5.0936634069333097E-6</c:v>
                </c:pt>
                <c:pt idx="259">
                  <c:v>1.4832415890258286E-6</c:v>
                </c:pt>
                <c:pt idx="260">
                  <c:v>1.9260831374189097E-6</c:v>
                </c:pt>
                <c:pt idx="261">
                  <c:v>3.0255817605964925E-4</c:v>
                </c:pt>
                <c:pt idx="262">
                  <c:v>6.0182108965596767E-2</c:v>
                </c:pt>
                <c:pt idx="263">
                  <c:v>0.99506336964343545</c:v>
                </c:pt>
                <c:pt idx="264">
                  <c:v>0.99999997641920746</c:v>
                </c:pt>
                <c:pt idx="265">
                  <c:v>0.99999996690602133</c:v>
                </c:pt>
                <c:pt idx="266">
                  <c:v>0.99999584104724548</c:v>
                </c:pt>
                <c:pt idx="267">
                  <c:v>0.99577077934433822</c:v>
                </c:pt>
                <c:pt idx="268">
                  <c:v>6.5161980608854406E-2</c:v>
                </c:pt>
                <c:pt idx="269">
                  <c:v>3.0762977774173594E-4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0-4A61-8336-E07974D5C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smooth val="0"/>
        <c:axId val="685785312"/>
        <c:axId val="685808192"/>
      </c:lineChart>
      <c:catAx>
        <c:axId val="68578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5808192"/>
        <c:crosses val="autoZero"/>
        <c:auto val="1"/>
        <c:lblAlgn val="ctr"/>
        <c:lblOffset val="100"/>
        <c:noMultiLvlLbl val="0"/>
      </c:catAx>
      <c:valAx>
        <c:axId val="68580819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578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IGAE Gap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'Grapich Assessment'!$V$1</c:f>
              <c:strCache>
                <c:ptCount val="1"/>
                <c:pt idx="0">
                  <c:v>High Temperature</c:v>
                </c:pt>
              </c:strCache>
            </c:strRef>
          </c:tx>
          <c:spPr>
            <a:solidFill>
              <a:srgbClr val="FF9999"/>
            </a:solidFill>
            <a:ln>
              <a:solidFill>
                <a:srgbClr val="FF9999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Assessment'!$V$2:$V$272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-40</c:v>
                </c:pt>
                <c:pt idx="4">
                  <c:v>-40</c:v>
                </c:pt>
                <c:pt idx="5">
                  <c:v>-40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-40</c:v>
                </c:pt>
                <c:pt idx="16">
                  <c:v>-40</c:v>
                </c:pt>
                <c:pt idx="17">
                  <c:v>-40</c:v>
                </c:pt>
                <c:pt idx="18">
                  <c:v>-40</c:v>
                </c:pt>
                <c:pt idx="19">
                  <c:v>-40</c:v>
                </c:pt>
                <c:pt idx="20">
                  <c:v>-40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-40</c:v>
                </c:pt>
                <c:pt idx="28">
                  <c:v>-40</c:v>
                </c:pt>
                <c:pt idx="29">
                  <c:v>-40</c:v>
                </c:pt>
                <c:pt idx="30">
                  <c:v>-40</c:v>
                </c:pt>
                <c:pt idx="31">
                  <c:v>-40</c:v>
                </c:pt>
                <c:pt idx="32">
                  <c:v>-40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-40</c:v>
                </c:pt>
                <c:pt idx="40">
                  <c:v>-40</c:v>
                </c:pt>
                <c:pt idx="41">
                  <c:v>-40</c:v>
                </c:pt>
                <c:pt idx="42">
                  <c:v>-40</c:v>
                </c:pt>
                <c:pt idx="43">
                  <c:v>-40</c:v>
                </c:pt>
                <c:pt idx="44">
                  <c:v>-40</c:v>
                </c:pt>
                <c:pt idx="45">
                  <c:v>-40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-40</c:v>
                </c:pt>
                <c:pt idx="52">
                  <c:v>-40</c:v>
                </c:pt>
                <c:pt idx="53">
                  <c:v>-40</c:v>
                </c:pt>
                <c:pt idx="54">
                  <c:v>-40</c:v>
                </c:pt>
                <c:pt idx="55">
                  <c:v>-40</c:v>
                </c:pt>
                <c:pt idx="56">
                  <c:v>-40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-40</c:v>
                </c:pt>
                <c:pt idx="65">
                  <c:v>-40</c:v>
                </c:pt>
                <c:pt idx="66">
                  <c:v>-40</c:v>
                </c:pt>
                <c:pt idx="67">
                  <c:v>-40</c:v>
                </c:pt>
                <c:pt idx="68">
                  <c:v>-40</c:v>
                </c:pt>
                <c:pt idx="69">
                  <c:v>-40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-40</c:v>
                </c:pt>
                <c:pt idx="76">
                  <c:v>-40</c:v>
                </c:pt>
                <c:pt idx="77">
                  <c:v>-40</c:v>
                </c:pt>
                <c:pt idx="78">
                  <c:v>-40</c:v>
                </c:pt>
                <c:pt idx="79">
                  <c:v>-40</c:v>
                </c:pt>
                <c:pt idx="80">
                  <c:v>-40</c:v>
                </c:pt>
                <c:pt idx="81">
                  <c:v>-40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-40</c:v>
                </c:pt>
                <c:pt idx="88">
                  <c:v>-40</c:v>
                </c:pt>
                <c:pt idx="89">
                  <c:v>-40</c:v>
                </c:pt>
                <c:pt idx="90">
                  <c:v>-40</c:v>
                </c:pt>
                <c:pt idx="91">
                  <c:v>-40</c:v>
                </c:pt>
                <c:pt idx="92">
                  <c:v>-40</c:v>
                </c:pt>
                <c:pt idx="93">
                  <c:v>-40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-40</c:v>
                </c:pt>
                <c:pt idx="100">
                  <c:v>-40</c:v>
                </c:pt>
                <c:pt idx="101">
                  <c:v>-40</c:v>
                </c:pt>
                <c:pt idx="102">
                  <c:v>-40</c:v>
                </c:pt>
                <c:pt idx="103">
                  <c:v>-40</c:v>
                </c:pt>
                <c:pt idx="104">
                  <c:v>-40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-40</c:v>
                </c:pt>
                <c:pt idx="112">
                  <c:v>-40</c:v>
                </c:pt>
                <c:pt idx="113">
                  <c:v>-40</c:v>
                </c:pt>
                <c:pt idx="114">
                  <c:v>-40</c:v>
                </c:pt>
                <c:pt idx="115">
                  <c:v>-40</c:v>
                </c:pt>
                <c:pt idx="116">
                  <c:v>-40</c:v>
                </c:pt>
                <c:pt idx="117">
                  <c:v>-40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-40</c:v>
                </c:pt>
                <c:pt idx="124">
                  <c:v>-40</c:v>
                </c:pt>
                <c:pt idx="125">
                  <c:v>-40</c:v>
                </c:pt>
                <c:pt idx="126">
                  <c:v>-40</c:v>
                </c:pt>
                <c:pt idx="127">
                  <c:v>-40</c:v>
                </c:pt>
                <c:pt idx="128">
                  <c:v>-40</c:v>
                </c:pt>
                <c:pt idx="129">
                  <c:v>-40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-40</c:v>
                </c:pt>
                <c:pt idx="136">
                  <c:v>-40</c:v>
                </c:pt>
                <c:pt idx="137">
                  <c:v>-40</c:v>
                </c:pt>
                <c:pt idx="138">
                  <c:v>-40</c:v>
                </c:pt>
                <c:pt idx="139">
                  <c:v>-40</c:v>
                </c:pt>
                <c:pt idx="140">
                  <c:v>-40</c:v>
                </c:pt>
                <c:pt idx="141">
                  <c:v>-40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-40</c:v>
                </c:pt>
                <c:pt idx="148">
                  <c:v>-40</c:v>
                </c:pt>
                <c:pt idx="149">
                  <c:v>-40</c:v>
                </c:pt>
                <c:pt idx="150">
                  <c:v>-40</c:v>
                </c:pt>
                <c:pt idx="151">
                  <c:v>-40</c:v>
                </c:pt>
                <c:pt idx="152">
                  <c:v>-40</c:v>
                </c:pt>
                <c:pt idx="153">
                  <c:v>-40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-40</c:v>
                </c:pt>
                <c:pt idx="160">
                  <c:v>-40</c:v>
                </c:pt>
                <c:pt idx="161">
                  <c:v>-40</c:v>
                </c:pt>
                <c:pt idx="162">
                  <c:v>-40</c:v>
                </c:pt>
                <c:pt idx="163">
                  <c:v>-40</c:v>
                </c:pt>
                <c:pt idx="164">
                  <c:v>-40</c:v>
                </c:pt>
                <c:pt idx="165">
                  <c:v>-40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-40</c:v>
                </c:pt>
                <c:pt idx="172">
                  <c:v>-40</c:v>
                </c:pt>
                <c:pt idx="173">
                  <c:v>-40</c:v>
                </c:pt>
                <c:pt idx="174">
                  <c:v>-40</c:v>
                </c:pt>
                <c:pt idx="175">
                  <c:v>-40</c:v>
                </c:pt>
                <c:pt idx="176">
                  <c:v>-40</c:v>
                </c:pt>
                <c:pt idx="177">
                  <c:v>-40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-40</c:v>
                </c:pt>
                <c:pt idx="184">
                  <c:v>-40</c:v>
                </c:pt>
                <c:pt idx="185">
                  <c:v>-40</c:v>
                </c:pt>
                <c:pt idx="186">
                  <c:v>-40</c:v>
                </c:pt>
                <c:pt idx="187">
                  <c:v>-40</c:v>
                </c:pt>
                <c:pt idx="188">
                  <c:v>-40</c:v>
                </c:pt>
                <c:pt idx="189">
                  <c:v>-40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-40</c:v>
                </c:pt>
                <c:pt idx="196">
                  <c:v>-40</c:v>
                </c:pt>
                <c:pt idx="197">
                  <c:v>-40</c:v>
                </c:pt>
                <c:pt idx="198">
                  <c:v>-40</c:v>
                </c:pt>
                <c:pt idx="199">
                  <c:v>-40</c:v>
                </c:pt>
                <c:pt idx="200">
                  <c:v>-40</c:v>
                </c:pt>
                <c:pt idx="201">
                  <c:v>-40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-40</c:v>
                </c:pt>
                <c:pt idx="208">
                  <c:v>-40</c:v>
                </c:pt>
                <c:pt idx="209">
                  <c:v>-40</c:v>
                </c:pt>
                <c:pt idx="210">
                  <c:v>-40</c:v>
                </c:pt>
                <c:pt idx="211">
                  <c:v>-40</c:v>
                </c:pt>
                <c:pt idx="212">
                  <c:v>-40</c:v>
                </c:pt>
                <c:pt idx="213">
                  <c:v>-40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-40</c:v>
                </c:pt>
                <c:pt idx="220">
                  <c:v>-40</c:v>
                </c:pt>
                <c:pt idx="221">
                  <c:v>-40</c:v>
                </c:pt>
                <c:pt idx="222">
                  <c:v>-40</c:v>
                </c:pt>
                <c:pt idx="223">
                  <c:v>-40</c:v>
                </c:pt>
                <c:pt idx="224">
                  <c:v>-40</c:v>
                </c:pt>
                <c:pt idx="225">
                  <c:v>-40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-40</c:v>
                </c:pt>
                <c:pt idx="232">
                  <c:v>-40</c:v>
                </c:pt>
                <c:pt idx="233">
                  <c:v>-40</c:v>
                </c:pt>
                <c:pt idx="234">
                  <c:v>-40</c:v>
                </c:pt>
                <c:pt idx="235">
                  <c:v>-40</c:v>
                </c:pt>
                <c:pt idx="236">
                  <c:v>-40</c:v>
                </c:pt>
                <c:pt idx="237">
                  <c:v>-40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-40</c:v>
                </c:pt>
                <c:pt idx="244">
                  <c:v>-40</c:v>
                </c:pt>
                <c:pt idx="245">
                  <c:v>-40</c:v>
                </c:pt>
                <c:pt idx="246">
                  <c:v>-40</c:v>
                </c:pt>
                <c:pt idx="247">
                  <c:v>-40</c:v>
                </c:pt>
                <c:pt idx="248">
                  <c:v>-40</c:v>
                </c:pt>
                <c:pt idx="249">
                  <c:v>-40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-40</c:v>
                </c:pt>
                <c:pt idx="256">
                  <c:v>-40</c:v>
                </c:pt>
                <c:pt idx="257">
                  <c:v>-40</c:v>
                </c:pt>
                <c:pt idx="258">
                  <c:v>-40</c:v>
                </c:pt>
                <c:pt idx="259">
                  <c:v>-40</c:v>
                </c:pt>
                <c:pt idx="260">
                  <c:v>-40</c:v>
                </c:pt>
                <c:pt idx="261">
                  <c:v>-40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-40</c:v>
                </c:pt>
                <c:pt idx="268">
                  <c:v>-40</c:v>
                </c:pt>
                <c:pt idx="269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A-4E14-B863-1475C69A416D}"/>
            </c:ext>
          </c:extLst>
        </c:ser>
        <c:ser>
          <c:idx val="2"/>
          <c:order val="2"/>
          <c:tx>
            <c:strRef>
              <c:f>'Grapich Assessment'!$X$1</c:f>
              <c:strCache>
                <c:ptCount val="1"/>
                <c:pt idx="0">
                  <c:v>Low Temperature</c:v>
                </c:pt>
              </c:strCache>
            </c:strRef>
          </c:tx>
          <c:spPr>
            <a:ln>
              <a:solidFill>
                <a:srgbClr val="99CCFF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Assessment'!$X$2:$X$272</c:f>
              <c:numCache>
                <c:formatCode>General</c:formatCode>
                <c:ptCount val="27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A-4E14-B863-1475C69A416D}"/>
            </c:ext>
          </c:extLst>
        </c:ser>
        <c:ser>
          <c:idx val="4"/>
          <c:order val="3"/>
          <c:tx>
            <c:strRef>
              <c:f>'Grapich Assessment'!$W$1</c:f>
              <c:strCache>
                <c:ptCount val="1"/>
                <c:pt idx="0">
                  <c:v>Low Temperature</c:v>
                </c:pt>
              </c:strCache>
            </c:strRef>
          </c:tx>
          <c:spPr>
            <a:solidFill>
              <a:srgbClr val="99CCFF"/>
            </a:solidFill>
            <a:ln>
              <a:solidFill>
                <a:srgbClr val="99CCFF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Assessment'!$W$2:$W$272</c:f>
              <c:numCache>
                <c:formatCode>General</c:formatCode>
                <c:ptCount val="271"/>
                <c:pt idx="0">
                  <c:v>-40</c:v>
                </c:pt>
                <c:pt idx="1">
                  <c:v>-40</c:v>
                </c:pt>
                <c:pt idx="2">
                  <c:v>-40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-40</c:v>
                </c:pt>
                <c:pt idx="10">
                  <c:v>-40</c:v>
                </c:pt>
                <c:pt idx="11">
                  <c:v>-40</c:v>
                </c:pt>
                <c:pt idx="12">
                  <c:v>-40</c:v>
                </c:pt>
                <c:pt idx="13">
                  <c:v>-40</c:v>
                </c:pt>
                <c:pt idx="14">
                  <c:v>-40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-40</c:v>
                </c:pt>
                <c:pt idx="22">
                  <c:v>-40</c:v>
                </c:pt>
                <c:pt idx="23">
                  <c:v>-40</c:v>
                </c:pt>
                <c:pt idx="24">
                  <c:v>-40</c:v>
                </c:pt>
                <c:pt idx="25">
                  <c:v>-40</c:v>
                </c:pt>
                <c:pt idx="26">
                  <c:v>-40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-40</c:v>
                </c:pt>
                <c:pt idx="34">
                  <c:v>-40</c:v>
                </c:pt>
                <c:pt idx="35">
                  <c:v>-40</c:v>
                </c:pt>
                <c:pt idx="36">
                  <c:v>-40</c:v>
                </c:pt>
                <c:pt idx="37">
                  <c:v>-40</c:v>
                </c:pt>
                <c:pt idx="38">
                  <c:v>-40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-40</c:v>
                </c:pt>
                <c:pt idx="47">
                  <c:v>-40</c:v>
                </c:pt>
                <c:pt idx="48">
                  <c:v>-40</c:v>
                </c:pt>
                <c:pt idx="49">
                  <c:v>-40</c:v>
                </c:pt>
                <c:pt idx="50">
                  <c:v>-40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-40</c:v>
                </c:pt>
                <c:pt idx="58">
                  <c:v>-40</c:v>
                </c:pt>
                <c:pt idx="59">
                  <c:v>-40</c:v>
                </c:pt>
                <c:pt idx="60">
                  <c:v>-40</c:v>
                </c:pt>
                <c:pt idx="61">
                  <c:v>-40</c:v>
                </c:pt>
                <c:pt idx="62">
                  <c:v>-40</c:v>
                </c:pt>
                <c:pt idx="63">
                  <c:v>-40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-40</c:v>
                </c:pt>
                <c:pt idx="71">
                  <c:v>-40</c:v>
                </c:pt>
                <c:pt idx="72">
                  <c:v>-40</c:v>
                </c:pt>
                <c:pt idx="73">
                  <c:v>-40</c:v>
                </c:pt>
                <c:pt idx="74">
                  <c:v>-40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-40</c:v>
                </c:pt>
                <c:pt idx="83">
                  <c:v>-40</c:v>
                </c:pt>
                <c:pt idx="84">
                  <c:v>-40</c:v>
                </c:pt>
                <c:pt idx="85">
                  <c:v>-40</c:v>
                </c:pt>
                <c:pt idx="86">
                  <c:v>-40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-40</c:v>
                </c:pt>
                <c:pt idx="95">
                  <c:v>-40</c:v>
                </c:pt>
                <c:pt idx="96">
                  <c:v>-40</c:v>
                </c:pt>
                <c:pt idx="97">
                  <c:v>-40</c:v>
                </c:pt>
                <c:pt idx="98">
                  <c:v>-40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-40</c:v>
                </c:pt>
                <c:pt idx="106">
                  <c:v>-40</c:v>
                </c:pt>
                <c:pt idx="107">
                  <c:v>-40</c:v>
                </c:pt>
                <c:pt idx="108">
                  <c:v>-40</c:v>
                </c:pt>
                <c:pt idx="109">
                  <c:v>-40</c:v>
                </c:pt>
                <c:pt idx="110">
                  <c:v>-40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-40</c:v>
                </c:pt>
                <c:pt idx="119">
                  <c:v>-40</c:v>
                </c:pt>
                <c:pt idx="120">
                  <c:v>-40</c:v>
                </c:pt>
                <c:pt idx="121">
                  <c:v>-40</c:v>
                </c:pt>
                <c:pt idx="122">
                  <c:v>-40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-40</c:v>
                </c:pt>
                <c:pt idx="131">
                  <c:v>-40</c:v>
                </c:pt>
                <c:pt idx="132">
                  <c:v>-40</c:v>
                </c:pt>
                <c:pt idx="133">
                  <c:v>-40</c:v>
                </c:pt>
                <c:pt idx="134">
                  <c:v>-40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-40</c:v>
                </c:pt>
                <c:pt idx="143">
                  <c:v>-40</c:v>
                </c:pt>
                <c:pt idx="144">
                  <c:v>-40</c:v>
                </c:pt>
                <c:pt idx="145">
                  <c:v>-40</c:v>
                </c:pt>
                <c:pt idx="146">
                  <c:v>-40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-40</c:v>
                </c:pt>
                <c:pt idx="155">
                  <c:v>-40</c:v>
                </c:pt>
                <c:pt idx="156">
                  <c:v>-40</c:v>
                </c:pt>
                <c:pt idx="157">
                  <c:v>-40</c:v>
                </c:pt>
                <c:pt idx="158">
                  <c:v>-40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-40</c:v>
                </c:pt>
                <c:pt idx="167">
                  <c:v>-40</c:v>
                </c:pt>
                <c:pt idx="168">
                  <c:v>-40</c:v>
                </c:pt>
                <c:pt idx="169">
                  <c:v>-40</c:v>
                </c:pt>
                <c:pt idx="170">
                  <c:v>-40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-40</c:v>
                </c:pt>
                <c:pt idx="179">
                  <c:v>-40</c:v>
                </c:pt>
                <c:pt idx="180">
                  <c:v>-40</c:v>
                </c:pt>
                <c:pt idx="181">
                  <c:v>-40</c:v>
                </c:pt>
                <c:pt idx="182">
                  <c:v>-40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-40</c:v>
                </c:pt>
                <c:pt idx="191">
                  <c:v>-40</c:v>
                </c:pt>
                <c:pt idx="192">
                  <c:v>-40</c:v>
                </c:pt>
                <c:pt idx="193">
                  <c:v>-40</c:v>
                </c:pt>
                <c:pt idx="194">
                  <c:v>-40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-40</c:v>
                </c:pt>
                <c:pt idx="203">
                  <c:v>-40</c:v>
                </c:pt>
                <c:pt idx="204">
                  <c:v>-40</c:v>
                </c:pt>
                <c:pt idx="205">
                  <c:v>-40</c:v>
                </c:pt>
                <c:pt idx="206">
                  <c:v>-40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-40</c:v>
                </c:pt>
                <c:pt idx="215">
                  <c:v>-40</c:v>
                </c:pt>
                <c:pt idx="216">
                  <c:v>-40</c:v>
                </c:pt>
                <c:pt idx="217">
                  <c:v>-40</c:v>
                </c:pt>
                <c:pt idx="218">
                  <c:v>-40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-40</c:v>
                </c:pt>
                <c:pt idx="227">
                  <c:v>-40</c:v>
                </c:pt>
                <c:pt idx="228">
                  <c:v>-40</c:v>
                </c:pt>
                <c:pt idx="229">
                  <c:v>-40</c:v>
                </c:pt>
                <c:pt idx="230">
                  <c:v>-40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-40</c:v>
                </c:pt>
                <c:pt idx="239">
                  <c:v>-40</c:v>
                </c:pt>
                <c:pt idx="240">
                  <c:v>-40</c:v>
                </c:pt>
                <c:pt idx="241">
                  <c:v>-40</c:v>
                </c:pt>
                <c:pt idx="242">
                  <c:v>-40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-40</c:v>
                </c:pt>
                <c:pt idx="251">
                  <c:v>-40</c:v>
                </c:pt>
                <c:pt idx="252">
                  <c:v>-40</c:v>
                </c:pt>
                <c:pt idx="253">
                  <c:v>-40</c:v>
                </c:pt>
                <c:pt idx="254">
                  <c:v>-40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-40</c:v>
                </c:pt>
                <c:pt idx="263">
                  <c:v>-40</c:v>
                </c:pt>
                <c:pt idx="264">
                  <c:v>-40</c:v>
                </c:pt>
                <c:pt idx="265">
                  <c:v>-40</c:v>
                </c:pt>
                <c:pt idx="266">
                  <c:v>-40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A-4E14-B863-1475C69A416D}"/>
            </c:ext>
          </c:extLst>
        </c:ser>
        <c:ser>
          <c:idx val="5"/>
          <c:order val="4"/>
          <c:tx>
            <c:strRef>
              <c:f>'Grapich Assessment'!$X$1</c:f>
              <c:strCache>
                <c:ptCount val="1"/>
                <c:pt idx="0">
                  <c:v>Low Temperature</c:v>
                </c:pt>
              </c:strCache>
            </c:strRef>
          </c:tx>
          <c:spPr>
            <a:solidFill>
              <a:srgbClr val="99CCFF"/>
            </a:solidFill>
            <a:ln>
              <a:solidFill>
                <a:srgbClr val="99CCFF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Assessment'!$X$2:$X$272</c:f>
              <c:numCache>
                <c:formatCode>General</c:formatCode>
                <c:ptCount val="27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A-4E14-B863-1475C69A416D}"/>
            </c:ext>
          </c:extLst>
        </c:ser>
        <c:ser>
          <c:idx val="3"/>
          <c:order val="5"/>
          <c:tx>
            <c:strRef>
              <c:f>'Grapich Assessment'!$U$1</c:f>
              <c:strCache>
                <c:ptCount val="1"/>
                <c:pt idx="0">
                  <c:v>High Temperature</c:v>
                </c:pt>
              </c:strCache>
            </c:strRef>
          </c:tx>
          <c:spPr>
            <a:solidFill>
              <a:srgbClr val="FF9999"/>
            </a:solidFill>
            <a:ln>
              <a:solidFill>
                <a:srgbClr val="FF9999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Assessment'!$U$2:$U$271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0A-4E14-B863-1475C69A4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27222303"/>
        <c:axId val="527212735"/>
      </c:barChart>
      <c:lineChart>
        <c:grouping val="standard"/>
        <c:varyColors val="0"/>
        <c:ser>
          <c:idx val="1"/>
          <c:order val="0"/>
          <c:tx>
            <c:strRef>
              <c:f>'Grapich Assessment'!$I$1</c:f>
              <c:strCache>
                <c:ptCount val="1"/>
                <c:pt idx="0">
                  <c:v>IGAE Gap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Assessment'!$I$2:$I$272</c:f>
              <c:numCache>
                <c:formatCode>General</c:formatCode>
                <c:ptCount val="271"/>
                <c:pt idx="0">
                  <c:v>-0.57471270100000005</c:v>
                </c:pt>
                <c:pt idx="1">
                  <c:v>-0.91164713200000003</c:v>
                </c:pt>
                <c:pt idx="2">
                  <c:v>-0.47854165199999998</c:v>
                </c:pt>
                <c:pt idx="3">
                  <c:v>-1.295293043</c:v>
                </c:pt>
                <c:pt idx="4">
                  <c:v>-0.67176485200000002</c:v>
                </c:pt>
                <c:pt idx="5">
                  <c:v>-1.4977306770000001</c:v>
                </c:pt>
                <c:pt idx="6">
                  <c:v>-0.64291746500000002</c:v>
                </c:pt>
                <c:pt idx="7">
                  <c:v>-1.0569481549999999</c:v>
                </c:pt>
                <c:pt idx="8">
                  <c:v>-0.68940103699999999</c:v>
                </c:pt>
                <c:pt idx="9">
                  <c:v>-0.81978100399999998</c:v>
                </c:pt>
                <c:pt idx="10">
                  <c:v>-0.71754507300000003</c:v>
                </c:pt>
                <c:pt idx="11">
                  <c:v>-0.38209333099999998</c:v>
                </c:pt>
                <c:pt idx="12">
                  <c:v>1.5472239640000001</c:v>
                </c:pt>
                <c:pt idx="13">
                  <c:v>0.83108308799999997</c:v>
                </c:pt>
                <c:pt idx="14">
                  <c:v>0.64005287</c:v>
                </c:pt>
                <c:pt idx="15">
                  <c:v>1.1946444270000001</c:v>
                </c:pt>
                <c:pt idx="16">
                  <c:v>1.5353244269999999</c:v>
                </c:pt>
                <c:pt idx="17">
                  <c:v>1.8224765759999999</c:v>
                </c:pt>
                <c:pt idx="18">
                  <c:v>1.8963779599999999</c:v>
                </c:pt>
                <c:pt idx="19">
                  <c:v>1.877179105</c:v>
                </c:pt>
                <c:pt idx="20">
                  <c:v>1.8948988440000001</c:v>
                </c:pt>
                <c:pt idx="21">
                  <c:v>1.7194256510000001</c:v>
                </c:pt>
                <c:pt idx="22">
                  <c:v>1.3105164069999999</c:v>
                </c:pt>
                <c:pt idx="23">
                  <c:v>0.847808593</c:v>
                </c:pt>
                <c:pt idx="24">
                  <c:v>0.74084867700000001</c:v>
                </c:pt>
                <c:pt idx="25">
                  <c:v>0.51912425500000003</c:v>
                </c:pt>
                <c:pt idx="26">
                  <c:v>0.37207147400000001</c:v>
                </c:pt>
                <c:pt idx="27">
                  <c:v>0.19909043000000001</c:v>
                </c:pt>
                <c:pt idx="28">
                  <c:v>-6.0444618999999998E-2</c:v>
                </c:pt>
                <c:pt idx="29">
                  <c:v>0.19282676100000001</c:v>
                </c:pt>
                <c:pt idx="30">
                  <c:v>0.32826919900000001</c:v>
                </c:pt>
                <c:pt idx="31">
                  <c:v>0.57523393499999997</c:v>
                </c:pt>
                <c:pt idx="32">
                  <c:v>0.32304941100000001</c:v>
                </c:pt>
                <c:pt idx="33">
                  <c:v>-0.678995876</c:v>
                </c:pt>
                <c:pt idx="34">
                  <c:v>-0.19163586399999999</c:v>
                </c:pt>
                <c:pt idx="35">
                  <c:v>-0.235557339</c:v>
                </c:pt>
                <c:pt idx="36">
                  <c:v>-1.6614337779999999</c:v>
                </c:pt>
                <c:pt idx="37">
                  <c:v>-1.139922299</c:v>
                </c:pt>
                <c:pt idx="38">
                  <c:v>-0.82156464600000001</c:v>
                </c:pt>
                <c:pt idx="39">
                  <c:v>-0.51682339799999999</c:v>
                </c:pt>
                <c:pt idx="40">
                  <c:v>-0.32610408299999999</c:v>
                </c:pt>
                <c:pt idx="41">
                  <c:v>-0.52977633700000004</c:v>
                </c:pt>
                <c:pt idx="42">
                  <c:v>-0.41818715299999998</c:v>
                </c:pt>
                <c:pt idx="43">
                  <c:v>2.835327E-2</c:v>
                </c:pt>
                <c:pt idx="44">
                  <c:v>-0.110436228</c:v>
                </c:pt>
                <c:pt idx="45">
                  <c:v>9.5161223000000003E-2</c:v>
                </c:pt>
                <c:pt idx="46">
                  <c:v>-0.79512983699999995</c:v>
                </c:pt>
                <c:pt idx="47">
                  <c:v>-0.361591475</c:v>
                </c:pt>
                <c:pt idx="48">
                  <c:v>-0.40445054200000002</c:v>
                </c:pt>
                <c:pt idx="49">
                  <c:v>0.18609122</c:v>
                </c:pt>
                <c:pt idx="50">
                  <c:v>-0.51013984099999998</c:v>
                </c:pt>
                <c:pt idx="51">
                  <c:v>-0.59333030200000003</c:v>
                </c:pt>
                <c:pt idx="52">
                  <c:v>-0.97363131300000005</c:v>
                </c:pt>
                <c:pt idx="53">
                  <c:v>-0.381152822</c:v>
                </c:pt>
                <c:pt idx="54">
                  <c:v>-0.57593715999999995</c:v>
                </c:pt>
                <c:pt idx="55">
                  <c:v>-1.3780001930000001</c:v>
                </c:pt>
                <c:pt idx="56">
                  <c:v>-1.3273177890000001</c:v>
                </c:pt>
                <c:pt idx="57">
                  <c:v>-1.223770123</c:v>
                </c:pt>
                <c:pt idx="58">
                  <c:v>-1.107145195</c:v>
                </c:pt>
                <c:pt idx="59">
                  <c:v>-0.377146019</c:v>
                </c:pt>
                <c:pt idx="60">
                  <c:v>-0.103398727</c:v>
                </c:pt>
                <c:pt idx="61">
                  <c:v>-4.5503256999999998E-2</c:v>
                </c:pt>
                <c:pt idx="62">
                  <c:v>0.84694763100000003</c:v>
                </c:pt>
                <c:pt idx="63">
                  <c:v>0.42436433699999998</c:v>
                </c:pt>
                <c:pt idx="64">
                  <c:v>0.75709844699999995</c:v>
                </c:pt>
                <c:pt idx="65">
                  <c:v>0.41547207600000002</c:v>
                </c:pt>
                <c:pt idx="66">
                  <c:v>-0.300245237</c:v>
                </c:pt>
                <c:pt idx="67">
                  <c:v>-0.219812807</c:v>
                </c:pt>
                <c:pt idx="68">
                  <c:v>-0.27296909400000002</c:v>
                </c:pt>
                <c:pt idx="69">
                  <c:v>-0.23943729899999999</c:v>
                </c:pt>
                <c:pt idx="70">
                  <c:v>0.22107833800000001</c:v>
                </c:pt>
                <c:pt idx="71">
                  <c:v>-0.17110979800000001</c:v>
                </c:pt>
                <c:pt idx="72">
                  <c:v>-0.29570467499999997</c:v>
                </c:pt>
                <c:pt idx="73">
                  <c:v>-0.302397376</c:v>
                </c:pt>
                <c:pt idx="74">
                  <c:v>-0.77085845200000003</c:v>
                </c:pt>
                <c:pt idx="75">
                  <c:v>-0.65073745100000002</c:v>
                </c:pt>
                <c:pt idx="76">
                  <c:v>0.15836960899999999</c:v>
                </c:pt>
                <c:pt idx="77">
                  <c:v>-1.4730881010000001</c:v>
                </c:pt>
                <c:pt idx="78">
                  <c:v>-1.4246724049999999</c:v>
                </c:pt>
                <c:pt idx="79">
                  <c:v>-0.56584283199999996</c:v>
                </c:pt>
                <c:pt idx="80">
                  <c:v>-0.62595997299999995</c:v>
                </c:pt>
                <c:pt idx="81">
                  <c:v>-0.75434512600000003</c:v>
                </c:pt>
                <c:pt idx="82">
                  <c:v>-0.15027611900000001</c:v>
                </c:pt>
                <c:pt idx="83">
                  <c:v>8.7021604000000002E-2</c:v>
                </c:pt>
                <c:pt idx="84">
                  <c:v>1.338333038</c:v>
                </c:pt>
                <c:pt idx="85">
                  <c:v>0.38443713000000002</c:v>
                </c:pt>
                <c:pt idx="86">
                  <c:v>0.106019892</c:v>
                </c:pt>
                <c:pt idx="87">
                  <c:v>0.49374063600000001</c:v>
                </c:pt>
                <c:pt idx="88">
                  <c:v>1.6982513130000001</c:v>
                </c:pt>
                <c:pt idx="89">
                  <c:v>0.67016958500000001</c:v>
                </c:pt>
                <c:pt idx="90">
                  <c:v>0.55999518100000001</c:v>
                </c:pt>
                <c:pt idx="91">
                  <c:v>0.59818128999999998</c:v>
                </c:pt>
                <c:pt idx="92">
                  <c:v>0.375142213</c:v>
                </c:pt>
                <c:pt idx="93">
                  <c:v>0.66125070900000005</c:v>
                </c:pt>
                <c:pt idx="94">
                  <c:v>-2.3146511000000002E-2</c:v>
                </c:pt>
                <c:pt idx="95">
                  <c:v>0.34225133899999999</c:v>
                </c:pt>
                <c:pt idx="96">
                  <c:v>0.12774665700000001</c:v>
                </c:pt>
                <c:pt idx="97">
                  <c:v>0.28361807</c:v>
                </c:pt>
                <c:pt idx="98">
                  <c:v>0.32013533500000002</c:v>
                </c:pt>
                <c:pt idx="99">
                  <c:v>0.80754851500000002</c:v>
                </c:pt>
                <c:pt idx="100">
                  <c:v>1.1660854380000001</c:v>
                </c:pt>
                <c:pt idx="101">
                  <c:v>1.5059178559999999</c:v>
                </c:pt>
                <c:pt idx="102">
                  <c:v>1.3771365390000001</c:v>
                </c:pt>
                <c:pt idx="103">
                  <c:v>1.2397276820000001</c:v>
                </c:pt>
                <c:pt idx="104">
                  <c:v>1.683581845</c:v>
                </c:pt>
                <c:pt idx="105">
                  <c:v>1.898503496</c:v>
                </c:pt>
                <c:pt idx="106">
                  <c:v>1.2141801860000001</c:v>
                </c:pt>
                <c:pt idx="107">
                  <c:v>1.200167628</c:v>
                </c:pt>
                <c:pt idx="108">
                  <c:v>1.705937214</c:v>
                </c:pt>
                <c:pt idx="109">
                  <c:v>1.6708769939999999</c:v>
                </c:pt>
                <c:pt idx="110">
                  <c:v>0.86425654900000004</c:v>
                </c:pt>
                <c:pt idx="111">
                  <c:v>2.3452294249999999</c:v>
                </c:pt>
                <c:pt idx="112">
                  <c:v>2.082889153</c:v>
                </c:pt>
                <c:pt idx="113">
                  <c:v>3.0661664000000002</c:v>
                </c:pt>
                <c:pt idx="114">
                  <c:v>2.8438471870000002</c:v>
                </c:pt>
                <c:pt idx="115">
                  <c:v>1.864504607</c:v>
                </c:pt>
                <c:pt idx="116">
                  <c:v>1.5865142640000001</c:v>
                </c:pt>
                <c:pt idx="117">
                  <c:v>2.288122284</c:v>
                </c:pt>
                <c:pt idx="118">
                  <c:v>0.65746461499999997</c:v>
                </c:pt>
                <c:pt idx="119">
                  <c:v>-0.58748168999999995</c:v>
                </c:pt>
                <c:pt idx="120">
                  <c:v>-3.4487852349999999</c:v>
                </c:pt>
                <c:pt idx="121">
                  <c:v>-3.698473828</c:v>
                </c:pt>
                <c:pt idx="122">
                  <c:v>-4.0083357770000001</c:v>
                </c:pt>
                <c:pt idx="123">
                  <c:v>-4.7699025529999997</c:v>
                </c:pt>
                <c:pt idx="124">
                  <c:v>-5.2244272680000003</c:v>
                </c:pt>
                <c:pt idx="125">
                  <c:v>-3.852831793</c:v>
                </c:pt>
                <c:pt idx="126">
                  <c:v>-2.4456751900000002</c:v>
                </c:pt>
                <c:pt idx="127">
                  <c:v>-2.8832489649999999</c:v>
                </c:pt>
                <c:pt idx="128">
                  <c:v>-2.565674783</c:v>
                </c:pt>
                <c:pt idx="129">
                  <c:v>-1.742874085</c:v>
                </c:pt>
                <c:pt idx="130">
                  <c:v>-1.224590141</c:v>
                </c:pt>
                <c:pt idx="131">
                  <c:v>-1.170445186</c:v>
                </c:pt>
                <c:pt idx="132">
                  <c:v>-1.0799764140000001</c:v>
                </c:pt>
                <c:pt idx="133">
                  <c:v>-0.83263974100000004</c:v>
                </c:pt>
                <c:pt idx="134">
                  <c:v>1.2183918E-2</c:v>
                </c:pt>
                <c:pt idx="135">
                  <c:v>-5.4828529000000001E-2</c:v>
                </c:pt>
                <c:pt idx="136">
                  <c:v>-0.133001024</c:v>
                </c:pt>
                <c:pt idx="137">
                  <c:v>-0.28165369699999998</c:v>
                </c:pt>
                <c:pt idx="138">
                  <c:v>-0.18009744499999999</c:v>
                </c:pt>
                <c:pt idx="139">
                  <c:v>-0.107623604</c:v>
                </c:pt>
                <c:pt idx="140">
                  <c:v>5.6488996E-2</c:v>
                </c:pt>
                <c:pt idx="141">
                  <c:v>-0.127031001</c:v>
                </c:pt>
                <c:pt idx="142">
                  <c:v>-0.247458873</c:v>
                </c:pt>
                <c:pt idx="143">
                  <c:v>0.19593892099999999</c:v>
                </c:pt>
                <c:pt idx="144">
                  <c:v>9.3913109999999994E-2</c:v>
                </c:pt>
                <c:pt idx="145">
                  <c:v>9.7200814999999996E-2</c:v>
                </c:pt>
                <c:pt idx="146">
                  <c:v>0.25653263300000001</c:v>
                </c:pt>
                <c:pt idx="147">
                  <c:v>-0.54736758600000002</c:v>
                </c:pt>
                <c:pt idx="148">
                  <c:v>0.18620619199999999</c:v>
                </c:pt>
                <c:pt idx="149">
                  <c:v>0.47799801200000003</c:v>
                </c:pt>
                <c:pt idx="150">
                  <c:v>0.68873899000000005</c:v>
                </c:pt>
                <c:pt idx="151">
                  <c:v>0.95912704500000001</c:v>
                </c:pt>
                <c:pt idx="152">
                  <c:v>0.83981226899999994</c:v>
                </c:pt>
                <c:pt idx="153">
                  <c:v>0.62137814700000005</c:v>
                </c:pt>
                <c:pt idx="154">
                  <c:v>1.2843498440000001</c:v>
                </c:pt>
                <c:pt idx="155">
                  <c:v>0.65920937400000001</c:v>
                </c:pt>
                <c:pt idx="156">
                  <c:v>0.96634955899999997</c:v>
                </c:pt>
                <c:pt idx="157">
                  <c:v>0.92611744399999996</c:v>
                </c:pt>
                <c:pt idx="158">
                  <c:v>1.008792965</c:v>
                </c:pt>
                <c:pt idx="159">
                  <c:v>1.2745917449999999</c:v>
                </c:pt>
                <c:pt idx="160">
                  <c:v>0.36365935300000002</c:v>
                </c:pt>
                <c:pt idx="161">
                  <c:v>1.0160528419999999</c:v>
                </c:pt>
                <c:pt idx="162">
                  <c:v>1.361804013</c:v>
                </c:pt>
                <c:pt idx="163">
                  <c:v>0.62087410799999998</c:v>
                </c:pt>
                <c:pt idx="164">
                  <c:v>0.64312979800000003</c:v>
                </c:pt>
                <c:pt idx="165">
                  <c:v>0.45839463800000002</c:v>
                </c:pt>
                <c:pt idx="166">
                  <c:v>1.6964475219999999</c:v>
                </c:pt>
                <c:pt idx="167">
                  <c:v>0.55703550999999996</c:v>
                </c:pt>
                <c:pt idx="168">
                  <c:v>0.33978785299999997</c:v>
                </c:pt>
                <c:pt idx="169">
                  <c:v>0.16429512199999999</c:v>
                </c:pt>
                <c:pt idx="170">
                  <c:v>3.0124286E-2</c:v>
                </c:pt>
                <c:pt idx="171">
                  <c:v>-0.63316908900000002</c:v>
                </c:pt>
                <c:pt idx="172">
                  <c:v>-0.26603153499999999</c:v>
                </c:pt>
                <c:pt idx="173">
                  <c:v>-0.68886560799999996</c:v>
                </c:pt>
                <c:pt idx="174">
                  <c:v>-0.84205539500000004</c:v>
                </c:pt>
                <c:pt idx="175">
                  <c:v>-0.36593714199999999</c:v>
                </c:pt>
                <c:pt idx="176">
                  <c:v>-0.45078861999999997</c:v>
                </c:pt>
                <c:pt idx="177">
                  <c:v>-0.42686218599999998</c:v>
                </c:pt>
                <c:pt idx="178">
                  <c:v>-0.64437889500000001</c:v>
                </c:pt>
                <c:pt idx="179">
                  <c:v>-0.35353015700000001</c:v>
                </c:pt>
                <c:pt idx="180">
                  <c:v>-1.474462634</c:v>
                </c:pt>
                <c:pt idx="181">
                  <c:v>-0.34729843700000002</c:v>
                </c:pt>
                <c:pt idx="182">
                  <c:v>-0.55205728300000001</c:v>
                </c:pt>
                <c:pt idx="183">
                  <c:v>-8.8734773000000003E-2</c:v>
                </c:pt>
                <c:pt idx="184">
                  <c:v>0.12271182999999999</c:v>
                </c:pt>
                <c:pt idx="185">
                  <c:v>-0.337668574</c:v>
                </c:pt>
                <c:pt idx="186">
                  <c:v>-0.169835607</c:v>
                </c:pt>
                <c:pt idx="187">
                  <c:v>-0.62372544100000005</c:v>
                </c:pt>
                <c:pt idx="188">
                  <c:v>-0.98926245700000004</c:v>
                </c:pt>
                <c:pt idx="189">
                  <c:v>1.3672281999999999E-2</c:v>
                </c:pt>
                <c:pt idx="190">
                  <c:v>-4.7335900000000002E-3</c:v>
                </c:pt>
                <c:pt idx="191">
                  <c:v>-0.20429338899999999</c:v>
                </c:pt>
                <c:pt idx="192">
                  <c:v>-0.43482010100000001</c:v>
                </c:pt>
                <c:pt idx="193">
                  <c:v>-0.32611252499999999</c:v>
                </c:pt>
                <c:pt idx="194">
                  <c:v>-0.477939265</c:v>
                </c:pt>
                <c:pt idx="195">
                  <c:v>0.87995372199999999</c:v>
                </c:pt>
                <c:pt idx="196">
                  <c:v>-0.32214633100000001</c:v>
                </c:pt>
                <c:pt idx="197">
                  <c:v>-0.15401329799999999</c:v>
                </c:pt>
                <c:pt idx="198">
                  <c:v>0.48460131699999998</c:v>
                </c:pt>
                <c:pt idx="199">
                  <c:v>0.40395670700000003</c:v>
                </c:pt>
                <c:pt idx="200">
                  <c:v>1.1742784100000001</c:v>
                </c:pt>
                <c:pt idx="201">
                  <c:v>3.5763913000000001E-2</c:v>
                </c:pt>
                <c:pt idx="202">
                  <c:v>-0.65147084300000002</c:v>
                </c:pt>
                <c:pt idx="203">
                  <c:v>-0.70731240399999995</c:v>
                </c:pt>
                <c:pt idx="204">
                  <c:v>-0.38160207299999999</c:v>
                </c:pt>
                <c:pt idx="205">
                  <c:v>-0.19413203300000001</c:v>
                </c:pt>
                <c:pt idx="206">
                  <c:v>-0.66466796900000003</c:v>
                </c:pt>
                <c:pt idx="207">
                  <c:v>-0.77296208200000005</c:v>
                </c:pt>
                <c:pt idx="208">
                  <c:v>-0.67872041900000002</c:v>
                </c:pt>
                <c:pt idx="209">
                  <c:v>-0.27159534699999999</c:v>
                </c:pt>
                <c:pt idx="210">
                  <c:v>-0.55119209899999999</c:v>
                </c:pt>
                <c:pt idx="211">
                  <c:v>-0.75709704799999999</c:v>
                </c:pt>
                <c:pt idx="212">
                  <c:v>-0.26885829</c:v>
                </c:pt>
                <c:pt idx="213">
                  <c:v>-6.5971346E-2</c:v>
                </c:pt>
                <c:pt idx="214">
                  <c:v>2.2086938E-2</c:v>
                </c:pt>
                <c:pt idx="215">
                  <c:v>0.54584429199999995</c:v>
                </c:pt>
                <c:pt idx="216">
                  <c:v>0.43582691499999998</c:v>
                </c:pt>
                <c:pt idx="217">
                  <c:v>-0.32747690000000002</c:v>
                </c:pt>
                <c:pt idx="218">
                  <c:v>-3.6091249999999999E-3</c:v>
                </c:pt>
                <c:pt idx="219">
                  <c:v>-2.2088993000000001E-2</c:v>
                </c:pt>
                <c:pt idx="220">
                  <c:v>-0.99243548400000003</c:v>
                </c:pt>
                <c:pt idx="221">
                  <c:v>0.155833954</c:v>
                </c:pt>
                <c:pt idx="222">
                  <c:v>-1.046729206</c:v>
                </c:pt>
                <c:pt idx="223">
                  <c:v>-0.15958431300000001</c:v>
                </c:pt>
                <c:pt idx="224">
                  <c:v>-1.6921180280000001</c:v>
                </c:pt>
                <c:pt idx="225">
                  <c:v>-0.26370592900000001</c:v>
                </c:pt>
                <c:pt idx="226">
                  <c:v>0.30639391500000002</c:v>
                </c:pt>
                <c:pt idx="227">
                  <c:v>1.5789417459999999</c:v>
                </c:pt>
                <c:pt idx="228">
                  <c:v>0.20467653199999999</c:v>
                </c:pt>
                <c:pt idx="229">
                  <c:v>0.59422758799999997</c:v>
                </c:pt>
                <c:pt idx="230">
                  <c:v>1.408210019</c:v>
                </c:pt>
                <c:pt idx="231">
                  <c:v>1.0371976629999999</c:v>
                </c:pt>
                <c:pt idx="232">
                  <c:v>1.171666563</c:v>
                </c:pt>
                <c:pt idx="233">
                  <c:v>1.2420207400000001</c:v>
                </c:pt>
                <c:pt idx="234">
                  <c:v>1.4385828430000001</c:v>
                </c:pt>
                <c:pt idx="235">
                  <c:v>1.921589274</c:v>
                </c:pt>
                <c:pt idx="236">
                  <c:v>1.6911765329999999</c:v>
                </c:pt>
                <c:pt idx="237">
                  <c:v>1.517347673</c:v>
                </c:pt>
                <c:pt idx="238">
                  <c:v>1.6299883079999999</c:v>
                </c:pt>
                <c:pt idx="239">
                  <c:v>1.1488786790000001</c:v>
                </c:pt>
                <c:pt idx="240">
                  <c:v>2.0436858330000001</c:v>
                </c:pt>
                <c:pt idx="241">
                  <c:v>2.053997034</c:v>
                </c:pt>
                <c:pt idx="242">
                  <c:v>1.2392576239999999</c:v>
                </c:pt>
                <c:pt idx="243">
                  <c:v>1.838770306</c:v>
                </c:pt>
                <c:pt idx="244">
                  <c:v>1.531751724</c:v>
                </c:pt>
                <c:pt idx="245">
                  <c:v>2.227290827</c:v>
                </c:pt>
                <c:pt idx="246">
                  <c:v>2.214370196</c:v>
                </c:pt>
                <c:pt idx="247">
                  <c:v>3.1018177379999998</c:v>
                </c:pt>
                <c:pt idx="248">
                  <c:v>3.358307581</c:v>
                </c:pt>
                <c:pt idx="249">
                  <c:v>2.9222984539999999</c:v>
                </c:pt>
                <c:pt idx="250">
                  <c:v>2.602015867</c:v>
                </c:pt>
                <c:pt idx="251">
                  <c:v>2.895482393</c:v>
                </c:pt>
                <c:pt idx="252">
                  <c:v>4.4305399110000003</c:v>
                </c:pt>
                <c:pt idx="253">
                  <c:v>2.9848292230000002</c:v>
                </c:pt>
                <c:pt idx="254">
                  <c:v>0.82568345499999996</c:v>
                </c:pt>
                <c:pt idx="255">
                  <c:v>-17.769771550000002</c:v>
                </c:pt>
                <c:pt idx="256">
                  <c:v>-20.504467269999999</c:v>
                </c:pt>
                <c:pt idx="257">
                  <c:v>-11.60010121</c:v>
                </c:pt>
                <c:pt idx="258">
                  <c:v>-6.3069469040000001</c:v>
                </c:pt>
                <c:pt idx="259">
                  <c:v>-3.4844723649999998</c:v>
                </c:pt>
                <c:pt idx="260">
                  <c:v>-1.0717076029999999</c:v>
                </c:pt>
                <c:pt idx="261">
                  <c:v>-7.440655E-3</c:v>
                </c:pt>
                <c:pt idx="262">
                  <c:v>0.61961486700000001</c:v>
                </c:pt>
                <c:pt idx="263">
                  <c:v>1.370745865</c:v>
                </c:pt>
                <c:pt idx="264">
                  <c:v>1.3471962159999999</c:v>
                </c:pt>
                <c:pt idx="265">
                  <c:v>0.53011460300000002</c:v>
                </c:pt>
                <c:pt idx="266">
                  <c:v>4.0305561540000001</c:v>
                </c:pt>
                <c:pt idx="267">
                  <c:v>3.429539187</c:v>
                </c:pt>
                <c:pt idx="268">
                  <c:v>4.0378021159999999</c:v>
                </c:pt>
                <c:pt idx="269">
                  <c:v>3.1658451940000001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0A-4E14-B863-1475C69A4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22303"/>
        <c:axId val="527212735"/>
      </c:lineChart>
      <c:dateAx>
        <c:axId val="52722230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dk1"/>
            </a:solidFill>
            <a:prstDash val="dash"/>
            <a:round/>
            <a:headEnd type="none" w="med" len="med"/>
            <a:tailEnd type="none" w="med" len="med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212735"/>
        <c:crosses val="autoZero"/>
        <c:auto val="1"/>
        <c:lblOffset val="100"/>
        <c:baseTimeUnit val="months"/>
        <c:majorUnit val="1"/>
        <c:majorTimeUnit val="years"/>
        <c:minorUnit val="1"/>
        <c:minorTimeUnit val="years"/>
      </c:dateAx>
      <c:valAx>
        <c:axId val="527212735"/>
        <c:scaling>
          <c:orientation val="minMax"/>
          <c:max val="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22303"/>
        <c:crosses val="autoZero"/>
        <c:crossBetween val="between"/>
        <c:majorUnit val="1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Agricultural Inflation (Agricultural INPC change)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strRef>
              <c:f>'Grapich Assessment'!$AD$1</c:f>
              <c:strCache>
                <c:ptCount val="1"/>
                <c:pt idx="0">
                  <c:v>Low Precipitation</c:v>
                </c:pt>
              </c:strCache>
            </c:strRef>
          </c:tx>
          <c:spPr>
            <a:solidFill>
              <a:srgbClr val="FF9999"/>
            </a:solidFill>
            <a:ln>
              <a:solidFill>
                <a:srgbClr val="FF9999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Assessment'!$AD$2:$AD$272</c:f>
              <c:numCache>
                <c:formatCode>General</c:formatCode>
                <c:ptCount val="271"/>
                <c:pt idx="0">
                  <c:v>-40</c:v>
                </c:pt>
                <c:pt idx="1">
                  <c:v>-40</c:v>
                </c:pt>
                <c:pt idx="2">
                  <c:v>-40</c:v>
                </c:pt>
                <c:pt idx="3">
                  <c:v>-40</c:v>
                </c:pt>
                <c:pt idx="4">
                  <c:v>-40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-40</c:v>
                </c:pt>
                <c:pt idx="11">
                  <c:v>-40</c:v>
                </c:pt>
                <c:pt idx="12">
                  <c:v>-40</c:v>
                </c:pt>
                <c:pt idx="13">
                  <c:v>-40</c:v>
                </c:pt>
                <c:pt idx="14">
                  <c:v>-40</c:v>
                </c:pt>
                <c:pt idx="15">
                  <c:v>-40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-40</c:v>
                </c:pt>
                <c:pt idx="23">
                  <c:v>-40</c:v>
                </c:pt>
                <c:pt idx="24">
                  <c:v>-40</c:v>
                </c:pt>
                <c:pt idx="25">
                  <c:v>-40</c:v>
                </c:pt>
                <c:pt idx="26">
                  <c:v>-40</c:v>
                </c:pt>
                <c:pt idx="27">
                  <c:v>-40</c:v>
                </c:pt>
                <c:pt idx="28">
                  <c:v>-40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-40</c:v>
                </c:pt>
                <c:pt idx="35">
                  <c:v>-40</c:v>
                </c:pt>
                <c:pt idx="36">
                  <c:v>-40</c:v>
                </c:pt>
                <c:pt idx="37">
                  <c:v>-40</c:v>
                </c:pt>
                <c:pt idx="38">
                  <c:v>-40</c:v>
                </c:pt>
                <c:pt idx="39">
                  <c:v>-40</c:v>
                </c:pt>
                <c:pt idx="40">
                  <c:v>-40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-40</c:v>
                </c:pt>
                <c:pt idx="47">
                  <c:v>-40</c:v>
                </c:pt>
                <c:pt idx="48">
                  <c:v>-40</c:v>
                </c:pt>
                <c:pt idx="49">
                  <c:v>-40</c:v>
                </c:pt>
                <c:pt idx="50">
                  <c:v>-40</c:v>
                </c:pt>
                <c:pt idx="51">
                  <c:v>-40</c:v>
                </c:pt>
                <c:pt idx="52">
                  <c:v>-40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-40</c:v>
                </c:pt>
                <c:pt idx="59">
                  <c:v>-40</c:v>
                </c:pt>
                <c:pt idx="60">
                  <c:v>-40</c:v>
                </c:pt>
                <c:pt idx="61">
                  <c:v>-40</c:v>
                </c:pt>
                <c:pt idx="62">
                  <c:v>-40</c:v>
                </c:pt>
                <c:pt idx="63">
                  <c:v>-40</c:v>
                </c:pt>
                <c:pt idx="64">
                  <c:v>-40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-40</c:v>
                </c:pt>
                <c:pt idx="71">
                  <c:v>-40</c:v>
                </c:pt>
                <c:pt idx="72">
                  <c:v>-40</c:v>
                </c:pt>
                <c:pt idx="73">
                  <c:v>-40</c:v>
                </c:pt>
                <c:pt idx="74">
                  <c:v>-40</c:v>
                </c:pt>
                <c:pt idx="75">
                  <c:v>-40</c:v>
                </c:pt>
                <c:pt idx="76">
                  <c:v>-40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-40</c:v>
                </c:pt>
                <c:pt idx="83">
                  <c:v>-40</c:v>
                </c:pt>
                <c:pt idx="84">
                  <c:v>-40</c:v>
                </c:pt>
                <c:pt idx="85">
                  <c:v>-40</c:v>
                </c:pt>
                <c:pt idx="86">
                  <c:v>-40</c:v>
                </c:pt>
                <c:pt idx="87">
                  <c:v>-40</c:v>
                </c:pt>
                <c:pt idx="88">
                  <c:v>-40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-40</c:v>
                </c:pt>
                <c:pt idx="95">
                  <c:v>-40</c:v>
                </c:pt>
                <c:pt idx="96">
                  <c:v>-40</c:v>
                </c:pt>
                <c:pt idx="97">
                  <c:v>-40</c:v>
                </c:pt>
                <c:pt idx="98">
                  <c:v>-40</c:v>
                </c:pt>
                <c:pt idx="99">
                  <c:v>-40</c:v>
                </c:pt>
                <c:pt idx="100">
                  <c:v>-40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-40</c:v>
                </c:pt>
                <c:pt idx="107">
                  <c:v>-40</c:v>
                </c:pt>
                <c:pt idx="108">
                  <c:v>-40</c:v>
                </c:pt>
                <c:pt idx="109">
                  <c:v>-40</c:v>
                </c:pt>
                <c:pt idx="110">
                  <c:v>-40</c:v>
                </c:pt>
                <c:pt idx="111">
                  <c:v>-40</c:v>
                </c:pt>
                <c:pt idx="112">
                  <c:v>-40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-40</c:v>
                </c:pt>
                <c:pt idx="119">
                  <c:v>-40</c:v>
                </c:pt>
                <c:pt idx="120">
                  <c:v>-40</c:v>
                </c:pt>
                <c:pt idx="121">
                  <c:v>-40</c:v>
                </c:pt>
                <c:pt idx="122">
                  <c:v>-40</c:v>
                </c:pt>
                <c:pt idx="123">
                  <c:v>-40</c:v>
                </c:pt>
                <c:pt idx="124">
                  <c:v>-40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-40</c:v>
                </c:pt>
                <c:pt idx="131">
                  <c:v>-40</c:v>
                </c:pt>
                <c:pt idx="132">
                  <c:v>-40</c:v>
                </c:pt>
                <c:pt idx="133">
                  <c:v>-40</c:v>
                </c:pt>
                <c:pt idx="134">
                  <c:v>-40</c:v>
                </c:pt>
                <c:pt idx="135">
                  <c:v>-40</c:v>
                </c:pt>
                <c:pt idx="136">
                  <c:v>-40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-40</c:v>
                </c:pt>
                <c:pt idx="142">
                  <c:v>-40</c:v>
                </c:pt>
                <c:pt idx="143">
                  <c:v>-40</c:v>
                </c:pt>
                <c:pt idx="144">
                  <c:v>-40</c:v>
                </c:pt>
                <c:pt idx="145">
                  <c:v>-40</c:v>
                </c:pt>
                <c:pt idx="146">
                  <c:v>-40</c:v>
                </c:pt>
                <c:pt idx="147">
                  <c:v>-40</c:v>
                </c:pt>
                <c:pt idx="148">
                  <c:v>-40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-40</c:v>
                </c:pt>
                <c:pt idx="154">
                  <c:v>-40</c:v>
                </c:pt>
                <c:pt idx="155">
                  <c:v>-40</c:v>
                </c:pt>
                <c:pt idx="156">
                  <c:v>-40</c:v>
                </c:pt>
                <c:pt idx="157">
                  <c:v>-40</c:v>
                </c:pt>
                <c:pt idx="158">
                  <c:v>-40</c:v>
                </c:pt>
                <c:pt idx="159">
                  <c:v>-40</c:v>
                </c:pt>
                <c:pt idx="160">
                  <c:v>-40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-40</c:v>
                </c:pt>
                <c:pt idx="166">
                  <c:v>-40</c:v>
                </c:pt>
                <c:pt idx="167">
                  <c:v>-40</c:v>
                </c:pt>
                <c:pt idx="168">
                  <c:v>-40</c:v>
                </c:pt>
                <c:pt idx="169">
                  <c:v>-40</c:v>
                </c:pt>
                <c:pt idx="170">
                  <c:v>-40</c:v>
                </c:pt>
                <c:pt idx="171">
                  <c:v>-40</c:v>
                </c:pt>
                <c:pt idx="172">
                  <c:v>-40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-40</c:v>
                </c:pt>
                <c:pt idx="180">
                  <c:v>-40</c:v>
                </c:pt>
                <c:pt idx="181">
                  <c:v>-40</c:v>
                </c:pt>
                <c:pt idx="182">
                  <c:v>-40</c:v>
                </c:pt>
                <c:pt idx="183">
                  <c:v>-40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-40</c:v>
                </c:pt>
                <c:pt idx="191">
                  <c:v>-40</c:v>
                </c:pt>
                <c:pt idx="192">
                  <c:v>-40</c:v>
                </c:pt>
                <c:pt idx="193">
                  <c:v>-40</c:v>
                </c:pt>
                <c:pt idx="194">
                  <c:v>0</c:v>
                </c:pt>
                <c:pt idx="195">
                  <c:v>-40</c:v>
                </c:pt>
                <c:pt idx="196">
                  <c:v>-40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-40</c:v>
                </c:pt>
                <c:pt idx="203">
                  <c:v>-40</c:v>
                </c:pt>
                <c:pt idx="204">
                  <c:v>-40</c:v>
                </c:pt>
                <c:pt idx="205">
                  <c:v>-40</c:v>
                </c:pt>
                <c:pt idx="206">
                  <c:v>-40</c:v>
                </c:pt>
                <c:pt idx="207">
                  <c:v>-40</c:v>
                </c:pt>
                <c:pt idx="208">
                  <c:v>-40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-40</c:v>
                </c:pt>
                <c:pt idx="214">
                  <c:v>-40</c:v>
                </c:pt>
                <c:pt idx="215">
                  <c:v>-40</c:v>
                </c:pt>
                <c:pt idx="216">
                  <c:v>-40</c:v>
                </c:pt>
                <c:pt idx="217">
                  <c:v>-40</c:v>
                </c:pt>
                <c:pt idx="218">
                  <c:v>-40</c:v>
                </c:pt>
                <c:pt idx="219">
                  <c:v>-40</c:v>
                </c:pt>
                <c:pt idx="220">
                  <c:v>-40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-40</c:v>
                </c:pt>
                <c:pt idx="227">
                  <c:v>-40</c:v>
                </c:pt>
                <c:pt idx="228">
                  <c:v>-40</c:v>
                </c:pt>
                <c:pt idx="229">
                  <c:v>-40</c:v>
                </c:pt>
                <c:pt idx="230">
                  <c:v>-40</c:v>
                </c:pt>
                <c:pt idx="231">
                  <c:v>-40</c:v>
                </c:pt>
                <c:pt idx="232">
                  <c:v>-40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-40</c:v>
                </c:pt>
                <c:pt idx="239">
                  <c:v>-40</c:v>
                </c:pt>
                <c:pt idx="240">
                  <c:v>-40</c:v>
                </c:pt>
                <c:pt idx="241">
                  <c:v>-40</c:v>
                </c:pt>
                <c:pt idx="242">
                  <c:v>-40</c:v>
                </c:pt>
                <c:pt idx="243">
                  <c:v>-40</c:v>
                </c:pt>
                <c:pt idx="244">
                  <c:v>-40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-40</c:v>
                </c:pt>
                <c:pt idx="252">
                  <c:v>-40</c:v>
                </c:pt>
                <c:pt idx="253">
                  <c:v>-40</c:v>
                </c:pt>
                <c:pt idx="254">
                  <c:v>-40</c:v>
                </c:pt>
                <c:pt idx="255">
                  <c:v>-40</c:v>
                </c:pt>
                <c:pt idx="256">
                  <c:v>-40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-40</c:v>
                </c:pt>
                <c:pt idx="262">
                  <c:v>-40</c:v>
                </c:pt>
                <c:pt idx="263">
                  <c:v>-40</c:v>
                </c:pt>
                <c:pt idx="264">
                  <c:v>-40</c:v>
                </c:pt>
                <c:pt idx="265">
                  <c:v>-40</c:v>
                </c:pt>
                <c:pt idx="266">
                  <c:v>-40</c:v>
                </c:pt>
                <c:pt idx="267">
                  <c:v>-40</c:v>
                </c:pt>
                <c:pt idx="268">
                  <c:v>-40</c:v>
                </c:pt>
                <c:pt idx="2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1-4D5F-97F5-6097CF52E661}"/>
            </c:ext>
          </c:extLst>
        </c:ser>
        <c:ser>
          <c:idx val="2"/>
          <c:order val="3"/>
          <c:tx>
            <c:strRef>
              <c:f>'Grapich Assessment'!$AC$1</c:f>
              <c:strCache>
                <c:ptCount val="1"/>
                <c:pt idx="0">
                  <c:v>High Precipitation</c:v>
                </c:pt>
              </c:strCache>
            </c:strRef>
          </c:tx>
          <c:spPr>
            <a:solidFill>
              <a:srgbClr val="99CCFF"/>
            </a:solidFill>
            <a:ln>
              <a:solidFill>
                <a:srgbClr val="99CCFF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Assessment'!$AC$2:$AC$272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-40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-40</c:v>
                </c:pt>
                <c:pt idx="17">
                  <c:v>-40</c:v>
                </c:pt>
                <c:pt idx="18">
                  <c:v>-40</c:v>
                </c:pt>
                <c:pt idx="19">
                  <c:v>-40</c:v>
                </c:pt>
                <c:pt idx="20">
                  <c:v>-40</c:v>
                </c:pt>
                <c:pt idx="21">
                  <c:v>-40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-40</c:v>
                </c:pt>
                <c:pt idx="30">
                  <c:v>-40</c:v>
                </c:pt>
                <c:pt idx="31">
                  <c:v>-40</c:v>
                </c:pt>
                <c:pt idx="32">
                  <c:v>-40</c:v>
                </c:pt>
                <c:pt idx="33">
                  <c:v>-40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-40</c:v>
                </c:pt>
                <c:pt idx="42">
                  <c:v>-40</c:v>
                </c:pt>
                <c:pt idx="43">
                  <c:v>-40</c:v>
                </c:pt>
                <c:pt idx="44">
                  <c:v>-40</c:v>
                </c:pt>
                <c:pt idx="45">
                  <c:v>-40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-40</c:v>
                </c:pt>
                <c:pt idx="54">
                  <c:v>-40</c:v>
                </c:pt>
                <c:pt idx="55">
                  <c:v>-40</c:v>
                </c:pt>
                <c:pt idx="56">
                  <c:v>-40</c:v>
                </c:pt>
                <c:pt idx="57">
                  <c:v>-40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-40</c:v>
                </c:pt>
                <c:pt idx="66">
                  <c:v>-40</c:v>
                </c:pt>
                <c:pt idx="67">
                  <c:v>-40</c:v>
                </c:pt>
                <c:pt idx="68">
                  <c:v>-40</c:v>
                </c:pt>
                <c:pt idx="69">
                  <c:v>-40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-40</c:v>
                </c:pt>
                <c:pt idx="78">
                  <c:v>-40</c:v>
                </c:pt>
                <c:pt idx="79">
                  <c:v>-40</c:v>
                </c:pt>
                <c:pt idx="80">
                  <c:v>-40</c:v>
                </c:pt>
                <c:pt idx="81">
                  <c:v>-40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-40</c:v>
                </c:pt>
                <c:pt idx="90">
                  <c:v>-40</c:v>
                </c:pt>
                <c:pt idx="91">
                  <c:v>-40</c:v>
                </c:pt>
                <c:pt idx="92">
                  <c:v>-40</c:v>
                </c:pt>
                <c:pt idx="93">
                  <c:v>-40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-40</c:v>
                </c:pt>
                <c:pt idx="102">
                  <c:v>-40</c:v>
                </c:pt>
                <c:pt idx="103">
                  <c:v>-40</c:v>
                </c:pt>
                <c:pt idx="104">
                  <c:v>-40</c:v>
                </c:pt>
                <c:pt idx="105">
                  <c:v>-40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-40</c:v>
                </c:pt>
                <c:pt idx="114">
                  <c:v>-40</c:v>
                </c:pt>
                <c:pt idx="115">
                  <c:v>-40</c:v>
                </c:pt>
                <c:pt idx="116">
                  <c:v>-40</c:v>
                </c:pt>
                <c:pt idx="117">
                  <c:v>-40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-40</c:v>
                </c:pt>
                <c:pt idx="126">
                  <c:v>-40</c:v>
                </c:pt>
                <c:pt idx="127">
                  <c:v>-40</c:v>
                </c:pt>
                <c:pt idx="128">
                  <c:v>-40</c:v>
                </c:pt>
                <c:pt idx="129">
                  <c:v>-40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-40</c:v>
                </c:pt>
                <c:pt idx="138">
                  <c:v>-40</c:v>
                </c:pt>
                <c:pt idx="139">
                  <c:v>-40</c:v>
                </c:pt>
                <c:pt idx="140">
                  <c:v>-40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-40</c:v>
                </c:pt>
                <c:pt idx="150">
                  <c:v>-40</c:v>
                </c:pt>
                <c:pt idx="151">
                  <c:v>-40</c:v>
                </c:pt>
                <c:pt idx="152">
                  <c:v>-40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-40</c:v>
                </c:pt>
                <c:pt idx="162">
                  <c:v>-40</c:v>
                </c:pt>
                <c:pt idx="163">
                  <c:v>-40</c:v>
                </c:pt>
                <c:pt idx="164">
                  <c:v>-40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-40</c:v>
                </c:pt>
                <c:pt idx="174">
                  <c:v>-40</c:v>
                </c:pt>
                <c:pt idx="175">
                  <c:v>-40</c:v>
                </c:pt>
                <c:pt idx="176">
                  <c:v>-40</c:v>
                </c:pt>
                <c:pt idx="177">
                  <c:v>-40</c:v>
                </c:pt>
                <c:pt idx="178">
                  <c:v>-40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-40</c:v>
                </c:pt>
                <c:pt idx="185">
                  <c:v>-40</c:v>
                </c:pt>
                <c:pt idx="186">
                  <c:v>-40</c:v>
                </c:pt>
                <c:pt idx="187">
                  <c:v>-40</c:v>
                </c:pt>
                <c:pt idx="188">
                  <c:v>-40</c:v>
                </c:pt>
                <c:pt idx="189">
                  <c:v>-40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-40</c:v>
                </c:pt>
                <c:pt idx="195">
                  <c:v>0</c:v>
                </c:pt>
                <c:pt idx="196">
                  <c:v>0</c:v>
                </c:pt>
                <c:pt idx="197">
                  <c:v>-40</c:v>
                </c:pt>
                <c:pt idx="198">
                  <c:v>-40</c:v>
                </c:pt>
                <c:pt idx="199">
                  <c:v>-40</c:v>
                </c:pt>
                <c:pt idx="200">
                  <c:v>-40</c:v>
                </c:pt>
                <c:pt idx="201">
                  <c:v>-40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-40</c:v>
                </c:pt>
                <c:pt idx="210">
                  <c:v>-40</c:v>
                </c:pt>
                <c:pt idx="211">
                  <c:v>-40</c:v>
                </c:pt>
                <c:pt idx="212">
                  <c:v>-40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-40</c:v>
                </c:pt>
                <c:pt idx="222">
                  <c:v>-40</c:v>
                </c:pt>
                <c:pt idx="223">
                  <c:v>-40</c:v>
                </c:pt>
                <c:pt idx="224">
                  <c:v>-40</c:v>
                </c:pt>
                <c:pt idx="225">
                  <c:v>-40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-40</c:v>
                </c:pt>
                <c:pt idx="234">
                  <c:v>-40</c:v>
                </c:pt>
                <c:pt idx="235">
                  <c:v>-40</c:v>
                </c:pt>
                <c:pt idx="236">
                  <c:v>-40</c:v>
                </c:pt>
                <c:pt idx="237">
                  <c:v>-40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-40</c:v>
                </c:pt>
                <c:pt idx="246">
                  <c:v>-40</c:v>
                </c:pt>
                <c:pt idx="247">
                  <c:v>-40</c:v>
                </c:pt>
                <c:pt idx="248">
                  <c:v>-40</c:v>
                </c:pt>
                <c:pt idx="249">
                  <c:v>-40</c:v>
                </c:pt>
                <c:pt idx="250">
                  <c:v>-40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-40</c:v>
                </c:pt>
                <c:pt idx="258">
                  <c:v>-40</c:v>
                </c:pt>
                <c:pt idx="259">
                  <c:v>-40</c:v>
                </c:pt>
                <c:pt idx="260">
                  <c:v>-40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B1-4D5F-97F5-6097CF52E661}"/>
            </c:ext>
          </c:extLst>
        </c:ser>
        <c:ser>
          <c:idx val="4"/>
          <c:order val="4"/>
          <c:tx>
            <c:strRef>
              <c:f>'Grapich Assessment'!$AE$1</c:f>
              <c:strCache>
                <c:ptCount val="1"/>
                <c:pt idx="0">
                  <c:v>Low Precipitation</c:v>
                </c:pt>
              </c:strCache>
            </c:strRef>
          </c:tx>
          <c:spPr>
            <a:solidFill>
              <a:srgbClr val="FF9999"/>
            </a:solidFill>
            <a:ln>
              <a:solidFill>
                <a:srgbClr val="FF9999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Assessment'!$AE$2:$AE$272</c:f>
              <c:numCache>
                <c:formatCode>General</c:formatCode>
                <c:ptCount val="27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0</c:v>
                </c:pt>
                <c:pt idx="195">
                  <c:v>40</c:v>
                </c:pt>
                <c:pt idx="196">
                  <c:v>40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B1-4D5F-97F5-6097CF52E661}"/>
            </c:ext>
          </c:extLst>
        </c:ser>
        <c:ser>
          <c:idx val="5"/>
          <c:order val="5"/>
          <c:tx>
            <c:strRef>
              <c:f>'Grapich Assessment'!$AG$1</c:f>
              <c:strCache>
                <c:ptCount val="1"/>
              </c:strCache>
            </c:strRef>
          </c:tx>
          <c:spPr>
            <a:solidFill>
              <a:srgbClr val="FF9999"/>
            </a:solidFill>
            <a:ln>
              <a:solidFill>
                <a:srgbClr val="FF9999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Assessment'!$AG$2:$AG$272</c:f>
              <c:numCache>
                <c:formatCode>General</c:formatCode>
                <c:ptCount val="271"/>
              </c:numCache>
            </c:numRef>
          </c:val>
          <c:extLst>
            <c:ext xmlns:c16="http://schemas.microsoft.com/office/drawing/2014/chart" uri="{C3380CC4-5D6E-409C-BE32-E72D297353CC}">
              <c16:uniqueId val="{00000003-FAB1-4D5F-97F5-6097CF52E661}"/>
            </c:ext>
          </c:extLst>
        </c:ser>
        <c:ser>
          <c:idx val="6"/>
          <c:order val="6"/>
          <c:tx>
            <c:strRef>
              <c:f>'Grapich Assessment'!$AB$1</c:f>
              <c:strCache>
                <c:ptCount val="1"/>
                <c:pt idx="0">
                  <c:v>High Precipitation</c:v>
                </c:pt>
              </c:strCache>
            </c:strRef>
          </c:tx>
          <c:spPr>
            <a:solidFill>
              <a:srgbClr val="99CCFF"/>
            </a:solidFill>
            <a:ln>
              <a:solidFill>
                <a:srgbClr val="99CCFF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Assessment'!$AB$2:$AB$271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40</c:v>
                </c:pt>
                <c:pt idx="195">
                  <c:v>0</c:v>
                </c:pt>
                <c:pt idx="196">
                  <c:v>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B1-4D5F-97F5-6097CF52E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222303"/>
        <c:axId val="527212735"/>
      </c:barChart>
      <c:lineChart>
        <c:grouping val="standard"/>
        <c:varyColors val="0"/>
        <c:ser>
          <c:idx val="3"/>
          <c:order val="0"/>
          <c:tx>
            <c:strRef>
              <c:f>'Grapich Assessment'!$K$1:$L$1</c:f>
              <c:strCache>
                <c:ptCount val="1"/>
                <c:pt idx="0">
                  <c:v>d_INPCagrisa Agricultural Inflation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Assessment'!$L$2:$L$272</c:f>
              <c:numCache>
                <c:formatCode>General</c:formatCode>
                <c:ptCount val="271"/>
                <c:pt idx="0">
                  <c:v>3.8692609999999998</c:v>
                </c:pt>
                <c:pt idx="1">
                  <c:v>0.1554053</c:v>
                </c:pt>
                <c:pt idx="2">
                  <c:v>-2.8599066999999998</c:v>
                </c:pt>
                <c:pt idx="3">
                  <c:v>-0.24355420999999999</c:v>
                </c:pt>
                <c:pt idx="4">
                  <c:v>1.3236139</c:v>
                </c:pt>
                <c:pt idx="5">
                  <c:v>1.1694629999999999</c:v>
                </c:pt>
                <c:pt idx="6">
                  <c:v>0.13750963999999999</c:v>
                </c:pt>
                <c:pt idx="7">
                  <c:v>-1.1543075</c:v>
                </c:pt>
                <c:pt idx="8">
                  <c:v>-1.5248465</c:v>
                </c:pt>
                <c:pt idx="9">
                  <c:v>-0.33724291000000001</c:v>
                </c:pt>
                <c:pt idx="10">
                  <c:v>-0.29255764000000001</c:v>
                </c:pt>
                <c:pt idx="11">
                  <c:v>0.15712467999999999</c:v>
                </c:pt>
                <c:pt idx="12">
                  <c:v>0.86960477999999997</c:v>
                </c:pt>
                <c:pt idx="13">
                  <c:v>0.50538963000000003</c:v>
                </c:pt>
                <c:pt idx="14">
                  <c:v>-0.75021835000000003</c:v>
                </c:pt>
                <c:pt idx="15">
                  <c:v>0.90640019000000005</c:v>
                </c:pt>
                <c:pt idx="16">
                  <c:v>2.1637297000000002</c:v>
                </c:pt>
                <c:pt idx="17">
                  <c:v>3.2295731999999999</c:v>
                </c:pt>
                <c:pt idx="18">
                  <c:v>-0.11249417</c:v>
                </c:pt>
                <c:pt idx="19">
                  <c:v>5.5693089999999997E-3</c:v>
                </c:pt>
                <c:pt idx="20">
                  <c:v>-1.0050148999999999</c:v>
                </c:pt>
                <c:pt idx="21">
                  <c:v>1.1526725</c:v>
                </c:pt>
                <c:pt idx="22">
                  <c:v>-0.23266872999999999</c:v>
                </c:pt>
                <c:pt idx="23">
                  <c:v>3.0072469000000002</c:v>
                </c:pt>
                <c:pt idx="24">
                  <c:v>-1.309985</c:v>
                </c:pt>
                <c:pt idx="25">
                  <c:v>-4.8146275000000003</c:v>
                </c:pt>
                <c:pt idx="26">
                  <c:v>1.2893638999999999</c:v>
                </c:pt>
                <c:pt idx="27">
                  <c:v>2.0363975000000001</c:v>
                </c:pt>
                <c:pt idx="28">
                  <c:v>1.7540188999999999</c:v>
                </c:pt>
                <c:pt idx="29">
                  <c:v>0.89995210999999997</c:v>
                </c:pt>
                <c:pt idx="30">
                  <c:v>-1.2825595999999999</c:v>
                </c:pt>
                <c:pt idx="31">
                  <c:v>3.4254064</c:v>
                </c:pt>
                <c:pt idx="32">
                  <c:v>0.94467003000000005</c:v>
                </c:pt>
                <c:pt idx="33">
                  <c:v>1.5226495</c:v>
                </c:pt>
                <c:pt idx="34">
                  <c:v>-1.0928343</c:v>
                </c:pt>
                <c:pt idx="35">
                  <c:v>-1.6824051</c:v>
                </c:pt>
                <c:pt idx="36">
                  <c:v>2.6602771999999999</c:v>
                </c:pt>
                <c:pt idx="37">
                  <c:v>-5.8751635999999996</c:v>
                </c:pt>
                <c:pt idx="38">
                  <c:v>-5.0975814000000001E-2</c:v>
                </c:pt>
                <c:pt idx="39">
                  <c:v>1.5065710000000001</c:v>
                </c:pt>
                <c:pt idx="40">
                  <c:v>1.6244434000000001</c:v>
                </c:pt>
                <c:pt idx="41">
                  <c:v>3.8203938000000002</c:v>
                </c:pt>
                <c:pt idx="42">
                  <c:v>1.8472255</c:v>
                </c:pt>
                <c:pt idx="43">
                  <c:v>8.5524001000000002E-2</c:v>
                </c:pt>
                <c:pt idx="44">
                  <c:v>-1.5755847000000001</c:v>
                </c:pt>
                <c:pt idx="45">
                  <c:v>0.44273676000000001</c:v>
                </c:pt>
                <c:pt idx="46">
                  <c:v>2.2568503999999998</c:v>
                </c:pt>
                <c:pt idx="47">
                  <c:v>2.0777812999999998</c:v>
                </c:pt>
                <c:pt idx="48">
                  <c:v>-1.7192769999999999</c:v>
                </c:pt>
                <c:pt idx="49">
                  <c:v>-0.29629629000000002</c:v>
                </c:pt>
                <c:pt idx="50">
                  <c:v>2.7886386999999999</c:v>
                </c:pt>
                <c:pt idx="51">
                  <c:v>-0.89316530999999999</c:v>
                </c:pt>
                <c:pt idx="52">
                  <c:v>0.19498563999999999</c:v>
                </c:pt>
                <c:pt idx="53">
                  <c:v>0.92114671999999997</c:v>
                </c:pt>
                <c:pt idx="54">
                  <c:v>3.7126404000000002E-2</c:v>
                </c:pt>
                <c:pt idx="55">
                  <c:v>-1.0244009999999999</c:v>
                </c:pt>
                <c:pt idx="56">
                  <c:v>0.75394547999999995</c:v>
                </c:pt>
                <c:pt idx="57">
                  <c:v>1.3228150000000001</c:v>
                </c:pt>
                <c:pt idx="58">
                  <c:v>1.0266991000000001</c:v>
                </c:pt>
                <c:pt idx="59">
                  <c:v>0.61809097000000002</c:v>
                </c:pt>
                <c:pt idx="60">
                  <c:v>1.5509678</c:v>
                </c:pt>
                <c:pt idx="61">
                  <c:v>2.6024669</c:v>
                </c:pt>
                <c:pt idx="62">
                  <c:v>-0.78153773000000004</c:v>
                </c:pt>
                <c:pt idx="63">
                  <c:v>-1.9130338</c:v>
                </c:pt>
                <c:pt idx="64">
                  <c:v>-0.22450655999999999</c:v>
                </c:pt>
                <c:pt idx="65">
                  <c:v>-0.66804711000000006</c:v>
                </c:pt>
                <c:pt idx="66">
                  <c:v>0.2469856</c:v>
                </c:pt>
                <c:pt idx="67">
                  <c:v>3.3155448999999999</c:v>
                </c:pt>
                <c:pt idx="68">
                  <c:v>2.6434972000000001</c:v>
                </c:pt>
                <c:pt idx="69">
                  <c:v>4.0129842</c:v>
                </c:pt>
                <c:pt idx="70">
                  <c:v>1.4665954000000001</c:v>
                </c:pt>
                <c:pt idx="71">
                  <c:v>-2.3515934000000001</c:v>
                </c:pt>
                <c:pt idx="72">
                  <c:v>-4.5587159000000002</c:v>
                </c:pt>
                <c:pt idx="73">
                  <c:v>2.1814263999999999</c:v>
                </c:pt>
                <c:pt idx="74">
                  <c:v>1.7981590999999999</c:v>
                </c:pt>
                <c:pt idx="75">
                  <c:v>3.2768514999999998</c:v>
                </c:pt>
                <c:pt idx="76">
                  <c:v>2.3559214000000002</c:v>
                </c:pt>
                <c:pt idx="77">
                  <c:v>-2.6373894999999998</c:v>
                </c:pt>
                <c:pt idx="78">
                  <c:v>1.6668064</c:v>
                </c:pt>
                <c:pt idx="79">
                  <c:v>-1.0442891000000001</c:v>
                </c:pt>
                <c:pt idx="80">
                  <c:v>-1.3867704999999999</c:v>
                </c:pt>
                <c:pt idx="81">
                  <c:v>-1.5165386999999999</c:v>
                </c:pt>
                <c:pt idx="82">
                  <c:v>-1.8834417000000001</c:v>
                </c:pt>
                <c:pt idx="83">
                  <c:v>1.9184306</c:v>
                </c:pt>
                <c:pt idx="84">
                  <c:v>2.7111160999999999</c:v>
                </c:pt>
                <c:pt idx="85">
                  <c:v>1.1605376000000001</c:v>
                </c:pt>
                <c:pt idx="86">
                  <c:v>-2.8520203999999998</c:v>
                </c:pt>
                <c:pt idx="87">
                  <c:v>-0.89299971</c:v>
                </c:pt>
                <c:pt idx="88">
                  <c:v>1.2565337000000001</c:v>
                </c:pt>
                <c:pt idx="89">
                  <c:v>-0.98700202999999997</c:v>
                </c:pt>
                <c:pt idx="90">
                  <c:v>-0.19324477000000001</c:v>
                </c:pt>
                <c:pt idx="91">
                  <c:v>3.1857959</c:v>
                </c:pt>
                <c:pt idx="92">
                  <c:v>5.7628393999999998</c:v>
                </c:pt>
                <c:pt idx="93">
                  <c:v>1.8637999000000001</c:v>
                </c:pt>
                <c:pt idx="94">
                  <c:v>-3.4436719999999998</c:v>
                </c:pt>
                <c:pt idx="95">
                  <c:v>0.86862916000000001</c:v>
                </c:pt>
                <c:pt idx="96">
                  <c:v>0.10117581</c:v>
                </c:pt>
                <c:pt idx="97">
                  <c:v>1.4197502</c:v>
                </c:pt>
                <c:pt idx="98">
                  <c:v>-0.24250767000000001</c:v>
                </c:pt>
                <c:pt idx="99">
                  <c:v>0.28703898</c:v>
                </c:pt>
                <c:pt idx="100">
                  <c:v>-2.2327756000000001</c:v>
                </c:pt>
                <c:pt idx="101">
                  <c:v>-0.49677011999999998</c:v>
                </c:pt>
                <c:pt idx="102">
                  <c:v>1.2766394000000001</c:v>
                </c:pt>
                <c:pt idx="103">
                  <c:v>1.1461190000000001</c:v>
                </c:pt>
                <c:pt idx="104">
                  <c:v>3.1529503999999999</c:v>
                </c:pt>
                <c:pt idx="105">
                  <c:v>-1.1157619000000001</c:v>
                </c:pt>
                <c:pt idx="106">
                  <c:v>0.77571308000000005</c:v>
                </c:pt>
                <c:pt idx="107">
                  <c:v>-0.53115800999999996</c:v>
                </c:pt>
                <c:pt idx="108">
                  <c:v>0.10120962999999999</c:v>
                </c:pt>
                <c:pt idx="109">
                  <c:v>-7.0951385000000006E-2</c:v>
                </c:pt>
                <c:pt idx="110">
                  <c:v>2.1869423000000001</c:v>
                </c:pt>
                <c:pt idx="111">
                  <c:v>1.5470591</c:v>
                </c:pt>
                <c:pt idx="112">
                  <c:v>-0.60233212999999997</c:v>
                </c:pt>
                <c:pt idx="113">
                  <c:v>0.83337216000000003</c:v>
                </c:pt>
                <c:pt idx="114">
                  <c:v>1.1266099999999999</c:v>
                </c:pt>
                <c:pt idx="115">
                  <c:v>0.22653016000000001</c:v>
                </c:pt>
                <c:pt idx="116">
                  <c:v>0.14332703999999999</c:v>
                </c:pt>
                <c:pt idx="117">
                  <c:v>1.4845493000000001</c:v>
                </c:pt>
                <c:pt idx="118">
                  <c:v>2.8351107</c:v>
                </c:pt>
                <c:pt idx="119">
                  <c:v>1.3689724000000001</c:v>
                </c:pt>
                <c:pt idx="120">
                  <c:v>-0.75881449999999995</c:v>
                </c:pt>
                <c:pt idx="121">
                  <c:v>0.29829180999999999</c:v>
                </c:pt>
                <c:pt idx="122">
                  <c:v>1.7665332</c:v>
                </c:pt>
                <c:pt idx="123">
                  <c:v>2.7871670000000002</c:v>
                </c:pt>
                <c:pt idx="124">
                  <c:v>0.64797046999999997</c:v>
                </c:pt>
                <c:pt idx="125">
                  <c:v>0.90351409000000005</c:v>
                </c:pt>
                <c:pt idx="126">
                  <c:v>-6.3391089999999997E-2</c:v>
                </c:pt>
                <c:pt idx="127">
                  <c:v>-0.27313258000000001</c:v>
                </c:pt>
                <c:pt idx="128">
                  <c:v>1.2136429</c:v>
                </c:pt>
                <c:pt idx="129">
                  <c:v>-2.1051079000000001</c:v>
                </c:pt>
                <c:pt idx="130">
                  <c:v>-1.2853053000000001</c:v>
                </c:pt>
                <c:pt idx="131">
                  <c:v>-1.3408693</c:v>
                </c:pt>
                <c:pt idx="132">
                  <c:v>2.4610101000000002</c:v>
                </c:pt>
                <c:pt idx="133">
                  <c:v>2.567472</c:v>
                </c:pt>
                <c:pt idx="134">
                  <c:v>3.4162338999999999</c:v>
                </c:pt>
                <c:pt idx="135">
                  <c:v>-2.3025416000000001</c:v>
                </c:pt>
                <c:pt idx="136">
                  <c:v>-2.7717364999999998</c:v>
                </c:pt>
                <c:pt idx="137">
                  <c:v>-1.0163207999999999</c:v>
                </c:pt>
                <c:pt idx="138">
                  <c:v>-0.23345065000000001</c:v>
                </c:pt>
                <c:pt idx="139">
                  <c:v>0.81714609000000005</c:v>
                </c:pt>
                <c:pt idx="140">
                  <c:v>1.0540385999999999</c:v>
                </c:pt>
                <c:pt idx="141">
                  <c:v>1.945022</c:v>
                </c:pt>
                <c:pt idx="142">
                  <c:v>1.1141349</c:v>
                </c:pt>
                <c:pt idx="143">
                  <c:v>-4.0850288999999998E-2</c:v>
                </c:pt>
                <c:pt idx="144">
                  <c:v>-0.34895894999999999</c:v>
                </c:pt>
                <c:pt idx="145">
                  <c:v>1.6569069000000001</c:v>
                </c:pt>
                <c:pt idx="146">
                  <c:v>-1.3837743</c:v>
                </c:pt>
                <c:pt idx="147">
                  <c:v>3.0475460999999999</c:v>
                </c:pt>
                <c:pt idx="148">
                  <c:v>-3.1817438</c:v>
                </c:pt>
                <c:pt idx="149">
                  <c:v>-1.5162719</c:v>
                </c:pt>
                <c:pt idx="150">
                  <c:v>2.6064626999999998</c:v>
                </c:pt>
                <c:pt idx="151">
                  <c:v>-0.40253070000000002</c:v>
                </c:pt>
                <c:pt idx="152">
                  <c:v>-1.1754827999999999</c:v>
                </c:pt>
                <c:pt idx="153">
                  <c:v>0.66530758000000001</c:v>
                </c:pt>
                <c:pt idx="154">
                  <c:v>1.1936557999999999</c:v>
                </c:pt>
                <c:pt idx="155">
                  <c:v>2.8391384</c:v>
                </c:pt>
                <c:pt idx="156">
                  <c:v>3.1510354</c:v>
                </c:pt>
                <c:pt idx="157">
                  <c:v>-0.14353979</c:v>
                </c:pt>
                <c:pt idx="158">
                  <c:v>-1.7439087</c:v>
                </c:pt>
                <c:pt idx="159">
                  <c:v>-1.0821316999999999</c:v>
                </c:pt>
                <c:pt idx="160">
                  <c:v>1.3379215</c:v>
                </c:pt>
                <c:pt idx="161">
                  <c:v>3.7236072999999998</c:v>
                </c:pt>
                <c:pt idx="162">
                  <c:v>2.5965875</c:v>
                </c:pt>
                <c:pt idx="163">
                  <c:v>3.7719950000000002E-2</c:v>
                </c:pt>
                <c:pt idx="164">
                  <c:v>2.6248434</c:v>
                </c:pt>
                <c:pt idx="165">
                  <c:v>0.29559783000000001</c:v>
                </c:pt>
                <c:pt idx="166">
                  <c:v>-1.0667688</c:v>
                </c:pt>
                <c:pt idx="167">
                  <c:v>-0.71066962</c:v>
                </c:pt>
                <c:pt idx="168">
                  <c:v>-0.31874993000000001</c:v>
                </c:pt>
                <c:pt idx="169">
                  <c:v>1.6859332</c:v>
                </c:pt>
                <c:pt idx="170">
                  <c:v>4.4956975000000003</c:v>
                </c:pt>
                <c:pt idx="171">
                  <c:v>1.4780089999999999</c:v>
                </c:pt>
                <c:pt idx="172">
                  <c:v>-0.33239062000000003</c:v>
                </c:pt>
                <c:pt idx="173">
                  <c:v>-1.8962619999999999</c:v>
                </c:pt>
                <c:pt idx="174">
                  <c:v>-1.9031400000000001</c:v>
                </c:pt>
                <c:pt idx="175">
                  <c:v>0.96788388000000003</c:v>
                </c:pt>
                <c:pt idx="176">
                  <c:v>-0.18468156999999999</c:v>
                </c:pt>
                <c:pt idx="177">
                  <c:v>-0.35416370000000003</c:v>
                </c:pt>
                <c:pt idx="178">
                  <c:v>2.7026371</c:v>
                </c:pt>
                <c:pt idx="179">
                  <c:v>0.36938229</c:v>
                </c:pt>
                <c:pt idx="180">
                  <c:v>-0.74862759999999995</c:v>
                </c:pt>
                <c:pt idx="181">
                  <c:v>0.95551160999999996</c:v>
                </c:pt>
                <c:pt idx="182">
                  <c:v>0.57567362</c:v>
                </c:pt>
                <c:pt idx="183">
                  <c:v>-1.1317575</c:v>
                </c:pt>
                <c:pt idx="184">
                  <c:v>1.4672278000000001</c:v>
                </c:pt>
                <c:pt idx="185">
                  <c:v>0.70365628000000002</c:v>
                </c:pt>
                <c:pt idx="186">
                  <c:v>0.38693453999999999</c:v>
                </c:pt>
                <c:pt idx="187">
                  <c:v>1.3981079999999999</c:v>
                </c:pt>
                <c:pt idx="188">
                  <c:v>1.0957621</c:v>
                </c:pt>
                <c:pt idx="189">
                  <c:v>0.46601519000000002</c:v>
                </c:pt>
                <c:pt idx="190">
                  <c:v>1.3522623</c:v>
                </c:pt>
                <c:pt idx="191">
                  <c:v>1.8694442</c:v>
                </c:pt>
                <c:pt idx="192">
                  <c:v>-0.85862159999999998</c:v>
                </c:pt>
                <c:pt idx="193">
                  <c:v>0.78514317</c:v>
                </c:pt>
                <c:pt idx="194">
                  <c:v>0.60566914000000005</c:v>
                </c:pt>
                <c:pt idx="195">
                  <c:v>0.24832293999999999</c:v>
                </c:pt>
                <c:pt idx="196">
                  <c:v>-0.69307896999999996</c:v>
                </c:pt>
                <c:pt idx="197">
                  <c:v>0.86358482999999997</c:v>
                </c:pt>
                <c:pt idx="198">
                  <c:v>-0.30302847999999999</c:v>
                </c:pt>
                <c:pt idx="199">
                  <c:v>-0.32159699000000003</c:v>
                </c:pt>
                <c:pt idx="200">
                  <c:v>-3.3756939999999999E-2</c:v>
                </c:pt>
                <c:pt idx="201">
                  <c:v>0.40617209999999998</c:v>
                </c:pt>
                <c:pt idx="202">
                  <c:v>0.16196914000000001</c:v>
                </c:pt>
                <c:pt idx="203">
                  <c:v>0.87962481000000003</c:v>
                </c:pt>
                <c:pt idx="204">
                  <c:v>2.6012550999999999</c:v>
                </c:pt>
                <c:pt idx="205">
                  <c:v>3.4348079999999999</c:v>
                </c:pt>
                <c:pt idx="206">
                  <c:v>-1.1343253</c:v>
                </c:pt>
                <c:pt idx="207">
                  <c:v>-1.4016287999999999</c:v>
                </c:pt>
                <c:pt idx="208">
                  <c:v>-9.3485792999999998E-2</c:v>
                </c:pt>
                <c:pt idx="209">
                  <c:v>-0.31644967000000002</c:v>
                </c:pt>
                <c:pt idx="210">
                  <c:v>-1.1630577</c:v>
                </c:pt>
                <c:pt idx="211">
                  <c:v>-0.20136957999999999</c:v>
                </c:pt>
                <c:pt idx="212">
                  <c:v>2.1766952000000002</c:v>
                </c:pt>
                <c:pt idx="213">
                  <c:v>0.31632982999999998</c:v>
                </c:pt>
                <c:pt idx="214">
                  <c:v>0.46165794999999998</c:v>
                </c:pt>
                <c:pt idx="215">
                  <c:v>-0.48014132999999998</c:v>
                </c:pt>
                <c:pt idx="216">
                  <c:v>-0.95865708000000005</c:v>
                </c:pt>
                <c:pt idx="217">
                  <c:v>0.72477135000000004</c:v>
                </c:pt>
                <c:pt idx="218">
                  <c:v>2.0655508</c:v>
                </c:pt>
                <c:pt idx="219">
                  <c:v>1.8582586999999999</c:v>
                </c:pt>
                <c:pt idx="220">
                  <c:v>1.8860745999999999</c:v>
                </c:pt>
                <c:pt idx="221">
                  <c:v>1.5234658000000001</c:v>
                </c:pt>
                <c:pt idx="222">
                  <c:v>2.0967711000000002</c:v>
                </c:pt>
                <c:pt idx="223">
                  <c:v>1.5088111</c:v>
                </c:pt>
                <c:pt idx="224">
                  <c:v>-0.98269132000000003</c:v>
                </c:pt>
                <c:pt idx="225">
                  <c:v>-1.5135240999999999</c:v>
                </c:pt>
                <c:pt idx="226">
                  <c:v>0.89134254999999996</c:v>
                </c:pt>
                <c:pt idx="227">
                  <c:v>0.35999086000000002</c:v>
                </c:pt>
                <c:pt idx="228">
                  <c:v>-4.8717224000000003E-2</c:v>
                </c:pt>
                <c:pt idx="229">
                  <c:v>-0.23525494999999999</c:v>
                </c:pt>
                <c:pt idx="230">
                  <c:v>0.2455484</c:v>
                </c:pt>
                <c:pt idx="231">
                  <c:v>-0.50175327999999997</c:v>
                </c:pt>
                <c:pt idx="232">
                  <c:v>-0.39426580999999999</c:v>
                </c:pt>
                <c:pt idx="233">
                  <c:v>0.78345379000000004</c:v>
                </c:pt>
                <c:pt idx="234">
                  <c:v>1.5167307000000001</c:v>
                </c:pt>
                <c:pt idx="235">
                  <c:v>1.3490732000000001</c:v>
                </c:pt>
                <c:pt idx="236">
                  <c:v>-1.1322253</c:v>
                </c:pt>
                <c:pt idx="237">
                  <c:v>-0.33357652999999998</c:v>
                </c:pt>
                <c:pt idx="238">
                  <c:v>3.2110761999999999</c:v>
                </c:pt>
                <c:pt idx="239">
                  <c:v>2.5801238999999998</c:v>
                </c:pt>
                <c:pt idx="240">
                  <c:v>0.27117964999999999</c:v>
                </c:pt>
                <c:pt idx="241">
                  <c:v>-2.6153409999999999</c:v>
                </c:pt>
                <c:pt idx="242">
                  <c:v>-0.80445940000000005</c:v>
                </c:pt>
                <c:pt idx="243">
                  <c:v>0.51816081999999997</c:v>
                </c:pt>
                <c:pt idx="244">
                  <c:v>0.84533179000000003</c:v>
                </c:pt>
                <c:pt idx="245">
                  <c:v>0.92348602999999996</c:v>
                </c:pt>
                <c:pt idx="246">
                  <c:v>1.6068167</c:v>
                </c:pt>
                <c:pt idx="247">
                  <c:v>-2.0505802000000002</c:v>
                </c:pt>
                <c:pt idx="248">
                  <c:v>-0.94191002000000001</c:v>
                </c:pt>
                <c:pt idx="249">
                  <c:v>0.47629321000000002</c:v>
                </c:pt>
                <c:pt idx="250">
                  <c:v>1.5710842</c:v>
                </c:pt>
                <c:pt idx="251">
                  <c:v>0.33047174000000001</c:v>
                </c:pt>
                <c:pt idx="252">
                  <c:v>1.7510644</c:v>
                </c:pt>
                <c:pt idx="253">
                  <c:v>3.4042952</c:v>
                </c:pt>
                <c:pt idx="254">
                  <c:v>1.1654218000000001</c:v>
                </c:pt>
                <c:pt idx="255">
                  <c:v>-0.80191953999999999</c:v>
                </c:pt>
                <c:pt idx="256">
                  <c:v>2.0149826000000002</c:v>
                </c:pt>
                <c:pt idx="257">
                  <c:v>-0.98643376999999999</c:v>
                </c:pt>
                <c:pt idx="258">
                  <c:v>-0.42299163000000001</c:v>
                </c:pt>
                <c:pt idx="259">
                  <c:v>0.32953835999999997</c:v>
                </c:pt>
                <c:pt idx="260">
                  <c:v>-0.88175077999999996</c:v>
                </c:pt>
                <c:pt idx="261">
                  <c:v>1.8161662999999999</c:v>
                </c:pt>
                <c:pt idx="262">
                  <c:v>-0.66880790999999995</c:v>
                </c:pt>
                <c:pt idx="263">
                  <c:v>-2.7492128999999998</c:v>
                </c:pt>
                <c:pt idx="264">
                  <c:v>0.4610669</c:v>
                </c:pt>
                <c:pt idx="265">
                  <c:v>1.4441927000000001</c:v>
                </c:pt>
                <c:pt idx="266">
                  <c:v>1.1353579</c:v>
                </c:pt>
                <c:pt idx="267">
                  <c:v>2.5978870000000001</c:v>
                </c:pt>
                <c:pt idx="268">
                  <c:v>2.5847733000000002</c:v>
                </c:pt>
                <c:pt idx="269">
                  <c:v>1.153519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B1-4D5F-97F5-6097CF52E661}"/>
            </c:ext>
          </c:extLst>
        </c:ser>
        <c:ser>
          <c:idx val="1"/>
          <c:order val="1"/>
          <c:tx>
            <c:strRef>
              <c:f>'Grapich Assessment'!$L$1</c:f>
              <c:strCache>
                <c:ptCount val="1"/>
                <c:pt idx="0">
                  <c:v>Agricultural Inflation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Assessment'!$L$2:$L$272</c:f>
              <c:numCache>
                <c:formatCode>General</c:formatCode>
                <c:ptCount val="271"/>
                <c:pt idx="0">
                  <c:v>3.8692609999999998</c:v>
                </c:pt>
                <c:pt idx="1">
                  <c:v>0.1554053</c:v>
                </c:pt>
                <c:pt idx="2">
                  <c:v>-2.8599066999999998</c:v>
                </c:pt>
                <c:pt idx="3">
                  <c:v>-0.24355420999999999</c:v>
                </c:pt>
                <c:pt idx="4">
                  <c:v>1.3236139</c:v>
                </c:pt>
                <c:pt idx="5">
                  <c:v>1.1694629999999999</c:v>
                </c:pt>
                <c:pt idx="6">
                  <c:v>0.13750963999999999</c:v>
                </c:pt>
                <c:pt idx="7">
                  <c:v>-1.1543075</c:v>
                </c:pt>
                <c:pt idx="8">
                  <c:v>-1.5248465</c:v>
                </c:pt>
                <c:pt idx="9">
                  <c:v>-0.33724291000000001</c:v>
                </c:pt>
                <c:pt idx="10">
                  <c:v>-0.29255764000000001</c:v>
                </c:pt>
                <c:pt idx="11">
                  <c:v>0.15712467999999999</c:v>
                </c:pt>
                <c:pt idx="12">
                  <c:v>0.86960477999999997</c:v>
                </c:pt>
                <c:pt idx="13">
                  <c:v>0.50538963000000003</c:v>
                </c:pt>
                <c:pt idx="14">
                  <c:v>-0.75021835000000003</c:v>
                </c:pt>
                <c:pt idx="15">
                  <c:v>0.90640019000000005</c:v>
                </c:pt>
                <c:pt idx="16">
                  <c:v>2.1637297000000002</c:v>
                </c:pt>
                <c:pt idx="17">
                  <c:v>3.2295731999999999</c:v>
                </c:pt>
                <c:pt idx="18">
                  <c:v>-0.11249417</c:v>
                </c:pt>
                <c:pt idx="19">
                  <c:v>5.5693089999999997E-3</c:v>
                </c:pt>
                <c:pt idx="20">
                  <c:v>-1.0050148999999999</c:v>
                </c:pt>
                <c:pt idx="21">
                  <c:v>1.1526725</c:v>
                </c:pt>
                <c:pt idx="22">
                  <c:v>-0.23266872999999999</c:v>
                </c:pt>
                <c:pt idx="23">
                  <c:v>3.0072469000000002</c:v>
                </c:pt>
                <c:pt idx="24">
                  <c:v>-1.309985</c:v>
                </c:pt>
                <c:pt idx="25">
                  <c:v>-4.8146275000000003</c:v>
                </c:pt>
                <c:pt idx="26">
                  <c:v>1.2893638999999999</c:v>
                </c:pt>
                <c:pt idx="27">
                  <c:v>2.0363975000000001</c:v>
                </c:pt>
                <c:pt idx="28">
                  <c:v>1.7540188999999999</c:v>
                </c:pt>
                <c:pt idx="29">
                  <c:v>0.89995210999999997</c:v>
                </c:pt>
                <c:pt idx="30">
                  <c:v>-1.2825595999999999</c:v>
                </c:pt>
                <c:pt idx="31">
                  <c:v>3.4254064</c:v>
                </c:pt>
                <c:pt idx="32">
                  <c:v>0.94467003000000005</c:v>
                </c:pt>
                <c:pt idx="33">
                  <c:v>1.5226495</c:v>
                </c:pt>
                <c:pt idx="34">
                  <c:v>-1.0928343</c:v>
                </c:pt>
                <c:pt idx="35">
                  <c:v>-1.6824051</c:v>
                </c:pt>
                <c:pt idx="36">
                  <c:v>2.6602771999999999</c:v>
                </c:pt>
                <c:pt idx="37">
                  <c:v>-5.8751635999999996</c:v>
                </c:pt>
                <c:pt idx="38">
                  <c:v>-5.0975814000000001E-2</c:v>
                </c:pt>
                <c:pt idx="39">
                  <c:v>1.5065710000000001</c:v>
                </c:pt>
                <c:pt idx="40">
                  <c:v>1.6244434000000001</c:v>
                </c:pt>
                <c:pt idx="41">
                  <c:v>3.8203938000000002</c:v>
                </c:pt>
                <c:pt idx="42">
                  <c:v>1.8472255</c:v>
                </c:pt>
                <c:pt idx="43">
                  <c:v>8.5524001000000002E-2</c:v>
                </c:pt>
                <c:pt idx="44">
                  <c:v>-1.5755847000000001</c:v>
                </c:pt>
                <c:pt idx="45">
                  <c:v>0.44273676000000001</c:v>
                </c:pt>
                <c:pt idx="46">
                  <c:v>2.2568503999999998</c:v>
                </c:pt>
                <c:pt idx="47">
                  <c:v>2.0777812999999998</c:v>
                </c:pt>
                <c:pt idx="48">
                  <c:v>-1.7192769999999999</c:v>
                </c:pt>
                <c:pt idx="49">
                  <c:v>-0.29629629000000002</c:v>
                </c:pt>
                <c:pt idx="50">
                  <c:v>2.7886386999999999</c:v>
                </c:pt>
                <c:pt idx="51">
                  <c:v>-0.89316530999999999</c:v>
                </c:pt>
                <c:pt idx="52">
                  <c:v>0.19498563999999999</c:v>
                </c:pt>
                <c:pt idx="53">
                  <c:v>0.92114671999999997</c:v>
                </c:pt>
                <c:pt idx="54">
                  <c:v>3.7126404000000002E-2</c:v>
                </c:pt>
                <c:pt idx="55">
                  <c:v>-1.0244009999999999</c:v>
                </c:pt>
                <c:pt idx="56">
                  <c:v>0.75394547999999995</c:v>
                </c:pt>
                <c:pt idx="57">
                  <c:v>1.3228150000000001</c:v>
                </c:pt>
                <c:pt idx="58">
                  <c:v>1.0266991000000001</c:v>
                </c:pt>
                <c:pt idx="59">
                  <c:v>0.61809097000000002</c:v>
                </c:pt>
                <c:pt idx="60">
                  <c:v>1.5509678</c:v>
                </c:pt>
                <c:pt idx="61">
                  <c:v>2.6024669</c:v>
                </c:pt>
                <c:pt idx="62">
                  <c:v>-0.78153773000000004</c:v>
                </c:pt>
                <c:pt idx="63">
                  <c:v>-1.9130338</c:v>
                </c:pt>
                <c:pt idx="64">
                  <c:v>-0.22450655999999999</c:v>
                </c:pt>
                <c:pt idx="65">
                  <c:v>-0.66804711000000006</c:v>
                </c:pt>
                <c:pt idx="66">
                  <c:v>0.2469856</c:v>
                </c:pt>
                <c:pt idx="67">
                  <c:v>3.3155448999999999</c:v>
                </c:pt>
                <c:pt idx="68">
                  <c:v>2.6434972000000001</c:v>
                </c:pt>
                <c:pt idx="69">
                  <c:v>4.0129842</c:v>
                </c:pt>
                <c:pt idx="70">
                  <c:v>1.4665954000000001</c:v>
                </c:pt>
                <c:pt idx="71">
                  <c:v>-2.3515934000000001</c:v>
                </c:pt>
                <c:pt idx="72">
                  <c:v>-4.5587159000000002</c:v>
                </c:pt>
                <c:pt idx="73">
                  <c:v>2.1814263999999999</c:v>
                </c:pt>
                <c:pt idx="74">
                  <c:v>1.7981590999999999</c:v>
                </c:pt>
                <c:pt idx="75">
                  <c:v>3.2768514999999998</c:v>
                </c:pt>
                <c:pt idx="76">
                  <c:v>2.3559214000000002</c:v>
                </c:pt>
                <c:pt idx="77">
                  <c:v>-2.6373894999999998</c:v>
                </c:pt>
                <c:pt idx="78">
                  <c:v>1.6668064</c:v>
                </c:pt>
                <c:pt idx="79">
                  <c:v>-1.0442891000000001</c:v>
                </c:pt>
                <c:pt idx="80">
                  <c:v>-1.3867704999999999</c:v>
                </c:pt>
                <c:pt idx="81">
                  <c:v>-1.5165386999999999</c:v>
                </c:pt>
                <c:pt idx="82">
                  <c:v>-1.8834417000000001</c:v>
                </c:pt>
                <c:pt idx="83">
                  <c:v>1.9184306</c:v>
                </c:pt>
                <c:pt idx="84">
                  <c:v>2.7111160999999999</c:v>
                </c:pt>
                <c:pt idx="85">
                  <c:v>1.1605376000000001</c:v>
                </c:pt>
                <c:pt idx="86">
                  <c:v>-2.8520203999999998</c:v>
                </c:pt>
                <c:pt idx="87">
                  <c:v>-0.89299971</c:v>
                </c:pt>
                <c:pt idx="88">
                  <c:v>1.2565337000000001</c:v>
                </c:pt>
                <c:pt idx="89">
                  <c:v>-0.98700202999999997</c:v>
                </c:pt>
                <c:pt idx="90">
                  <c:v>-0.19324477000000001</c:v>
                </c:pt>
                <c:pt idx="91">
                  <c:v>3.1857959</c:v>
                </c:pt>
                <c:pt idx="92">
                  <c:v>5.7628393999999998</c:v>
                </c:pt>
                <c:pt idx="93">
                  <c:v>1.8637999000000001</c:v>
                </c:pt>
                <c:pt idx="94">
                  <c:v>-3.4436719999999998</c:v>
                </c:pt>
                <c:pt idx="95">
                  <c:v>0.86862916000000001</c:v>
                </c:pt>
                <c:pt idx="96">
                  <c:v>0.10117581</c:v>
                </c:pt>
                <c:pt idx="97">
                  <c:v>1.4197502</c:v>
                </c:pt>
                <c:pt idx="98">
                  <c:v>-0.24250767000000001</c:v>
                </c:pt>
                <c:pt idx="99">
                  <c:v>0.28703898</c:v>
                </c:pt>
                <c:pt idx="100">
                  <c:v>-2.2327756000000001</c:v>
                </c:pt>
                <c:pt idx="101">
                  <c:v>-0.49677011999999998</c:v>
                </c:pt>
                <c:pt idx="102">
                  <c:v>1.2766394000000001</c:v>
                </c:pt>
                <c:pt idx="103">
                  <c:v>1.1461190000000001</c:v>
                </c:pt>
                <c:pt idx="104">
                  <c:v>3.1529503999999999</c:v>
                </c:pt>
                <c:pt idx="105">
                  <c:v>-1.1157619000000001</c:v>
                </c:pt>
                <c:pt idx="106">
                  <c:v>0.77571308000000005</c:v>
                </c:pt>
                <c:pt idx="107">
                  <c:v>-0.53115800999999996</c:v>
                </c:pt>
                <c:pt idx="108">
                  <c:v>0.10120962999999999</c:v>
                </c:pt>
                <c:pt idx="109">
                  <c:v>-7.0951385000000006E-2</c:v>
                </c:pt>
                <c:pt idx="110">
                  <c:v>2.1869423000000001</c:v>
                </c:pt>
                <c:pt idx="111">
                  <c:v>1.5470591</c:v>
                </c:pt>
                <c:pt idx="112">
                  <c:v>-0.60233212999999997</c:v>
                </c:pt>
                <c:pt idx="113">
                  <c:v>0.83337216000000003</c:v>
                </c:pt>
                <c:pt idx="114">
                  <c:v>1.1266099999999999</c:v>
                </c:pt>
                <c:pt idx="115">
                  <c:v>0.22653016000000001</c:v>
                </c:pt>
                <c:pt idx="116">
                  <c:v>0.14332703999999999</c:v>
                </c:pt>
                <c:pt idx="117">
                  <c:v>1.4845493000000001</c:v>
                </c:pt>
                <c:pt idx="118">
                  <c:v>2.8351107</c:v>
                </c:pt>
                <c:pt idx="119">
                  <c:v>1.3689724000000001</c:v>
                </c:pt>
                <c:pt idx="120">
                  <c:v>-0.75881449999999995</c:v>
                </c:pt>
                <c:pt idx="121">
                  <c:v>0.29829180999999999</c:v>
                </c:pt>
                <c:pt idx="122">
                  <c:v>1.7665332</c:v>
                </c:pt>
                <c:pt idx="123">
                  <c:v>2.7871670000000002</c:v>
                </c:pt>
                <c:pt idx="124">
                  <c:v>0.64797046999999997</c:v>
                </c:pt>
                <c:pt idx="125">
                  <c:v>0.90351409000000005</c:v>
                </c:pt>
                <c:pt idx="126">
                  <c:v>-6.3391089999999997E-2</c:v>
                </c:pt>
                <c:pt idx="127">
                  <c:v>-0.27313258000000001</c:v>
                </c:pt>
                <c:pt idx="128">
                  <c:v>1.2136429</c:v>
                </c:pt>
                <c:pt idx="129">
                  <c:v>-2.1051079000000001</c:v>
                </c:pt>
                <c:pt idx="130">
                  <c:v>-1.2853053000000001</c:v>
                </c:pt>
                <c:pt idx="131">
                  <c:v>-1.3408693</c:v>
                </c:pt>
                <c:pt idx="132">
                  <c:v>2.4610101000000002</c:v>
                </c:pt>
                <c:pt idx="133">
                  <c:v>2.567472</c:v>
                </c:pt>
                <c:pt idx="134">
                  <c:v>3.4162338999999999</c:v>
                </c:pt>
                <c:pt idx="135">
                  <c:v>-2.3025416000000001</c:v>
                </c:pt>
                <c:pt idx="136">
                  <c:v>-2.7717364999999998</c:v>
                </c:pt>
                <c:pt idx="137">
                  <c:v>-1.0163207999999999</c:v>
                </c:pt>
                <c:pt idx="138">
                  <c:v>-0.23345065000000001</c:v>
                </c:pt>
                <c:pt idx="139">
                  <c:v>0.81714609000000005</c:v>
                </c:pt>
                <c:pt idx="140">
                  <c:v>1.0540385999999999</c:v>
                </c:pt>
                <c:pt idx="141">
                  <c:v>1.945022</c:v>
                </c:pt>
                <c:pt idx="142">
                  <c:v>1.1141349</c:v>
                </c:pt>
                <c:pt idx="143">
                  <c:v>-4.0850288999999998E-2</c:v>
                </c:pt>
                <c:pt idx="144">
                  <c:v>-0.34895894999999999</c:v>
                </c:pt>
                <c:pt idx="145">
                  <c:v>1.6569069000000001</c:v>
                </c:pt>
                <c:pt idx="146">
                  <c:v>-1.3837743</c:v>
                </c:pt>
                <c:pt idx="147">
                  <c:v>3.0475460999999999</c:v>
                </c:pt>
                <c:pt idx="148">
                  <c:v>-3.1817438</c:v>
                </c:pt>
                <c:pt idx="149">
                  <c:v>-1.5162719</c:v>
                </c:pt>
                <c:pt idx="150">
                  <c:v>2.6064626999999998</c:v>
                </c:pt>
                <c:pt idx="151">
                  <c:v>-0.40253070000000002</c:v>
                </c:pt>
                <c:pt idx="152">
                  <c:v>-1.1754827999999999</c:v>
                </c:pt>
                <c:pt idx="153">
                  <c:v>0.66530758000000001</c:v>
                </c:pt>
                <c:pt idx="154">
                  <c:v>1.1936557999999999</c:v>
                </c:pt>
                <c:pt idx="155">
                  <c:v>2.8391384</c:v>
                </c:pt>
                <c:pt idx="156">
                  <c:v>3.1510354</c:v>
                </c:pt>
                <c:pt idx="157">
                  <c:v>-0.14353979</c:v>
                </c:pt>
                <c:pt idx="158">
                  <c:v>-1.7439087</c:v>
                </c:pt>
                <c:pt idx="159">
                  <c:v>-1.0821316999999999</c:v>
                </c:pt>
                <c:pt idx="160">
                  <c:v>1.3379215</c:v>
                </c:pt>
                <c:pt idx="161">
                  <c:v>3.7236072999999998</c:v>
                </c:pt>
                <c:pt idx="162">
                  <c:v>2.5965875</c:v>
                </c:pt>
                <c:pt idx="163">
                  <c:v>3.7719950000000002E-2</c:v>
                </c:pt>
                <c:pt idx="164">
                  <c:v>2.6248434</c:v>
                </c:pt>
                <c:pt idx="165">
                  <c:v>0.29559783000000001</c:v>
                </c:pt>
                <c:pt idx="166">
                  <c:v>-1.0667688</c:v>
                </c:pt>
                <c:pt idx="167">
                  <c:v>-0.71066962</c:v>
                </c:pt>
                <c:pt idx="168">
                  <c:v>-0.31874993000000001</c:v>
                </c:pt>
                <c:pt idx="169">
                  <c:v>1.6859332</c:v>
                </c:pt>
                <c:pt idx="170">
                  <c:v>4.4956975000000003</c:v>
                </c:pt>
                <c:pt idx="171">
                  <c:v>1.4780089999999999</c:v>
                </c:pt>
                <c:pt idx="172">
                  <c:v>-0.33239062000000003</c:v>
                </c:pt>
                <c:pt idx="173">
                  <c:v>-1.8962619999999999</c:v>
                </c:pt>
                <c:pt idx="174">
                  <c:v>-1.9031400000000001</c:v>
                </c:pt>
                <c:pt idx="175">
                  <c:v>0.96788388000000003</c:v>
                </c:pt>
                <c:pt idx="176">
                  <c:v>-0.18468156999999999</c:v>
                </c:pt>
                <c:pt idx="177">
                  <c:v>-0.35416370000000003</c:v>
                </c:pt>
                <c:pt idx="178">
                  <c:v>2.7026371</c:v>
                </c:pt>
                <c:pt idx="179">
                  <c:v>0.36938229</c:v>
                </c:pt>
                <c:pt idx="180">
                  <c:v>-0.74862759999999995</c:v>
                </c:pt>
                <c:pt idx="181">
                  <c:v>0.95551160999999996</c:v>
                </c:pt>
                <c:pt idx="182">
                  <c:v>0.57567362</c:v>
                </c:pt>
                <c:pt idx="183">
                  <c:v>-1.1317575</c:v>
                </c:pt>
                <c:pt idx="184">
                  <c:v>1.4672278000000001</c:v>
                </c:pt>
                <c:pt idx="185">
                  <c:v>0.70365628000000002</c:v>
                </c:pt>
                <c:pt idx="186">
                  <c:v>0.38693453999999999</c:v>
                </c:pt>
                <c:pt idx="187">
                  <c:v>1.3981079999999999</c:v>
                </c:pt>
                <c:pt idx="188">
                  <c:v>1.0957621</c:v>
                </c:pt>
                <c:pt idx="189">
                  <c:v>0.46601519000000002</c:v>
                </c:pt>
                <c:pt idx="190">
                  <c:v>1.3522623</c:v>
                </c:pt>
                <c:pt idx="191">
                  <c:v>1.8694442</c:v>
                </c:pt>
                <c:pt idx="192">
                  <c:v>-0.85862159999999998</c:v>
                </c:pt>
                <c:pt idx="193">
                  <c:v>0.78514317</c:v>
                </c:pt>
                <c:pt idx="194">
                  <c:v>0.60566914000000005</c:v>
                </c:pt>
                <c:pt idx="195">
                  <c:v>0.24832293999999999</c:v>
                </c:pt>
                <c:pt idx="196">
                  <c:v>-0.69307896999999996</c:v>
                </c:pt>
                <c:pt idx="197">
                  <c:v>0.86358482999999997</c:v>
                </c:pt>
                <c:pt idx="198">
                  <c:v>-0.30302847999999999</c:v>
                </c:pt>
                <c:pt idx="199">
                  <c:v>-0.32159699000000003</c:v>
                </c:pt>
                <c:pt idx="200">
                  <c:v>-3.3756939999999999E-2</c:v>
                </c:pt>
                <c:pt idx="201">
                  <c:v>0.40617209999999998</c:v>
                </c:pt>
                <c:pt idx="202">
                  <c:v>0.16196914000000001</c:v>
                </c:pt>
                <c:pt idx="203">
                  <c:v>0.87962481000000003</c:v>
                </c:pt>
                <c:pt idx="204">
                  <c:v>2.6012550999999999</c:v>
                </c:pt>
                <c:pt idx="205">
                  <c:v>3.4348079999999999</c:v>
                </c:pt>
                <c:pt idx="206">
                  <c:v>-1.1343253</c:v>
                </c:pt>
                <c:pt idx="207">
                  <c:v>-1.4016287999999999</c:v>
                </c:pt>
                <c:pt idx="208">
                  <c:v>-9.3485792999999998E-2</c:v>
                </c:pt>
                <c:pt idx="209">
                  <c:v>-0.31644967000000002</c:v>
                </c:pt>
                <c:pt idx="210">
                  <c:v>-1.1630577</c:v>
                </c:pt>
                <c:pt idx="211">
                  <c:v>-0.20136957999999999</c:v>
                </c:pt>
                <c:pt idx="212">
                  <c:v>2.1766952000000002</c:v>
                </c:pt>
                <c:pt idx="213">
                  <c:v>0.31632982999999998</c:v>
                </c:pt>
                <c:pt idx="214">
                  <c:v>0.46165794999999998</c:v>
                </c:pt>
                <c:pt idx="215">
                  <c:v>-0.48014132999999998</c:v>
                </c:pt>
                <c:pt idx="216">
                  <c:v>-0.95865708000000005</c:v>
                </c:pt>
                <c:pt idx="217">
                  <c:v>0.72477135000000004</c:v>
                </c:pt>
                <c:pt idx="218">
                  <c:v>2.0655508</c:v>
                </c:pt>
                <c:pt idx="219">
                  <c:v>1.8582586999999999</c:v>
                </c:pt>
                <c:pt idx="220">
                  <c:v>1.8860745999999999</c:v>
                </c:pt>
                <c:pt idx="221">
                  <c:v>1.5234658000000001</c:v>
                </c:pt>
                <c:pt idx="222">
                  <c:v>2.0967711000000002</c:v>
                </c:pt>
                <c:pt idx="223">
                  <c:v>1.5088111</c:v>
                </c:pt>
                <c:pt idx="224">
                  <c:v>-0.98269132000000003</c:v>
                </c:pt>
                <c:pt idx="225">
                  <c:v>-1.5135240999999999</c:v>
                </c:pt>
                <c:pt idx="226">
                  <c:v>0.89134254999999996</c:v>
                </c:pt>
                <c:pt idx="227">
                  <c:v>0.35999086000000002</c:v>
                </c:pt>
                <c:pt idx="228">
                  <c:v>-4.8717224000000003E-2</c:v>
                </c:pt>
                <c:pt idx="229">
                  <c:v>-0.23525494999999999</c:v>
                </c:pt>
                <c:pt idx="230">
                  <c:v>0.2455484</c:v>
                </c:pt>
                <c:pt idx="231">
                  <c:v>-0.50175327999999997</c:v>
                </c:pt>
                <c:pt idx="232">
                  <c:v>-0.39426580999999999</c:v>
                </c:pt>
                <c:pt idx="233">
                  <c:v>0.78345379000000004</c:v>
                </c:pt>
                <c:pt idx="234">
                  <c:v>1.5167307000000001</c:v>
                </c:pt>
                <c:pt idx="235">
                  <c:v>1.3490732000000001</c:v>
                </c:pt>
                <c:pt idx="236">
                  <c:v>-1.1322253</c:v>
                </c:pt>
                <c:pt idx="237">
                  <c:v>-0.33357652999999998</c:v>
                </c:pt>
                <c:pt idx="238">
                  <c:v>3.2110761999999999</c:v>
                </c:pt>
                <c:pt idx="239">
                  <c:v>2.5801238999999998</c:v>
                </c:pt>
                <c:pt idx="240">
                  <c:v>0.27117964999999999</c:v>
                </c:pt>
                <c:pt idx="241">
                  <c:v>-2.6153409999999999</c:v>
                </c:pt>
                <c:pt idx="242">
                  <c:v>-0.80445940000000005</c:v>
                </c:pt>
                <c:pt idx="243">
                  <c:v>0.51816081999999997</c:v>
                </c:pt>
                <c:pt idx="244">
                  <c:v>0.84533179000000003</c:v>
                </c:pt>
                <c:pt idx="245">
                  <c:v>0.92348602999999996</c:v>
                </c:pt>
                <c:pt idx="246">
                  <c:v>1.6068167</c:v>
                </c:pt>
                <c:pt idx="247">
                  <c:v>-2.0505802000000002</c:v>
                </c:pt>
                <c:pt idx="248">
                  <c:v>-0.94191002000000001</c:v>
                </c:pt>
                <c:pt idx="249">
                  <c:v>0.47629321000000002</c:v>
                </c:pt>
                <c:pt idx="250">
                  <c:v>1.5710842</c:v>
                </c:pt>
                <c:pt idx="251">
                  <c:v>0.33047174000000001</c:v>
                </c:pt>
                <c:pt idx="252">
                  <c:v>1.7510644</c:v>
                </c:pt>
                <c:pt idx="253">
                  <c:v>3.4042952</c:v>
                </c:pt>
                <c:pt idx="254">
                  <c:v>1.1654218000000001</c:v>
                </c:pt>
                <c:pt idx="255">
                  <c:v>-0.80191953999999999</c:v>
                </c:pt>
                <c:pt idx="256">
                  <c:v>2.0149826000000002</c:v>
                </c:pt>
                <c:pt idx="257">
                  <c:v>-0.98643376999999999</c:v>
                </c:pt>
                <c:pt idx="258">
                  <c:v>-0.42299163000000001</c:v>
                </c:pt>
                <c:pt idx="259">
                  <c:v>0.32953835999999997</c:v>
                </c:pt>
                <c:pt idx="260">
                  <c:v>-0.88175077999999996</c:v>
                </c:pt>
                <c:pt idx="261">
                  <c:v>1.8161662999999999</c:v>
                </c:pt>
                <c:pt idx="262">
                  <c:v>-0.66880790999999995</c:v>
                </c:pt>
                <c:pt idx="263">
                  <c:v>-2.7492128999999998</c:v>
                </c:pt>
                <c:pt idx="264">
                  <c:v>0.4610669</c:v>
                </c:pt>
                <c:pt idx="265">
                  <c:v>1.4441927000000001</c:v>
                </c:pt>
                <c:pt idx="266">
                  <c:v>1.1353579</c:v>
                </c:pt>
                <c:pt idx="267">
                  <c:v>2.5978870000000001</c:v>
                </c:pt>
                <c:pt idx="268">
                  <c:v>2.5847733000000002</c:v>
                </c:pt>
                <c:pt idx="269">
                  <c:v>1.153519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B1-4D5F-97F5-6097CF52E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22303"/>
        <c:axId val="527212735"/>
      </c:lineChart>
      <c:dateAx>
        <c:axId val="52722230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dk1"/>
            </a:solidFill>
            <a:prstDash val="dash"/>
            <a:round/>
            <a:headEnd type="none" w="med" len="med"/>
            <a:tailEnd type="none" w="med" len="med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212735"/>
        <c:crosses val="autoZero"/>
        <c:auto val="1"/>
        <c:lblOffset val="100"/>
        <c:baseTimeUnit val="months"/>
        <c:majorUnit val="1"/>
        <c:majorTimeUnit val="years"/>
        <c:minorUnit val="1"/>
        <c:minorTimeUnit val="years"/>
      </c:dateAx>
      <c:valAx>
        <c:axId val="527212735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</a:t>
                </a:r>
                <a:r>
                  <a:rPr lang="en-US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%</a:t>
                </a:r>
                <a:endParaRPr 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22303"/>
        <c:crosses val="autoZero"/>
        <c:crossBetween val="between"/>
        <c:majorUnit val="1"/>
      </c:valAx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Agricultural</a:t>
            </a:r>
            <a:r>
              <a:rPr lang="en-US" baseline="0"/>
              <a:t> Inflation (Agricultural INPC chage)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'Grapich Assessment'!$V$1</c:f>
              <c:strCache>
                <c:ptCount val="1"/>
                <c:pt idx="0">
                  <c:v>High Temperature</c:v>
                </c:pt>
              </c:strCache>
            </c:strRef>
          </c:tx>
          <c:spPr>
            <a:solidFill>
              <a:srgbClr val="FF9999"/>
            </a:solidFill>
            <a:ln>
              <a:solidFill>
                <a:srgbClr val="FF9999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Assessment'!$V$2:$V$272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-40</c:v>
                </c:pt>
                <c:pt idx="4">
                  <c:v>-40</c:v>
                </c:pt>
                <c:pt idx="5">
                  <c:v>-40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-40</c:v>
                </c:pt>
                <c:pt idx="16">
                  <c:v>-40</c:v>
                </c:pt>
                <c:pt idx="17">
                  <c:v>-40</c:v>
                </c:pt>
                <c:pt idx="18">
                  <c:v>-40</c:v>
                </c:pt>
                <c:pt idx="19">
                  <c:v>-40</c:v>
                </c:pt>
                <c:pt idx="20">
                  <c:v>-40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-40</c:v>
                </c:pt>
                <c:pt idx="28">
                  <c:v>-40</c:v>
                </c:pt>
                <c:pt idx="29">
                  <c:v>-40</c:v>
                </c:pt>
                <c:pt idx="30">
                  <c:v>-40</c:v>
                </c:pt>
                <c:pt idx="31">
                  <c:v>-40</c:v>
                </c:pt>
                <c:pt idx="32">
                  <c:v>-40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-40</c:v>
                </c:pt>
                <c:pt idx="40">
                  <c:v>-40</c:v>
                </c:pt>
                <c:pt idx="41">
                  <c:v>-40</c:v>
                </c:pt>
                <c:pt idx="42">
                  <c:v>-40</c:v>
                </c:pt>
                <c:pt idx="43">
                  <c:v>-40</c:v>
                </c:pt>
                <c:pt idx="44">
                  <c:v>-40</c:v>
                </c:pt>
                <c:pt idx="45">
                  <c:v>-40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-40</c:v>
                </c:pt>
                <c:pt idx="52">
                  <c:v>-40</c:v>
                </c:pt>
                <c:pt idx="53">
                  <c:v>-40</c:v>
                </c:pt>
                <c:pt idx="54">
                  <c:v>-40</c:v>
                </c:pt>
                <c:pt idx="55">
                  <c:v>-40</c:v>
                </c:pt>
                <c:pt idx="56">
                  <c:v>-40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-40</c:v>
                </c:pt>
                <c:pt idx="65">
                  <c:v>-40</c:v>
                </c:pt>
                <c:pt idx="66">
                  <c:v>-40</c:v>
                </c:pt>
                <c:pt idx="67">
                  <c:v>-40</c:v>
                </c:pt>
                <c:pt idx="68">
                  <c:v>-40</c:v>
                </c:pt>
                <c:pt idx="69">
                  <c:v>-40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-40</c:v>
                </c:pt>
                <c:pt idx="76">
                  <c:v>-40</c:v>
                </c:pt>
                <c:pt idx="77">
                  <c:v>-40</c:v>
                </c:pt>
                <c:pt idx="78">
                  <c:v>-40</c:v>
                </c:pt>
                <c:pt idx="79">
                  <c:v>-40</c:v>
                </c:pt>
                <c:pt idx="80">
                  <c:v>-40</c:v>
                </c:pt>
                <c:pt idx="81">
                  <c:v>-40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-40</c:v>
                </c:pt>
                <c:pt idx="88">
                  <c:v>-40</c:v>
                </c:pt>
                <c:pt idx="89">
                  <c:v>-40</c:v>
                </c:pt>
                <c:pt idx="90">
                  <c:v>-40</c:v>
                </c:pt>
                <c:pt idx="91">
                  <c:v>-40</c:v>
                </c:pt>
                <c:pt idx="92">
                  <c:v>-40</c:v>
                </c:pt>
                <c:pt idx="93">
                  <c:v>-40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-40</c:v>
                </c:pt>
                <c:pt idx="100">
                  <c:v>-40</c:v>
                </c:pt>
                <c:pt idx="101">
                  <c:v>-40</c:v>
                </c:pt>
                <c:pt idx="102">
                  <c:v>-40</c:v>
                </c:pt>
                <c:pt idx="103">
                  <c:v>-40</c:v>
                </c:pt>
                <c:pt idx="104">
                  <c:v>-40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-40</c:v>
                </c:pt>
                <c:pt idx="112">
                  <c:v>-40</c:v>
                </c:pt>
                <c:pt idx="113">
                  <c:v>-40</c:v>
                </c:pt>
                <c:pt idx="114">
                  <c:v>-40</c:v>
                </c:pt>
                <c:pt idx="115">
                  <c:v>-40</c:v>
                </c:pt>
                <c:pt idx="116">
                  <c:v>-40</c:v>
                </c:pt>
                <c:pt idx="117">
                  <c:v>-40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-40</c:v>
                </c:pt>
                <c:pt idx="124">
                  <c:v>-40</c:v>
                </c:pt>
                <c:pt idx="125">
                  <c:v>-40</c:v>
                </c:pt>
                <c:pt idx="126">
                  <c:v>-40</c:v>
                </c:pt>
                <c:pt idx="127">
                  <c:v>-40</c:v>
                </c:pt>
                <c:pt idx="128">
                  <c:v>-40</c:v>
                </c:pt>
                <c:pt idx="129">
                  <c:v>-40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-40</c:v>
                </c:pt>
                <c:pt idx="136">
                  <c:v>-40</c:v>
                </c:pt>
                <c:pt idx="137">
                  <c:v>-40</c:v>
                </c:pt>
                <c:pt idx="138">
                  <c:v>-40</c:v>
                </c:pt>
                <c:pt idx="139">
                  <c:v>-40</c:v>
                </c:pt>
                <c:pt idx="140">
                  <c:v>-40</c:v>
                </c:pt>
                <c:pt idx="141">
                  <c:v>-40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-40</c:v>
                </c:pt>
                <c:pt idx="148">
                  <c:v>-40</c:v>
                </c:pt>
                <c:pt idx="149">
                  <c:v>-40</c:v>
                </c:pt>
                <c:pt idx="150">
                  <c:v>-40</c:v>
                </c:pt>
                <c:pt idx="151">
                  <c:v>-40</c:v>
                </c:pt>
                <c:pt idx="152">
                  <c:v>-40</c:v>
                </c:pt>
                <c:pt idx="153">
                  <c:v>-40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-40</c:v>
                </c:pt>
                <c:pt idx="160">
                  <c:v>-40</c:v>
                </c:pt>
                <c:pt idx="161">
                  <c:v>-40</c:v>
                </c:pt>
                <c:pt idx="162">
                  <c:v>-40</c:v>
                </c:pt>
                <c:pt idx="163">
                  <c:v>-40</c:v>
                </c:pt>
                <c:pt idx="164">
                  <c:v>-40</c:v>
                </c:pt>
                <c:pt idx="165">
                  <c:v>-40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-40</c:v>
                </c:pt>
                <c:pt idx="172">
                  <c:v>-40</c:v>
                </c:pt>
                <c:pt idx="173">
                  <c:v>-40</c:v>
                </c:pt>
                <c:pt idx="174">
                  <c:v>-40</c:v>
                </c:pt>
                <c:pt idx="175">
                  <c:v>-40</c:v>
                </c:pt>
                <c:pt idx="176">
                  <c:v>-40</c:v>
                </c:pt>
                <c:pt idx="177">
                  <c:v>-40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-40</c:v>
                </c:pt>
                <c:pt idx="184">
                  <c:v>-40</c:v>
                </c:pt>
                <c:pt idx="185">
                  <c:v>-40</c:v>
                </c:pt>
                <c:pt idx="186">
                  <c:v>-40</c:v>
                </c:pt>
                <c:pt idx="187">
                  <c:v>-40</c:v>
                </c:pt>
                <c:pt idx="188">
                  <c:v>-40</c:v>
                </c:pt>
                <c:pt idx="189">
                  <c:v>-40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-40</c:v>
                </c:pt>
                <c:pt idx="196">
                  <c:v>-40</c:v>
                </c:pt>
                <c:pt idx="197">
                  <c:v>-40</c:v>
                </c:pt>
                <c:pt idx="198">
                  <c:v>-40</c:v>
                </c:pt>
                <c:pt idx="199">
                  <c:v>-40</c:v>
                </c:pt>
                <c:pt idx="200">
                  <c:v>-40</c:v>
                </c:pt>
                <c:pt idx="201">
                  <c:v>-40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-40</c:v>
                </c:pt>
                <c:pt idx="208">
                  <c:v>-40</c:v>
                </c:pt>
                <c:pt idx="209">
                  <c:v>-40</c:v>
                </c:pt>
                <c:pt idx="210">
                  <c:v>-40</c:v>
                </c:pt>
                <c:pt idx="211">
                  <c:v>-40</c:v>
                </c:pt>
                <c:pt idx="212">
                  <c:v>-40</c:v>
                </c:pt>
                <c:pt idx="213">
                  <c:v>-40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-40</c:v>
                </c:pt>
                <c:pt idx="220">
                  <c:v>-40</c:v>
                </c:pt>
                <c:pt idx="221">
                  <c:v>-40</c:v>
                </c:pt>
                <c:pt idx="222">
                  <c:v>-40</c:v>
                </c:pt>
                <c:pt idx="223">
                  <c:v>-40</c:v>
                </c:pt>
                <c:pt idx="224">
                  <c:v>-40</c:v>
                </c:pt>
                <c:pt idx="225">
                  <c:v>-40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-40</c:v>
                </c:pt>
                <c:pt idx="232">
                  <c:v>-40</c:v>
                </c:pt>
                <c:pt idx="233">
                  <c:v>-40</c:v>
                </c:pt>
                <c:pt idx="234">
                  <c:v>-40</c:v>
                </c:pt>
                <c:pt idx="235">
                  <c:v>-40</c:v>
                </c:pt>
                <c:pt idx="236">
                  <c:v>-40</c:v>
                </c:pt>
                <c:pt idx="237">
                  <c:v>-40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-40</c:v>
                </c:pt>
                <c:pt idx="244">
                  <c:v>-40</c:v>
                </c:pt>
                <c:pt idx="245">
                  <c:v>-40</c:v>
                </c:pt>
                <c:pt idx="246">
                  <c:v>-40</c:v>
                </c:pt>
                <c:pt idx="247">
                  <c:v>-40</c:v>
                </c:pt>
                <c:pt idx="248">
                  <c:v>-40</c:v>
                </c:pt>
                <c:pt idx="249">
                  <c:v>-40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-40</c:v>
                </c:pt>
                <c:pt idx="256">
                  <c:v>-40</c:v>
                </c:pt>
                <c:pt idx="257">
                  <c:v>-40</c:v>
                </c:pt>
                <c:pt idx="258">
                  <c:v>-40</c:v>
                </c:pt>
                <c:pt idx="259">
                  <c:v>-40</c:v>
                </c:pt>
                <c:pt idx="260">
                  <c:v>-40</c:v>
                </c:pt>
                <c:pt idx="261">
                  <c:v>-40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-40</c:v>
                </c:pt>
                <c:pt idx="268">
                  <c:v>-40</c:v>
                </c:pt>
                <c:pt idx="269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5-4108-B3E3-E57ABC3A11E3}"/>
            </c:ext>
          </c:extLst>
        </c:ser>
        <c:ser>
          <c:idx val="2"/>
          <c:order val="2"/>
          <c:tx>
            <c:strRef>
              <c:f>'Grapich Assessment'!$X$1</c:f>
              <c:strCache>
                <c:ptCount val="1"/>
                <c:pt idx="0">
                  <c:v>Low Temperature</c:v>
                </c:pt>
              </c:strCache>
            </c:strRef>
          </c:tx>
          <c:spPr>
            <a:ln>
              <a:solidFill>
                <a:srgbClr val="99CCFF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Assessment'!$X$2:$X$272</c:f>
              <c:numCache>
                <c:formatCode>General</c:formatCode>
                <c:ptCount val="27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5-4108-B3E3-E57ABC3A11E3}"/>
            </c:ext>
          </c:extLst>
        </c:ser>
        <c:ser>
          <c:idx val="4"/>
          <c:order val="3"/>
          <c:tx>
            <c:strRef>
              <c:f>'Grapich Assessment'!$W$1</c:f>
              <c:strCache>
                <c:ptCount val="1"/>
                <c:pt idx="0">
                  <c:v>Low Temperature</c:v>
                </c:pt>
              </c:strCache>
            </c:strRef>
          </c:tx>
          <c:spPr>
            <a:solidFill>
              <a:srgbClr val="99CCFF"/>
            </a:solidFill>
            <a:ln>
              <a:solidFill>
                <a:srgbClr val="99CCFF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Assessment'!$W$2:$W$272</c:f>
              <c:numCache>
                <c:formatCode>General</c:formatCode>
                <c:ptCount val="271"/>
                <c:pt idx="0">
                  <c:v>-40</c:v>
                </c:pt>
                <c:pt idx="1">
                  <c:v>-40</c:v>
                </c:pt>
                <c:pt idx="2">
                  <c:v>-40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-40</c:v>
                </c:pt>
                <c:pt idx="10">
                  <c:v>-40</c:v>
                </c:pt>
                <c:pt idx="11">
                  <c:v>-40</c:v>
                </c:pt>
                <c:pt idx="12">
                  <c:v>-40</c:v>
                </c:pt>
                <c:pt idx="13">
                  <c:v>-40</c:v>
                </c:pt>
                <c:pt idx="14">
                  <c:v>-40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-40</c:v>
                </c:pt>
                <c:pt idx="22">
                  <c:v>-40</c:v>
                </c:pt>
                <c:pt idx="23">
                  <c:v>-40</c:v>
                </c:pt>
                <c:pt idx="24">
                  <c:v>-40</c:v>
                </c:pt>
                <c:pt idx="25">
                  <c:v>-40</c:v>
                </c:pt>
                <c:pt idx="26">
                  <c:v>-40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-40</c:v>
                </c:pt>
                <c:pt idx="34">
                  <c:v>-40</c:v>
                </c:pt>
                <c:pt idx="35">
                  <c:v>-40</c:v>
                </c:pt>
                <c:pt idx="36">
                  <c:v>-40</c:v>
                </c:pt>
                <c:pt idx="37">
                  <c:v>-40</c:v>
                </c:pt>
                <c:pt idx="38">
                  <c:v>-40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-40</c:v>
                </c:pt>
                <c:pt idx="47">
                  <c:v>-40</c:v>
                </c:pt>
                <c:pt idx="48">
                  <c:v>-40</c:v>
                </c:pt>
                <c:pt idx="49">
                  <c:v>-40</c:v>
                </c:pt>
                <c:pt idx="50">
                  <c:v>-40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-40</c:v>
                </c:pt>
                <c:pt idx="58">
                  <c:v>-40</c:v>
                </c:pt>
                <c:pt idx="59">
                  <c:v>-40</c:v>
                </c:pt>
                <c:pt idx="60">
                  <c:v>-40</c:v>
                </c:pt>
                <c:pt idx="61">
                  <c:v>-40</c:v>
                </c:pt>
                <c:pt idx="62">
                  <c:v>-40</c:v>
                </c:pt>
                <c:pt idx="63">
                  <c:v>-40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-40</c:v>
                </c:pt>
                <c:pt idx="71">
                  <c:v>-40</c:v>
                </c:pt>
                <c:pt idx="72">
                  <c:v>-40</c:v>
                </c:pt>
                <c:pt idx="73">
                  <c:v>-40</c:v>
                </c:pt>
                <c:pt idx="74">
                  <c:v>-40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-40</c:v>
                </c:pt>
                <c:pt idx="83">
                  <c:v>-40</c:v>
                </c:pt>
                <c:pt idx="84">
                  <c:v>-40</c:v>
                </c:pt>
                <c:pt idx="85">
                  <c:v>-40</c:v>
                </c:pt>
                <c:pt idx="86">
                  <c:v>-40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-40</c:v>
                </c:pt>
                <c:pt idx="95">
                  <c:v>-40</c:v>
                </c:pt>
                <c:pt idx="96">
                  <c:v>-40</c:v>
                </c:pt>
                <c:pt idx="97">
                  <c:v>-40</c:v>
                </c:pt>
                <c:pt idx="98">
                  <c:v>-40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-40</c:v>
                </c:pt>
                <c:pt idx="106">
                  <c:v>-40</c:v>
                </c:pt>
                <c:pt idx="107">
                  <c:v>-40</c:v>
                </c:pt>
                <c:pt idx="108">
                  <c:v>-40</c:v>
                </c:pt>
                <c:pt idx="109">
                  <c:v>-40</c:v>
                </c:pt>
                <c:pt idx="110">
                  <c:v>-40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-40</c:v>
                </c:pt>
                <c:pt idx="119">
                  <c:v>-40</c:v>
                </c:pt>
                <c:pt idx="120">
                  <c:v>-40</c:v>
                </c:pt>
                <c:pt idx="121">
                  <c:v>-40</c:v>
                </c:pt>
                <c:pt idx="122">
                  <c:v>-40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-40</c:v>
                </c:pt>
                <c:pt idx="131">
                  <c:v>-40</c:v>
                </c:pt>
                <c:pt idx="132">
                  <c:v>-40</c:v>
                </c:pt>
                <c:pt idx="133">
                  <c:v>-40</c:v>
                </c:pt>
                <c:pt idx="134">
                  <c:v>-40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-40</c:v>
                </c:pt>
                <c:pt idx="143">
                  <c:v>-40</c:v>
                </c:pt>
                <c:pt idx="144">
                  <c:v>-40</c:v>
                </c:pt>
                <c:pt idx="145">
                  <c:v>-40</c:v>
                </c:pt>
                <c:pt idx="146">
                  <c:v>-40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-40</c:v>
                </c:pt>
                <c:pt idx="155">
                  <c:v>-40</c:v>
                </c:pt>
                <c:pt idx="156">
                  <c:v>-40</c:v>
                </c:pt>
                <c:pt idx="157">
                  <c:v>-40</c:v>
                </c:pt>
                <c:pt idx="158">
                  <c:v>-40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-40</c:v>
                </c:pt>
                <c:pt idx="167">
                  <c:v>-40</c:v>
                </c:pt>
                <c:pt idx="168">
                  <c:v>-40</c:v>
                </c:pt>
                <c:pt idx="169">
                  <c:v>-40</c:v>
                </c:pt>
                <c:pt idx="170">
                  <c:v>-40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-40</c:v>
                </c:pt>
                <c:pt idx="179">
                  <c:v>-40</c:v>
                </c:pt>
                <c:pt idx="180">
                  <c:v>-40</c:v>
                </c:pt>
                <c:pt idx="181">
                  <c:v>-40</c:v>
                </c:pt>
                <c:pt idx="182">
                  <c:v>-40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-40</c:v>
                </c:pt>
                <c:pt idx="191">
                  <c:v>-40</c:v>
                </c:pt>
                <c:pt idx="192">
                  <c:v>-40</c:v>
                </c:pt>
                <c:pt idx="193">
                  <c:v>-40</c:v>
                </c:pt>
                <c:pt idx="194">
                  <c:v>-40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-40</c:v>
                </c:pt>
                <c:pt idx="203">
                  <c:v>-40</c:v>
                </c:pt>
                <c:pt idx="204">
                  <c:v>-40</c:v>
                </c:pt>
                <c:pt idx="205">
                  <c:v>-40</c:v>
                </c:pt>
                <c:pt idx="206">
                  <c:v>-40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-40</c:v>
                </c:pt>
                <c:pt idx="215">
                  <c:v>-40</c:v>
                </c:pt>
                <c:pt idx="216">
                  <c:v>-40</c:v>
                </c:pt>
                <c:pt idx="217">
                  <c:v>-40</c:v>
                </c:pt>
                <c:pt idx="218">
                  <c:v>-40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-40</c:v>
                </c:pt>
                <c:pt idx="227">
                  <c:v>-40</c:v>
                </c:pt>
                <c:pt idx="228">
                  <c:v>-40</c:v>
                </c:pt>
                <c:pt idx="229">
                  <c:v>-40</c:v>
                </c:pt>
                <c:pt idx="230">
                  <c:v>-40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-40</c:v>
                </c:pt>
                <c:pt idx="239">
                  <c:v>-40</c:v>
                </c:pt>
                <c:pt idx="240">
                  <c:v>-40</c:v>
                </c:pt>
                <c:pt idx="241">
                  <c:v>-40</c:v>
                </c:pt>
                <c:pt idx="242">
                  <c:v>-40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-40</c:v>
                </c:pt>
                <c:pt idx="251">
                  <c:v>-40</c:v>
                </c:pt>
                <c:pt idx="252">
                  <c:v>-40</c:v>
                </c:pt>
                <c:pt idx="253">
                  <c:v>-40</c:v>
                </c:pt>
                <c:pt idx="254">
                  <c:v>-40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-40</c:v>
                </c:pt>
                <c:pt idx="263">
                  <c:v>-40</c:v>
                </c:pt>
                <c:pt idx="264">
                  <c:v>-40</c:v>
                </c:pt>
                <c:pt idx="265">
                  <c:v>-40</c:v>
                </c:pt>
                <c:pt idx="266">
                  <c:v>-40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D5-4108-B3E3-E57ABC3A11E3}"/>
            </c:ext>
          </c:extLst>
        </c:ser>
        <c:ser>
          <c:idx val="5"/>
          <c:order val="4"/>
          <c:tx>
            <c:strRef>
              <c:f>'Grapich Assessment'!$X$1</c:f>
              <c:strCache>
                <c:ptCount val="1"/>
                <c:pt idx="0">
                  <c:v>Low Temperature</c:v>
                </c:pt>
              </c:strCache>
            </c:strRef>
          </c:tx>
          <c:spPr>
            <a:solidFill>
              <a:srgbClr val="99CCFF"/>
            </a:solidFill>
            <a:ln>
              <a:solidFill>
                <a:srgbClr val="99CCFF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Assessment'!$X$2:$X$272</c:f>
              <c:numCache>
                <c:formatCode>General</c:formatCode>
                <c:ptCount val="27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D5-4108-B3E3-E57ABC3A11E3}"/>
            </c:ext>
          </c:extLst>
        </c:ser>
        <c:ser>
          <c:idx val="3"/>
          <c:order val="5"/>
          <c:tx>
            <c:strRef>
              <c:f>'Grapich Assessment'!$U$1</c:f>
              <c:strCache>
                <c:ptCount val="1"/>
                <c:pt idx="0">
                  <c:v>High Temperature</c:v>
                </c:pt>
              </c:strCache>
            </c:strRef>
          </c:tx>
          <c:spPr>
            <a:solidFill>
              <a:srgbClr val="FF9999"/>
            </a:solidFill>
            <a:ln>
              <a:solidFill>
                <a:srgbClr val="FF9999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Assessment'!$U$2:$U$271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D5-4108-B3E3-E57ABC3A1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27222303"/>
        <c:axId val="527212735"/>
      </c:barChart>
      <c:lineChart>
        <c:grouping val="standard"/>
        <c:varyColors val="0"/>
        <c:ser>
          <c:idx val="1"/>
          <c:order val="0"/>
          <c:tx>
            <c:strRef>
              <c:f>'Grapich Assessment'!$L$1</c:f>
              <c:strCache>
                <c:ptCount val="1"/>
                <c:pt idx="0">
                  <c:v>Agricultural Inflation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Assessment'!$L$2:$L$272</c:f>
              <c:numCache>
                <c:formatCode>General</c:formatCode>
                <c:ptCount val="271"/>
                <c:pt idx="0">
                  <c:v>3.8692609999999998</c:v>
                </c:pt>
                <c:pt idx="1">
                  <c:v>0.1554053</c:v>
                </c:pt>
                <c:pt idx="2">
                  <c:v>-2.8599066999999998</c:v>
                </c:pt>
                <c:pt idx="3">
                  <c:v>-0.24355420999999999</c:v>
                </c:pt>
                <c:pt idx="4">
                  <c:v>1.3236139</c:v>
                </c:pt>
                <c:pt idx="5">
                  <c:v>1.1694629999999999</c:v>
                </c:pt>
                <c:pt idx="6">
                  <c:v>0.13750963999999999</c:v>
                </c:pt>
                <c:pt idx="7">
                  <c:v>-1.1543075</c:v>
                </c:pt>
                <c:pt idx="8">
                  <c:v>-1.5248465</c:v>
                </c:pt>
                <c:pt idx="9">
                  <c:v>-0.33724291000000001</c:v>
                </c:pt>
                <c:pt idx="10">
                  <c:v>-0.29255764000000001</c:v>
                </c:pt>
                <c:pt idx="11">
                  <c:v>0.15712467999999999</c:v>
                </c:pt>
                <c:pt idx="12">
                  <c:v>0.86960477999999997</c:v>
                </c:pt>
                <c:pt idx="13">
                  <c:v>0.50538963000000003</c:v>
                </c:pt>
                <c:pt idx="14">
                  <c:v>-0.75021835000000003</c:v>
                </c:pt>
                <c:pt idx="15">
                  <c:v>0.90640019000000005</c:v>
                </c:pt>
                <c:pt idx="16">
                  <c:v>2.1637297000000002</c:v>
                </c:pt>
                <c:pt idx="17">
                  <c:v>3.2295731999999999</c:v>
                </c:pt>
                <c:pt idx="18">
                  <c:v>-0.11249417</c:v>
                </c:pt>
                <c:pt idx="19">
                  <c:v>5.5693089999999997E-3</c:v>
                </c:pt>
                <c:pt idx="20">
                  <c:v>-1.0050148999999999</c:v>
                </c:pt>
                <c:pt idx="21">
                  <c:v>1.1526725</c:v>
                </c:pt>
                <c:pt idx="22">
                  <c:v>-0.23266872999999999</c:v>
                </c:pt>
                <c:pt idx="23">
                  <c:v>3.0072469000000002</c:v>
                </c:pt>
                <c:pt idx="24">
                  <c:v>-1.309985</c:v>
                </c:pt>
                <c:pt idx="25">
                  <c:v>-4.8146275000000003</c:v>
                </c:pt>
                <c:pt idx="26">
                  <c:v>1.2893638999999999</c:v>
                </c:pt>
                <c:pt idx="27">
                  <c:v>2.0363975000000001</c:v>
                </c:pt>
                <c:pt idx="28">
                  <c:v>1.7540188999999999</c:v>
                </c:pt>
                <c:pt idx="29">
                  <c:v>0.89995210999999997</c:v>
                </c:pt>
                <c:pt idx="30">
                  <c:v>-1.2825595999999999</c:v>
                </c:pt>
                <c:pt idx="31">
                  <c:v>3.4254064</c:v>
                </c:pt>
                <c:pt idx="32">
                  <c:v>0.94467003000000005</c:v>
                </c:pt>
                <c:pt idx="33">
                  <c:v>1.5226495</c:v>
                </c:pt>
                <c:pt idx="34">
                  <c:v>-1.0928343</c:v>
                </c:pt>
                <c:pt idx="35">
                  <c:v>-1.6824051</c:v>
                </c:pt>
                <c:pt idx="36">
                  <c:v>2.6602771999999999</c:v>
                </c:pt>
                <c:pt idx="37">
                  <c:v>-5.8751635999999996</c:v>
                </c:pt>
                <c:pt idx="38">
                  <c:v>-5.0975814000000001E-2</c:v>
                </c:pt>
                <c:pt idx="39">
                  <c:v>1.5065710000000001</c:v>
                </c:pt>
                <c:pt idx="40">
                  <c:v>1.6244434000000001</c:v>
                </c:pt>
                <c:pt idx="41">
                  <c:v>3.8203938000000002</c:v>
                </c:pt>
                <c:pt idx="42">
                  <c:v>1.8472255</c:v>
                </c:pt>
                <c:pt idx="43">
                  <c:v>8.5524001000000002E-2</c:v>
                </c:pt>
                <c:pt idx="44">
                  <c:v>-1.5755847000000001</c:v>
                </c:pt>
                <c:pt idx="45">
                  <c:v>0.44273676000000001</c:v>
                </c:pt>
                <c:pt idx="46">
                  <c:v>2.2568503999999998</c:v>
                </c:pt>
                <c:pt idx="47">
                  <c:v>2.0777812999999998</c:v>
                </c:pt>
                <c:pt idx="48">
                  <c:v>-1.7192769999999999</c:v>
                </c:pt>
                <c:pt idx="49">
                  <c:v>-0.29629629000000002</c:v>
                </c:pt>
                <c:pt idx="50">
                  <c:v>2.7886386999999999</c:v>
                </c:pt>
                <c:pt idx="51">
                  <c:v>-0.89316530999999999</c:v>
                </c:pt>
                <c:pt idx="52">
                  <c:v>0.19498563999999999</c:v>
                </c:pt>
                <c:pt idx="53">
                  <c:v>0.92114671999999997</c:v>
                </c:pt>
                <c:pt idx="54">
                  <c:v>3.7126404000000002E-2</c:v>
                </c:pt>
                <c:pt idx="55">
                  <c:v>-1.0244009999999999</c:v>
                </c:pt>
                <c:pt idx="56">
                  <c:v>0.75394547999999995</c:v>
                </c:pt>
                <c:pt idx="57">
                  <c:v>1.3228150000000001</c:v>
                </c:pt>
                <c:pt idx="58">
                  <c:v>1.0266991000000001</c:v>
                </c:pt>
                <c:pt idx="59">
                  <c:v>0.61809097000000002</c:v>
                </c:pt>
                <c:pt idx="60">
                  <c:v>1.5509678</c:v>
                </c:pt>
                <c:pt idx="61">
                  <c:v>2.6024669</c:v>
                </c:pt>
                <c:pt idx="62">
                  <c:v>-0.78153773000000004</c:v>
                </c:pt>
                <c:pt idx="63">
                  <c:v>-1.9130338</c:v>
                </c:pt>
                <c:pt idx="64">
                  <c:v>-0.22450655999999999</c:v>
                </c:pt>
                <c:pt idx="65">
                  <c:v>-0.66804711000000006</c:v>
                </c:pt>
                <c:pt idx="66">
                  <c:v>0.2469856</c:v>
                </c:pt>
                <c:pt idx="67">
                  <c:v>3.3155448999999999</c:v>
                </c:pt>
                <c:pt idx="68">
                  <c:v>2.6434972000000001</c:v>
                </c:pt>
                <c:pt idx="69">
                  <c:v>4.0129842</c:v>
                </c:pt>
                <c:pt idx="70">
                  <c:v>1.4665954000000001</c:v>
                </c:pt>
                <c:pt idx="71">
                  <c:v>-2.3515934000000001</c:v>
                </c:pt>
                <c:pt idx="72">
                  <c:v>-4.5587159000000002</c:v>
                </c:pt>
                <c:pt idx="73">
                  <c:v>2.1814263999999999</c:v>
                </c:pt>
                <c:pt idx="74">
                  <c:v>1.7981590999999999</c:v>
                </c:pt>
                <c:pt idx="75">
                  <c:v>3.2768514999999998</c:v>
                </c:pt>
                <c:pt idx="76">
                  <c:v>2.3559214000000002</c:v>
                </c:pt>
                <c:pt idx="77">
                  <c:v>-2.6373894999999998</c:v>
                </c:pt>
                <c:pt idx="78">
                  <c:v>1.6668064</c:v>
                </c:pt>
                <c:pt idx="79">
                  <c:v>-1.0442891000000001</c:v>
                </c:pt>
                <c:pt idx="80">
                  <c:v>-1.3867704999999999</c:v>
                </c:pt>
                <c:pt idx="81">
                  <c:v>-1.5165386999999999</c:v>
                </c:pt>
                <c:pt idx="82">
                  <c:v>-1.8834417000000001</c:v>
                </c:pt>
                <c:pt idx="83">
                  <c:v>1.9184306</c:v>
                </c:pt>
                <c:pt idx="84">
                  <c:v>2.7111160999999999</c:v>
                </c:pt>
                <c:pt idx="85">
                  <c:v>1.1605376000000001</c:v>
                </c:pt>
                <c:pt idx="86">
                  <c:v>-2.8520203999999998</c:v>
                </c:pt>
                <c:pt idx="87">
                  <c:v>-0.89299971</c:v>
                </c:pt>
                <c:pt idx="88">
                  <c:v>1.2565337000000001</c:v>
                </c:pt>
                <c:pt idx="89">
                  <c:v>-0.98700202999999997</c:v>
                </c:pt>
                <c:pt idx="90">
                  <c:v>-0.19324477000000001</c:v>
                </c:pt>
                <c:pt idx="91">
                  <c:v>3.1857959</c:v>
                </c:pt>
                <c:pt idx="92">
                  <c:v>5.7628393999999998</c:v>
                </c:pt>
                <c:pt idx="93">
                  <c:v>1.8637999000000001</c:v>
                </c:pt>
                <c:pt idx="94">
                  <c:v>-3.4436719999999998</c:v>
                </c:pt>
                <c:pt idx="95">
                  <c:v>0.86862916000000001</c:v>
                </c:pt>
                <c:pt idx="96">
                  <c:v>0.10117581</c:v>
                </c:pt>
                <c:pt idx="97">
                  <c:v>1.4197502</c:v>
                </c:pt>
                <c:pt idx="98">
                  <c:v>-0.24250767000000001</c:v>
                </c:pt>
                <c:pt idx="99">
                  <c:v>0.28703898</c:v>
                </c:pt>
                <c:pt idx="100">
                  <c:v>-2.2327756000000001</c:v>
                </c:pt>
                <c:pt idx="101">
                  <c:v>-0.49677011999999998</c:v>
                </c:pt>
                <c:pt idx="102">
                  <c:v>1.2766394000000001</c:v>
                </c:pt>
                <c:pt idx="103">
                  <c:v>1.1461190000000001</c:v>
                </c:pt>
                <c:pt idx="104">
                  <c:v>3.1529503999999999</c:v>
                </c:pt>
                <c:pt idx="105">
                  <c:v>-1.1157619000000001</c:v>
                </c:pt>
                <c:pt idx="106">
                  <c:v>0.77571308000000005</c:v>
                </c:pt>
                <c:pt idx="107">
                  <c:v>-0.53115800999999996</c:v>
                </c:pt>
                <c:pt idx="108">
                  <c:v>0.10120962999999999</c:v>
                </c:pt>
                <c:pt idx="109">
                  <c:v>-7.0951385000000006E-2</c:v>
                </c:pt>
                <c:pt idx="110">
                  <c:v>2.1869423000000001</c:v>
                </c:pt>
                <c:pt idx="111">
                  <c:v>1.5470591</c:v>
                </c:pt>
                <c:pt idx="112">
                  <c:v>-0.60233212999999997</c:v>
                </c:pt>
                <c:pt idx="113">
                  <c:v>0.83337216000000003</c:v>
                </c:pt>
                <c:pt idx="114">
                  <c:v>1.1266099999999999</c:v>
                </c:pt>
                <c:pt idx="115">
                  <c:v>0.22653016000000001</c:v>
                </c:pt>
                <c:pt idx="116">
                  <c:v>0.14332703999999999</c:v>
                </c:pt>
                <c:pt idx="117">
                  <c:v>1.4845493000000001</c:v>
                </c:pt>
                <c:pt idx="118">
                  <c:v>2.8351107</c:v>
                </c:pt>
                <c:pt idx="119">
                  <c:v>1.3689724000000001</c:v>
                </c:pt>
                <c:pt idx="120">
                  <c:v>-0.75881449999999995</c:v>
                </c:pt>
                <c:pt idx="121">
                  <c:v>0.29829180999999999</c:v>
                </c:pt>
                <c:pt idx="122">
                  <c:v>1.7665332</c:v>
                </c:pt>
                <c:pt idx="123">
                  <c:v>2.7871670000000002</c:v>
                </c:pt>
                <c:pt idx="124">
                  <c:v>0.64797046999999997</c:v>
                </c:pt>
                <c:pt idx="125">
                  <c:v>0.90351409000000005</c:v>
                </c:pt>
                <c:pt idx="126">
                  <c:v>-6.3391089999999997E-2</c:v>
                </c:pt>
                <c:pt idx="127">
                  <c:v>-0.27313258000000001</c:v>
                </c:pt>
                <c:pt idx="128">
                  <c:v>1.2136429</c:v>
                </c:pt>
                <c:pt idx="129">
                  <c:v>-2.1051079000000001</c:v>
                </c:pt>
                <c:pt idx="130">
                  <c:v>-1.2853053000000001</c:v>
                </c:pt>
                <c:pt idx="131">
                  <c:v>-1.3408693</c:v>
                </c:pt>
                <c:pt idx="132">
                  <c:v>2.4610101000000002</c:v>
                </c:pt>
                <c:pt idx="133">
                  <c:v>2.567472</c:v>
                </c:pt>
                <c:pt idx="134">
                  <c:v>3.4162338999999999</c:v>
                </c:pt>
                <c:pt idx="135">
                  <c:v>-2.3025416000000001</c:v>
                </c:pt>
                <c:pt idx="136">
                  <c:v>-2.7717364999999998</c:v>
                </c:pt>
                <c:pt idx="137">
                  <c:v>-1.0163207999999999</c:v>
                </c:pt>
                <c:pt idx="138">
                  <c:v>-0.23345065000000001</c:v>
                </c:pt>
                <c:pt idx="139">
                  <c:v>0.81714609000000005</c:v>
                </c:pt>
                <c:pt idx="140">
                  <c:v>1.0540385999999999</c:v>
                </c:pt>
                <c:pt idx="141">
                  <c:v>1.945022</c:v>
                </c:pt>
                <c:pt idx="142">
                  <c:v>1.1141349</c:v>
                </c:pt>
                <c:pt idx="143">
                  <c:v>-4.0850288999999998E-2</c:v>
                </c:pt>
                <c:pt idx="144">
                  <c:v>-0.34895894999999999</c:v>
                </c:pt>
                <c:pt idx="145">
                  <c:v>1.6569069000000001</c:v>
                </c:pt>
                <c:pt idx="146">
                  <c:v>-1.3837743</c:v>
                </c:pt>
                <c:pt idx="147">
                  <c:v>3.0475460999999999</c:v>
                </c:pt>
                <c:pt idx="148">
                  <c:v>-3.1817438</c:v>
                </c:pt>
                <c:pt idx="149">
                  <c:v>-1.5162719</c:v>
                </c:pt>
                <c:pt idx="150">
                  <c:v>2.6064626999999998</c:v>
                </c:pt>
                <c:pt idx="151">
                  <c:v>-0.40253070000000002</c:v>
                </c:pt>
                <c:pt idx="152">
                  <c:v>-1.1754827999999999</c:v>
                </c:pt>
                <c:pt idx="153">
                  <c:v>0.66530758000000001</c:v>
                </c:pt>
                <c:pt idx="154">
                  <c:v>1.1936557999999999</c:v>
                </c:pt>
                <c:pt idx="155">
                  <c:v>2.8391384</c:v>
                </c:pt>
                <c:pt idx="156">
                  <c:v>3.1510354</c:v>
                </c:pt>
                <c:pt idx="157">
                  <c:v>-0.14353979</c:v>
                </c:pt>
                <c:pt idx="158">
                  <c:v>-1.7439087</c:v>
                </c:pt>
                <c:pt idx="159">
                  <c:v>-1.0821316999999999</c:v>
                </c:pt>
                <c:pt idx="160">
                  <c:v>1.3379215</c:v>
                </c:pt>
                <c:pt idx="161">
                  <c:v>3.7236072999999998</c:v>
                </c:pt>
                <c:pt idx="162">
                  <c:v>2.5965875</c:v>
                </c:pt>
                <c:pt idx="163">
                  <c:v>3.7719950000000002E-2</c:v>
                </c:pt>
                <c:pt idx="164">
                  <c:v>2.6248434</c:v>
                </c:pt>
                <c:pt idx="165">
                  <c:v>0.29559783000000001</c:v>
                </c:pt>
                <c:pt idx="166">
                  <c:v>-1.0667688</c:v>
                </c:pt>
                <c:pt idx="167">
                  <c:v>-0.71066962</c:v>
                </c:pt>
                <c:pt idx="168">
                  <c:v>-0.31874993000000001</c:v>
                </c:pt>
                <c:pt idx="169">
                  <c:v>1.6859332</c:v>
                </c:pt>
                <c:pt idx="170">
                  <c:v>4.4956975000000003</c:v>
                </c:pt>
                <c:pt idx="171">
                  <c:v>1.4780089999999999</c:v>
                </c:pt>
                <c:pt idx="172">
                  <c:v>-0.33239062000000003</c:v>
                </c:pt>
                <c:pt idx="173">
                  <c:v>-1.8962619999999999</c:v>
                </c:pt>
                <c:pt idx="174">
                  <c:v>-1.9031400000000001</c:v>
                </c:pt>
                <c:pt idx="175">
                  <c:v>0.96788388000000003</c:v>
                </c:pt>
                <c:pt idx="176">
                  <c:v>-0.18468156999999999</c:v>
                </c:pt>
                <c:pt idx="177">
                  <c:v>-0.35416370000000003</c:v>
                </c:pt>
                <c:pt idx="178">
                  <c:v>2.7026371</c:v>
                </c:pt>
                <c:pt idx="179">
                  <c:v>0.36938229</c:v>
                </c:pt>
                <c:pt idx="180">
                  <c:v>-0.74862759999999995</c:v>
                </c:pt>
                <c:pt idx="181">
                  <c:v>0.95551160999999996</c:v>
                </c:pt>
                <c:pt idx="182">
                  <c:v>0.57567362</c:v>
                </c:pt>
                <c:pt idx="183">
                  <c:v>-1.1317575</c:v>
                </c:pt>
                <c:pt idx="184">
                  <c:v>1.4672278000000001</c:v>
                </c:pt>
                <c:pt idx="185">
                  <c:v>0.70365628000000002</c:v>
                </c:pt>
                <c:pt idx="186">
                  <c:v>0.38693453999999999</c:v>
                </c:pt>
                <c:pt idx="187">
                  <c:v>1.3981079999999999</c:v>
                </c:pt>
                <c:pt idx="188">
                  <c:v>1.0957621</c:v>
                </c:pt>
                <c:pt idx="189">
                  <c:v>0.46601519000000002</c:v>
                </c:pt>
                <c:pt idx="190">
                  <c:v>1.3522623</c:v>
                </c:pt>
                <c:pt idx="191">
                  <c:v>1.8694442</c:v>
                </c:pt>
                <c:pt idx="192">
                  <c:v>-0.85862159999999998</c:v>
                </c:pt>
                <c:pt idx="193">
                  <c:v>0.78514317</c:v>
                </c:pt>
                <c:pt idx="194">
                  <c:v>0.60566914000000005</c:v>
                </c:pt>
                <c:pt idx="195">
                  <c:v>0.24832293999999999</c:v>
                </c:pt>
                <c:pt idx="196">
                  <c:v>-0.69307896999999996</c:v>
                </c:pt>
                <c:pt idx="197">
                  <c:v>0.86358482999999997</c:v>
                </c:pt>
                <c:pt idx="198">
                  <c:v>-0.30302847999999999</c:v>
                </c:pt>
                <c:pt idx="199">
                  <c:v>-0.32159699000000003</c:v>
                </c:pt>
                <c:pt idx="200">
                  <c:v>-3.3756939999999999E-2</c:v>
                </c:pt>
                <c:pt idx="201">
                  <c:v>0.40617209999999998</c:v>
                </c:pt>
                <c:pt idx="202">
                  <c:v>0.16196914000000001</c:v>
                </c:pt>
                <c:pt idx="203">
                  <c:v>0.87962481000000003</c:v>
                </c:pt>
                <c:pt idx="204">
                  <c:v>2.6012550999999999</c:v>
                </c:pt>
                <c:pt idx="205">
                  <c:v>3.4348079999999999</c:v>
                </c:pt>
                <c:pt idx="206">
                  <c:v>-1.1343253</c:v>
                </c:pt>
                <c:pt idx="207">
                  <c:v>-1.4016287999999999</c:v>
                </c:pt>
                <c:pt idx="208">
                  <c:v>-9.3485792999999998E-2</c:v>
                </c:pt>
                <c:pt idx="209">
                  <c:v>-0.31644967000000002</c:v>
                </c:pt>
                <c:pt idx="210">
                  <c:v>-1.1630577</c:v>
                </c:pt>
                <c:pt idx="211">
                  <c:v>-0.20136957999999999</c:v>
                </c:pt>
                <c:pt idx="212">
                  <c:v>2.1766952000000002</c:v>
                </c:pt>
                <c:pt idx="213">
                  <c:v>0.31632982999999998</c:v>
                </c:pt>
                <c:pt idx="214">
                  <c:v>0.46165794999999998</c:v>
                </c:pt>
                <c:pt idx="215">
                  <c:v>-0.48014132999999998</c:v>
                </c:pt>
                <c:pt idx="216">
                  <c:v>-0.95865708000000005</c:v>
                </c:pt>
                <c:pt idx="217">
                  <c:v>0.72477135000000004</c:v>
                </c:pt>
                <c:pt idx="218">
                  <c:v>2.0655508</c:v>
                </c:pt>
                <c:pt idx="219">
                  <c:v>1.8582586999999999</c:v>
                </c:pt>
                <c:pt idx="220">
                  <c:v>1.8860745999999999</c:v>
                </c:pt>
                <c:pt idx="221">
                  <c:v>1.5234658000000001</c:v>
                </c:pt>
                <c:pt idx="222">
                  <c:v>2.0967711000000002</c:v>
                </c:pt>
                <c:pt idx="223">
                  <c:v>1.5088111</c:v>
                </c:pt>
                <c:pt idx="224">
                  <c:v>-0.98269132000000003</c:v>
                </c:pt>
                <c:pt idx="225">
                  <c:v>-1.5135240999999999</c:v>
                </c:pt>
                <c:pt idx="226">
                  <c:v>0.89134254999999996</c:v>
                </c:pt>
                <c:pt idx="227">
                  <c:v>0.35999086000000002</c:v>
                </c:pt>
                <c:pt idx="228">
                  <c:v>-4.8717224000000003E-2</c:v>
                </c:pt>
                <c:pt idx="229">
                  <c:v>-0.23525494999999999</c:v>
                </c:pt>
                <c:pt idx="230">
                  <c:v>0.2455484</c:v>
                </c:pt>
                <c:pt idx="231">
                  <c:v>-0.50175327999999997</c:v>
                </c:pt>
                <c:pt idx="232">
                  <c:v>-0.39426580999999999</c:v>
                </c:pt>
                <c:pt idx="233">
                  <c:v>0.78345379000000004</c:v>
                </c:pt>
                <c:pt idx="234">
                  <c:v>1.5167307000000001</c:v>
                </c:pt>
                <c:pt idx="235">
                  <c:v>1.3490732000000001</c:v>
                </c:pt>
                <c:pt idx="236">
                  <c:v>-1.1322253</c:v>
                </c:pt>
                <c:pt idx="237">
                  <c:v>-0.33357652999999998</c:v>
                </c:pt>
                <c:pt idx="238">
                  <c:v>3.2110761999999999</c:v>
                </c:pt>
                <c:pt idx="239">
                  <c:v>2.5801238999999998</c:v>
                </c:pt>
                <c:pt idx="240">
                  <c:v>0.27117964999999999</c:v>
                </c:pt>
                <c:pt idx="241">
                  <c:v>-2.6153409999999999</c:v>
                </c:pt>
                <c:pt idx="242">
                  <c:v>-0.80445940000000005</c:v>
                </c:pt>
                <c:pt idx="243">
                  <c:v>0.51816081999999997</c:v>
                </c:pt>
                <c:pt idx="244">
                  <c:v>0.84533179000000003</c:v>
                </c:pt>
                <c:pt idx="245">
                  <c:v>0.92348602999999996</c:v>
                </c:pt>
                <c:pt idx="246">
                  <c:v>1.6068167</c:v>
                </c:pt>
                <c:pt idx="247">
                  <c:v>-2.0505802000000002</c:v>
                </c:pt>
                <c:pt idx="248">
                  <c:v>-0.94191002000000001</c:v>
                </c:pt>
                <c:pt idx="249">
                  <c:v>0.47629321000000002</c:v>
                </c:pt>
                <c:pt idx="250">
                  <c:v>1.5710842</c:v>
                </c:pt>
                <c:pt idx="251">
                  <c:v>0.33047174000000001</c:v>
                </c:pt>
                <c:pt idx="252">
                  <c:v>1.7510644</c:v>
                </c:pt>
                <c:pt idx="253">
                  <c:v>3.4042952</c:v>
                </c:pt>
                <c:pt idx="254">
                  <c:v>1.1654218000000001</c:v>
                </c:pt>
                <c:pt idx="255">
                  <c:v>-0.80191953999999999</c:v>
                </c:pt>
                <c:pt idx="256">
                  <c:v>2.0149826000000002</c:v>
                </c:pt>
                <c:pt idx="257">
                  <c:v>-0.98643376999999999</c:v>
                </c:pt>
                <c:pt idx="258">
                  <c:v>-0.42299163000000001</c:v>
                </c:pt>
                <c:pt idx="259">
                  <c:v>0.32953835999999997</c:v>
                </c:pt>
                <c:pt idx="260">
                  <c:v>-0.88175077999999996</c:v>
                </c:pt>
                <c:pt idx="261">
                  <c:v>1.8161662999999999</c:v>
                </c:pt>
                <c:pt idx="262">
                  <c:v>-0.66880790999999995</c:v>
                </c:pt>
                <c:pt idx="263">
                  <c:v>-2.7492128999999998</c:v>
                </c:pt>
                <c:pt idx="264">
                  <c:v>0.4610669</c:v>
                </c:pt>
                <c:pt idx="265">
                  <c:v>1.4441927000000001</c:v>
                </c:pt>
                <c:pt idx="266">
                  <c:v>1.1353579</c:v>
                </c:pt>
                <c:pt idx="267">
                  <c:v>2.5978870000000001</c:v>
                </c:pt>
                <c:pt idx="268">
                  <c:v>2.5847733000000002</c:v>
                </c:pt>
                <c:pt idx="269">
                  <c:v>1.153519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D5-4108-B3E3-E57ABC3A1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22303"/>
        <c:axId val="527212735"/>
      </c:lineChart>
      <c:dateAx>
        <c:axId val="52722230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dk1"/>
            </a:solidFill>
            <a:prstDash val="dash"/>
            <a:round/>
            <a:headEnd type="none" w="med" len="med"/>
            <a:tailEnd type="none" w="med" len="med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212735"/>
        <c:crosses val="autoZero"/>
        <c:auto val="1"/>
        <c:lblOffset val="100"/>
        <c:baseTimeUnit val="months"/>
        <c:majorUnit val="1"/>
        <c:majorTimeUnit val="years"/>
        <c:minorUnit val="1"/>
        <c:minorTimeUnit val="years"/>
      </c:dateAx>
      <c:valAx>
        <c:axId val="527212735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22303"/>
        <c:crosses val="autoZero"/>
        <c:crossBetween val="between"/>
        <c:majorUnit val="1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IGAE</a:t>
            </a:r>
            <a:r>
              <a:rPr lang="en-US" baseline="0"/>
              <a:t> Gap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'Grapich Assessment'!$AD$1</c:f>
              <c:strCache>
                <c:ptCount val="1"/>
                <c:pt idx="0">
                  <c:v>Low Precipitation</c:v>
                </c:pt>
              </c:strCache>
            </c:strRef>
          </c:tx>
          <c:spPr>
            <a:solidFill>
              <a:srgbClr val="FF9999"/>
            </a:solidFill>
            <a:ln>
              <a:solidFill>
                <a:srgbClr val="FF9999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Assessment'!$AD$2:$AD$272</c:f>
              <c:numCache>
                <c:formatCode>General</c:formatCode>
                <c:ptCount val="271"/>
                <c:pt idx="0">
                  <c:v>-40</c:v>
                </c:pt>
                <c:pt idx="1">
                  <c:v>-40</c:v>
                </c:pt>
                <c:pt idx="2">
                  <c:v>-40</c:v>
                </c:pt>
                <c:pt idx="3">
                  <c:v>-40</c:v>
                </c:pt>
                <c:pt idx="4">
                  <c:v>-40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-40</c:v>
                </c:pt>
                <c:pt idx="11">
                  <c:v>-40</c:v>
                </c:pt>
                <c:pt idx="12">
                  <c:v>-40</c:v>
                </c:pt>
                <c:pt idx="13">
                  <c:v>-40</c:v>
                </c:pt>
                <c:pt idx="14">
                  <c:v>-40</c:v>
                </c:pt>
                <c:pt idx="15">
                  <c:v>-40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-40</c:v>
                </c:pt>
                <c:pt idx="23">
                  <c:v>-40</c:v>
                </c:pt>
                <c:pt idx="24">
                  <c:v>-40</c:v>
                </c:pt>
                <c:pt idx="25">
                  <c:v>-40</c:v>
                </c:pt>
                <c:pt idx="26">
                  <c:v>-40</c:v>
                </c:pt>
                <c:pt idx="27">
                  <c:v>-40</c:v>
                </c:pt>
                <c:pt idx="28">
                  <c:v>-40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-40</c:v>
                </c:pt>
                <c:pt idx="35">
                  <c:v>-40</c:v>
                </c:pt>
                <c:pt idx="36">
                  <c:v>-40</c:v>
                </c:pt>
                <c:pt idx="37">
                  <c:v>-40</c:v>
                </c:pt>
                <c:pt idx="38">
                  <c:v>-40</c:v>
                </c:pt>
                <c:pt idx="39">
                  <c:v>-40</c:v>
                </c:pt>
                <c:pt idx="40">
                  <c:v>-40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-40</c:v>
                </c:pt>
                <c:pt idx="47">
                  <c:v>-40</c:v>
                </c:pt>
                <c:pt idx="48">
                  <c:v>-40</c:v>
                </c:pt>
                <c:pt idx="49">
                  <c:v>-40</c:v>
                </c:pt>
                <c:pt idx="50">
                  <c:v>-40</c:v>
                </c:pt>
                <c:pt idx="51">
                  <c:v>-40</c:v>
                </c:pt>
                <c:pt idx="52">
                  <c:v>-40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-40</c:v>
                </c:pt>
                <c:pt idx="59">
                  <c:v>-40</c:v>
                </c:pt>
                <c:pt idx="60">
                  <c:v>-40</c:v>
                </c:pt>
                <c:pt idx="61">
                  <c:v>-40</c:v>
                </c:pt>
                <c:pt idx="62">
                  <c:v>-40</c:v>
                </c:pt>
                <c:pt idx="63">
                  <c:v>-40</c:v>
                </c:pt>
                <c:pt idx="64">
                  <c:v>-40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-40</c:v>
                </c:pt>
                <c:pt idx="71">
                  <c:v>-40</c:v>
                </c:pt>
                <c:pt idx="72">
                  <c:v>-40</c:v>
                </c:pt>
                <c:pt idx="73">
                  <c:v>-40</c:v>
                </c:pt>
                <c:pt idx="74">
                  <c:v>-40</c:v>
                </c:pt>
                <c:pt idx="75">
                  <c:v>-40</c:v>
                </c:pt>
                <c:pt idx="76">
                  <c:v>-40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-40</c:v>
                </c:pt>
                <c:pt idx="83">
                  <c:v>-40</c:v>
                </c:pt>
                <c:pt idx="84">
                  <c:v>-40</c:v>
                </c:pt>
                <c:pt idx="85">
                  <c:v>-40</c:v>
                </c:pt>
                <c:pt idx="86">
                  <c:v>-40</c:v>
                </c:pt>
                <c:pt idx="87">
                  <c:v>-40</c:v>
                </c:pt>
                <c:pt idx="88">
                  <c:v>-40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-40</c:v>
                </c:pt>
                <c:pt idx="95">
                  <c:v>-40</c:v>
                </c:pt>
                <c:pt idx="96">
                  <c:v>-40</c:v>
                </c:pt>
                <c:pt idx="97">
                  <c:v>-40</c:v>
                </c:pt>
                <c:pt idx="98">
                  <c:v>-40</c:v>
                </c:pt>
                <c:pt idx="99">
                  <c:v>-40</c:v>
                </c:pt>
                <c:pt idx="100">
                  <c:v>-40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-40</c:v>
                </c:pt>
                <c:pt idx="107">
                  <c:v>-40</c:v>
                </c:pt>
                <c:pt idx="108">
                  <c:v>-40</c:v>
                </c:pt>
                <c:pt idx="109">
                  <c:v>-40</c:v>
                </c:pt>
                <c:pt idx="110">
                  <c:v>-40</c:v>
                </c:pt>
                <c:pt idx="111">
                  <c:v>-40</c:v>
                </c:pt>
                <c:pt idx="112">
                  <c:v>-40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-40</c:v>
                </c:pt>
                <c:pt idx="119">
                  <c:v>-40</c:v>
                </c:pt>
                <c:pt idx="120">
                  <c:v>-40</c:v>
                </c:pt>
                <c:pt idx="121">
                  <c:v>-40</c:v>
                </c:pt>
                <c:pt idx="122">
                  <c:v>-40</c:v>
                </c:pt>
                <c:pt idx="123">
                  <c:v>-40</c:v>
                </c:pt>
                <c:pt idx="124">
                  <c:v>-40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-40</c:v>
                </c:pt>
                <c:pt idx="131">
                  <c:v>-40</c:v>
                </c:pt>
                <c:pt idx="132">
                  <c:v>-40</c:v>
                </c:pt>
                <c:pt idx="133">
                  <c:v>-40</c:v>
                </c:pt>
                <c:pt idx="134">
                  <c:v>-40</c:v>
                </c:pt>
                <c:pt idx="135">
                  <c:v>-40</c:v>
                </c:pt>
                <c:pt idx="136">
                  <c:v>-40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-40</c:v>
                </c:pt>
                <c:pt idx="142">
                  <c:v>-40</c:v>
                </c:pt>
                <c:pt idx="143">
                  <c:v>-40</c:v>
                </c:pt>
                <c:pt idx="144">
                  <c:v>-40</c:v>
                </c:pt>
                <c:pt idx="145">
                  <c:v>-40</c:v>
                </c:pt>
                <c:pt idx="146">
                  <c:v>-40</c:v>
                </c:pt>
                <c:pt idx="147">
                  <c:v>-40</c:v>
                </c:pt>
                <c:pt idx="148">
                  <c:v>-40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-40</c:v>
                </c:pt>
                <c:pt idx="154">
                  <c:v>-40</c:v>
                </c:pt>
                <c:pt idx="155">
                  <c:v>-40</c:v>
                </c:pt>
                <c:pt idx="156">
                  <c:v>-40</c:v>
                </c:pt>
                <c:pt idx="157">
                  <c:v>-40</c:v>
                </c:pt>
                <c:pt idx="158">
                  <c:v>-40</c:v>
                </c:pt>
                <c:pt idx="159">
                  <c:v>-40</c:v>
                </c:pt>
                <c:pt idx="160">
                  <c:v>-40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-40</c:v>
                </c:pt>
                <c:pt idx="166">
                  <c:v>-40</c:v>
                </c:pt>
                <c:pt idx="167">
                  <c:v>-40</c:v>
                </c:pt>
                <c:pt idx="168">
                  <c:v>-40</c:v>
                </c:pt>
                <c:pt idx="169">
                  <c:v>-40</c:v>
                </c:pt>
                <c:pt idx="170">
                  <c:v>-40</c:v>
                </c:pt>
                <c:pt idx="171">
                  <c:v>-40</c:v>
                </c:pt>
                <c:pt idx="172">
                  <c:v>-40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-40</c:v>
                </c:pt>
                <c:pt idx="180">
                  <c:v>-40</c:v>
                </c:pt>
                <c:pt idx="181">
                  <c:v>-40</c:v>
                </c:pt>
                <c:pt idx="182">
                  <c:v>-40</c:v>
                </c:pt>
                <c:pt idx="183">
                  <c:v>-40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-40</c:v>
                </c:pt>
                <c:pt idx="191">
                  <c:v>-40</c:v>
                </c:pt>
                <c:pt idx="192">
                  <c:v>-40</c:v>
                </c:pt>
                <c:pt idx="193">
                  <c:v>-40</c:v>
                </c:pt>
                <c:pt idx="194">
                  <c:v>0</c:v>
                </c:pt>
                <c:pt idx="195">
                  <c:v>-40</c:v>
                </c:pt>
                <c:pt idx="196">
                  <c:v>-40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-40</c:v>
                </c:pt>
                <c:pt idx="203">
                  <c:v>-40</c:v>
                </c:pt>
                <c:pt idx="204">
                  <c:v>-40</c:v>
                </c:pt>
                <c:pt idx="205">
                  <c:v>-40</c:v>
                </c:pt>
                <c:pt idx="206">
                  <c:v>-40</c:v>
                </c:pt>
                <c:pt idx="207">
                  <c:v>-40</c:v>
                </c:pt>
                <c:pt idx="208">
                  <c:v>-40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-40</c:v>
                </c:pt>
                <c:pt idx="214">
                  <c:v>-40</c:v>
                </c:pt>
                <c:pt idx="215">
                  <c:v>-40</c:v>
                </c:pt>
                <c:pt idx="216">
                  <c:v>-40</c:v>
                </c:pt>
                <c:pt idx="217">
                  <c:v>-40</c:v>
                </c:pt>
                <c:pt idx="218">
                  <c:v>-40</c:v>
                </c:pt>
                <c:pt idx="219">
                  <c:v>-40</c:v>
                </c:pt>
                <c:pt idx="220">
                  <c:v>-40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-40</c:v>
                </c:pt>
                <c:pt idx="227">
                  <c:v>-40</c:v>
                </c:pt>
                <c:pt idx="228">
                  <c:v>-40</c:v>
                </c:pt>
                <c:pt idx="229">
                  <c:v>-40</c:v>
                </c:pt>
                <c:pt idx="230">
                  <c:v>-40</c:v>
                </c:pt>
                <c:pt idx="231">
                  <c:v>-40</c:v>
                </c:pt>
                <c:pt idx="232">
                  <c:v>-40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-40</c:v>
                </c:pt>
                <c:pt idx="239">
                  <c:v>-40</c:v>
                </c:pt>
                <c:pt idx="240">
                  <c:v>-40</c:v>
                </c:pt>
                <c:pt idx="241">
                  <c:v>-40</c:v>
                </c:pt>
                <c:pt idx="242">
                  <c:v>-40</c:v>
                </c:pt>
                <c:pt idx="243">
                  <c:v>-40</c:v>
                </c:pt>
                <c:pt idx="244">
                  <c:v>-40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-40</c:v>
                </c:pt>
                <c:pt idx="252">
                  <c:v>-40</c:v>
                </c:pt>
                <c:pt idx="253">
                  <c:v>-40</c:v>
                </c:pt>
                <c:pt idx="254">
                  <c:v>-40</c:v>
                </c:pt>
                <c:pt idx="255">
                  <c:v>-40</c:v>
                </c:pt>
                <c:pt idx="256">
                  <c:v>-40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-40</c:v>
                </c:pt>
                <c:pt idx="262">
                  <c:v>-40</c:v>
                </c:pt>
                <c:pt idx="263">
                  <c:v>-40</c:v>
                </c:pt>
                <c:pt idx="264">
                  <c:v>-40</c:v>
                </c:pt>
                <c:pt idx="265">
                  <c:v>-40</c:v>
                </c:pt>
                <c:pt idx="266">
                  <c:v>-40</c:v>
                </c:pt>
                <c:pt idx="267">
                  <c:v>-40</c:v>
                </c:pt>
                <c:pt idx="268">
                  <c:v>-40</c:v>
                </c:pt>
                <c:pt idx="2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B-4AF6-9ADB-0B6CFBB81C90}"/>
            </c:ext>
          </c:extLst>
        </c:ser>
        <c:ser>
          <c:idx val="2"/>
          <c:order val="2"/>
          <c:tx>
            <c:strRef>
              <c:f>'Grapich Assessment'!$AC$1</c:f>
              <c:strCache>
                <c:ptCount val="1"/>
                <c:pt idx="0">
                  <c:v>High Precipitation</c:v>
                </c:pt>
              </c:strCache>
            </c:strRef>
          </c:tx>
          <c:spPr>
            <a:solidFill>
              <a:srgbClr val="99CCFF"/>
            </a:solidFill>
            <a:ln>
              <a:solidFill>
                <a:srgbClr val="99CCFF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Assessment'!$AC$2:$AC$272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-40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-40</c:v>
                </c:pt>
                <c:pt idx="17">
                  <c:v>-40</c:v>
                </c:pt>
                <c:pt idx="18">
                  <c:v>-40</c:v>
                </c:pt>
                <c:pt idx="19">
                  <c:v>-40</c:v>
                </c:pt>
                <c:pt idx="20">
                  <c:v>-40</c:v>
                </c:pt>
                <c:pt idx="21">
                  <c:v>-40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-40</c:v>
                </c:pt>
                <c:pt idx="30">
                  <c:v>-40</c:v>
                </c:pt>
                <c:pt idx="31">
                  <c:v>-40</c:v>
                </c:pt>
                <c:pt idx="32">
                  <c:v>-40</c:v>
                </c:pt>
                <c:pt idx="33">
                  <c:v>-40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-40</c:v>
                </c:pt>
                <c:pt idx="42">
                  <c:v>-40</c:v>
                </c:pt>
                <c:pt idx="43">
                  <c:v>-40</c:v>
                </c:pt>
                <c:pt idx="44">
                  <c:v>-40</c:v>
                </c:pt>
                <c:pt idx="45">
                  <c:v>-40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-40</c:v>
                </c:pt>
                <c:pt idx="54">
                  <c:v>-40</c:v>
                </c:pt>
                <c:pt idx="55">
                  <c:v>-40</c:v>
                </c:pt>
                <c:pt idx="56">
                  <c:v>-40</c:v>
                </c:pt>
                <c:pt idx="57">
                  <c:v>-40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-40</c:v>
                </c:pt>
                <c:pt idx="66">
                  <c:v>-40</c:v>
                </c:pt>
                <c:pt idx="67">
                  <c:v>-40</c:v>
                </c:pt>
                <c:pt idx="68">
                  <c:v>-40</c:v>
                </c:pt>
                <c:pt idx="69">
                  <c:v>-40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-40</c:v>
                </c:pt>
                <c:pt idx="78">
                  <c:v>-40</c:v>
                </c:pt>
                <c:pt idx="79">
                  <c:v>-40</c:v>
                </c:pt>
                <c:pt idx="80">
                  <c:v>-40</c:v>
                </c:pt>
                <c:pt idx="81">
                  <c:v>-40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-40</c:v>
                </c:pt>
                <c:pt idx="90">
                  <c:v>-40</c:v>
                </c:pt>
                <c:pt idx="91">
                  <c:v>-40</c:v>
                </c:pt>
                <c:pt idx="92">
                  <c:v>-40</c:v>
                </c:pt>
                <c:pt idx="93">
                  <c:v>-40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-40</c:v>
                </c:pt>
                <c:pt idx="102">
                  <c:v>-40</c:v>
                </c:pt>
                <c:pt idx="103">
                  <c:v>-40</c:v>
                </c:pt>
                <c:pt idx="104">
                  <c:v>-40</c:v>
                </c:pt>
                <c:pt idx="105">
                  <c:v>-40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-40</c:v>
                </c:pt>
                <c:pt idx="114">
                  <c:v>-40</c:v>
                </c:pt>
                <c:pt idx="115">
                  <c:v>-40</c:v>
                </c:pt>
                <c:pt idx="116">
                  <c:v>-40</c:v>
                </c:pt>
                <c:pt idx="117">
                  <c:v>-40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-40</c:v>
                </c:pt>
                <c:pt idx="126">
                  <c:v>-40</c:v>
                </c:pt>
                <c:pt idx="127">
                  <c:v>-40</c:v>
                </c:pt>
                <c:pt idx="128">
                  <c:v>-40</c:v>
                </c:pt>
                <c:pt idx="129">
                  <c:v>-40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-40</c:v>
                </c:pt>
                <c:pt idx="138">
                  <c:v>-40</c:v>
                </c:pt>
                <c:pt idx="139">
                  <c:v>-40</c:v>
                </c:pt>
                <c:pt idx="140">
                  <c:v>-40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-40</c:v>
                </c:pt>
                <c:pt idx="150">
                  <c:v>-40</c:v>
                </c:pt>
                <c:pt idx="151">
                  <c:v>-40</c:v>
                </c:pt>
                <c:pt idx="152">
                  <c:v>-40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-40</c:v>
                </c:pt>
                <c:pt idx="162">
                  <c:v>-40</c:v>
                </c:pt>
                <c:pt idx="163">
                  <c:v>-40</c:v>
                </c:pt>
                <c:pt idx="164">
                  <c:v>-40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-40</c:v>
                </c:pt>
                <c:pt idx="174">
                  <c:v>-40</c:v>
                </c:pt>
                <c:pt idx="175">
                  <c:v>-40</c:v>
                </c:pt>
                <c:pt idx="176">
                  <c:v>-40</c:v>
                </c:pt>
                <c:pt idx="177">
                  <c:v>-40</c:v>
                </c:pt>
                <c:pt idx="178">
                  <c:v>-40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-40</c:v>
                </c:pt>
                <c:pt idx="185">
                  <c:v>-40</c:v>
                </c:pt>
                <c:pt idx="186">
                  <c:v>-40</c:v>
                </c:pt>
                <c:pt idx="187">
                  <c:v>-40</c:v>
                </c:pt>
                <c:pt idx="188">
                  <c:v>-40</c:v>
                </c:pt>
                <c:pt idx="189">
                  <c:v>-40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-40</c:v>
                </c:pt>
                <c:pt idx="195">
                  <c:v>0</c:v>
                </c:pt>
                <c:pt idx="196">
                  <c:v>0</c:v>
                </c:pt>
                <c:pt idx="197">
                  <c:v>-40</c:v>
                </c:pt>
                <c:pt idx="198">
                  <c:v>-40</c:v>
                </c:pt>
                <c:pt idx="199">
                  <c:v>-40</c:v>
                </c:pt>
                <c:pt idx="200">
                  <c:v>-40</c:v>
                </c:pt>
                <c:pt idx="201">
                  <c:v>-40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-40</c:v>
                </c:pt>
                <c:pt idx="210">
                  <c:v>-40</c:v>
                </c:pt>
                <c:pt idx="211">
                  <c:v>-40</c:v>
                </c:pt>
                <c:pt idx="212">
                  <c:v>-40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-40</c:v>
                </c:pt>
                <c:pt idx="222">
                  <c:v>-40</c:v>
                </c:pt>
                <c:pt idx="223">
                  <c:v>-40</c:v>
                </c:pt>
                <c:pt idx="224">
                  <c:v>-40</c:v>
                </c:pt>
                <c:pt idx="225">
                  <c:v>-40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-40</c:v>
                </c:pt>
                <c:pt idx="234">
                  <c:v>-40</c:v>
                </c:pt>
                <c:pt idx="235">
                  <c:v>-40</c:v>
                </c:pt>
                <c:pt idx="236">
                  <c:v>-40</c:v>
                </c:pt>
                <c:pt idx="237">
                  <c:v>-40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-40</c:v>
                </c:pt>
                <c:pt idx="246">
                  <c:v>-40</c:v>
                </c:pt>
                <c:pt idx="247">
                  <c:v>-40</c:v>
                </c:pt>
                <c:pt idx="248">
                  <c:v>-40</c:v>
                </c:pt>
                <c:pt idx="249">
                  <c:v>-40</c:v>
                </c:pt>
                <c:pt idx="250">
                  <c:v>-40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-40</c:v>
                </c:pt>
                <c:pt idx="258">
                  <c:v>-40</c:v>
                </c:pt>
                <c:pt idx="259">
                  <c:v>-40</c:v>
                </c:pt>
                <c:pt idx="260">
                  <c:v>-40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B-4AF6-9ADB-0B6CFBB81C90}"/>
            </c:ext>
          </c:extLst>
        </c:ser>
        <c:ser>
          <c:idx val="4"/>
          <c:order val="3"/>
          <c:tx>
            <c:strRef>
              <c:f>'Grapich Assessment'!$AE$1</c:f>
              <c:strCache>
                <c:ptCount val="1"/>
                <c:pt idx="0">
                  <c:v>Low Precipitation</c:v>
                </c:pt>
              </c:strCache>
            </c:strRef>
          </c:tx>
          <c:spPr>
            <a:solidFill>
              <a:srgbClr val="FF9999"/>
            </a:solidFill>
            <a:ln>
              <a:solidFill>
                <a:srgbClr val="FF9999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Assessment'!$AE$2:$AE$272</c:f>
              <c:numCache>
                <c:formatCode>General</c:formatCode>
                <c:ptCount val="27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0</c:v>
                </c:pt>
                <c:pt idx="195">
                  <c:v>40</c:v>
                </c:pt>
                <c:pt idx="196">
                  <c:v>40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AB-4AF6-9ADB-0B6CFBB81C90}"/>
            </c:ext>
          </c:extLst>
        </c:ser>
        <c:ser>
          <c:idx val="5"/>
          <c:order val="4"/>
          <c:tx>
            <c:strRef>
              <c:f>'Grapich Assessment'!$AG$1</c:f>
              <c:strCache>
                <c:ptCount val="1"/>
              </c:strCache>
            </c:strRef>
          </c:tx>
          <c:spPr>
            <a:solidFill>
              <a:srgbClr val="FF9999"/>
            </a:solidFill>
            <a:ln>
              <a:solidFill>
                <a:srgbClr val="FF9999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Assessment'!$AG$2:$AG$272</c:f>
              <c:numCache>
                <c:formatCode>General</c:formatCode>
                <c:ptCount val="271"/>
              </c:numCache>
            </c:numRef>
          </c:val>
          <c:extLst>
            <c:ext xmlns:c16="http://schemas.microsoft.com/office/drawing/2014/chart" uri="{C3380CC4-5D6E-409C-BE32-E72D297353CC}">
              <c16:uniqueId val="{00000003-65AB-4AF6-9ADB-0B6CFBB81C90}"/>
            </c:ext>
          </c:extLst>
        </c:ser>
        <c:ser>
          <c:idx val="6"/>
          <c:order val="5"/>
          <c:tx>
            <c:strRef>
              <c:f>'Grapich Assessment'!$AB$1</c:f>
              <c:strCache>
                <c:ptCount val="1"/>
                <c:pt idx="0">
                  <c:v>High Precipitation</c:v>
                </c:pt>
              </c:strCache>
            </c:strRef>
          </c:tx>
          <c:spPr>
            <a:solidFill>
              <a:srgbClr val="99CCFF"/>
            </a:solidFill>
            <a:ln>
              <a:solidFill>
                <a:srgbClr val="99CCFF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Assessment'!$AB$2:$AB$271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40</c:v>
                </c:pt>
                <c:pt idx="195">
                  <c:v>0</c:v>
                </c:pt>
                <c:pt idx="196">
                  <c:v>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AB-4AF6-9ADB-0B6CFBB81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222303"/>
        <c:axId val="527212735"/>
      </c:barChart>
      <c:lineChart>
        <c:grouping val="standard"/>
        <c:varyColors val="0"/>
        <c:ser>
          <c:idx val="1"/>
          <c:order val="0"/>
          <c:tx>
            <c:strRef>
              <c:f>'Grapich Assessment'!$I$1</c:f>
              <c:strCache>
                <c:ptCount val="1"/>
                <c:pt idx="0">
                  <c:v>IGAE Gap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Assessment'!$I$2:$I$272</c:f>
              <c:numCache>
                <c:formatCode>General</c:formatCode>
                <c:ptCount val="271"/>
                <c:pt idx="0">
                  <c:v>-0.57471270100000005</c:v>
                </c:pt>
                <c:pt idx="1">
                  <c:v>-0.91164713200000003</c:v>
                </c:pt>
                <c:pt idx="2">
                  <c:v>-0.47854165199999998</c:v>
                </c:pt>
                <c:pt idx="3">
                  <c:v>-1.295293043</c:v>
                </c:pt>
                <c:pt idx="4">
                  <c:v>-0.67176485200000002</c:v>
                </c:pt>
                <c:pt idx="5">
                  <c:v>-1.4977306770000001</c:v>
                </c:pt>
                <c:pt idx="6">
                  <c:v>-0.64291746500000002</c:v>
                </c:pt>
                <c:pt idx="7">
                  <c:v>-1.0569481549999999</c:v>
                </c:pt>
                <c:pt idx="8">
                  <c:v>-0.68940103699999999</c:v>
                </c:pt>
                <c:pt idx="9">
                  <c:v>-0.81978100399999998</c:v>
                </c:pt>
                <c:pt idx="10">
                  <c:v>-0.71754507300000003</c:v>
                </c:pt>
                <c:pt idx="11">
                  <c:v>-0.38209333099999998</c:v>
                </c:pt>
                <c:pt idx="12">
                  <c:v>1.5472239640000001</c:v>
                </c:pt>
                <c:pt idx="13">
                  <c:v>0.83108308799999997</c:v>
                </c:pt>
                <c:pt idx="14">
                  <c:v>0.64005287</c:v>
                </c:pt>
                <c:pt idx="15">
                  <c:v>1.1946444270000001</c:v>
                </c:pt>
                <c:pt idx="16">
                  <c:v>1.5353244269999999</c:v>
                </c:pt>
                <c:pt idx="17">
                  <c:v>1.8224765759999999</c:v>
                </c:pt>
                <c:pt idx="18">
                  <c:v>1.8963779599999999</c:v>
                </c:pt>
                <c:pt idx="19">
                  <c:v>1.877179105</c:v>
                </c:pt>
                <c:pt idx="20">
                  <c:v>1.8948988440000001</c:v>
                </c:pt>
                <c:pt idx="21">
                  <c:v>1.7194256510000001</c:v>
                </c:pt>
                <c:pt idx="22">
                  <c:v>1.3105164069999999</c:v>
                </c:pt>
                <c:pt idx="23">
                  <c:v>0.847808593</c:v>
                </c:pt>
                <c:pt idx="24">
                  <c:v>0.74084867700000001</c:v>
                </c:pt>
                <c:pt idx="25">
                  <c:v>0.51912425500000003</c:v>
                </c:pt>
                <c:pt idx="26">
                  <c:v>0.37207147400000001</c:v>
                </c:pt>
                <c:pt idx="27">
                  <c:v>0.19909043000000001</c:v>
                </c:pt>
                <c:pt idx="28">
                  <c:v>-6.0444618999999998E-2</c:v>
                </c:pt>
                <c:pt idx="29">
                  <c:v>0.19282676100000001</c:v>
                </c:pt>
                <c:pt idx="30">
                  <c:v>0.32826919900000001</c:v>
                </c:pt>
                <c:pt idx="31">
                  <c:v>0.57523393499999997</c:v>
                </c:pt>
                <c:pt idx="32">
                  <c:v>0.32304941100000001</c:v>
                </c:pt>
                <c:pt idx="33">
                  <c:v>-0.678995876</c:v>
                </c:pt>
                <c:pt idx="34">
                  <c:v>-0.19163586399999999</c:v>
                </c:pt>
                <c:pt idx="35">
                  <c:v>-0.235557339</c:v>
                </c:pt>
                <c:pt idx="36">
                  <c:v>-1.6614337779999999</c:v>
                </c:pt>
                <c:pt idx="37">
                  <c:v>-1.139922299</c:v>
                </c:pt>
                <c:pt idx="38">
                  <c:v>-0.82156464600000001</c:v>
                </c:pt>
                <c:pt idx="39">
                  <c:v>-0.51682339799999999</c:v>
                </c:pt>
                <c:pt idx="40">
                  <c:v>-0.32610408299999999</c:v>
                </c:pt>
                <c:pt idx="41">
                  <c:v>-0.52977633700000004</c:v>
                </c:pt>
                <c:pt idx="42">
                  <c:v>-0.41818715299999998</c:v>
                </c:pt>
                <c:pt idx="43">
                  <c:v>2.835327E-2</c:v>
                </c:pt>
                <c:pt idx="44">
                  <c:v>-0.110436228</c:v>
                </c:pt>
                <c:pt idx="45">
                  <c:v>9.5161223000000003E-2</c:v>
                </c:pt>
                <c:pt idx="46">
                  <c:v>-0.79512983699999995</c:v>
                </c:pt>
                <c:pt idx="47">
                  <c:v>-0.361591475</c:v>
                </c:pt>
                <c:pt idx="48">
                  <c:v>-0.40445054200000002</c:v>
                </c:pt>
                <c:pt idx="49">
                  <c:v>0.18609122</c:v>
                </c:pt>
                <c:pt idx="50">
                  <c:v>-0.51013984099999998</c:v>
                </c:pt>
                <c:pt idx="51">
                  <c:v>-0.59333030200000003</c:v>
                </c:pt>
                <c:pt idx="52">
                  <c:v>-0.97363131300000005</c:v>
                </c:pt>
                <c:pt idx="53">
                  <c:v>-0.381152822</c:v>
                </c:pt>
                <c:pt idx="54">
                  <c:v>-0.57593715999999995</c:v>
                </c:pt>
                <c:pt idx="55">
                  <c:v>-1.3780001930000001</c:v>
                </c:pt>
                <c:pt idx="56">
                  <c:v>-1.3273177890000001</c:v>
                </c:pt>
                <c:pt idx="57">
                  <c:v>-1.223770123</c:v>
                </c:pt>
                <c:pt idx="58">
                  <c:v>-1.107145195</c:v>
                </c:pt>
                <c:pt idx="59">
                  <c:v>-0.377146019</c:v>
                </c:pt>
                <c:pt idx="60">
                  <c:v>-0.103398727</c:v>
                </c:pt>
                <c:pt idx="61">
                  <c:v>-4.5503256999999998E-2</c:v>
                </c:pt>
                <c:pt idx="62">
                  <c:v>0.84694763100000003</c:v>
                </c:pt>
                <c:pt idx="63">
                  <c:v>0.42436433699999998</c:v>
                </c:pt>
                <c:pt idx="64">
                  <c:v>0.75709844699999995</c:v>
                </c:pt>
                <c:pt idx="65">
                  <c:v>0.41547207600000002</c:v>
                </c:pt>
                <c:pt idx="66">
                  <c:v>-0.300245237</c:v>
                </c:pt>
                <c:pt idx="67">
                  <c:v>-0.219812807</c:v>
                </c:pt>
                <c:pt idx="68">
                  <c:v>-0.27296909400000002</c:v>
                </c:pt>
                <c:pt idx="69">
                  <c:v>-0.23943729899999999</c:v>
                </c:pt>
                <c:pt idx="70">
                  <c:v>0.22107833800000001</c:v>
                </c:pt>
                <c:pt idx="71">
                  <c:v>-0.17110979800000001</c:v>
                </c:pt>
                <c:pt idx="72">
                  <c:v>-0.29570467499999997</c:v>
                </c:pt>
                <c:pt idx="73">
                  <c:v>-0.302397376</c:v>
                </c:pt>
                <c:pt idx="74">
                  <c:v>-0.77085845200000003</c:v>
                </c:pt>
                <c:pt idx="75">
                  <c:v>-0.65073745100000002</c:v>
                </c:pt>
                <c:pt idx="76">
                  <c:v>0.15836960899999999</c:v>
                </c:pt>
                <c:pt idx="77">
                  <c:v>-1.4730881010000001</c:v>
                </c:pt>
                <c:pt idx="78">
                  <c:v>-1.4246724049999999</c:v>
                </c:pt>
                <c:pt idx="79">
                  <c:v>-0.56584283199999996</c:v>
                </c:pt>
                <c:pt idx="80">
                  <c:v>-0.62595997299999995</c:v>
                </c:pt>
                <c:pt idx="81">
                  <c:v>-0.75434512600000003</c:v>
                </c:pt>
                <c:pt idx="82">
                  <c:v>-0.15027611900000001</c:v>
                </c:pt>
                <c:pt idx="83">
                  <c:v>8.7021604000000002E-2</c:v>
                </c:pt>
                <c:pt idx="84">
                  <c:v>1.338333038</c:v>
                </c:pt>
                <c:pt idx="85">
                  <c:v>0.38443713000000002</c:v>
                </c:pt>
                <c:pt idx="86">
                  <c:v>0.106019892</c:v>
                </c:pt>
                <c:pt idx="87">
                  <c:v>0.49374063600000001</c:v>
                </c:pt>
                <c:pt idx="88">
                  <c:v>1.6982513130000001</c:v>
                </c:pt>
                <c:pt idx="89">
                  <c:v>0.67016958500000001</c:v>
                </c:pt>
                <c:pt idx="90">
                  <c:v>0.55999518100000001</c:v>
                </c:pt>
                <c:pt idx="91">
                  <c:v>0.59818128999999998</c:v>
                </c:pt>
                <c:pt idx="92">
                  <c:v>0.375142213</c:v>
                </c:pt>
                <c:pt idx="93">
                  <c:v>0.66125070900000005</c:v>
                </c:pt>
                <c:pt idx="94">
                  <c:v>-2.3146511000000002E-2</c:v>
                </c:pt>
                <c:pt idx="95">
                  <c:v>0.34225133899999999</c:v>
                </c:pt>
                <c:pt idx="96">
                  <c:v>0.12774665700000001</c:v>
                </c:pt>
                <c:pt idx="97">
                  <c:v>0.28361807</c:v>
                </c:pt>
                <c:pt idx="98">
                  <c:v>0.32013533500000002</c:v>
                </c:pt>
                <c:pt idx="99">
                  <c:v>0.80754851500000002</c:v>
                </c:pt>
                <c:pt idx="100">
                  <c:v>1.1660854380000001</c:v>
                </c:pt>
                <c:pt idx="101">
                  <c:v>1.5059178559999999</c:v>
                </c:pt>
                <c:pt idx="102">
                  <c:v>1.3771365390000001</c:v>
                </c:pt>
                <c:pt idx="103">
                  <c:v>1.2397276820000001</c:v>
                </c:pt>
                <c:pt idx="104">
                  <c:v>1.683581845</c:v>
                </c:pt>
                <c:pt idx="105">
                  <c:v>1.898503496</c:v>
                </c:pt>
                <c:pt idx="106">
                  <c:v>1.2141801860000001</c:v>
                </c:pt>
                <c:pt idx="107">
                  <c:v>1.200167628</c:v>
                </c:pt>
                <c:pt idx="108">
                  <c:v>1.705937214</c:v>
                </c:pt>
                <c:pt idx="109">
                  <c:v>1.6708769939999999</c:v>
                </c:pt>
                <c:pt idx="110">
                  <c:v>0.86425654900000004</c:v>
                </c:pt>
                <c:pt idx="111">
                  <c:v>2.3452294249999999</c:v>
                </c:pt>
                <c:pt idx="112">
                  <c:v>2.082889153</c:v>
                </c:pt>
                <c:pt idx="113">
                  <c:v>3.0661664000000002</c:v>
                </c:pt>
                <c:pt idx="114">
                  <c:v>2.8438471870000002</c:v>
                </c:pt>
                <c:pt idx="115">
                  <c:v>1.864504607</c:v>
                </c:pt>
                <c:pt idx="116">
                  <c:v>1.5865142640000001</c:v>
                </c:pt>
                <c:pt idx="117">
                  <c:v>2.288122284</c:v>
                </c:pt>
                <c:pt idx="118">
                  <c:v>0.65746461499999997</c:v>
                </c:pt>
                <c:pt idx="119">
                  <c:v>-0.58748168999999995</c:v>
                </c:pt>
                <c:pt idx="120">
                  <c:v>-3.4487852349999999</c:v>
                </c:pt>
                <c:pt idx="121">
                  <c:v>-3.698473828</c:v>
                </c:pt>
                <c:pt idx="122">
                  <c:v>-4.0083357770000001</c:v>
                </c:pt>
                <c:pt idx="123">
                  <c:v>-4.7699025529999997</c:v>
                </c:pt>
                <c:pt idx="124">
                  <c:v>-5.2244272680000003</c:v>
                </c:pt>
                <c:pt idx="125">
                  <c:v>-3.852831793</c:v>
                </c:pt>
                <c:pt idx="126">
                  <c:v>-2.4456751900000002</c:v>
                </c:pt>
                <c:pt idx="127">
                  <c:v>-2.8832489649999999</c:v>
                </c:pt>
                <c:pt idx="128">
                  <c:v>-2.565674783</c:v>
                </c:pt>
                <c:pt idx="129">
                  <c:v>-1.742874085</c:v>
                </c:pt>
                <c:pt idx="130">
                  <c:v>-1.224590141</c:v>
                </c:pt>
                <c:pt idx="131">
                  <c:v>-1.170445186</c:v>
                </c:pt>
                <c:pt idx="132">
                  <c:v>-1.0799764140000001</c:v>
                </c:pt>
                <c:pt idx="133">
                  <c:v>-0.83263974100000004</c:v>
                </c:pt>
                <c:pt idx="134">
                  <c:v>1.2183918E-2</c:v>
                </c:pt>
                <c:pt idx="135">
                  <c:v>-5.4828529000000001E-2</c:v>
                </c:pt>
                <c:pt idx="136">
                  <c:v>-0.133001024</c:v>
                </c:pt>
                <c:pt idx="137">
                  <c:v>-0.28165369699999998</c:v>
                </c:pt>
                <c:pt idx="138">
                  <c:v>-0.18009744499999999</c:v>
                </c:pt>
                <c:pt idx="139">
                  <c:v>-0.107623604</c:v>
                </c:pt>
                <c:pt idx="140">
                  <c:v>5.6488996E-2</c:v>
                </c:pt>
                <c:pt idx="141">
                  <c:v>-0.127031001</c:v>
                </c:pt>
                <c:pt idx="142">
                  <c:v>-0.247458873</c:v>
                </c:pt>
                <c:pt idx="143">
                  <c:v>0.19593892099999999</c:v>
                </c:pt>
                <c:pt idx="144">
                  <c:v>9.3913109999999994E-2</c:v>
                </c:pt>
                <c:pt idx="145">
                  <c:v>9.7200814999999996E-2</c:v>
                </c:pt>
                <c:pt idx="146">
                  <c:v>0.25653263300000001</c:v>
                </c:pt>
                <c:pt idx="147">
                  <c:v>-0.54736758600000002</c:v>
                </c:pt>
                <c:pt idx="148">
                  <c:v>0.18620619199999999</c:v>
                </c:pt>
                <c:pt idx="149">
                  <c:v>0.47799801200000003</c:v>
                </c:pt>
                <c:pt idx="150">
                  <c:v>0.68873899000000005</c:v>
                </c:pt>
                <c:pt idx="151">
                  <c:v>0.95912704500000001</c:v>
                </c:pt>
                <c:pt idx="152">
                  <c:v>0.83981226899999994</c:v>
                </c:pt>
                <c:pt idx="153">
                  <c:v>0.62137814700000005</c:v>
                </c:pt>
                <c:pt idx="154">
                  <c:v>1.2843498440000001</c:v>
                </c:pt>
                <c:pt idx="155">
                  <c:v>0.65920937400000001</c:v>
                </c:pt>
                <c:pt idx="156">
                  <c:v>0.96634955899999997</c:v>
                </c:pt>
                <c:pt idx="157">
                  <c:v>0.92611744399999996</c:v>
                </c:pt>
                <c:pt idx="158">
                  <c:v>1.008792965</c:v>
                </c:pt>
                <c:pt idx="159">
                  <c:v>1.2745917449999999</c:v>
                </c:pt>
                <c:pt idx="160">
                  <c:v>0.36365935300000002</c:v>
                </c:pt>
                <c:pt idx="161">
                  <c:v>1.0160528419999999</c:v>
                </c:pt>
                <c:pt idx="162">
                  <c:v>1.361804013</c:v>
                </c:pt>
                <c:pt idx="163">
                  <c:v>0.62087410799999998</c:v>
                </c:pt>
                <c:pt idx="164">
                  <c:v>0.64312979800000003</c:v>
                </c:pt>
                <c:pt idx="165">
                  <c:v>0.45839463800000002</c:v>
                </c:pt>
                <c:pt idx="166">
                  <c:v>1.6964475219999999</c:v>
                </c:pt>
                <c:pt idx="167">
                  <c:v>0.55703550999999996</c:v>
                </c:pt>
                <c:pt idx="168">
                  <c:v>0.33978785299999997</c:v>
                </c:pt>
                <c:pt idx="169">
                  <c:v>0.16429512199999999</c:v>
                </c:pt>
                <c:pt idx="170">
                  <c:v>3.0124286E-2</c:v>
                </c:pt>
                <c:pt idx="171">
                  <c:v>-0.63316908900000002</c:v>
                </c:pt>
                <c:pt idx="172">
                  <c:v>-0.26603153499999999</c:v>
                </c:pt>
                <c:pt idx="173">
                  <c:v>-0.68886560799999996</c:v>
                </c:pt>
                <c:pt idx="174">
                  <c:v>-0.84205539500000004</c:v>
                </c:pt>
                <c:pt idx="175">
                  <c:v>-0.36593714199999999</c:v>
                </c:pt>
                <c:pt idx="176">
                  <c:v>-0.45078861999999997</c:v>
                </c:pt>
                <c:pt idx="177">
                  <c:v>-0.42686218599999998</c:v>
                </c:pt>
                <c:pt idx="178">
                  <c:v>-0.64437889500000001</c:v>
                </c:pt>
                <c:pt idx="179">
                  <c:v>-0.35353015700000001</c:v>
                </c:pt>
                <c:pt idx="180">
                  <c:v>-1.474462634</c:v>
                </c:pt>
                <c:pt idx="181">
                  <c:v>-0.34729843700000002</c:v>
                </c:pt>
                <c:pt idx="182">
                  <c:v>-0.55205728300000001</c:v>
                </c:pt>
                <c:pt idx="183">
                  <c:v>-8.8734773000000003E-2</c:v>
                </c:pt>
                <c:pt idx="184">
                  <c:v>0.12271182999999999</c:v>
                </c:pt>
                <c:pt idx="185">
                  <c:v>-0.337668574</c:v>
                </c:pt>
                <c:pt idx="186">
                  <c:v>-0.169835607</c:v>
                </c:pt>
                <c:pt idx="187">
                  <c:v>-0.62372544100000005</c:v>
                </c:pt>
                <c:pt idx="188">
                  <c:v>-0.98926245700000004</c:v>
                </c:pt>
                <c:pt idx="189">
                  <c:v>1.3672281999999999E-2</c:v>
                </c:pt>
                <c:pt idx="190">
                  <c:v>-4.7335900000000002E-3</c:v>
                </c:pt>
                <c:pt idx="191">
                  <c:v>-0.20429338899999999</c:v>
                </c:pt>
                <c:pt idx="192">
                  <c:v>-0.43482010100000001</c:v>
                </c:pt>
                <c:pt idx="193">
                  <c:v>-0.32611252499999999</c:v>
                </c:pt>
                <c:pt idx="194">
                  <c:v>-0.477939265</c:v>
                </c:pt>
                <c:pt idx="195">
                  <c:v>0.87995372199999999</c:v>
                </c:pt>
                <c:pt idx="196">
                  <c:v>-0.32214633100000001</c:v>
                </c:pt>
                <c:pt idx="197">
                  <c:v>-0.15401329799999999</c:v>
                </c:pt>
                <c:pt idx="198">
                  <c:v>0.48460131699999998</c:v>
                </c:pt>
                <c:pt idx="199">
                  <c:v>0.40395670700000003</c:v>
                </c:pt>
                <c:pt idx="200">
                  <c:v>1.1742784100000001</c:v>
                </c:pt>
                <c:pt idx="201">
                  <c:v>3.5763913000000001E-2</c:v>
                </c:pt>
                <c:pt idx="202">
                  <c:v>-0.65147084300000002</c:v>
                </c:pt>
                <c:pt idx="203">
                  <c:v>-0.70731240399999995</c:v>
                </c:pt>
                <c:pt idx="204">
                  <c:v>-0.38160207299999999</c:v>
                </c:pt>
                <c:pt idx="205">
                  <c:v>-0.19413203300000001</c:v>
                </c:pt>
                <c:pt idx="206">
                  <c:v>-0.66466796900000003</c:v>
                </c:pt>
                <c:pt idx="207">
                  <c:v>-0.77296208200000005</c:v>
                </c:pt>
                <c:pt idx="208">
                  <c:v>-0.67872041900000002</c:v>
                </c:pt>
                <c:pt idx="209">
                  <c:v>-0.27159534699999999</c:v>
                </c:pt>
                <c:pt idx="210">
                  <c:v>-0.55119209899999999</c:v>
                </c:pt>
                <c:pt idx="211">
                  <c:v>-0.75709704799999999</c:v>
                </c:pt>
                <c:pt idx="212">
                  <c:v>-0.26885829</c:v>
                </c:pt>
                <c:pt idx="213">
                  <c:v>-6.5971346E-2</c:v>
                </c:pt>
                <c:pt idx="214">
                  <c:v>2.2086938E-2</c:v>
                </c:pt>
                <c:pt idx="215">
                  <c:v>0.54584429199999995</c:v>
                </c:pt>
                <c:pt idx="216">
                  <c:v>0.43582691499999998</c:v>
                </c:pt>
                <c:pt idx="217">
                  <c:v>-0.32747690000000002</c:v>
                </c:pt>
                <c:pt idx="218">
                  <c:v>-3.6091249999999999E-3</c:v>
                </c:pt>
                <c:pt idx="219">
                  <c:v>-2.2088993000000001E-2</c:v>
                </c:pt>
                <c:pt idx="220">
                  <c:v>-0.99243548400000003</c:v>
                </c:pt>
                <c:pt idx="221">
                  <c:v>0.155833954</c:v>
                </c:pt>
                <c:pt idx="222">
                  <c:v>-1.046729206</c:v>
                </c:pt>
                <c:pt idx="223">
                  <c:v>-0.15958431300000001</c:v>
                </c:pt>
                <c:pt idx="224">
                  <c:v>-1.6921180280000001</c:v>
                </c:pt>
                <c:pt idx="225">
                  <c:v>-0.26370592900000001</c:v>
                </c:pt>
                <c:pt idx="226">
                  <c:v>0.30639391500000002</c:v>
                </c:pt>
                <c:pt idx="227">
                  <c:v>1.5789417459999999</c:v>
                </c:pt>
                <c:pt idx="228">
                  <c:v>0.20467653199999999</c:v>
                </c:pt>
                <c:pt idx="229">
                  <c:v>0.59422758799999997</c:v>
                </c:pt>
                <c:pt idx="230">
                  <c:v>1.408210019</c:v>
                </c:pt>
                <c:pt idx="231">
                  <c:v>1.0371976629999999</c:v>
                </c:pt>
                <c:pt idx="232">
                  <c:v>1.171666563</c:v>
                </c:pt>
                <c:pt idx="233">
                  <c:v>1.2420207400000001</c:v>
                </c:pt>
                <c:pt idx="234">
                  <c:v>1.4385828430000001</c:v>
                </c:pt>
                <c:pt idx="235">
                  <c:v>1.921589274</c:v>
                </c:pt>
                <c:pt idx="236">
                  <c:v>1.6911765329999999</c:v>
                </c:pt>
                <c:pt idx="237">
                  <c:v>1.517347673</c:v>
                </c:pt>
                <c:pt idx="238">
                  <c:v>1.6299883079999999</c:v>
                </c:pt>
                <c:pt idx="239">
                  <c:v>1.1488786790000001</c:v>
                </c:pt>
                <c:pt idx="240">
                  <c:v>2.0436858330000001</c:v>
                </c:pt>
                <c:pt idx="241">
                  <c:v>2.053997034</c:v>
                </c:pt>
                <c:pt idx="242">
                  <c:v>1.2392576239999999</c:v>
                </c:pt>
                <c:pt idx="243">
                  <c:v>1.838770306</c:v>
                </c:pt>
                <c:pt idx="244">
                  <c:v>1.531751724</c:v>
                </c:pt>
                <c:pt idx="245">
                  <c:v>2.227290827</c:v>
                </c:pt>
                <c:pt idx="246">
                  <c:v>2.214370196</c:v>
                </c:pt>
                <c:pt idx="247">
                  <c:v>3.1018177379999998</c:v>
                </c:pt>
                <c:pt idx="248">
                  <c:v>3.358307581</c:v>
                </c:pt>
                <c:pt idx="249">
                  <c:v>2.9222984539999999</c:v>
                </c:pt>
                <c:pt idx="250">
                  <c:v>2.602015867</c:v>
                </c:pt>
                <c:pt idx="251">
                  <c:v>2.895482393</c:v>
                </c:pt>
                <c:pt idx="252">
                  <c:v>4.4305399110000003</c:v>
                </c:pt>
                <c:pt idx="253">
                  <c:v>2.9848292230000002</c:v>
                </c:pt>
                <c:pt idx="254">
                  <c:v>0.82568345499999996</c:v>
                </c:pt>
                <c:pt idx="255">
                  <c:v>-17.769771550000002</c:v>
                </c:pt>
                <c:pt idx="256">
                  <c:v>-20.504467269999999</c:v>
                </c:pt>
                <c:pt idx="257">
                  <c:v>-11.60010121</c:v>
                </c:pt>
                <c:pt idx="258">
                  <c:v>-6.3069469040000001</c:v>
                </c:pt>
                <c:pt idx="259">
                  <c:v>-3.4844723649999998</c:v>
                </c:pt>
                <c:pt idx="260">
                  <c:v>-1.0717076029999999</c:v>
                </c:pt>
                <c:pt idx="261">
                  <c:v>-7.440655E-3</c:v>
                </c:pt>
                <c:pt idx="262">
                  <c:v>0.61961486700000001</c:v>
                </c:pt>
                <c:pt idx="263">
                  <c:v>1.370745865</c:v>
                </c:pt>
                <c:pt idx="264">
                  <c:v>1.3471962159999999</c:v>
                </c:pt>
                <c:pt idx="265">
                  <c:v>0.53011460300000002</c:v>
                </c:pt>
                <c:pt idx="266">
                  <c:v>4.0305561540000001</c:v>
                </c:pt>
                <c:pt idx="267">
                  <c:v>3.429539187</c:v>
                </c:pt>
                <c:pt idx="268">
                  <c:v>4.0378021159999999</c:v>
                </c:pt>
                <c:pt idx="269">
                  <c:v>3.1658451940000001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AB-4AF6-9ADB-0B6CFBB81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22303"/>
        <c:axId val="527212735"/>
      </c:lineChart>
      <c:dateAx>
        <c:axId val="52722230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dk1"/>
            </a:solidFill>
            <a:prstDash val="dash"/>
            <a:round/>
            <a:headEnd type="none" w="med" len="med"/>
            <a:tailEnd type="none" w="med" len="med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212735"/>
        <c:crosses val="autoZero"/>
        <c:auto val="1"/>
        <c:lblOffset val="100"/>
        <c:baseTimeUnit val="months"/>
        <c:majorUnit val="1"/>
        <c:majorTimeUnit val="years"/>
        <c:minorUnit val="1"/>
        <c:minorTimeUnit val="years"/>
      </c:dateAx>
      <c:valAx>
        <c:axId val="527212735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22303"/>
        <c:crosses val="autoZero"/>
        <c:crossBetween val="between"/>
        <c:majorUnit val="1"/>
      </c:valAx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Agricultural Inflation vs IGAE Gap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'Grapich Assessment'!$V$1</c:f>
              <c:strCache>
                <c:ptCount val="1"/>
                <c:pt idx="0">
                  <c:v>High Temperature</c:v>
                </c:pt>
              </c:strCache>
            </c:strRef>
          </c:tx>
          <c:spPr>
            <a:solidFill>
              <a:srgbClr val="FF9999"/>
            </a:solidFill>
            <a:ln>
              <a:solidFill>
                <a:srgbClr val="FF9999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Assessment'!$V$2:$V$272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-40</c:v>
                </c:pt>
                <c:pt idx="4">
                  <c:v>-40</c:v>
                </c:pt>
                <c:pt idx="5">
                  <c:v>-40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-40</c:v>
                </c:pt>
                <c:pt idx="16">
                  <c:v>-40</c:v>
                </c:pt>
                <c:pt idx="17">
                  <c:v>-40</c:v>
                </c:pt>
                <c:pt idx="18">
                  <c:v>-40</c:v>
                </c:pt>
                <c:pt idx="19">
                  <c:v>-40</c:v>
                </c:pt>
                <c:pt idx="20">
                  <c:v>-40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-40</c:v>
                </c:pt>
                <c:pt idx="28">
                  <c:v>-40</c:v>
                </c:pt>
                <c:pt idx="29">
                  <c:v>-40</c:v>
                </c:pt>
                <c:pt idx="30">
                  <c:v>-40</c:v>
                </c:pt>
                <c:pt idx="31">
                  <c:v>-40</c:v>
                </c:pt>
                <c:pt idx="32">
                  <c:v>-40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-40</c:v>
                </c:pt>
                <c:pt idx="40">
                  <c:v>-40</c:v>
                </c:pt>
                <c:pt idx="41">
                  <c:v>-40</c:v>
                </c:pt>
                <c:pt idx="42">
                  <c:v>-40</c:v>
                </c:pt>
                <c:pt idx="43">
                  <c:v>-40</c:v>
                </c:pt>
                <c:pt idx="44">
                  <c:v>-40</c:v>
                </c:pt>
                <c:pt idx="45">
                  <c:v>-40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-40</c:v>
                </c:pt>
                <c:pt idx="52">
                  <c:v>-40</c:v>
                </c:pt>
                <c:pt idx="53">
                  <c:v>-40</c:v>
                </c:pt>
                <c:pt idx="54">
                  <c:v>-40</c:v>
                </c:pt>
                <c:pt idx="55">
                  <c:v>-40</c:v>
                </c:pt>
                <c:pt idx="56">
                  <c:v>-40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-40</c:v>
                </c:pt>
                <c:pt idx="65">
                  <c:v>-40</c:v>
                </c:pt>
                <c:pt idx="66">
                  <c:v>-40</c:v>
                </c:pt>
                <c:pt idx="67">
                  <c:v>-40</c:v>
                </c:pt>
                <c:pt idx="68">
                  <c:v>-40</c:v>
                </c:pt>
                <c:pt idx="69">
                  <c:v>-40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-40</c:v>
                </c:pt>
                <c:pt idx="76">
                  <c:v>-40</c:v>
                </c:pt>
                <c:pt idx="77">
                  <c:v>-40</c:v>
                </c:pt>
                <c:pt idx="78">
                  <c:v>-40</c:v>
                </c:pt>
                <c:pt idx="79">
                  <c:v>-40</c:v>
                </c:pt>
                <c:pt idx="80">
                  <c:v>-40</c:v>
                </c:pt>
                <c:pt idx="81">
                  <c:v>-40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-40</c:v>
                </c:pt>
                <c:pt idx="88">
                  <c:v>-40</c:v>
                </c:pt>
                <c:pt idx="89">
                  <c:v>-40</c:v>
                </c:pt>
                <c:pt idx="90">
                  <c:v>-40</c:v>
                </c:pt>
                <c:pt idx="91">
                  <c:v>-40</c:v>
                </c:pt>
                <c:pt idx="92">
                  <c:v>-40</c:v>
                </c:pt>
                <c:pt idx="93">
                  <c:v>-40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-40</c:v>
                </c:pt>
                <c:pt idx="100">
                  <c:v>-40</c:v>
                </c:pt>
                <c:pt idx="101">
                  <c:v>-40</c:v>
                </c:pt>
                <c:pt idx="102">
                  <c:v>-40</c:v>
                </c:pt>
                <c:pt idx="103">
                  <c:v>-40</c:v>
                </c:pt>
                <c:pt idx="104">
                  <c:v>-40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-40</c:v>
                </c:pt>
                <c:pt idx="112">
                  <c:v>-40</c:v>
                </c:pt>
                <c:pt idx="113">
                  <c:v>-40</c:v>
                </c:pt>
                <c:pt idx="114">
                  <c:v>-40</c:v>
                </c:pt>
                <c:pt idx="115">
                  <c:v>-40</c:v>
                </c:pt>
                <c:pt idx="116">
                  <c:v>-40</c:v>
                </c:pt>
                <c:pt idx="117">
                  <c:v>-40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-40</c:v>
                </c:pt>
                <c:pt idx="124">
                  <c:v>-40</c:v>
                </c:pt>
                <c:pt idx="125">
                  <c:v>-40</c:v>
                </c:pt>
                <c:pt idx="126">
                  <c:v>-40</c:v>
                </c:pt>
                <c:pt idx="127">
                  <c:v>-40</c:v>
                </c:pt>
                <c:pt idx="128">
                  <c:v>-40</c:v>
                </c:pt>
                <c:pt idx="129">
                  <c:v>-40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-40</c:v>
                </c:pt>
                <c:pt idx="136">
                  <c:v>-40</c:v>
                </c:pt>
                <c:pt idx="137">
                  <c:v>-40</c:v>
                </c:pt>
                <c:pt idx="138">
                  <c:v>-40</c:v>
                </c:pt>
                <c:pt idx="139">
                  <c:v>-40</c:v>
                </c:pt>
                <c:pt idx="140">
                  <c:v>-40</c:v>
                </c:pt>
                <c:pt idx="141">
                  <c:v>-40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-40</c:v>
                </c:pt>
                <c:pt idx="148">
                  <c:v>-40</c:v>
                </c:pt>
                <c:pt idx="149">
                  <c:v>-40</c:v>
                </c:pt>
                <c:pt idx="150">
                  <c:v>-40</c:v>
                </c:pt>
                <c:pt idx="151">
                  <c:v>-40</c:v>
                </c:pt>
                <c:pt idx="152">
                  <c:v>-40</c:v>
                </c:pt>
                <c:pt idx="153">
                  <c:v>-40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-40</c:v>
                </c:pt>
                <c:pt idx="160">
                  <c:v>-40</c:v>
                </c:pt>
                <c:pt idx="161">
                  <c:v>-40</c:v>
                </c:pt>
                <c:pt idx="162">
                  <c:v>-40</c:v>
                </c:pt>
                <c:pt idx="163">
                  <c:v>-40</c:v>
                </c:pt>
                <c:pt idx="164">
                  <c:v>-40</c:v>
                </c:pt>
                <c:pt idx="165">
                  <c:v>-40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-40</c:v>
                </c:pt>
                <c:pt idx="172">
                  <c:v>-40</c:v>
                </c:pt>
                <c:pt idx="173">
                  <c:v>-40</c:v>
                </c:pt>
                <c:pt idx="174">
                  <c:v>-40</c:v>
                </c:pt>
                <c:pt idx="175">
                  <c:v>-40</c:v>
                </c:pt>
                <c:pt idx="176">
                  <c:v>-40</c:v>
                </c:pt>
                <c:pt idx="177">
                  <c:v>-40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-40</c:v>
                </c:pt>
                <c:pt idx="184">
                  <c:v>-40</c:v>
                </c:pt>
                <c:pt idx="185">
                  <c:v>-40</c:v>
                </c:pt>
                <c:pt idx="186">
                  <c:v>-40</c:v>
                </c:pt>
                <c:pt idx="187">
                  <c:v>-40</c:v>
                </c:pt>
                <c:pt idx="188">
                  <c:v>-40</c:v>
                </c:pt>
                <c:pt idx="189">
                  <c:v>-40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-40</c:v>
                </c:pt>
                <c:pt idx="196">
                  <c:v>-40</c:v>
                </c:pt>
                <c:pt idx="197">
                  <c:v>-40</c:v>
                </c:pt>
                <c:pt idx="198">
                  <c:v>-40</c:v>
                </c:pt>
                <c:pt idx="199">
                  <c:v>-40</c:v>
                </c:pt>
                <c:pt idx="200">
                  <c:v>-40</c:v>
                </c:pt>
                <c:pt idx="201">
                  <c:v>-40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-40</c:v>
                </c:pt>
                <c:pt idx="208">
                  <c:v>-40</c:v>
                </c:pt>
                <c:pt idx="209">
                  <c:v>-40</c:v>
                </c:pt>
                <c:pt idx="210">
                  <c:v>-40</c:v>
                </c:pt>
                <c:pt idx="211">
                  <c:v>-40</c:v>
                </c:pt>
                <c:pt idx="212">
                  <c:v>-40</c:v>
                </c:pt>
                <c:pt idx="213">
                  <c:v>-40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-40</c:v>
                </c:pt>
                <c:pt idx="220">
                  <c:v>-40</c:v>
                </c:pt>
                <c:pt idx="221">
                  <c:v>-40</c:v>
                </c:pt>
                <c:pt idx="222">
                  <c:v>-40</c:v>
                </c:pt>
                <c:pt idx="223">
                  <c:v>-40</c:v>
                </c:pt>
                <c:pt idx="224">
                  <c:v>-40</c:v>
                </c:pt>
                <c:pt idx="225">
                  <c:v>-40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-40</c:v>
                </c:pt>
                <c:pt idx="232">
                  <c:v>-40</c:v>
                </c:pt>
                <c:pt idx="233">
                  <c:v>-40</c:v>
                </c:pt>
                <c:pt idx="234">
                  <c:v>-40</c:v>
                </c:pt>
                <c:pt idx="235">
                  <c:v>-40</c:v>
                </c:pt>
                <c:pt idx="236">
                  <c:v>-40</c:v>
                </c:pt>
                <c:pt idx="237">
                  <c:v>-40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-40</c:v>
                </c:pt>
                <c:pt idx="244">
                  <c:v>-40</c:v>
                </c:pt>
                <c:pt idx="245">
                  <c:v>-40</c:v>
                </c:pt>
                <c:pt idx="246">
                  <c:v>-40</c:v>
                </c:pt>
                <c:pt idx="247">
                  <c:v>-40</c:v>
                </c:pt>
                <c:pt idx="248">
                  <c:v>-40</c:v>
                </c:pt>
                <c:pt idx="249">
                  <c:v>-40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-40</c:v>
                </c:pt>
                <c:pt idx="256">
                  <c:v>-40</c:v>
                </c:pt>
                <c:pt idx="257">
                  <c:v>-40</c:v>
                </c:pt>
                <c:pt idx="258">
                  <c:v>-40</c:v>
                </c:pt>
                <c:pt idx="259">
                  <c:v>-40</c:v>
                </c:pt>
                <c:pt idx="260">
                  <c:v>-40</c:v>
                </c:pt>
                <c:pt idx="261">
                  <c:v>-40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-40</c:v>
                </c:pt>
                <c:pt idx="268">
                  <c:v>-40</c:v>
                </c:pt>
                <c:pt idx="269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4-47F7-9AB4-62DAAF061654}"/>
            </c:ext>
          </c:extLst>
        </c:ser>
        <c:ser>
          <c:idx val="2"/>
          <c:order val="2"/>
          <c:tx>
            <c:strRef>
              <c:f>'Grapich Assessment'!$X$1</c:f>
              <c:strCache>
                <c:ptCount val="1"/>
                <c:pt idx="0">
                  <c:v>Low Temperature</c:v>
                </c:pt>
              </c:strCache>
            </c:strRef>
          </c:tx>
          <c:spPr>
            <a:ln>
              <a:solidFill>
                <a:srgbClr val="99CCFF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Assessment'!$X$2:$X$272</c:f>
              <c:numCache>
                <c:formatCode>General</c:formatCode>
                <c:ptCount val="27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4-47F7-9AB4-62DAAF061654}"/>
            </c:ext>
          </c:extLst>
        </c:ser>
        <c:ser>
          <c:idx val="4"/>
          <c:order val="3"/>
          <c:tx>
            <c:strRef>
              <c:f>'Grapich Assessment'!$W$1</c:f>
              <c:strCache>
                <c:ptCount val="1"/>
                <c:pt idx="0">
                  <c:v>Low Temperature</c:v>
                </c:pt>
              </c:strCache>
            </c:strRef>
          </c:tx>
          <c:spPr>
            <a:solidFill>
              <a:srgbClr val="99CCFF"/>
            </a:solidFill>
            <a:ln>
              <a:solidFill>
                <a:srgbClr val="99CCFF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Assessment'!$W$2:$W$272</c:f>
              <c:numCache>
                <c:formatCode>General</c:formatCode>
                <c:ptCount val="271"/>
                <c:pt idx="0">
                  <c:v>-40</c:v>
                </c:pt>
                <c:pt idx="1">
                  <c:v>-40</c:v>
                </c:pt>
                <c:pt idx="2">
                  <c:v>-40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-40</c:v>
                </c:pt>
                <c:pt idx="10">
                  <c:v>-40</c:v>
                </c:pt>
                <c:pt idx="11">
                  <c:v>-40</c:v>
                </c:pt>
                <c:pt idx="12">
                  <c:v>-40</c:v>
                </c:pt>
                <c:pt idx="13">
                  <c:v>-40</c:v>
                </c:pt>
                <c:pt idx="14">
                  <c:v>-40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-40</c:v>
                </c:pt>
                <c:pt idx="22">
                  <c:v>-40</c:v>
                </c:pt>
                <c:pt idx="23">
                  <c:v>-40</c:v>
                </c:pt>
                <c:pt idx="24">
                  <c:v>-40</c:v>
                </c:pt>
                <c:pt idx="25">
                  <c:v>-40</c:v>
                </c:pt>
                <c:pt idx="26">
                  <c:v>-40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-40</c:v>
                </c:pt>
                <c:pt idx="34">
                  <c:v>-40</c:v>
                </c:pt>
                <c:pt idx="35">
                  <c:v>-40</c:v>
                </c:pt>
                <c:pt idx="36">
                  <c:v>-40</c:v>
                </c:pt>
                <c:pt idx="37">
                  <c:v>-40</c:v>
                </c:pt>
                <c:pt idx="38">
                  <c:v>-40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-40</c:v>
                </c:pt>
                <c:pt idx="47">
                  <c:v>-40</c:v>
                </c:pt>
                <c:pt idx="48">
                  <c:v>-40</c:v>
                </c:pt>
                <c:pt idx="49">
                  <c:v>-40</c:v>
                </c:pt>
                <c:pt idx="50">
                  <c:v>-40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-40</c:v>
                </c:pt>
                <c:pt idx="58">
                  <c:v>-40</c:v>
                </c:pt>
                <c:pt idx="59">
                  <c:v>-40</c:v>
                </c:pt>
                <c:pt idx="60">
                  <c:v>-40</c:v>
                </c:pt>
                <c:pt idx="61">
                  <c:v>-40</c:v>
                </c:pt>
                <c:pt idx="62">
                  <c:v>-40</c:v>
                </c:pt>
                <c:pt idx="63">
                  <c:v>-40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-40</c:v>
                </c:pt>
                <c:pt idx="71">
                  <c:v>-40</c:v>
                </c:pt>
                <c:pt idx="72">
                  <c:v>-40</c:v>
                </c:pt>
                <c:pt idx="73">
                  <c:v>-40</c:v>
                </c:pt>
                <c:pt idx="74">
                  <c:v>-40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-40</c:v>
                </c:pt>
                <c:pt idx="83">
                  <c:v>-40</c:v>
                </c:pt>
                <c:pt idx="84">
                  <c:v>-40</c:v>
                </c:pt>
                <c:pt idx="85">
                  <c:v>-40</c:v>
                </c:pt>
                <c:pt idx="86">
                  <c:v>-40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-40</c:v>
                </c:pt>
                <c:pt idx="95">
                  <c:v>-40</c:v>
                </c:pt>
                <c:pt idx="96">
                  <c:v>-40</c:v>
                </c:pt>
                <c:pt idx="97">
                  <c:v>-40</c:v>
                </c:pt>
                <c:pt idx="98">
                  <c:v>-40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-40</c:v>
                </c:pt>
                <c:pt idx="106">
                  <c:v>-40</c:v>
                </c:pt>
                <c:pt idx="107">
                  <c:v>-40</c:v>
                </c:pt>
                <c:pt idx="108">
                  <c:v>-40</c:v>
                </c:pt>
                <c:pt idx="109">
                  <c:v>-40</c:v>
                </c:pt>
                <c:pt idx="110">
                  <c:v>-40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-40</c:v>
                </c:pt>
                <c:pt idx="119">
                  <c:v>-40</c:v>
                </c:pt>
                <c:pt idx="120">
                  <c:v>-40</c:v>
                </c:pt>
                <c:pt idx="121">
                  <c:v>-40</c:v>
                </c:pt>
                <c:pt idx="122">
                  <c:v>-40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-40</c:v>
                </c:pt>
                <c:pt idx="131">
                  <c:v>-40</c:v>
                </c:pt>
                <c:pt idx="132">
                  <c:v>-40</c:v>
                </c:pt>
                <c:pt idx="133">
                  <c:v>-40</c:v>
                </c:pt>
                <c:pt idx="134">
                  <c:v>-40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-40</c:v>
                </c:pt>
                <c:pt idx="143">
                  <c:v>-40</c:v>
                </c:pt>
                <c:pt idx="144">
                  <c:v>-40</c:v>
                </c:pt>
                <c:pt idx="145">
                  <c:v>-40</c:v>
                </c:pt>
                <c:pt idx="146">
                  <c:v>-40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-40</c:v>
                </c:pt>
                <c:pt idx="155">
                  <c:v>-40</c:v>
                </c:pt>
                <c:pt idx="156">
                  <c:v>-40</c:v>
                </c:pt>
                <c:pt idx="157">
                  <c:v>-40</c:v>
                </c:pt>
                <c:pt idx="158">
                  <c:v>-40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-40</c:v>
                </c:pt>
                <c:pt idx="167">
                  <c:v>-40</c:v>
                </c:pt>
                <c:pt idx="168">
                  <c:v>-40</c:v>
                </c:pt>
                <c:pt idx="169">
                  <c:v>-40</c:v>
                </c:pt>
                <c:pt idx="170">
                  <c:v>-40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-40</c:v>
                </c:pt>
                <c:pt idx="179">
                  <c:v>-40</c:v>
                </c:pt>
                <c:pt idx="180">
                  <c:v>-40</c:v>
                </c:pt>
                <c:pt idx="181">
                  <c:v>-40</c:v>
                </c:pt>
                <c:pt idx="182">
                  <c:v>-40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-40</c:v>
                </c:pt>
                <c:pt idx="191">
                  <c:v>-40</c:v>
                </c:pt>
                <c:pt idx="192">
                  <c:v>-40</c:v>
                </c:pt>
                <c:pt idx="193">
                  <c:v>-40</c:v>
                </c:pt>
                <c:pt idx="194">
                  <c:v>-40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-40</c:v>
                </c:pt>
                <c:pt idx="203">
                  <c:v>-40</c:v>
                </c:pt>
                <c:pt idx="204">
                  <c:v>-40</c:v>
                </c:pt>
                <c:pt idx="205">
                  <c:v>-40</c:v>
                </c:pt>
                <c:pt idx="206">
                  <c:v>-40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-40</c:v>
                </c:pt>
                <c:pt idx="215">
                  <c:v>-40</c:v>
                </c:pt>
                <c:pt idx="216">
                  <c:v>-40</c:v>
                </c:pt>
                <c:pt idx="217">
                  <c:v>-40</c:v>
                </c:pt>
                <c:pt idx="218">
                  <c:v>-40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-40</c:v>
                </c:pt>
                <c:pt idx="227">
                  <c:v>-40</c:v>
                </c:pt>
                <c:pt idx="228">
                  <c:v>-40</c:v>
                </c:pt>
                <c:pt idx="229">
                  <c:v>-40</c:v>
                </c:pt>
                <c:pt idx="230">
                  <c:v>-40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-40</c:v>
                </c:pt>
                <c:pt idx="239">
                  <c:v>-40</c:v>
                </c:pt>
                <c:pt idx="240">
                  <c:v>-40</c:v>
                </c:pt>
                <c:pt idx="241">
                  <c:v>-40</c:v>
                </c:pt>
                <c:pt idx="242">
                  <c:v>-40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-40</c:v>
                </c:pt>
                <c:pt idx="251">
                  <c:v>-40</c:v>
                </c:pt>
                <c:pt idx="252">
                  <c:v>-40</c:v>
                </c:pt>
                <c:pt idx="253">
                  <c:v>-40</c:v>
                </c:pt>
                <c:pt idx="254">
                  <c:v>-40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-40</c:v>
                </c:pt>
                <c:pt idx="263">
                  <c:v>-40</c:v>
                </c:pt>
                <c:pt idx="264">
                  <c:v>-40</c:v>
                </c:pt>
                <c:pt idx="265">
                  <c:v>-40</c:v>
                </c:pt>
                <c:pt idx="266">
                  <c:v>-40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4-47F7-9AB4-62DAAF061654}"/>
            </c:ext>
          </c:extLst>
        </c:ser>
        <c:ser>
          <c:idx val="5"/>
          <c:order val="4"/>
          <c:tx>
            <c:strRef>
              <c:f>'Grapich Assessment'!$X$1</c:f>
              <c:strCache>
                <c:ptCount val="1"/>
                <c:pt idx="0">
                  <c:v>Low Temperature</c:v>
                </c:pt>
              </c:strCache>
            </c:strRef>
          </c:tx>
          <c:spPr>
            <a:solidFill>
              <a:srgbClr val="99CCFF"/>
            </a:solidFill>
            <a:ln>
              <a:solidFill>
                <a:srgbClr val="99CCFF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Assessment'!$X$2:$X$272</c:f>
              <c:numCache>
                <c:formatCode>General</c:formatCode>
                <c:ptCount val="27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04-47F7-9AB4-62DAAF061654}"/>
            </c:ext>
          </c:extLst>
        </c:ser>
        <c:ser>
          <c:idx val="3"/>
          <c:order val="5"/>
          <c:tx>
            <c:strRef>
              <c:f>'Grapich Assessment'!$U$1</c:f>
              <c:strCache>
                <c:ptCount val="1"/>
                <c:pt idx="0">
                  <c:v>High Temperature</c:v>
                </c:pt>
              </c:strCache>
            </c:strRef>
          </c:tx>
          <c:spPr>
            <a:solidFill>
              <a:srgbClr val="FF9999"/>
            </a:solidFill>
            <a:ln>
              <a:solidFill>
                <a:srgbClr val="FF9999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Assessment'!$U$2:$U$271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04-47F7-9AB4-62DAAF061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27222303"/>
        <c:axId val="527212735"/>
      </c:barChart>
      <c:lineChart>
        <c:grouping val="standard"/>
        <c:varyColors val="0"/>
        <c:ser>
          <c:idx val="1"/>
          <c:order val="0"/>
          <c:tx>
            <c:strRef>
              <c:f>'Grapich Assessment'!$L$1</c:f>
              <c:strCache>
                <c:ptCount val="1"/>
                <c:pt idx="0">
                  <c:v>Agricultural Inflation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Assessment'!$L$2:$L$272</c:f>
              <c:numCache>
                <c:formatCode>General</c:formatCode>
                <c:ptCount val="271"/>
                <c:pt idx="0">
                  <c:v>3.8692609999999998</c:v>
                </c:pt>
                <c:pt idx="1">
                  <c:v>0.1554053</c:v>
                </c:pt>
                <c:pt idx="2">
                  <c:v>-2.8599066999999998</c:v>
                </c:pt>
                <c:pt idx="3">
                  <c:v>-0.24355420999999999</c:v>
                </c:pt>
                <c:pt idx="4">
                  <c:v>1.3236139</c:v>
                </c:pt>
                <c:pt idx="5">
                  <c:v>1.1694629999999999</c:v>
                </c:pt>
                <c:pt idx="6">
                  <c:v>0.13750963999999999</c:v>
                </c:pt>
                <c:pt idx="7">
                  <c:v>-1.1543075</c:v>
                </c:pt>
                <c:pt idx="8">
                  <c:v>-1.5248465</c:v>
                </c:pt>
                <c:pt idx="9">
                  <c:v>-0.33724291000000001</c:v>
                </c:pt>
                <c:pt idx="10">
                  <c:v>-0.29255764000000001</c:v>
                </c:pt>
                <c:pt idx="11">
                  <c:v>0.15712467999999999</c:v>
                </c:pt>
                <c:pt idx="12">
                  <c:v>0.86960477999999997</c:v>
                </c:pt>
                <c:pt idx="13">
                  <c:v>0.50538963000000003</c:v>
                </c:pt>
                <c:pt idx="14">
                  <c:v>-0.75021835000000003</c:v>
                </c:pt>
                <c:pt idx="15">
                  <c:v>0.90640019000000005</c:v>
                </c:pt>
                <c:pt idx="16">
                  <c:v>2.1637297000000002</c:v>
                </c:pt>
                <c:pt idx="17">
                  <c:v>3.2295731999999999</c:v>
                </c:pt>
                <c:pt idx="18">
                  <c:v>-0.11249417</c:v>
                </c:pt>
                <c:pt idx="19">
                  <c:v>5.5693089999999997E-3</c:v>
                </c:pt>
                <c:pt idx="20">
                  <c:v>-1.0050148999999999</c:v>
                </c:pt>
                <c:pt idx="21">
                  <c:v>1.1526725</c:v>
                </c:pt>
                <c:pt idx="22">
                  <c:v>-0.23266872999999999</c:v>
                </c:pt>
                <c:pt idx="23">
                  <c:v>3.0072469000000002</c:v>
                </c:pt>
                <c:pt idx="24">
                  <c:v>-1.309985</c:v>
                </c:pt>
                <c:pt idx="25">
                  <c:v>-4.8146275000000003</c:v>
                </c:pt>
                <c:pt idx="26">
                  <c:v>1.2893638999999999</c:v>
                </c:pt>
                <c:pt idx="27">
                  <c:v>2.0363975000000001</c:v>
                </c:pt>
                <c:pt idx="28">
                  <c:v>1.7540188999999999</c:v>
                </c:pt>
                <c:pt idx="29">
                  <c:v>0.89995210999999997</c:v>
                </c:pt>
                <c:pt idx="30">
                  <c:v>-1.2825595999999999</c:v>
                </c:pt>
                <c:pt idx="31">
                  <c:v>3.4254064</c:v>
                </c:pt>
                <c:pt idx="32">
                  <c:v>0.94467003000000005</c:v>
                </c:pt>
                <c:pt idx="33">
                  <c:v>1.5226495</c:v>
                </c:pt>
                <c:pt idx="34">
                  <c:v>-1.0928343</c:v>
                </c:pt>
                <c:pt idx="35">
                  <c:v>-1.6824051</c:v>
                </c:pt>
                <c:pt idx="36">
                  <c:v>2.6602771999999999</c:v>
                </c:pt>
                <c:pt idx="37">
                  <c:v>-5.8751635999999996</c:v>
                </c:pt>
                <c:pt idx="38">
                  <c:v>-5.0975814000000001E-2</c:v>
                </c:pt>
                <c:pt idx="39">
                  <c:v>1.5065710000000001</c:v>
                </c:pt>
                <c:pt idx="40">
                  <c:v>1.6244434000000001</c:v>
                </c:pt>
                <c:pt idx="41">
                  <c:v>3.8203938000000002</c:v>
                </c:pt>
                <c:pt idx="42">
                  <c:v>1.8472255</c:v>
                </c:pt>
                <c:pt idx="43">
                  <c:v>8.5524001000000002E-2</c:v>
                </c:pt>
                <c:pt idx="44">
                  <c:v>-1.5755847000000001</c:v>
                </c:pt>
                <c:pt idx="45">
                  <c:v>0.44273676000000001</c:v>
                </c:pt>
                <c:pt idx="46">
                  <c:v>2.2568503999999998</c:v>
                </c:pt>
                <c:pt idx="47">
                  <c:v>2.0777812999999998</c:v>
                </c:pt>
                <c:pt idx="48">
                  <c:v>-1.7192769999999999</c:v>
                </c:pt>
                <c:pt idx="49">
                  <c:v>-0.29629629000000002</c:v>
                </c:pt>
                <c:pt idx="50">
                  <c:v>2.7886386999999999</c:v>
                </c:pt>
                <c:pt idx="51">
                  <c:v>-0.89316530999999999</c:v>
                </c:pt>
                <c:pt idx="52">
                  <c:v>0.19498563999999999</c:v>
                </c:pt>
                <c:pt idx="53">
                  <c:v>0.92114671999999997</c:v>
                </c:pt>
                <c:pt idx="54">
                  <c:v>3.7126404000000002E-2</c:v>
                </c:pt>
                <c:pt idx="55">
                  <c:v>-1.0244009999999999</c:v>
                </c:pt>
                <c:pt idx="56">
                  <c:v>0.75394547999999995</c:v>
                </c:pt>
                <c:pt idx="57">
                  <c:v>1.3228150000000001</c:v>
                </c:pt>
                <c:pt idx="58">
                  <c:v>1.0266991000000001</c:v>
                </c:pt>
                <c:pt idx="59">
                  <c:v>0.61809097000000002</c:v>
                </c:pt>
                <c:pt idx="60">
                  <c:v>1.5509678</c:v>
                </c:pt>
                <c:pt idx="61">
                  <c:v>2.6024669</c:v>
                </c:pt>
                <c:pt idx="62">
                  <c:v>-0.78153773000000004</c:v>
                </c:pt>
                <c:pt idx="63">
                  <c:v>-1.9130338</c:v>
                </c:pt>
                <c:pt idx="64">
                  <c:v>-0.22450655999999999</c:v>
                </c:pt>
                <c:pt idx="65">
                  <c:v>-0.66804711000000006</c:v>
                </c:pt>
                <c:pt idx="66">
                  <c:v>0.2469856</c:v>
                </c:pt>
                <c:pt idx="67">
                  <c:v>3.3155448999999999</c:v>
                </c:pt>
                <c:pt idx="68">
                  <c:v>2.6434972000000001</c:v>
                </c:pt>
                <c:pt idx="69">
                  <c:v>4.0129842</c:v>
                </c:pt>
                <c:pt idx="70">
                  <c:v>1.4665954000000001</c:v>
                </c:pt>
                <c:pt idx="71">
                  <c:v>-2.3515934000000001</c:v>
                </c:pt>
                <c:pt idx="72">
                  <c:v>-4.5587159000000002</c:v>
                </c:pt>
                <c:pt idx="73">
                  <c:v>2.1814263999999999</c:v>
                </c:pt>
                <c:pt idx="74">
                  <c:v>1.7981590999999999</c:v>
                </c:pt>
                <c:pt idx="75">
                  <c:v>3.2768514999999998</c:v>
                </c:pt>
                <c:pt idx="76">
                  <c:v>2.3559214000000002</c:v>
                </c:pt>
                <c:pt idx="77">
                  <c:v>-2.6373894999999998</c:v>
                </c:pt>
                <c:pt idx="78">
                  <c:v>1.6668064</c:v>
                </c:pt>
                <c:pt idx="79">
                  <c:v>-1.0442891000000001</c:v>
                </c:pt>
                <c:pt idx="80">
                  <c:v>-1.3867704999999999</c:v>
                </c:pt>
                <c:pt idx="81">
                  <c:v>-1.5165386999999999</c:v>
                </c:pt>
                <c:pt idx="82">
                  <c:v>-1.8834417000000001</c:v>
                </c:pt>
                <c:pt idx="83">
                  <c:v>1.9184306</c:v>
                </c:pt>
                <c:pt idx="84">
                  <c:v>2.7111160999999999</c:v>
                </c:pt>
                <c:pt idx="85">
                  <c:v>1.1605376000000001</c:v>
                </c:pt>
                <c:pt idx="86">
                  <c:v>-2.8520203999999998</c:v>
                </c:pt>
                <c:pt idx="87">
                  <c:v>-0.89299971</c:v>
                </c:pt>
                <c:pt idx="88">
                  <c:v>1.2565337000000001</c:v>
                </c:pt>
                <c:pt idx="89">
                  <c:v>-0.98700202999999997</c:v>
                </c:pt>
                <c:pt idx="90">
                  <c:v>-0.19324477000000001</c:v>
                </c:pt>
                <c:pt idx="91">
                  <c:v>3.1857959</c:v>
                </c:pt>
                <c:pt idx="92">
                  <c:v>5.7628393999999998</c:v>
                </c:pt>
                <c:pt idx="93">
                  <c:v>1.8637999000000001</c:v>
                </c:pt>
                <c:pt idx="94">
                  <c:v>-3.4436719999999998</c:v>
                </c:pt>
                <c:pt idx="95">
                  <c:v>0.86862916000000001</c:v>
                </c:pt>
                <c:pt idx="96">
                  <c:v>0.10117581</c:v>
                </c:pt>
                <c:pt idx="97">
                  <c:v>1.4197502</c:v>
                </c:pt>
                <c:pt idx="98">
                  <c:v>-0.24250767000000001</c:v>
                </c:pt>
                <c:pt idx="99">
                  <c:v>0.28703898</c:v>
                </c:pt>
                <c:pt idx="100">
                  <c:v>-2.2327756000000001</c:v>
                </c:pt>
                <c:pt idx="101">
                  <c:v>-0.49677011999999998</c:v>
                </c:pt>
                <c:pt idx="102">
                  <c:v>1.2766394000000001</c:v>
                </c:pt>
                <c:pt idx="103">
                  <c:v>1.1461190000000001</c:v>
                </c:pt>
                <c:pt idx="104">
                  <c:v>3.1529503999999999</c:v>
                </c:pt>
                <c:pt idx="105">
                  <c:v>-1.1157619000000001</c:v>
                </c:pt>
                <c:pt idx="106">
                  <c:v>0.77571308000000005</c:v>
                </c:pt>
                <c:pt idx="107">
                  <c:v>-0.53115800999999996</c:v>
                </c:pt>
                <c:pt idx="108">
                  <c:v>0.10120962999999999</c:v>
                </c:pt>
                <c:pt idx="109">
                  <c:v>-7.0951385000000006E-2</c:v>
                </c:pt>
                <c:pt idx="110">
                  <c:v>2.1869423000000001</c:v>
                </c:pt>
                <c:pt idx="111">
                  <c:v>1.5470591</c:v>
                </c:pt>
                <c:pt idx="112">
                  <c:v>-0.60233212999999997</c:v>
                </c:pt>
                <c:pt idx="113">
                  <c:v>0.83337216000000003</c:v>
                </c:pt>
                <c:pt idx="114">
                  <c:v>1.1266099999999999</c:v>
                </c:pt>
                <c:pt idx="115">
                  <c:v>0.22653016000000001</c:v>
                </c:pt>
                <c:pt idx="116">
                  <c:v>0.14332703999999999</c:v>
                </c:pt>
                <c:pt idx="117">
                  <c:v>1.4845493000000001</c:v>
                </c:pt>
                <c:pt idx="118">
                  <c:v>2.8351107</c:v>
                </c:pt>
                <c:pt idx="119">
                  <c:v>1.3689724000000001</c:v>
                </c:pt>
                <c:pt idx="120">
                  <c:v>-0.75881449999999995</c:v>
                </c:pt>
                <c:pt idx="121">
                  <c:v>0.29829180999999999</c:v>
                </c:pt>
                <c:pt idx="122">
                  <c:v>1.7665332</c:v>
                </c:pt>
                <c:pt idx="123">
                  <c:v>2.7871670000000002</c:v>
                </c:pt>
                <c:pt idx="124">
                  <c:v>0.64797046999999997</c:v>
                </c:pt>
                <c:pt idx="125">
                  <c:v>0.90351409000000005</c:v>
                </c:pt>
                <c:pt idx="126">
                  <c:v>-6.3391089999999997E-2</c:v>
                </c:pt>
                <c:pt idx="127">
                  <c:v>-0.27313258000000001</c:v>
                </c:pt>
                <c:pt idx="128">
                  <c:v>1.2136429</c:v>
                </c:pt>
                <c:pt idx="129">
                  <c:v>-2.1051079000000001</c:v>
                </c:pt>
                <c:pt idx="130">
                  <c:v>-1.2853053000000001</c:v>
                </c:pt>
                <c:pt idx="131">
                  <c:v>-1.3408693</c:v>
                </c:pt>
                <c:pt idx="132">
                  <c:v>2.4610101000000002</c:v>
                </c:pt>
                <c:pt idx="133">
                  <c:v>2.567472</c:v>
                </c:pt>
                <c:pt idx="134">
                  <c:v>3.4162338999999999</c:v>
                </c:pt>
                <c:pt idx="135">
                  <c:v>-2.3025416000000001</c:v>
                </c:pt>
                <c:pt idx="136">
                  <c:v>-2.7717364999999998</c:v>
                </c:pt>
                <c:pt idx="137">
                  <c:v>-1.0163207999999999</c:v>
                </c:pt>
                <c:pt idx="138">
                  <c:v>-0.23345065000000001</c:v>
                </c:pt>
                <c:pt idx="139">
                  <c:v>0.81714609000000005</c:v>
                </c:pt>
                <c:pt idx="140">
                  <c:v>1.0540385999999999</c:v>
                </c:pt>
                <c:pt idx="141">
                  <c:v>1.945022</c:v>
                </c:pt>
                <c:pt idx="142">
                  <c:v>1.1141349</c:v>
                </c:pt>
                <c:pt idx="143">
                  <c:v>-4.0850288999999998E-2</c:v>
                </c:pt>
                <c:pt idx="144">
                  <c:v>-0.34895894999999999</c:v>
                </c:pt>
                <c:pt idx="145">
                  <c:v>1.6569069000000001</c:v>
                </c:pt>
                <c:pt idx="146">
                  <c:v>-1.3837743</c:v>
                </c:pt>
                <c:pt idx="147">
                  <c:v>3.0475460999999999</c:v>
                </c:pt>
                <c:pt idx="148">
                  <c:v>-3.1817438</c:v>
                </c:pt>
                <c:pt idx="149">
                  <c:v>-1.5162719</c:v>
                </c:pt>
                <c:pt idx="150">
                  <c:v>2.6064626999999998</c:v>
                </c:pt>
                <c:pt idx="151">
                  <c:v>-0.40253070000000002</c:v>
                </c:pt>
                <c:pt idx="152">
                  <c:v>-1.1754827999999999</c:v>
                </c:pt>
                <c:pt idx="153">
                  <c:v>0.66530758000000001</c:v>
                </c:pt>
                <c:pt idx="154">
                  <c:v>1.1936557999999999</c:v>
                </c:pt>
                <c:pt idx="155">
                  <c:v>2.8391384</c:v>
                </c:pt>
                <c:pt idx="156">
                  <c:v>3.1510354</c:v>
                </c:pt>
                <c:pt idx="157">
                  <c:v>-0.14353979</c:v>
                </c:pt>
                <c:pt idx="158">
                  <c:v>-1.7439087</c:v>
                </c:pt>
                <c:pt idx="159">
                  <c:v>-1.0821316999999999</c:v>
                </c:pt>
                <c:pt idx="160">
                  <c:v>1.3379215</c:v>
                </c:pt>
                <c:pt idx="161">
                  <c:v>3.7236072999999998</c:v>
                </c:pt>
                <c:pt idx="162">
                  <c:v>2.5965875</c:v>
                </c:pt>
                <c:pt idx="163">
                  <c:v>3.7719950000000002E-2</c:v>
                </c:pt>
                <c:pt idx="164">
                  <c:v>2.6248434</c:v>
                </c:pt>
                <c:pt idx="165">
                  <c:v>0.29559783000000001</c:v>
                </c:pt>
                <c:pt idx="166">
                  <c:v>-1.0667688</c:v>
                </c:pt>
                <c:pt idx="167">
                  <c:v>-0.71066962</c:v>
                </c:pt>
                <c:pt idx="168">
                  <c:v>-0.31874993000000001</c:v>
                </c:pt>
                <c:pt idx="169">
                  <c:v>1.6859332</c:v>
                </c:pt>
                <c:pt idx="170">
                  <c:v>4.4956975000000003</c:v>
                </c:pt>
                <c:pt idx="171">
                  <c:v>1.4780089999999999</c:v>
                </c:pt>
                <c:pt idx="172">
                  <c:v>-0.33239062000000003</c:v>
                </c:pt>
                <c:pt idx="173">
                  <c:v>-1.8962619999999999</c:v>
                </c:pt>
                <c:pt idx="174">
                  <c:v>-1.9031400000000001</c:v>
                </c:pt>
                <c:pt idx="175">
                  <c:v>0.96788388000000003</c:v>
                </c:pt>
                <c:pt idx="176">
                  <c:v>-0.18468156999999999</c:v>
                </c:pt>
                <c:pt idx="177">
                  <c:v>-0.35416370000000003</c:v>
                </c:pt>
                <c:pt idx="178">
                  <c:v>2.7026371</c:v>
                </c:pt>
                <c:pt idx="179">
                  <c:v>0.36938229</c:v>
                </c:pt>
                <c:pt idx="180">
                  <c:v>-0.74862759999999995</c:v>
                </c:pt>
                <c:pt idx="181">
                  <c:v>0.95551160999999996</c:v>
                </c:pt>
                <c:pt idx="182">
                  <c:v>0.57567362</c:v>
                </c:pt>
                <c:pt idx="183">
                  <c:v>-1.1317575</c:v>
                </c:pt>
                <c:pt idx="184">
                  <c:v>1.4672278000000001</c:v>
                </c:pt>
                <c:pt idx="185">
                  <c:v>0.70365628000000002</c:v>
                </c:pt>
                <c:pt idx="186">
                  <c:v>0.38693453999999999</c:v>
                </c:pt>
                <c:pt idx="187">
                  <c:v>1.3981079999999999</c:v>
                </c:pt>
                <c:pt idx="188">
                  <c:v>1.0957621</c:v>
                </c:pt>
                <c:pt idx="189">
                  <c:v>0.46601519000000002</c:v>
                </c:pt>
                <c:pt idx="190">
                  <c:v>1.3522623</c:v>
                </c:pt>
                <c:pt idx="191">
                  <c:v>1.8694442</c:v>
                </c:pt>
                <c:pt idx="192">
                  <c:v>-0.85862159999999998</c:v>
                </c:pt>
                <c:pt idx="193">
                  <c:v>0.78514317</c:v>
                </c:pt>
                <c:pt idx="194">
                  <c:v>0.60566914000000005</c:v>
                </c:pt>
                <c:pt idx="195">
                  <c:v>0.24832293999999999</c:v>
                </c:pt>
                <c:pt idx="196">
                  <c:v>-0.69307896999999996</c:v>
                </c:pt>
                <c:pt idx="197">
                  <c:v>0.86358482999999997</c:v>
                </c:pt>
                <c:pt idx="198">
                  <c:v>-0.30302847999999999</c:v>
                </c:pt>
                <c:pt idx="199">
                  <c:v>-0.32159699000000003</c:v>
                </c:pt>
                <c:pt idx="200">
                  <c:v>-3.3756939999999999E-2</c:v>
                </c:pt>
                <c:pt idx="201">
                  <c:v>0.40617209999999998</c:v>
                </c:pt>
                <c:pt idx="202">
                  <c:v>0.16196914000000001</c:v>
                </c:pt>
                <c:pt idx="203">
                  <c:v>0.87962481000000003</c:v>
                </c:pt>
                <c:pt idx="204">
                  <c:v>2.6012550999999999</c:v>
                </c:pt>
                <c:pt idx="205">
                  <c:v>3.4348079999999999</c:v>
                </c:pt>
                <c:pt idx="206">
                  <c:v>-1.1343253</c:v>
                </c:pt>
                <c:pt idx="207">
                  <c:v>-1.4016287999999999</c:v>
                </c:pt>
                <c:pt idx="208">
                  <c:v>-9.3485792999999998E-2</c:v>
                </c:pt>
                <c:pt idx="209">
                  <c:v>-0.31644967000000002</c:v>
                </c:pt>
                <c:pt idx="210">
                  <c:v>-1.1630577</c:v>
                </c:pt>
                <c:pt idx="211">
                  <c:v>-0.20136957999999999</c:v>
                </c:pt>
                <c:pt idx="212">
                  <c:v>2.1766952000000002</c:v>
                </c:pt>
                <c:pt idx="213">
                  <c:v>0.31632982999999998</c:v>
                </c:pt>
                <c:pt idx="214">
                  <c:v>0.46165794999999998</c:v>
                </c:pt>
                <c:pt idx="215">
                  <c:v>-0.48014132999999998</c:v>
                </c:pt>
                <c:pt idx="216">
                  <c:v>-0.95865708000000005</c:v>
                </c:pt>
                <c:pt idx="217">
                  <c:v>0.72477135000000004</c:v>
                </c:pt>
                <c:pt idx="218">
                  <c:v>2.0655508</c:v>
                </c:pt>
                <c:pt idx="219">
                  <c:v>1.8582586999999999</c:v>
                </c:pt>
                <c:pt idx="220">
                  <c:v>1.8860745999999999</c:v>
                </c:pt>
                <c:pt idx="221">
                  <c:v>1.5234658000000001</c:v>
                </c:pt>
                <c:pt idx="222">
                  <c:v>2.0967711000000002</c:v>
                </c:pt>
                <c:pt idx="223">
                  <c:v>1.5088111</c:v>
                </c:pt>
                <c:pt idx="224">
                  <c:v>-0.98269132000000003</c:v>
                </c:pt>
                <c:pt idx="225">
                  <c:v>-1.5135240999999999</c:v>
                </c:pt>
                <c:pt idx="226">
                  <c:v>0.89134254999999996</c:v>
                </c:pt>
                <c:pt idx="227">
                  <c:v>0.35999086000000002</c:v>
                </c:pt>
                <c:pt idx="228">
                  <c:v>-4.8717224000000003E-2</c:v>
                </c:pt>
                <c:pt idx="229">
                  <c:v>-0.23525494999999999</c:v>
                </c:pt>
                <c:pt idx="230">
                  <c:v>0.2455484</c:v>
                </c:pt>
                <c:pt idx="231">
                  <c:v>-0.50175327999999997</c:v>
                </c:pt>
                <c:pt idx="232">
                  <c:v>-0.39426580999999999</c:v>
                </c:pt>
                <c:pt idx="233">
                  <c:v>0.78345379000000004</c:v>
                </c:pt>
                <c:pt idx="234">
                  <c:v>1.5167307000000001</c:v>
                </c:pt>
                <c:pt idx="235">
                  <c:v>1.3490732000000001</c:v>
                </c:pt>
                <c:pt idx="236">
                  <c:v>-1.1322253</c:v>
                </c:pt>
                <c:pt idx="237">
                  <c:v>-0.33357652999999998</c:v>
                </c:pt>
                <c:pt idx="238">
                  <c:v>3.2110761999999999</c:v>
                </c:pt>
                <c:pt idx="239">
                  <c:v>2.5801238999999998</c:v>
                </c:pt>
                <c:pt idx="240">
                  <c:v>0.27117964999999999</c:v>
                </c:pt>
                <c:pt idx="241">
                  <c:v>-2.6153409999999999</c:v>
                </c:pt>
                <c:pt idx="242">
                  <c:v>-0.80445940000000005</c:v>
                </c:pt>
                <c:pt idx="243">
                  <c:v>0.51816081999999997</c:v>
                </c:pt>
                <c:pt idx="244">
                  <c:v>0.84533179000000003</c:v>
                </c:pt>
                <c:pt idx="245">
                  <c:v>0.92348602999999996</c:v>
                </c:pt>
                <c:pt idx="246">
                  <c:v>1.6068167</c:v>
                </c:pt>
                <c:pt idx="247">
                  <c:v>-2.0505802000000002</c:v>
                </c:pt>
                <c:pt idx="248">
                  <c:v>-0.94191002000000001</c:v>
                </c:pt>
                <c:pt idx="249">
                  <c:v>0.47629321000000002</c:v>
                </c:pt>
                <c:pt idx="250">
                  <c:v>1.5710842</c:v>
                </c:pt>
                <c:pt idx="251">
                  <c:v>0.33047174000000001</c:v>
                </c:pt>
                <c:pt idx="252">
                  <c:v>1.7510644</c:v>
                </c:pt>
                <c:pt idx="253">
                  <c:v>3.4042952</c:v>
                </c:pt>
                <c:pt idx="254">
                  <c:v>1.1654218000000001</c:v>
                </c:pt>
                <c:pt idx="255">
                  <c:v>-0.80191953999999999</c:v>
                </c:pt>
                <c:pt idx="256">
                  <c:v>2.0149826000000002</c:v>
                </c:pt>
                <c:pt idx="257">
                  <c:v>-0.98643376999999999</c:v>
                </c:pt>
                <c:pt idx="258">
                  <c:v>-0.42299163000000001</c:v>
                </c:pt>
                <c:pt idx="259">
                  <c:v>0.32953835999999997</c:v>
                </c:pt>
                <c:pt idx="260">
                  <c:v>-0.88175077999999996</c:v>
                </c:pt>
                <c:pt idx="261">
                  <c:v>1.8161662999999999</c:v>
                </c:pt>
                <c:pt idx="262">
                  <c:v>-0.66880790999999995</c:v>
                </c:pt>
                <c:pt idx="263">
                  <c:v>-2.7492128999999998</c:v>
                </c:pt>
                <c:pt idx="264">
                  <c:v>0.4610669</c:v>
                </c:pt>
                <c:pt idx="265">
                  <c:v>1.4441927000000001</c:v>
                </c:pt>
                <c:pt idx="266">
                  <c:v>1.1353579</c:v>
                </c:pt>
                <c:pt idx="267">
                  <c:v>2.5978870000000001</c:v>
                </c:pt>
                <c:pt idx="268">
                  <c:v>2.5847733000000002</c:v>
                </c:pt>
                <c:pt idx="269">
                  <c:v>1.153519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04-47F7-9AB4-62DAAF061654}"/>
            </c:ext>
          </c:extLst>
        </c:ser>
        <c:ser>
          <c:idx val="6"/>
          <c:order val="6"/>
          <c:tx>
            <c:strRef>
              <c:f>'Grapich Assessment'!$I$1</c:f>
              <c:strCache>
                <c:ptCount val="1"/>
                <c:pt idx="0">
                  <c:v>IGAE Gap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Assessment'!$I$2:$I$271</c:f>
              <c:numCache>
                <c:formatCode>General</c:formatCode>
                <c:ptCount val="270"/>
                <c:pt idx="0">
                  <c:v>-0.57471270100000005</c:v>
                </c:pt>
                <c:pt idx="1">
                  <c:v>-0.91164713200000003</c:v>
                </c:pt>
                <c:pt idx="2">
                  <c:v>-0.47854165199999998</c:v>
                </c:pt>
                <c:pt idx="3">
                  <c:v>-1.295293043</c:v>
                </c:pt>
                <c:pt idx="4">
                  <c:v>-0.67176485200000002</c:v>
                </c:pt>
                <c:pt idx="5">
                  <c:v>-1.4977306770000001</c:v>
                </c:pt>
                <c:pt idx="6">
                  <c:v>-0.64291746500000002</c:v>
                </c:pt>
                <c:pt idx="7">
                  <c:v>-1.0569481549999999</c:v>
                </c:pt>
                <c:pt idx="8">
                  <c:v>-0.68940103699999999</c:v>
                </c:pt>
                <c:pt idx="9">
                  <c:v>-0.81978100399999998</c:v>
                </c:pt>
                <c:pt idx="10">
                  <c:v>-0.71754507300000003</c:v>
                </c:pt>
                <c:pt idx="11">
                  <c:v>-0.38209333099999998</c:v>
                </c:pt>
                <c:pt idx="12">
                  <c:v>1.5472239640000001</c:v>
                </c:pt>
                <c:pt idx="13">
                  <c:v>0.83108308799999997</c:v>
                </c:pt>
                <c:pt idx="14">
                  <c:v>0.64005287</c:v>
                </c:pt>
                <c:pt idx="15">
                  <c:v>1.1946444270000001</c:v>
                </c:pt>
                <c:pt idx="16">
                  <c:v>1.5353244269999999</c:v>
                </c:pt>
                <c:pt idx="17">
                  <c:v>1.8224765759999999</c:v>
                </c:pt>
                <c:pt idx="18">
                  <c:v>1.8963779599999999</c:v>
                </c:pt>
                <c:pt idx="19">
                  <c:v>1.877179105</c:v>
                </c:pt>
                <c:pt idx="20">
                  <c:v>1.8948988440000001</c:v>
                </c:pt>
                <c:pt idx="21">
                  <c:v>1.7194256510000001</c:v>
                </c:pt>
                <c:pt idx="22">
                  <c:v>1.3105164069999999</c:v>
                </c:pt>
                <c:pt idx="23">
                  <c:v>0.847808593</c:v>
                </c:pt>
                <c:pt idx="24">
                  <c:v>0.74084867700000001</c:v>
                </c:pt>
                <c:pt idx="25">
                  <c:v>0.51912425500000003</c:v>
                </c:pt>
                <c:pt idx="26">
                  <c:v>0.37207147400000001</c:v>
                </c:pt>
                <c:pt idx="27">
                  <c:v>0.19909043000000001</c:v>
                </c:pt>
                <c:pt idx="28">
                  <c:v>-6.0444618999999998E-2</c:v>
                </c:pt>
                <c:pt idx="29">
                  <c:v>0.19282676100000001</c:v>
                </c:pt>
                <c:pt idx="30">
                  <c:v>0.32826919900000001</c:v>
                </c:pt>
                <c:pt idx="31">
                  <c:v>0.57523393499999997</c:v>
                </c:pt>
                <c:pt idx="32">
                  <c:v>0.32304941100000001</c:v>
                </c:pt>
                <c:pt idx="33">
                  <c:v>-0.678995876</c:v>
                </c:pt>
                <c:pt idx="34">
                  <c:v>-0.19163586399999999</c:v>
                </c:pt>
                <c:pt idx="35">
                  <c:v>-0.235557339</c:v>
                </c:pt>
                <c:pt idx="36">
                  <c:v>-1.6614337779999999</c:v>
                </c:pt>
                <c:pt idx="37">
                  <c:v>-1.139922299</c:v>
                </c:pt>
                <c:pt idx="38">
                  <c:v>-0.82156464600000001</c:v>
                </c:pt>
                <c:pt idx="39">
                  <c:v>-0.51682339799999999</c:v>
                </c:pt>
                <c:pt idx="40">
                  <c:v>-0.32610408299999999</c:v>
                </c:pt>
                <c:pt idx="41">
                  <c:v>-0.52977633700000004</c:v>
                </c:pt>
                <c:pt idx="42">
                  <c:v>-0.41818715299999998</c:v>
                </c:pt>
                <c:pt idx="43">
                  <c:v>2.835327E-2</c:v>
                </c:pt>
                <c:pt idx="44">
                  <c:v>-0.110436228</c:v>
                </c:pt>
                <c:pt idx="45">
                  <c:v>9.5161223000000003E-2</c:v>
                </c:pt>
                <c:pt idx="46">
                  <c:v>-0.79512983699999995</c:v>
                </c:pt>
                <c:pt idx="47">
                  <c:v>-0.361591475</c:v>
                </c:pt>
                <c:pt idx="48">
                  <c:v>-0.40445054200000002</c:v>
                </c:pt>
                <c:pt idx="49">
                  <c:v>0.18609122</c:v>
                </c:pt>
                <c:pt idx="50">
                  <c:v>-0.51013984099999998</c:v>
                </c:pt>
                <c:pt idx="51">
                  <c:v>-0.59333030200000003</c:v>
                </c:pt>
                <c:pt idx="52">
                  <c:v>-0.97363131300000005</c:v>
                </c:pt>
                <c:pt idx="53">
                  <c:v>-0.381152822</c:v>
                </c:pt>
                <c:pt idx="54">
                  <c:v>-0.57593715999999995</c:v>
                </c:pt>
                <c:pt idx="55">
                  <c:v>-1.3780001930000001</c:v>
                </c:pt>
                <c:pt idx="56">
                  <c:v>-1.3273177890000001</c:v>
                </c:pt>
                <c:pt idx="57">
                  <c:v>-1.223770123</c:v>
                </c:pt>
                <c:pt idx="58">
                  <c:v>-1.107145195</c:v>
                </c:pt>
                <c:pt idx="59">
                  <c:v>-0.377146019</c:v>
                </c:pt>
                <c:pt idx="60">
                  <c:v>-0.103398727</c:v>
                </c:pt>
                <c:pt idx="61">
                  <c:v>-4.5503256999999998E-2</c:v>
                </c:pt>
                <c:pt idx="62">
                  <c:v>0.84694763100000003</c:v>
                </c:pt>
                <c:pt idx="63">
                  <c:v>0.42436433699999998</c:v>
                </c:pt>
                <c:pt idx="64">
                  <c:v>0.75709844699999995</c:v>
                </c:pt>
                <c:pt idx="65">
                  <c:v>0.41547207600000002</c:v>
                </c:pt>
                <c:pt idx="66">
                  <c:v>-0.300245237</c:v>
                </c:pt>
                <c:pt idx="67">
                  <c:v>-0.219812807</c:v>
                </c:pt>
                <c:pt idx="68">
                  <c:v>-0.27296909400000002</c:v>
                </c:pt>
                <c:pt idx="69">
                  <c:v>-0.23943729899999999</c:v>
                </c:pt>
                <c:pt idx="70">
                  <c:v>0.22107833800000001</c:v>
                </c:pt>
                <c:pt idx="71">
                  <c:v>-0.17110979800000001</c:v>
                </c:pt>
                <c:pt idx="72">
                  <c:v>-0.29570467499999997</c:v>
                </c:pt>
                <c:pt idx="73">
                  <c:v>-0.302397376</c:v>
                </c:pt>
                <c:pt idx="74">
                  <c:v>-0.77085845200000003</c:v>
                </c:pt>
                <c:pt idx="75">
                  <c:v>-0.65073745100000002</c:v>
                </c:pt>
                <c:pt idx="76">
                  <c:v>0.15836960899999999</c:v>
                </c:pt>
                <c:pt idx="77">
                  <c:v>-1.4730881010000001</c:v>
                </c:pt>
                <c:pt idx="78">
                  <c:v>-1.4246724049999999</c:v>
                </c:pt>
                <c:pt idx="79">
                  <c:v>-0.56584283199999996</c:v>
                </c:pt>
                <c:pt idx="80">
                  <c:v>-0.62595997299999995</c:v>
                </c:pt>
                <c:pt idx="81">
                  <c:v>-0.75434512600000003</c:v>
                </c:pt>
                <c:pt idx="82">
                  <c:v>-0.15027611900000001</c:v>
                </c:pt>
                <c:pt idx="83">
                  <c:v>8.7021604000000002E-2</c:v>
                </c:pt>
                <c:pt idx="84">
                  <c:v>1.338333038</c:v>
                </c:pt>
                <c:pt idx="85">
                  <c:v>0.38443713000000002</c:v>
                </c:pt>
                <c:pt idx="86">
                  <c:v>0.106019892</c:v>
                </c:pt>
                <c:pt idx="87">
                  <c:v>0.49374063600000001</c:v>
                </c:pt>
                <c:pt idx="88">
                  <c:v>1.6982513130000001</c:v>
                </c:pt>
                <c:pt idx="89">
                  <c:v>0.67016958500000001</c:v>
                </c:pt>
                <c:pt idx="90">
                  <c:v>0.55999518100000001</c:v>
                </c:pt>
                <c:pt idx="91">
                  <c:v>0.59818128999999998</c:v>
                </c:pt>
                <c:pt idx="92">
                  <c:v>0.375142213</c:v>
                </c:pt>
                <c:pt idx="93">
                  <c:v>0.66125070900000005</c:v>
                </c:pt>
                <c:pt idx="94">
                  <c:v>-2.3146511000000002E-2</c:v>
                </c:pt>
                <c:pt idx="95">
                  <c:v>0.34225133899999999</c:v>
                </c:pt>
                <c:pt idx="96">
                  <c:v>0.12774665700000001</c:v>
                </c:pt>
                <c:pt idx="97">
                  <c:v>0.28361807</c:v>
                </c:pt>
                <c:pt idx="98">
                  <c:v>0.32013533500000002</c:v>
                </c:pt>
                <c:pt idx="99">
                  <c:v>0.80754851500000002</c:v>
                </c:pt>
                <c:pt idx="100">
                  <c:v>1.1660854380000001</c:v>
                </c:pt>
                <c:pt idx="101">
                  <c:v>1.5059178559999999</c:v>
                </c:pt>
                <c:pt idx="102">
                  <c:v>1.3771365390000001</c:v>
                </c:pt>
                <c:pt idx="103">
                  <c:v>1.2397276820000001</c:v>
                </c:pt>
                <c:pt idx="104">
                  <c:v>1.683581845</c:v>
                </c:pt>
                <c:pt idx="105">
                  <c:v>1.898503496</c:v>
                </c:pt>
                <c:pt idx="106">
                  <c:v>1.2141801860000001</c:v>
                </c:pt>
                <c:pt idx="107">
                  <c:v>1.200167628</c:v>
                </c:pt>
                <c:pt idx="108">
                  <c:v>1.705937214</c:v>
                </c:pt>
                <c:pt idx="109">
                  <c:v>1.6708769939999999</c:v>
                </c:pt>
                <c:pt idx="110">
                  <c:v>0.86425654900000004</c:v>
                </c:pt>
                <c:pt idx="111">
                  <c:v>2.3452294249999999</c:v>
                </c:pt>
                <c:pt idx="112">
                  <c:v>2.082889153</c:v>
                </c:pt>
                <c:pt idx="113">
                  <c:v>3.0661664000000002</c:v>
                </c:pt>
                <c:pt idx="114">
                  <c:v>2.8438471870000002</c:v>
                </c:pt>
                <c:pt idx="115">
                  <c:v>1.864504607</c:v>
                </c:pt>
                <c:pt idx="116">
                  <c:v>1.5865142640000001</c:v>
                </c:pt>
                <c:pt idx="117">
                  <c:v>2.288122284</c:v>
                </c:pt>
                <c:pt idx="118">
                  <c:v>0.65746461499999997</c:v>
                </c:pt>
                <c:pt idx="119">
                  <c:v>-0.58748168999999995</c:v>
                </c:pt>
                <c:pt idx="120">
                  <c:v>-3.4487852349999999</c:v>
                </c:pt>
                <c:pt idx="121">
                  <c:v>-3.698473828</c:v>
                </c:pt>
                <c:pt idx="122">
                  <c:v>-4.0083357770000001</c:v>
                </c:pt>
                <c:pt idx="123">
                  <c:v>-4.7699025529999997</c:v>
                </c:pt>
                <c:pt idx="124">
                  <c:v>-5.2244272680000003</c:v>
                </c:pt>
                <c:pt idx="125">
                  <c:v>-3.852831793</c:v>
                </c:pt>
                <c:pt idx="126">
                  <c:v>-2.4456751900000002</c:v>
                </c:pt>
                <c:pt idx="127">
                  <c:v>-2.8832489649999999</c:v>
                </c:pt>
                <c:pt idx="128">
                  <c:v>-2.565674783</c:v>
                </c:pt>
                <c:pt idx="129">
                  <c:v>-1.742874085</c:v>
                </c:pt>
                <c:pt idx="130">
                  <c:v>-1.224590141</c:v>
                </c:pt>
                <c:pt idx="131">
                  <c:v>-1.170445186</c:v>
                </c:pt>
                <c:pt idx="132">
                  <c:v>-1.0799764140000001</c:v>
                </c:pt>
                <c:pt idx="133">
                  <c:v>-0.83263974100000004</c:v>
                </c:pt>
                <c:pt idx="134">
                  <c:v>1.2183918E-2</c:v>
                </c:pt>
                <c:pt idx="135">
                  <c:v>-5.4828529000000001E-2</c:v>
                </c:pt>
                <c:pt idx="136">
                  <c:v>-0.133001024</c:v>
                </c:pt>
                <c:pt idx="137">
                  <c:v>-0.28165369699999998</c:v>
                </c:pt>
                <c:pt idx="138">
                  <c:v>-0.18009744499999999</c:v>
                </c:pt>
                <c:pt idx="139">
                  <c:v>-0.107623604</c:v>
                </c:pt>
                <c:pt idx="140">
                  <c:v>5.6488996E-2</c:v>
                </c:pt>
                <c:pt idx="141">
                  <c:v>-0.127031001</c:v>
                </c:pt>
                <c:pt idx="142">
                  <c:v>-0.247458873</c:v>
                </c:pt>
                <c:pt idx="143">
                  <c:v>0.19593892099999999</c:v>
                </c:pt>
                <c:pt idx="144">
                  <c:v>9.3913109999999994E-2</c:v>
                </c:pt>
                <c:pt idx="145">
                  <c:v>9.7200814999999996E-2</c:v>
                </c:pt>
                <c:pt idx="146">
                  <c:v>0.25653263300000001</c:v>
                </c:pt>
                <c:pt idx="147">
                  <c:v>-0.54736758600000002</c:v>
                </c:pt>
                <c:pt idx="148">
                  <c:v>0.18620619199999999</c:v>
                </c:pt>
                <c:pt idx="149">
                  <c:v>0.47799801200000003</c:v>
                </c:pt>
                <c:pt idx="150">
                  <c:v>0.68873899000000005</c:v>
                </c:pt>
                <c:pt idx="151">
                  <c:v>0.95912704500000001</c:v>
                </c:pt>
                <c:pt idx="152">
                  <c:v>0.83981226899999994</c:v>
                </c:pt>
                <c:pt idx="153">
                  <c:v>0.62137814700000005</c:v>
                </c:pt>
                <c:pt idx="154">
                  <c:v>1.2843498440000001</c:v>
                </c:pt>
                <c:pt idx="155">
                  <c:v>0.65920937400000001</c:v>
                </c:pt>
                <c:pt idx="156">
                  <c:v>0.96634955899999997</c:v>
                </c:pt>
                <c:pt idx="157">
                  <c:v>0.92611744399999996</c:v>
                </c:pt>
                <c:pt idx="158">
                  <c:v>1.008792965</c:v>
                </c:pt>
                <c:pt idx="159">
                  <c:v>1.2745917449999999</c:v>
                </c:pt>
                <c:pt idx="160">
                  <c:v>0.36365935300000002</c:v>
                </c:pt>
                <c:pt idx="161">
                  <c:v>1.0160528419999999</c:v>
                </c:pt>
                <c:pt idx="162">
                  <c:v>1.361804013</c:v>
                </c:pt>
                <c:pt idx="163">
                  <c:v>0.62087410799999998</c:v>
                </c:pt>
                <c:pt idx="164">
                  <c:v>0.64312979800000003</c:v>
                </c:pt>
                <c:pt idx="165">
                  <c:v>0.45839463800000002</c:v>
                </c:pt>
                <c:pt idx="166">
                  <c:v>1.6964475219999999</c:v>
                </c:pt>
                <c:pt idx="167">
                  <c:v>0.55703550999999996</c:v>
                </c:pt>
                <c:pt idx="168">
                  <c:v>0.33978785299999997</c:v>
                </c:pt>
                <c:pt idx="169">
                  <c:v>0.16429512199999999</c:v>
                </c:pt>
                <c:pt idx="170">
                  <c:v>3.0124286E-2</c:v>
                </c:pt>
                <c:pt idx="171">
                  <c:v>-0.63316908900000002</c:v>
                </c:pt>
                <c:pt idx="172">
                  <c:v>-0.26603153499999999</c:v>
                </c:pt>
                <c:pt idx="173">
                  <c:v>-0.68886560799999996</c:v>
                </c:pt>
                <c:pt idx="174">
                  <c:v>-0.84205539500000004</c:v>
                </c:pt>
                <c:pt idx="175">
                  <c:v>-0.36593714199999999</c:v>
                </c:pt>
                <c:pt idx="176">
                  <c:v>-0.45078861999999997</c:v>
                </c:pt>
                <c:pt idx="177">
                  <c:v>-0.42686218599999998</c:v>
                </c:pt>
                <c:pt idx="178">
                  <c:v>-0.64437889500000001</c:v>
                </c:pt>
                <c:pt idx="179">
                  <c:v>-0.35353015700000001</c:v>
                </c:pt>
                <c:pt idx="180">
                  <c:v>-1.474462634</c:v>
                </c:pt>
                <c:pt idx="181">
                  <c:v>-0.34729843700000002</c:v>
                </c:pt>
                <c:pt idx="182">
                  <c:v>-0.55205728300000001</c:v>
                </c:pt>
                <c:pt idx="183">
                  <c:v>-8.8734773000000003E-2</c:v>
                </c:pt>
                <c:pt idx="184">
                  <c:v>0.12271182999999999</c:v>
                </c:pt>
                <c:pt idx="185">
                  <c:v>-0.337668574</c:v>
                </c:pt>
                <c:pt idx="186">
                  <c:v>-0.169835607</c:v>
                </c:pt>
                <c:pt idx="187">
                  <c:v>-0.62372544100000005</c:v>
                </c:pt>
                <c:pt idx="188">
                  <c:v>-0.98926245700000004</c:v>
                </c:pt>
                <c:pt idx="189">
                  <c:v>1.3672281999999999E-2</c:v>
                </c:pt>
                <c:pt idx="190">
                  <c:v>-4.7335900000000002E-3</c:v>
                </c:pt>
                <c:pt idx="191">
                  <c:v>-0.20429338899999999</c:v>
                </c:pt>
                <c:pt idx="192">
                  <c:v>-0.43482010100000001</c:v>
                </c:pt>
                <c:pt idx="193">
                  <c:v>-0.32611252499999999</c:v>
                </c:pt>
                <c:pt idx="194">
                  <c:v>-0.477939265</c:v>
                </c:pt>
                <c:pt idx="195">
                  <c:v>0.87995372199999999</c:v>
                </c:pt>
                <c:pt idx="196">
                  <c:v>-0.32214633100000001</c:v>
                </c:pt>
                <c:pt idx="197">
                  <c:v>-0.15401329799999999</c:v>
                </c:pt>
                <c:pt idx="198">
                  <c:v>0.48460131699999998</c:v>
                </c:pt>
                <c:pt idx="199">
                  <c:v>0.40395670700000003</c:v>
                </c:pt>
                <c:pt idx="200">
                  <c:v>1.1742784100000001</c:v>
                </c:pt>
                <c:pt idx="201">
                  <c:v>3.5763913000000001E-2</c:v>
                </c:pt>
                <c:pt idx="202">
                  <c:v>-0.65147084300000002</c:v>
                </c:pt>
                <c:pt idx="203">
                  <c:v>-0.70731240399999995</c:v>
                </c:pt>
                <c:pt idx="204">
                  <c:v>-0.38160207299999999</c:v>
                </c:pt>
                <c:pt idx="205">
                  <c:v>-0.19413203300000001</c:v>
                </c:pt>
                <c:pt idx="206">
                  <c:v>-0.66466796900000003</c:v>
                </c:pt>
                <c:pt idx="207">
                  <c:v>-0.77296208200000005</c:v>
                </c:pt>
                <c:pt idx="208">
                  <c:v>-0.67872041900000002</c:v>
                </c:pt>
                <c:pt idx="209">
                  <c:v>-0.27159534699999999</c:v>
                </c:pt>
                <c:pt idx="210">
                  <c:v>-0.55119209899999999</c:v>
                </c:pt>
                <c:pt idx="211">
                  <c:v>-0.75709704799999999</c:v>
                </c:pt>
                <c:pt idx="212">
                  <c:v>-0.26885829</c:v>
                </c:pt>
                <c:pt idx="213">
                  <c:v>-6.5971346E-2</c:v>
                </c:pt>
                <c:pt idx="214">
                  <c:v>2.2086938E-2</c:v>
                </c:pt>
                <c:pt idx="215">
                  <c:v>0.54584429199999995</c:v>
                </c:pt>
                <c:pt idx="216">
                  <c:v>0.43582691499999998</c:v>
                </c:pt>
                <c:pt idx="217">
                  <c:v>-0.32747690000000002</c:v>
                </c:pt>
                <c:pt idx="218">
                  <c:v>-3.6091249999999999E-3</c:v>
                </c:pt>
                <c:pt idx="219">
                  <c:v>-2.2088993000000001E-2</c:v>
                </c:pt>
                <c:pt idx="220">
                  <c:v>-0.99243548400000003</c:v>
                </c:pt>
                <c:pt idx="221">
                  <c:v>0.155833954</c:v>
                </c:pt>
                <c:pt idx="222">
                  <c:v>-1.046729206</c:v>
                </c:pt>
                <c:pt idx="223">
                  <c:v>-0.15958431300000001</c:v>
                </c:pt>
                <c:pt idx="224">
                  <c:v>-1.6921180280000001</c:v>
                </c:pt>
                <c:pt idx="225">
                  <c:v>-0.26370592900000001</c:v>
                </c:pt>
                <c:pt idx="226">
                  <c:v>0.30639391500000002</c:v>
                </c:pt>
                <c:pt idx="227">
                  <c:v>1.5789417459999999</c:v>
                </c:pt>
                <c:pt idx="228">
                  <c:v>0.20467653199999999</c:v>
                </c:pt>
                <c:pt idx="229">
                  <c:v>0.59422758799999997</c:v>
                </c:pt>
                <c:pt idx="230">
                  <c:v>1.408210019</c:v>
                </c:pt>
                <c:pt idx="231">
                  <c:v>1.0371976629999999</c:v>
                </c:pt>
                <c:pt idx="232">
                  <c:v>1.171666563</c:v>
                </c:pt>
                <c:pt idx="233">
                  <c:v>1.2420207400000001</c:v>
                </c:pt>
                <c:pt idx="234">
                  <c:v>1.4385828430000001</c:v>
                </c:pt>
                <c:pt idx="235">
                  <c:v>1.921589274</c:v>
                </c:pt>
                <c:pt idx="236">
                  <c:v>1.6911765329999999</c:v>
                </c:pt>
                <c:pt idx="237">
                  <c:v>1.517347673</c:v>
                </c:pt>
                <c:pt idx="238">
                  <c:v>1.6299883079999999</c:v>
                </c:pt>
                <c:pt idx="239">
                  <c:v>1.1488786790000001</c:v>
                </c:pt>
                <c:pt idx="240">
                  <c:v>2.0436858330000001</c:v>
                </c:pt>
                <c:pt idx="241">
                  <c:v>2.053997034</c:v>
                </c:pt>
                <c:pt idx="242">
                  <c:v>1.2392576239999999</c:v>
                </c:pt>
                <c:pt idx="243">
                  <c:v>1.838770306</c:v>
                </c:pt>
                <c:pt idx="244">
                  <c:v>1.531751724</c:v>
                </c:pt>
                <c:pt idx="245">
                  <c:v>2.227290827</c:v>
                </c:pt>
                <c:pt idx="246">
                  <c:v>2.214370196</c:v>
                </c:pt>
                <c:pt idx="247">
                  <c:v>3.1018177379999998</c:v>
                </c:pt>
                <c:pt idx="248">
                  <c:v>3.358307581</c:v>
                </c:pt>
                <c:pt idx="249">
                  <c:v>2.9222984539999999</c:v>
                </c:pt>
                <c:pt idx="250">
                  <c:v>2.602015867</c:v>
                </c:pt>
                <c:pt idx="251">
                  <c:v>2.895482393</c:v>
                </c:pt>
                <c:pt idx="252">
                  <c:v>4.4305399110000003</c:v>
                </c:pt>
                <c:pt idx="253">
                  <c:v>2.9848292230000002</c:v>
                </c:pt>
                <c:pt idx="254">
                  <c:v>0.82568345499999996</c:v>
                </c:pt>
                <c:pt idx="255">
                  <c:v>-17.769771550000002</c:v>
                </c:pt>
                <c:pt idx="256">
                  <c:v>-20.504467269999999</c:v>
                </c:pt>
                <c:pt idx="257">
                  <c:v>-11.60010121</c:v>
                </c:pt>
                <c:pt idx="258">
                  <c:v>-6.3069469040000001</c:v>
                </c:pt>
                <c:pt idx="259">
                  <c:v>-3.4844723649999998</c:v>
                </c:pt>
                <c:pt idx="260">
                  <c:v>-1.0717076029999999</c:v>
                </c:pt>
                <c:pt idx="261">
                  <c:v>-7.440655E-3</c:v>
                </c:pt>
                <c:pt idx="262">
                  <c:v>0.61961486700000001</c:v>
                </c:pt>
                <c:pt idx="263">
                  <c:v>1.370745865</c:v>
                </c:pt>
                <c:pt idx="264">
                  <c:v>1.3471962159999999</c:v>
                </c:pt>
                <c:pt idx="265">
                  <c:v>0.53011460300000002</c:v>
                </c:pt>
                <c:pt idx="266">
                  <c:v>4.0305561540000001</c:v>
                </c:pt>
                <c:pt idx="267">
                  <c:v>3.429539187</c:v>
                </c:pt>
                <c:pt idx="268">
                  <c:v>4.0378021159999999</c:v>
                </c:pt>
                <c:pt idx="269">
                  <c:v>3.1658451940000001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04-47F7-9AB4-62DAAF061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22303"/>
        <c:axId val="527212735"/>
      </c:lineChart>
      <c:dateAx>
        <c:axId val="52722230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dk1"/>
            </a:solidFill>
            <a:prstDash val="dash"/>
            <a:round/>
            <a:headEnd type="none" w="med" len="med"/>
            <a:tailEnd type="none" w="med" len="med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212735"/>
        <c:crosses val="autoZero"/>
        <c:auto val="1"/>
        <c:lblOffset val="100"/>
        <c:baseTimeUnit val="months"/>
        <c:majorUnit val="1"/>
        <c:majorTimeUnit val="years"/>
        <c:minorUnit val="1"/>
        <c:minorTimeUnit val="years"/>
      </c:dateAx>
      <c:valAx>
        <c:axId val="527212735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Agricultural Inflation /</a:t>
                </a:r>
                <a:r>
                  <a:rPr lang="en-US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IGAE Gap</a:t>
                </a:r>
                <a:endParaRPr 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22303"/>
        <c:crosses val="autoZero"/>
        <c:crossBetween val="between"/>
        <c:majorUnit val="1"/>
      </c:valAx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Global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Indicator of Economic Activity 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(IGAE)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's.a. vs original'!$B$2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's.a. vs original'!$A$3:$A$272</c:f>
              <c:numCache>
                <c:formatCode>mmm\-yyyy</c:formatCode>
                <c:ptCount val="270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's.a. vs original'!$B$3:$B$272</c:f>
              <c:numCache>
                <c:formatCode>General</c:formatCode>
                <c:ptCount val="270"/>
                <c:pt idx="0">
                  <c:v>2.61</c:v>
                </c:pt>
                <c:pt idx="1">
                  <c:v>1.44</c:v>
                </c:pt>
                <c:pt idx="2">
                  <c:v>0.97</c:v>
                </c:pt>
                <c:pt idx="3">
                  <c:v>0.91</c:v>
                </c:pt>
                <c:pt idx="4">
                  <c:v>0.69</c:v>
                </c:pt>
                <c:pt idx="5">
                  <c:v>0.7</c:v>
                </c:pt>
                <c:pt idx="6">
                  <c:v>0.68</c:v>
                </c:pt>
                <c:pt idx="7">
                  <c:v>0.63</c:v>
                </c:pt>
                <c:pt idx="8">
                  <c:v>0.97</c:v>
                </c:pt>
                <c:pt idx="9">
                  <c:v>0.73</c:v>
                </c:pt>
                <c:pt idx="10">
                  <c:v>0.94</c:v>
                </c:pt>
                <c:pt idx="11">
                  <c:v>1.36</c:v>
                </c:pt>
                <c:pt idx="12">
                  <c:v>1.47</c:v>
                </c:pt>
                <c:pt idx="13">
                  <c:v>0.97</c:v>
                </c:pt>
                <c:pt idx="14">
                  <c:v>0.67</c:v>
                </c:pt>
                <c:pt idx="15">
                  <c:v>0.56999999999999995</c:v>
                </c:pt>
                <c:pt idx="16">
                  <c:v>0.43</c:v>
                </c:pt>
                <c:pt idx="17">
                  <c:v>0.57999999999999996</c:v>
                </c:pt>
                <c:pt idx="18">
                  <c:v>0.47</c:v>
                </c:pt>
                <c:pt idx="19">
                  <c:v>0.45</c:v>
                </c:pt>
                <c:pt idx="20">
                  <c:v>0.82</c:v>
                </c:pt>
                <c:pt idx="21">
                  <c:v>0.56999999999999995</c:v>
                </c:pt>
                <c:pt idx="22">
                  <c:v>0.88</c:v>
                </c:pt>
                <c:pt idx="23">
                  <c:v>0.98</c:v>
                </c:pt>
                <c:pt idx="24">
                  <c:v>1.1100000000000001</c:v>
                </c:pt>
                <c:pt idx="25">
                  <c:v>0.27</c:v>
                </c:pt>
                <c:pt idx="26">
                  <c:v>0.49</c:v>
                </c:pt>
                <c:pt idx="27">
                  <c:v>0.52</c:v>
                </c:pt>
                <c:pt idx="28">
                  <c:v>0.3</c:v>
                </c:pt>
                <c:pt idx="29">
                  <c:v>0.36</c:v>
                </c:pt>
                <c:pt idx="30">
                  <c:v>-0.14000000000000001</c:v>
                </c:pt>
                <c:pt idx="31">
                  <c:v>0.49</c:v>
                </c:pt>
                <c:pt idx="32">
                  <c:v>0.9</c:v>
                </c:pt>
                <c:pt idx="33">
                  <c:v>0.49</c:v>
                </c:pt>
                <c:pt idx="34">
                  <c:v>0.54</c:v>
                </c:pt>
                <c:pt idx="35">
                  <c:v>0.79</c:v>
                </c:pt>
                <c:pt idx="36">
                  <c:v>0.94</c:v>
                </c:pt>
                <c:pt idx="37">
                  <c:v>0.37</c:v>
                </c:pt>
                <c:pt idx="38">
                  <c:v>0.45</c:v>
                </c:pt>
                <c:pt idx="39">
                  <c:v>0.56000000000000005</c:v>
                </c:pt>
                <c:pt idx="40">
                  <c:v>0.27</c:v>
                </c:pt>
                <c:pt idx="41">
                  <c:v>0.35</c:v>
                </c:pt>
                <c:pt idx="42">
                  <c:v>0.26</c:v>
                </c:pt>
                <c:pt idx="43">
                  <c:v>0.37</c:v>
                </c:pt>
                <c:pt idx="44">
                  <c:v>0.56999999999999995</c:v>
                </c:pt>
                <c:pt idx="45">
                  <c:v>0.41</c:v>
                </c:pt>
                <c:pt idx="46">
                  <c:v>0.65</c:v>
                </c:pt>
                <c:pt idx="47">
                  <c:v>0.52</c:v>
                </c:pt>
                <c:pt idx="48">
                  <c:v>0.51</c:v>
                </c:pt>
                <c:pt idx="49">
                  <c:v>0.26</c:v>
                </c:pt>
                <c:pt idx="50">
                  <c:v>0.49</c:v>
                </c:pt>
                <c:pt idx="51">
                  <c:v>0.26</c:v>
                </c:pt>
                <c:pt idx="52">
                  <c:v>-0.16</c:v>
                </c:pt>
                <c:pt idx="53">
                  <c:v>0.2</c:v>
                </c:pt>
                <c:pt idx="54">
                  <c:v>0.23</c:v>
                </c:pt>
                <c:pt idx="55">
                  <c:v>0.28999999999999998</c:v>
                </c:pt>
                <c:pt idx="56">
                  <c:v>0.6</c:v>
                </c:pt>
                <c:pt idx="57">
                  <c:v>0.38</c:v>
                </c:pt>
                <c:pt idx="58">
                  <c:v>0.78</c:v>
                </c:pt>
                <c:pt idx="59">
                  <c:v>0.44</c:v>
                </c:pt>
                <c:pt idx="60">
                  <c:v>0.51</c:v>
                </c:pt>
                <c:pt idx="61">
                  <c:v>0.51</c:v>
                </c:pt>
                <c:pt idx="62">
                  <c:v>0.37</c:v>
                </c:pt>
                <c:pt idx="63">
                  <c:v>0.11</c:v>
                </c:pt>
                <c:pt idx="64">
                  <c:v>-0.15</c:v>
                </c:pt>
                <c:pt idx="65">
                  <c:v>0.16</c:v>
                </c:pt>
                <c:pt idx="66">
                  <c:v>0.24</c:v>
                </c:pt>
                <c:pt idx="67">
                  <c:v>0.48</c:v>
                </c:pt>
                <c:pt idx="68">
                  <c:v>0.72</c:v>
                </c:pt>
                <c:pt idx="69">
                  <c:v>0.64</c:v>
                </c:pt>
                <c:pt idx="70">
                  <c:v>0.78</c:v>
                </c:pt>
                <c:pt idx="71">
                  <c:v>0.47</c:v>
                </c:pt>
                <c:pt idx="72">
                  <c:v>0.2</c:v>
                </c:pt>
                <c:pt idx="73">
                  <c:v>0.3</c:v>
                </c:pt>
                <c:pt idx="74">
                  <c:v>0.41</c:v>
                </c:pt>
                <c:pt idx="75">
                  <c:v>0.24</c:v>
                </c:pt>
                <c:pt idx="76">
                  <c:v>-0.16</c:v>
                </c:pt>
                <c:pt idx="77">
                  <c:v>-0.03</c:v>
                </c:pt>
                <c:pt idx="78">
                  <c:v>0.37</c:v>
                </c:pt>
                <c:pt idx="79">
                  <c:v>0.23</c:v>
                </c:pt>
                <c:pt idx="80">
                  <c:v>0.49</c:v>
                </c:pt>
                <c:pt idx="81">
                  <c:v>0.34</c:v>
                </c:pt>
                <c:pt idx="82">
                  <c:v>0.79</c:v>
                </c:pt>
                <c:pt idx="83">
                  <c:v>0.46</c:v>
                </c:pt>
                <c:pt idx="84">
                  <c:v>0.51</c:v>
                </c:pt>
                <c:pt idx="85">
                  <c:v>0.24</c:v>
                </c:pt>
                <c:pt idx="86">
                  <c:v>0.14000000000000001</c:v>
                </c:pt>
                <c:pt idx="87">
                  <c:v>0.19</c:v>
                </c:pt>
                <c:pt idx="88">
                  <c:v>-0.37</c:v>
                </c:pt>
                <c:pt idx="89">
                  <c:v>0.15</c:v>
                </c:pt>
                <c:pt idx="90">
                  <c:v>0.27</c:v>
                </c:pt>
                <c:pt idx="91">
                  <c:v>0.39</c:v>
                </c:pt>
                <c:pt idx="92">
                  <c:v>0.77</c:v>
                </c:pt>
                <c:pt idx="93">
                  <c:v>0.52</c:v>
                </c:pt>
                <c:pt idx="94">
                  <c:v>0.54</c:v>
                </c:pt>
                <c:pt idx="95">
                  <c:v>0.47</c:v>
                </c:pt>
                <c:pt idx="96">
                  <c:v>0.53</c:v>
                </c:pt>
                <c:pt idx="97">
                  <c:v>0.28999999999999998</c:v>
                </c:pt>
                <c:pt idx="98">
                  <c:v>0.22</c:v>
                </c:pt>
                <c:pt idx="99">
                  <c:v>0.01</c:v>
                </c:pt>
                <c:pt idx="100">
                  <c:v>-0.36</c:v>
                </c:pt>
                <c:pt idx="101">
                  <c:v>0.14000000000000001</c:v>
                </c:pt>
                <c:pt idx="102">
                  <c:v>0.34</c:v>
                </c:pt>
                <c:pt idx="103">
                  <c:v>0.39</c:v>
                </c:pt>
                <c:pt idx="104">
                  <c:v>0.77</c:v>
                </c:pt>
                <c:pt idx="105">
                  <c:v>0.44</c:v>
                </c:pt>
                <c:pt idx="106">
                  <c:v>0.71</c:v>
                </c:pt>
                <c:pt idx="107">
                  <c:v>0.49</c:v>
                </c:pt>
                <c:pt idx="108">
                  <c:v>0.53</c:v>
                </c:pt>
                <c:pt idx="109">
                  <c:v>0.25</c:v>
                </c:pt>
                <c:pt idx="110">
                  <c:v>0.62</c:v>
                </c:pt>
                <c:pt idx="111">
                  <c:v>0.19</c:v>
                </c:pt>
                <c:pt idx="112">
                  <c:v>-0.19</c:v>
                </c:pt>
                <c:pt idx="113">
                  <c:v>0.39</c:v>
                </c:pt>
                <c:pt idx="114">
                  <c:v>0.49</c:v>
                </c:pt>
                <c:pt idx="115">
                  <c:v>0.52</c:v>
                </c:pt>
                <c:pt idx="116">
                  <c:v>0.71</c:v>
                </c:pt>
                <c:pt idx="117">
                  <c:v>0.64</c:v>
                </c:pt>
                <c:pt idx="118">
                  <c:v>1.0900000000000001</c:v>
                </c:pt>
                <c:pt idx="119">
                  <c:v>0.52</c:v>
                </c:pt>
                <c:pt idx="120">
                  <c:v>0.35</c:v>
                </c:pt>
                <c:pt idx="121">
                  <c:v>0.22</c:v>
                </c:pt>
                <c:pt idx="122">
                  <c:v>0.47</c:v>
                </c:pt>
                <c:pt idx="123">
                  <c:v>0.33</c:v>
                </c:pt>
                <c:pt idx="124">
                  <c:v>-0.27</c:v>
                </c:pt>
                <c:pt idx="125">
                  <c:v>0.21</c:v>
                </c:pt>
                <c:pt idx="126">
                  <c:v>0.31</c:v>
                </c:pt>
                <c:pt idx="127">
                  <c:v>0.28000000000000003</c:v>
                </c:pt>
                <c:pt idx="128">
                  <c:v>0.6</c:v>
                </c:pt>
                <c:pt idx="129">
                  <c:v>0.44</c:v>
                </c:pt>
                <c:pt idx="130">
                  <c:v>0.68</c:v>
                </c:pt>
                <c:pt idx="131">
                  <c:v>0.61</c:v>
                </c:pt>
                <c:pt idx="132">
                  <c:v>0.98</c:v>
                </c:pt>
                <c:pt idx="133">
                  <c:v>0.52</c:v>
                </c:pt>
                <c:pt idx="134">
                  <c:v>0.66</c:v>
                </c:pt>
                <c:pt idx="135">
                  <c:v>-0.1</c:v>
                </c:pt>
                <c:pt idx="136">
                  <c:v>-0.41</c:v>
                </c:pt>
                <c:pt idx="137">
                  <c:v>0.11</c:v>
                </c:pt>
                <c:pt idx="138">
                  <c:v>0.28999999999999998</c:v>
                </c:pt>
                <c:pt idx="139">
                  <c:v>0.32</c:v>
                </c:pt>
                <c:pt idx="140">
                  <c:v>0.56000000000000005</c:v>
                </c:pt>
                <c:pt idx="141">
                  <c:v>0.56999999999999995</c:v>
                </c:pt>
                <c:pt idx="142">
                  <c:v>0.79</c:v>
                </c:pt>
                <c:pt idx="143">
                  <c:v>0.49</c:v>
                </c:pt>
                <c:pt idx="144">
                  <c:v>0.51</c:v>
                </c:pt>
                <c:pt idx="145">
                  <c:v>0.36</c:v>
                </c:pt>
                <c:pt idx="146">
                  <c:v>0.28999999999999998</c:v>
                </c:pt>
                <c:pt idx="147">
                  <c:v>0.03</c:v>
                </c:pt>
                <c:pt idx="148">
                  <c:v>-0.56999999999999995</c:v>
                </c:pt>
                <c:pt idx="149">
                  <c:v>0.1</c:v>
                </c:pt>
                <c:pt idx="150">
                  <c:v>0.44</c:v>
                </c:pt>
                <c:pt idx="151">
                  <c:v>0.27</c:v>
                </c:pt>
                <c:pt idx="152">
                  <c:v>0.38</c:v>
                </c:pt>
                <c:pt idx="153">
                  <c:v>0.67</c:v>
                </c:pt>
                <c:pt idx="154">
                  <c:v>0.91</c:v>
                </c:pt>
                <c:pt idx="155">
                  <c:v>0.52</c:v>
                </c:pt>
                <c:pt idx="156">
                  <c:v>0.56000000000000005</c:v>
                </c:pt>
                <c:pt idx="157">
                  <c:v>0.39</c:v>
                </c:pt>
                <c:pt idx="158">
                  <c:v>0.18</c:v>
                </c:pt>
                <c:pt idx="159">
                  <c:v>-0.1</c:v>
                </c:pt>
                <c:pt idx="160">
                  <c:v>-0.39</c:v>
                </c:pt>
                <c:pt idx="161">
                  <c:v>0.34</c:v>
                </c:pt>
                <c:pt idx="162">
                  <c:v>0.48</c:v>
                </c:pt>
                <c:pt idx="163">
                  <c:v>0.28999999999999998</c:v>
                </c:pt>
                <c:pt idx="164">
                  <c:v>0.44</c:v>
                </c:pt>
                <c:pt idx="165">
                  <c:v>0.56000000000000005</c:v>
                </c:pt>
                <c:pt idx="166">
                  <c:v>0.81</c:v>
                </c:pt>
                <c:pt idx="167">
                  <c:v>0.61</c:v>
                </c:pt>
                <c:pt idx="168">
                  <c:v>0.48</c:v>
                </c:pt>
                <c:pt idx="169">
                  <c:v>0.41</c:v>
                </c:pt>
                <c:pt idx="170">
                  <c:v>0.48</c:v>
                </c:pt>
                <c:pt idx="171">
                  <c:v>0.03</c:v>
                </c:pt>
                <c:pt idx="172">
                  <c:v>-0.31</c:v>
                </c:pt>
                <c:pt idx="173">
                  <c:v>0.05</c:v>
                </c:pt>
                <c:pt idx="174">
                  <c:v>0.08</c:v>
                </c:pt>
                <c:pt idx="175">
                  <c:v>0.28999999999999998</c:v>
                </c:pt>
                <c:pt idx="176">
                  <c:v>0.43</c:v>
                </c:pt>
                <c:pt idx="177">
                  <c:v>0.47</c:v>
                </c:pt>
                <c:pt idx="178">
                  <c:v>0.87</c:v>
                </c:pt>
                <c:pt idx="179">
                  <c:v>0.41</c:v>
                </c:pt>
                <c:pt idx="180">
                  <c:v>0.93</c:v>
                </c:pt>
                <c:pt idx="181">
                  <c:v>0.27</c:v>
                </c:pt>
                <c:pt idx="182">
                  <c:v>0.32</c:v>
                </c:pt>
                <c:pt idx="183">
                  <c:v>-0.12</c:v>
                </c:pt>
                <c:pt idx="184">
                  <c:v>-0.33</c:v>
                </c:pt>
                <c:pt idx="185">
                  <c:v>0.18</c:v>
                </c:pt>
                <c:pt idx="186">
                  <c:v>0.27</c:v>
                </c:pt>
                <c:pt idx="187">
                  <c:v>0.28999999999999998</c:v>
                </c:pt>
                <c:pt idx="188">
                  <c:v>0.45</c:v>
                </c:pt>
                <c:pt idx="189">
                  <c:v>0.54</c:v>
                </c:pt>
                <c:pt idx="190">
                  <c:v>0.82</c:v>
                </c:pt>
                <c:pt idx="191">
                  <c:v>0.47</c:v>
                </c:pt>
                <c:pt idx="192">
                  <c:v>-0.01</c:v>
                </c:pt>
                <c:pt idx="193">
                  <c:v>0.23</c:v>
                </c:pt>
                <c:pt idx="194">
                  <c:v>0.32</c:v>
                </c:pt>
                <c:pt idx="195">
                  <c:v>-0.2</c:v>
                </c:pt>
                <c:pt idx="196">
                  <c:v>-0.43</c:v>
                </c:pt>
                <c:pt idx="197">
                  <c:v>0.2</c:v>
                </c:pt>
                <c:pt idx="198">
                  <c:v>0.19</c:v>
                </c:pt>
                <c:pt idx="199">
                  <c:v>0.25</c:v>
                </c:pt>
                <c:pt idx="200">
                  <c:v>0.43</c:v>
                </c:pt>
                <c:pt idx="201">
                  <c:v>0.54</c:v>
                </c:pt>
                <c:pt idx="202">
                  <c:v>0.65</c:v>
                </c:pt>
                <c:pt idx="203">
                  <c:v>0.51</c:v>
                </c:pt>
                <c:pt idx="204">
                  <c:v>0.25</c:v>
                </c:pt>
                <c:pt idx="205">
                  <c:v>0.47</c:v>
                </c:pt>
                <c:pt idx="206">
                  <c:v>0.22</c:v>
                </c:pt>
                <c:pt idx="207">
                  <c:v>-0.23</c:v>
                </c:pt>
                <c:pt idx="208">
                  <c:v>-0.44</c:v>
                </c:pt>
                <c:pt idx="209">
                  <c:v>0.16</c:v>
                </c:pt>
                <c:pt idx="210">
                  <c:v>0.35</c:v>
                </c:pt>
                <c:pt idx="211">
                  <c:v>0.35</c:v>
                </c:pt>
                <c:pt idx="212">
                  <c:v>0.55000000000000004</c:v>
                </c:pt>
                <c:pt idx="213">
                  <c:v>0.61</c:v>
                </c:pt>
                <c:pt idx="214">
                  <c:v>0.79</c:v>
                </c:pt>
                <c:pt idx="215">
                  <c:v>0.5</c:v>
                </c:pt>
                <c:pt idx="216">
                  <c:v>1.57</c:v>
                </c:pt>
                <c:pt idx="217">
                  <c:v>0.52</c:v>
                </c:pt>
                <c:pt idx="218">
                  <c:v>0.54</c:v>
                </c:pt>
                <c:pt idx="219">
                  <c:v>-0.02</c:v>
                </c:pt>
                <c:pt idx="220">
                  <c:v>-0.18</c:v>
                </c:pt>
                <c:pt idx="221">
                  <c:v>0.25</c:v>
                </c:pt>
                <c:pt idx="222">
                  <c:v>0.28999999999999998</c:v>
                </c:pt>
                <c:pt idx="223">
                  <c:v>0.44</c:v>
                </c:pt>
                <c:pt idx="224">
                  <c:v>0.45</c:v>
                </c:pt>
                <c:pt idx="225">
                  <c:v>0.59</c:v>
                </c:pt>
                <c:pt idx="226">
                  <c:v>0.96</c:v>
                </c:pt>
                <c:pt idx="227">
                  <c:v>0.42</c:v>
                </c:pt>
                <c:pt idx="228">
                  <c:v>0.49</c:v>
                </c:pt>
                <c:pt idx="229">
                  <c:v>0.41</c:v>
                </c:pt>
                <c:pt idx="230">
                  <c:v>0.39</c:v>
                </c:pt>
                <c:pt idx="231">
                  <c:v>-0.26</c:v>
                </c:pt>
                <c:pt idx="232">
                  <c:v>-0.24</c:v>
                </c:pt>
                <c:pt idx="233">
                  <c:v>0.27</c:v>
                </c:pt>
                <c:pt idx="234">
                  <c:v>0.46</c:v>
                </c:pt>
                <c:pt idx="235">
                  <c:v>0.47</c:v>
                </c:pt>
                <c:pt idx="236">
                  <c:v>0.4</c:v>
                </c:pt>
                <c:pt idx="237">
                  <c:v>0.55000000000000004</c:v>
                </c:pt>
                <c:pt idx="238">
                  <c:v>0.75</c:v>
                </c:pt>
                <c:pt idx="239">
                  <c:v>0.57999999999999996</c:v>
                </c:pt>
                <c:pt idx="240">
                  <c:v>0.27</c:v>
                </c:pt>
                <c:pt idx="241">
                  <c:v>0.03</c:v>
                </c:pt>
                <c:pt idx="242">
                  <c:v>0.39</c:v>
                </c:pt>
                <c:pt idx="243">
                  <c:v>0.01</c:v>
                </c:pt>
                <c:pt idx="244">
                  <c:v>-0.21</c:v>
                </c:pt>
                <c:pt idx="245">
                  <c:v>0.11</c:v>
                </c:pt>
                <c:pt idx="246">
                  <c:v>0.4</c:v>
                </c:pt>
                <c:pt idx="247">
                  <c:v>0.12</c:v>
                </c:pt>
                <c:pt idx="248">
                  <c:v>0.31</c:v>
                </c:pt>
                <c:pt idx="249">
                  <c:v>0.53</c:v>
                </c:pt>
                <c:pt idx="250">
                  <c:v>0.82</c:v>
                </c:pt>
                <c:pt idx="251">
                  <c:v>0.64</c:v>
                </c:pt>
                <c:pt idx="252">
                  <c:v>0.48</c:v>
                </c:pt>
                <c:pt idx="253">
                  <c:v>0.24</c:v>
                </c:pt>
                <c:pt idx="254">
                  <c:v>0.31</c:v>
                </c:pt>
                <c:pt idx="255">
                  <c:v>-0.86</c:v>
                </c:pt>
                <c:pt idx="256">
                  <c:v>0.35</c:v>
                </c:pt>
                <c:pt idx="257">
                  <c:v>0.37</c:v>
                </c:pt>
                <c:pt idx="258">
                  <c:v>0.59</c:v>
                </c:pt>
                <c:pt idx="259">
                  <c:v>0.33</c:v>
                </c:pt>
                <c:pt idx="260">
                  <c:v>0.28999999999999998</c:v>
                </c:pt>
                <c:pt idx="261">
                  <c:v>0.57999999999999996</c:v>
                </c:pt>
                <c:pt idx="262">
                  <c:v>0.28000000000000003</c:v>
                </c:pt>
                <c:pt idx="263">
                  <c:v>0.6</c:v>
                </c:pt>
                <c:pt idx="264">
                  <c:v>0.62</c:v>
                </c:pt>
                <c:pt idx="265">
                  <c:v>0.54</c:v>
                </c:pt>
                <c:pt idx="266">
                  <c:v>0.63</c:v>
                </c:pt>
                <c:pt idx="267">
                  <c:v>0.17</c:v>
                </c:pt>
                <c:pt idx="268">
                  <c:v>0.04</c:v>
                </c:pt>
                <c:pt idx="269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F-475D-ABEF-E2729C23CA81}"/>
            </c:ext>
          </c:extLst>
        </c:ser>
        <c:ser>
          <c:idx val="1"/>
          <c:order val="1"/>
          <c:tx>
            <c:strRef>
              <c:f>'s.a. vs original'!$C$2</c:f>
              <c:strCache>
                <c:ptCount val="1"/>
                <c:pt idx="0">
                  <c:v>Seasonal ajusted</c:v>
                </c:pt>
              </c:strCache>
            </c:strRef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's.a. vs original'!$A$3:$A$272</c:f>
              <c:numCache>
                <c:formatCode>mmm\-yyyy</c:formatCode>
                <c:ptCount val="270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's.a. vs original'!$C$3:$C$272</c:f>
              <c:numCache>
                <c:formatCode>General</c:formatCode>
                <c:ptCount val="270"/>
                <c:pt idx="0">
                  <c:v>1.4595084</c:v>
                </c:pt>
                <c:pt idx="1">
                  <c:v>1.2776749000000001</c:v>
                </c:pt>
                <c:pt idx="2">
                  <c:v>1.089291</c:v>
                </c:pt>
                <c:pt idx="3">
                  <c:v>1.0652885000000001</c:v>
                </c:pt>
                <c:pt idx="4">
                  <c:v>1.0367176</c:v>
                </c:pt>
                <c:pt idx="5">
                  <c:v>0.96671859000000004</c:v>
                </c:pt>
                <c:pt idx="6">
                  <c:v>0.96951392000000003</c:v>
                </c:pt>
                <c:pt idx="7">
                  <c:v>0.92335007999999996</c:v>
                </c:pt>
                <c:pt idx="8">
                  <c:v>0.91076221000000002</c:v>
                </c:pt>
                <c:pt idx="9">
                  <c:v>0.92321326999999997</c:v>
                </c:pt>
                <c:pt idx="10">
                  <c:v>0.90451241999999998</c:v>
                </c:pt>
                <c:pt idx="11">
                  <c:v>0.97512330999999997</c:v>
                </c:pt>
                <c:pt idx="12">
                  <c:v>0.56782719000000004</c:v>
                </c:pt>
                <c:pt idx="13">
                  <c:v>0.94140942000000005</c:v>
                </c:pt>
                <c:pt idx="14">
                  <c:v>0.78377374</c:v>
                </c:pt>
                <c:pt idx="15">
                  <c:v>0.70678735999999998</c:v>
                </c:pt>
                <c:pt idx="16">
                  <c:v>0.74652196999999998</c:v>
                </c:pt>
                <c:pt idx="17">
                  <c:v>0.78013631999999999</c:v>
                </c:pt>
                <c:pt idx="18">
                  <c:v>0.69126449999999995</c:v>
                </c:pt>
                <c:pt idx="19">
                  <c:v>0.64855677</c:v>
                </c:pt>
                <c:pt idx="20">
                  <c:v>0.66252668000000003</c:v>
                </c:pt>
                <c:pt idx="21">
                  <c:v>0.67095744000000002</c:v>
                </c:pt>
                <c:pt idx="22">
                  <c:v>0.75249858000000003</c:v>
                </c:pt>
                <c:pt idx="23">
                  <c:v>0.64518872000000005</c:v>
                </c:pt>
                <c:pt idx="24">
                  <c:v>0.49020060999999998</c:v>
                </c:pt>
                <c:pt idx="25">
                  <c:v>0.38219816000000001</c:v>
                </c:pt>
                <c:pt idx="26">
                  <c:v>0.58145431000000003</c:v>
                </c:pt>
                <c:pt idx="27">
                  <c:v>0.61081123999999998</c:v>
                </c:pt>
                <c:pt idx="28">
                  <c:v>0.62250530000000004</c:v>
                </c:pt>
                <c:pt idx="29">
                  <c:v>0.55907224</c:v>
                </c:pt>
                <c:pt idx="30">
                  <c:v>4.1467364E-2</c:v>
                </c:pt>
                <c:pt idx="31">
                  <c:v>0.59752168999999999</c:v>
                </c:pt>
                <c:pt idx="32">
                  <c:v>0.66519927000000001</c:v>
                </c:pt>
                <c:pt idx="33">
                  <c:v>0.53825372000000005</c:v>
                </c:pt>
                <c:pt idx="34">
                  <c:v>0.39338286</c:v>
                </c:pt>
                <c:pt idx="35">
                  <c:v>0.54063839000000002</c:v>
                </c:pt>
                <c:pt idx="36">
                  <c:v>0.51787353000000003</c:v>
                </c:pt>
                <c:pt idx="37">
                  <c:v>0.49195254999999999</c:v>
                </c:pt>
                <c:pt idx="38">
                  <c:v>0.49946926000000003</c:v>
                </c:pt>
                <c:pt idx="39">
                  <c:v>0.63837421999999999</c:v>
                </c:pt>
                <c:pt idx="40">
                  <c:v>0.63356962000000006</c:v>
                </c:pt>
                <c:pt idx="41">
                  <c:v>0.55102262000000002</c:v>
                </c:pt>
                <c:pt idx="42">
                  <c:v>0.39764897999999999</c:v>
                </c:pt>
                <c:pt idx="43">
                  <c:v>0.42241352999999998</c:v>
                </c:pt>
                <c:pt idx="44">
                  <c:v>0.32972116000000001</c:v>
                </c:pt>
                <c:pt idx="45">
                  <c:v>0.39565613999999999</c:v>
                </c:pt>
                <c:pt idx="46">
                  <c:v>0.39672615999999999</c:v>
                </c:pt>
                <c:pt idx="47">
                  <c:v>0.33817825000000001</c:v>
                </c:pt>
                <c:pt idx="48">
                  <c:v>0.26185436000000001</c:v>
                </c:pt>
                <c:pt idx="49">
                  <c:v>0.32954380999999999</c:v>
                </c:pt>
                <c:pt idx="50">
                  <c:v>0.47692398000000003</c:v>
                </c:pt>
                <c:pt idx="51">
                  <c:v>0.37608079</c:v>
                </c:pt>
                <c:pt idx="52">
                  <c:v>0.29368896</c:v>
                </c:pt>
                <c:pt idx="53">
                  <c:v>0.40162608</c:v>
                </c:pt>
                <c:pt idx="54">
                  <c:v>0.34649275000000002</c:v>
                </c:pt>
                <c:pt idx="55">
                  <c:v>0.31861663000000001</c:v>
                </c:pt>
                <c:pt idx="56">
                  <c:v>0.34551261</c:v>
                </c:pt>
                <c:pt idx="57">
                  <c:v>0.31313068999999999</c:v>
                </c:pt>
                <c:pt idx="58">
                  <c:v>0.44157283000000003</c:v>
                </c:pt>
                <c:pt idx="59">
                  <c:v>0.30326375</c:v>
                </c:pt>
                <c:pt idx="60">
                  <c:v>0.36251029000000001</c:v>
                </c:pt>
                <c:pt idx="61">
                  <c:v>0.51687013000000004</c:v>
                </c:pt>
                <c:pt idx="62">
                  <c:v>0.36047087999999999</c:v>
                </c:pt>
                <c:pt idx="63">
                  <c:v>0.27625884000000001</c:v>
                </c:pt>
                <c:pt idx="64">
                  <c:v>0.35769043</c:v>
                </c:pt>
                <c:pt idx="65">
                  <c:v>0.38557454000000002</c:v>
                </c:pt>
                <c:pt idx="66">
                  <c:v>0.32380341000000001</c:v>
                </c:pt>
                <c:pt idx="67">
                  <c:v>0.47401538999999998</c:v>
                </c:pt>
                <c:pt idx="68">
                  <c:v>0.42504077000000001</c:v>
                </c:pt>
                <c:pt idx="69">
                  <c:v>0.51341711000000001</c:v>
                </c:pt>
                <c:pt idx="70">
                  <c:v>0.39022301999999998</c:v>
                </c:pt>
                <c:pt idx="71">
                  <c:v>0.34791138999999999</c:v>
                </c:pt>
                <c:pt idx="72">
                  <c:v>0.12872132999999999</c:v>
                </c:pt>
                <c:pt idx="73">
                  <c:v>0.3343083</c:v>
                </c:pt>
                <c:pt idx="74">
                  <c:v>0.40898001</c:v>
                </c:pt>
                <c:pt idx="75">
                  <c:v>0.38725609</c:v>
                </c:pt>
                <c:pt idx="76">
                  <c:v>0.39171875</c:v>
                </c:pt>
                <c:pt idx="77">
                  <c:v>0.20695231</c:v>
                </c:pt>
                <c:pt idx="78">
                  <c:v>0.40837855000000001</c:v>
                </c:pt>
                <c:pt idx="79">
                  <c:v>0.22716138999999999</c:v>
                </c:pt>
                <c:pt idx="80">
                  <c:v>0.20795332999999999</c:v>
                </c:pt>
                <c:pt idx="81">
                  <c:v>0.22146689999999999</c:v>
                </c:pt>
                <c:pt idx="82">
                  <c:v>0.40043793</c:v>
                </c:pt>
                <c:pt idx="83">
                  <c:v>0.31611869999999997</c:v>
                </c:pt>
                <c:pt idx="84">
                  <c:v>0.3850518</c:v>
                </c:pt>
                <c:pt idx="85">
                  <c:v>0.29367168999999999</c:v>
                </c:pt>
                <c:pt idx="86">
                  <c:v>0.18282082999999999</c:v>
                </c:pt>
                <c:pt idx="87">
                  <c:v>0.37132563000000002</c:v>
                </c:pt>
                <c:pt idx="88">
                  <c:v>0.24297652</c:v>
                </c:pt>
                <c:pt idx="89">
                  <c:v>0.35767527999999998</c:v>
                </c:pt>
                <c:pt idx="90">
                  <c:v>0.29076764999999999</c:v>
                </c:pt>
                <c:pt idx="91">
                  <c:v>0.36644974000000002</c:v>
                </c:pt>
                <c:pt idx="92">
                  <c:v>0.41942073000000002</c:v>
                </c:pt>
                <c:pt idx="93">
                  <c:v>0.38590348000000002</c:v>
                </c:pt>
                <c:pt idx="94">
                  <c:v>0.18562339999999999</c:v>
                </c:pt>
                <c:pt idx="95">
                  <c:v>0.33771579000000002</c:v>
                </c:pt>
                <c:pt idx="96">
                  <c:v>0.38434579000000002</c:v>
                </c:pt>
                <c:pt idx="97">
                  <c:v>0.35668201999999999</c:v>
                </c:pt>
                <c:pt idx="98">
                  <c:v>0.23447546</c:v>
                </c:pt>
                <c:pt idx="99">
                  <c:v>0.24173568000000001</c:v>
                </c:pt>
                <c:pt idx="100">
                  <c:v>0.29605397999999999</c:v>
                </c:pt>
                <c:pt idx="101">
                  <c:v>0.31588241</c:v>
                </c:pt>
                <c:pt idx="102">
                  <c:v>0.35326032000000002</c:v>
                </c:pt>
                <c:pt idx="103">
                  <c:v>0.36057529999999999</c:v>
                </c:pt>
                <c:pt idx="104">
                  <c:v>0.43463055</c:v>
                </c:pt>
                <c:pt idx="105">
                  <c:v>0.30970730000000002</c:v>
                </c:pt>
                <c:pt idx="106">
                  <c:v>0.32525626000000002</c:v>
                </c:pt>
                <c:pt idx="107">
                  <c:v>0.36261208</c:v>
                </c:pt>
                <c:pt idx="108">
                  <c:v>0.42682284999999998</c:v>
                </c:pt>
                <c:pt idx="109">
                  <c:v>0.3403197</c:v>
                </c:pt>
                <c:pt idx="110">
                  <c:v>0.55309419000000004</c:v>
                </c:pt>
                <c:pt idx="111">
                  <c:v>0.41875044</c:v>
                </c:pt>
                <c:pt idx="112">
                  <c:v>0.47744326999999998</c:v>
                </c:pt>
                <c:pt idx="113">
                  <c:v>0.53657111000000002</c:v>
                </c:pt>
                <c:pt idx="114">
                  <c:v>0.49335288999999999</c:v>
                </c:pt>
                <c:pt idx="115">
                  <c:v>0.50830461000000005</c:v>
                </c:pt>
                <c:pt idx="116">
                  <c:v>0.42981585999999999</c:v>
                </c:pt>
                <c:pt idx="117">
                  <c:v>0.48615018999999998</c:v>
                </c:pt>
                <c:pt idx="118">
                  <c:v>0.62831570999999997</c:v>
                </c:pt>
                <c:pt idx="119">
                  <c:v>0.38126737999999999</c:v>
                </c:pt>
                <c:pt idx="120">
                  <c:v>0.28109339</c:v>
                </c:pt>
                <c:pt idx="121">
                  <c:v>0.29889960999999998</c:v>
                </c:pt>
                <c:pt idx="122">
                  <c:v>0.37223144000000002</c:v>
                </c:pt>
                <c:pt idx="123">
                  <c:v>0.56322211</c:v>
                </c:pt>
                <c:pt idx="124">
                  <c:v>0.41969440000000002</c:v>
                </c:pt>
                <c:pt idx="125">
                  <c:v>0.3811253</c:v>
                </c:pt>
                <c:pt idx="126">
                  <c:v>0.33305029000000003</c:v>
                </c:pt>
                <c:pt idx="127">
                  <c:v>0.30907149</c:v>
                </c:pt>
                <c:pt idx="128">
                  <c:v>0.36755197000000001</c:v>
                </c:pt>
                <c:pt idx="129">
                  <c:v>0.28609938000000001</c:v>
                </c:pt>
                <c:pt idx="130">
                  <c:v>0.24633145000000001</c:v>
                </c:pt>
                <c:pt idx="131">
                  <c:v>0.43454238000000001</c:v>
                </c:pt>
                <c:pt idx="132">
                  <c:v>0.85012167999999999</c:v>
                </c:pt>
                <c:pt idx="133">
                  <c:v>0.49336023000000001</c:v>
                </c:pt>
                <c:pt idx="134">
                  <c:v>0.54396255000000004</c:v>
                </c:pt>
                <c:pt idx="135">
                  <c:v>0.21409173000000001</c:v>
                </c:pt>
                <c:pt idx="136">
                  <c:v>0.33972068</c:v>
                </c:pt>
                <c:pt idx="137">
                  <c:v>0.29629457999999997</c:v>
                </c:pt>
                <c:pt idx="138">
                  <c:v>0.29895960999999999</c:v>
                </c:pt>
                <c:pt idx="139">
                  <c:v>0.35242319</c:v>
                </c:pt>
                <c:pt idx="140">
                  <c:v>0.36853194</c:v>
                </c:pt>
                <c:pt idx="141">
                  <c:v>0.35759880999999999</c:v>
                </c:pt>
                <c:pt idx="142">
                  <c:v>0.32331768</c:v>
                </c:pt>
                <c:pt idx="143">
                  <c:v>0.30785567000000003</c:v>
                </c:pt>
                <c:pt idx="144">
                  <c:v>0.35826820999999998</c:v>
                </c:pt>
                <c:pt idx="145">
                  <c:v>0.32424648</c:v>
                </c:pt>
                <c:pt idx="146">
                  <c:v>0.24918441999999999</c:v>
                </c:pt>
                <c:pt idx="147">
                  <c:v>0.37193175000000001</c:v>
                </c:pt>
                <c:pt idx="148">
                  <c:v>0.20074982999999999</c:v>
                </c:pt>
                <c:pt idx="149">
                  <c:v>0.27360037999999998</c:v>
                </c:pt>
                <c:pt idx="150">
                  <c:v>0.40448589000000001</c:v>
                </c:pt>
                <c:pt idx="151">
                  <c:v>0.30969862999999997</c:v>
                </c:pt>
                <c:pt idx="152">
                  <c:v>0.24673392</c:v>
                </c:pt>
                <c:pt idx="153">
                  <c:v>0.41980079999999997</c:v>
                </c:pt>
                <c:pt idx="154">
                  <c:v>0.40075029000000001</c:v>
                </c:pt>
                <c:pt idx="155">
                  <c:v>0.32505148</c:v>
                </c:pt>
                <c:pt idx="156">
                  <c:v>0.41647031000000001</c:v>
                </c:pt>
                <c:pt idx="157">
                  <c:v>0.34696346</c:v>
                </c:pt>
                <c:pt idx="158">
                  <c:v>0.18555366000000001</c:v>
                </c:pt>
                <c:pt idx="159">
                  <c:v>0.27483355999999998</c:v>
                </c:pt>
                <c:pt idx="160">
                  <c:v>0.33618585000000001</c:v>
                </c:pt>
                <c:pt idx="161">
                  <c:v>0.46833149000000002</c:v>
                </c:pt>
                <c:pt idx="162">
                  <c:v>0.45714556000000001</c:v>
                </c:pt>
                <c:pt idx="163">
                  <c:v>0.32369147999999998</c:v>
                </c:pt>
                <c:pt idx="164">
                  <c:v>0.31756082000000002</c:v>
                </c:pt>
                <c:pt idx="165">
                  <c:v>0.32743021999999999</c:v>
                </c:pt>
                <c:pt idx="166">
                  <c:v>0.29980717000000001</c:v>
                </c:pt>
                <c:pt idx="167">
                  <c:v>0.40306080999999999</c:v>
                </c:pt>
                <c:pt idx="168">
                  <c:v>0.39804368000000001</c:v>
                </c:pt>
                <c:pt idx="169">
                  <c:v>0.35958888</c:v>
                </c:pt>
                <c:pt idx="170">
                  <c:v>0.42911811999999999</c:v>
                </c:pt>
                <c:pt idx="171">
                  <c:v>0.38696047</c:v>
                </c:pt>
                <c:pt idx="172">
                  <c:v>0.36120888000000001</c:v>
                </c:pt>
                <c:pt idx="173">
                  <c:v>0.20215342</c:v>
                </c:pt>
                <c:pt idx="174">
                  <c:v>0.13261771999999999</c:v>
                </c:pt>
                <c:pt idx="175">
                  <c:v>0.30120764999999999</c:v>
                </c:pt>
                <c:pt idx="176">
                  <c:v>0.28507052999999999</c:v>
                </c:pt>
                <c:pt idx="177">
                  <c:v>0.23362164999999999</c:v>
                </c:pt>
                <c:pt idx="178">
                  <c:v>0.33912647000000001</c:v>
                </c:pt>
                <c:pt idx="179">
                  <c:v>0.21583646000000001</c:v>
                </c:pt>
                <c:pt idx="180">
                  <c:v>0.95118804000000001</c:v>
                </c:pt>
                <c:pt idx="181">
                  <c:v>0.23196074999999999</c:v>
                </c:pt>
                <c:pt idx="182">
                  <c:v>0.26583399000000002</c:v>
                </c:pt>
                <c:pt idx="183">
                  <c:v>0.26893439000000002</c:v>
                </c:pt>
                <c:pt idx="184">
                  <c:v>0.31548608</c:v>
                </c:pt>
                <c:pt idx="185">
                  <c:v>0.29233663999999998</c:v>
                </c:pt>
                <c:pt idx="186">
                  <c:v>0.3008383</c:v>
                </c:pt>
                <c:pt idx="187">
                  <c:v>0.27887142999999998</c:v>
                </c:pt>
                <c:pt idx="188">
                  <c:v>0.28424722000000002</c:v>
                </c:pt>
                <c:pt idx="189">
                  <c:v>0.28159197000000002</c:v>
                </c:pt>
                <c:pt idx="190">
                  <c:v>0.29816872</c:v>
                </c:pt>
                <c:pt idx="191">
                  <c:v>0.27074308000000002</c:v>
                </c:pt>
                <c:pt idx="192">
                  <c:v>7.0597071999999997E-2</c:v>
                </c:pt>
                <c:pt idx="193">
                  <c:v>0.18396951</c:v>
                </c:pt>
                <c:pt idx="194">
                  <c:v>0.26716194999999998</c:v>
                </c:pt>
                <c:pt idx="195">
                  <c:v>0.22921437</c:v>
                </c:pt>
                <c:pt idx="196">
                  <c:v>0.22218742</c:v>
                </c:pt>
                <c:pt idx="197">
                  <c:v>0.29802828999999997</c:v>
                </c:pt>
                <c:pt idx="198">
                  <c:v>0.20948280999999999</c:v>
                </c:pt>
                <c:pt idx="199">
                  <c:v>0.23651354999999999</c:v>
                </c:pt>
                <c:pt idx="200">
                  <c:v>0.25988560999999999</c:v>
                </c:pt>
                <c:pt idx="201">
                  <c:v>0.27899308</c:v>
                </c:pt>
                <c:pt idx="202">
                  <c:v>0.17238360999999999</c:v>
                </c:pt>
                <c:pt idx="203">
                  <c:v>0.31441260999999998</c:v>
                </c:pt>
                <c:pt idx="204">
                  <c:v>0.27767364999999999</c:v>
                </c:pt>
                <c:pt idx="205">
                  <c:v>0.37926170999999997</c:v>
                </c:pt>
                <c:pt idx="206">
                  <c:v>0.17895731000000001</c:v>
                </c:pt>
                <c:pt idx="207">
                  <c:v>0.23285702999999999</c:v>
                </c:pt>
                <c:pt idx="208">
                  <c:v>0.21257171</c:v>
                </c:pt>
                <c:pt idx="209">
                  <c:v>0.274287</c:v>
                </c:pt>
                <c:pt idx="210">
                  <c:v>0.35212085999999998</c:v>
                </c:pt>
                <c:pt idx="211">
                  <c:v>0.32236432999999998</c:v>
                </c:pt>
                <c:pt idx="212">
                  <c:v>0.39962926999999998</c:v>
                </c:pt>
                <c:pt idx="213">
                  <c:v>0.35683176</c:v>
                </c:pt>
                <c:pt idx="214">
                  <c:v>0.31674809999999998</c:v>
                </c:pt>
                <c:pt idx="215">
                  <c:v>0.33365953999999998</c:v>
                </c:pt>
                <c:pt idx="216">
                  <c:v>1.5604471</c:v>
                </c:pt>
                <c:pt idx="217">
                  <c:v>0.44269501999999999</c:v>
                </c:pt>
                <c:pt idx="218">
                  <c:v>0.46569182999999997</c:v>
                </c:pt>
                <c:pt idx="219">
                  <c:v>0.42976611999999997</c:v>
                </c:pt>
                <c:pt idx="220">
                  <c:v>0.42030868999999998</c:v>
                </c:pt>
                <c:pt idx="221">
                  <c:v>0.36692675000000002</c:v>
                </c:pt>
                <c:pt idx="222">
                  <c:v>0.28318872</c:v>
                </c:pt>
                <c:pt idx="223">
                  <c:v>0.40989365</c:v>
                </c:pt>
                <c:pt idx="224">
                  <c:v>0.35430706000000001</c:v>
                </c:pt>
                <c:pt idx="225">
                  <c:v>0.35573033999999998</c:v>
                </c:pt>
                <c:pt idx="226">
                  <c:v>0.46782487</c:v>
                </c:pt>
                <c:pt idx="227">
                  <c:v>0.25622434999999999</c:v>
                </c:pt>
                <c:pt idx="228">
                  <c:v>0.44437411999999998</c:v>
                </c:pt>
                <c:pt idx="229">
                  <c:v>0.39981596000000003</c:v>
                </c:pt>
                <c:pt idx="230">
                  <c:v>0.33240162000000001</c:v>
                </c:pt>
                <c:pt idx="231">
                  <c:v>0.20125862</c:v>
                </c:pt>
                <c:pt idx="232">
                  <c:v>0.32942603999999998</c:v>
                </c:pt>
                <c:pt idx="233">
                  <c:v>0.37170041999999998</c:v>
                </c:pt>
                <c:pt idx="234">
                  <c:v>0.38878708000000001</c:v>
                </c:pt>
                <c:pt idx="235">
                  <c:v>0.45397228000000001</c:v>
                </c:pt>
                <c:pt idx="236">
                  <c:v>0.34546220999999999</c:v>
                </c:pt>
                <c:pt idx="237">
                  <c:v>0.33527405999999998</c:v>
                </c:pt>
                <c:pt idx="238">
                  <c:v>0.27580615000000003</c:v>
                </c:pt>
                <c:pt idx="239">
                  <c:v>0.37139341999999997</c:v>
                </c:pt>
                <c:pt idx="240">
                  <c:v>0.21976276</c:v>
                </c:pt>
                <c:pt idx="241">
                  <c:v>0.11855838</c:v>
                </c:pt>
                <c:pt idx="242">
                  <c:v>0.33067080999999998</c:v>
                </c:pt>
                <c:pt idx="243">
                  <c:v>0.39572531999999999</c:v>
                </c:pt>
                <c:pt idx="244">
                  <c:v>0.31354298000000003</c:v>
                </c:pt>
                <c:pt idx="245">
                  <c:v>0.21080702000000001</c:v>
                </c:pt>
                <c:pt idx="246">
                  <c:v>0.30426121</c:v>
                </c:pt>
                <c:pt idx="247">
                  <c:v>0.18745613999999999</c:v>
                </c:pt>
                <c:pt idx="248">
                  <c:v>0.32363198999999998</c:v>
                </c:pt>
                <c:pt idx="249">
                  <c:v>0.33062127000000002</c:v>
                </c:pt>
                <c:pt idx="250">
                  <c:v>0.36375593000000001</c:v>
                </c:pt>
                <c:pt idx="251">
                  <c:v>0.41125952999999998</c:v>
                </c:pt>
                <c:pt idx="252">
                  <c:v>0.38092447000000002</c:v>
                </c:pt>
                <c:pt idx="253">
                  <c:v>0.30834436999999998</c:v>
                </c:pt>
                <c:pt idx="254">
                  <c:v>0.26273155999999998</c:v>
                </c:pt>
                <c:pt idx="255">
                  <c:v>-0.48714239999999998</c:v>
                </c:pt>
                <c:pt idx="256">
                  <c:v>0.83718431999999998</c:v>
                </c:pt>
                <c:pt idx="257">
                  <c:v>0.4266336</c:v>
                </c:pt>
                <c:pt idx="258">
                  <c:v>0.45962328000000002</c:v>
                </c:pt>
                <c:pt idx="259">
                  <c:v>0.42781044000000001</c:v>
                </c:pt>
                <c:pt idx="260">
                  <c:v>0.36399903</c:v>
                </c:pt>
                <c:pt idx="261">
                  <c:v>0.41692388000000002</c:v>
                </c:pt>
                <c:pt idx="262">
                  <c:v>-0.13807237999999999</c:v>
                </c:pt>
                <c:pt idx="263">
                  <c:v>0.40903172999999998</c:v>
                </c:pt>
                <c:pt idx="264">
                  <c:v>0.49882163000000002</c:v>
                </c:pt>
                <c:pt idx="265">
                  <c:v>0.55089639999999995</c:v>
                </c:pt>
                <c:pt idx="266">
                  <c:v>0.53811036000000001</c:v>
                </c:pt>
                <c:pt idx="267">
                  <c:v>0.51162655999999995</c:v>
                </c:pt>
                <c:pt idx="268">
                  <c:v>0.50080142999999999</c:v>
                </c:pt>
                <c:pt idx="269">
                  <c:v>0.49949639000000001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F-475D-ABEF-E2729C23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296848"/>
        <c:axId val="934280208"/>
      </c:lineChart>
      <c:dateAx>
        <c:axId val="93429684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934280208"/>
        <c:crosses val="autoZero"/>
        <c:auto val="0"/>
        <c:lblOffset val="100"/>
        <c:baseTimeUnit val="months"/>
        <c:majorUnit val="2"/>
        <c:majorTimeUnit val="years"/>
        <c:minorUnit val="2"/>
        <c:minorTimeUnit val="years"/>
      </c:dateAx>
      <c:valAx>
        <c:axId val="9342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aseline="0">
                    <a:latin typeface="Times New Roman" panose="02020603050405020304" pitchFamily="18" charset="0"/>
                  </a:rPr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29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Agricultural Inflation vs IGAE Gap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'Grapich Assessment'!$AD$1</c:f>
              <c:strCache>
                <c:ptCount val="1"/>
                <c:pt idx="0">
                  <c:v>Low Precipitation</c:v>
                </c:pt>
              </c:strCache>
            </c:strRef>
          </c:tx>
          <c:spPr>
            <a:solidFill>
              <a:srgbClr val="FF9999"/>
            </a:solidFill>
            <a:ln>
              <a:solidFill>
                <a:srgbClr val="FF9999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Assessment'!$AD$2:$AD$272</c:f>
              <c:numCache>
                <c:formatCode>General</c:formatCode>
                <c:ptCount val="271"/>
                <c:pt idx="0">
                  <c:v>-40</c:v>
                </c:pt>
                <c:pt idx="1">
                  <c:v>-40</c:v>
                </c:pt>
                <c:pt idx="2">
                  <c:v>-40</c:v>
                </c:pt>
                <c:pt idx="3">
                  <c:v>-40</c:v>
                </c:pt>
                <c:pt idx="4">
                  <c:v>-40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-40</c:v>
                </c:pt>
                <c:pt idx="11">
                  <c:v>-40</c:v>
                </c:pt>
                <c:pt idx="12">
                  <c:v>-40</c:v>
                </c:pt>
                <c:pt idx="13">
                  <c:v>-40</c:v>
                </c:pt>
                <c:pt idx="14">
                  <c:v>-40</c:v>
                </c:pt>
                <c:pt idx="15">
                  <c:v>-40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-40</c:v>
                </c:pt>
                <c:pt idx="23">
                  <c:v>-40</c:v>
                </c:pt>
                <c:pt idx="24">
                  <c:v>-40</c:v>
                </c:pt>
                <c:pt idx="25">
                  <c:v>-40</c:v>
                </c:pt>
                <c:pt idx="26">
                  <c:v>-40</c:v>
                </c:pt>
                <c:pt idx="27">
                  <c:v>-40</c:v>
                </c:pt>
                <c:pt idx="28">
                  <c:v>-40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-40</c:v>
                </c:pt>
                <c:pt idx="35">
                  <c:v>-40</c:v>
                </c:pt>
                <c:pt idx="36">
                  <c:v>-40</c:v>
                </c:pt>
                <c:pt idx="37">
                  <c:v>-40</c:v>
                </c:pt>
                <c:pt idx="38">
                  <c:v>-40</c:v>
                </c:pt>
                <c:pt idx="39">
                  <c:v>-40</c:v>
                </c:pt>
                <c:pt idx="40">
                  <c:v>-40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-40</c:v>
                </c:pt>
                <c:pt idx="47">
                  <c:v>-40</c:v>
                </c:pt>
                <c:pt idx="48">
                  <c:v>-40</c:v>
                </c:pt>
                <c:pt idx="49">
                  <c:v>-40</c:v>
                </c:pt>
                <c:pt idx="50">
                  <c:v>-40</c:v>
                </c:pt>
                <c:pt idx="51">
                  <c:v>-40</c:v>
                </c:pt>
                <c:pt idx="52">
                  <c:v>-40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-40</c:v>
                </c:pt>
                <c:pt idx="59">
                  <c:v>-40</c:v>
                </c:pt>
                <c:pt idx="60">
                  <c:v>-40</c:v>
                </c:pt>
                <c:pt idx="61">
                  <c:v>-40</c:v>
                </c:pt>
                <c:pt idx="62">
                  <c:v>-40</c:v>
                </c:pt>
                <c:pt idx="63">
                  <c:v>-40</c:v>
                </c:pt>
                <c:pt idx="64">
                  <c:v>-40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-40</c:v>
                </c:pt>
                <c:pt idx="71">
                  <c:v>-40</c:v>
                </c:pt>
                <c:pt idx="72">
                  <c:v>-40</c:v>
                </c:pt>
                <c:pt idx="73">
                  <c:v>-40</c:v>
                </c:pt>
                <c:pt idx="74">
                  <c:v>-40</c:v>
                </c:pt>
                <c:pt idx="75">
                  <c:v>-40</c:v>
                </c:pt>
                <c:pt idx="76">
                  <c:v>-40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-40</c:v>
                </c:pt>
                <c:pt idx="83">
                  <c:v>-40</c:v>
                </c:pt>
                <c:pt idx="84">
                  <c:v>-40</c:v>
                </c:pt>
                <c:pt idx="85">
                  <c:v>-40</c:v>
                </c:pt>
                <c:pt idx="86">
                  <c:v>-40</c:v>
                </c:pt>
                <c:pt idx="87">
                  <c:v>-40</c:v>
                </c:pt>
                <c:pt idx="88">
                  <c:v>-40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-40</c:v>
                </c:pt>
                <c:pt idx="95">
                  <c:v>-40</c:v>
                </c:pt>
                <c:pt idx="96">
                  <c:v>-40</c:v>
                </c:pt>
                <c:pt idx="97">
                  <c:v>-40</c:v>
                </c:pt>
                <c:pt idx="98">
                  <c:v>-40</c:v>
                </c:pt>
                <c:pt idx="99">
                  <c:v>-40</c:v>
                </c:pt>
                <c:pt idx="100">
                  <c:v>-40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-40</c:v>
                </c:pt>
                <c:pt idx="107">
                  <c:v>-40</c:v>
                </c:pt>
                <c:pt idx="108">
                  <c:v>-40</c:v>
                </c:pt>
                <c:pt idx="109">
                  <c:v>-40</c:v>
                </c:pt>
                <c:pt idx="110">
                  <c:v>-40</c:v>
                </c:pt>
                <c:pt idx="111">
                  <c:v>-40</c:v>
                </c:pt>
                <c:pt idx="112">
                  <c:v>-40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-40</c:v>
                </c:pt>
                <c:pt idx="119">
                  <c:v>-40</c:v>
                </c:pt>
                <c:pt idx="120">
                  <c:v>-40</c:v>
                </c:pt>
                <c:pt idx="121">
                  <c:v>-40</c:v>
                </c:pt>
                <c:pt idx="122">
                  <c:v>-40</c:v>
                </c:pt>
                <c:pt idx="123">
                  <c:v>-40</c:v>
                </c:pt>
                <c:pt idx="124">
                  <c:v>-40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-40</c:v>
                </c:pt>
                <c:pt idx="131">
                  <c:v>-40</c:v>
                </c:pt>
                <c:pt idx="132">
                  <c:v>-40</c:v>
                </c:pt>
                <c:pt idx="133">
                  <c:v>-40</c:v>
                </c:pt>
                <c:pt idx="134">
                  <c:v>-40</c:v>
                </c:pt>
                <c:pt idx="135">
                  <c:v>-40</c:v>
                </c:pt>
                <c:pt idx="136">
                  <c:v>-40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-40</c:v>
                </c:pt>
                <c:pt idx="142">
                  <c:v>-40</c:v>
                </c:pt>
                <c:pt idx="143">
                  <c:v>-40</c:v>
                </c:pt>
                <c:pt idx="144">
                  <c:v>-40</c:v>
                </c:pt>
                <c:pt idx="145">
                  <c:v>-40</c:v>
                </c:pt>
                <c:pt idx="146">
                  <c:v>-40</c:v>
                </c:pt>
                <c:pt idx="147">
                  <c:v>-40</c:v>
                </c:pt>
                <c:pt idx="148">
                  <c:v>-40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-40</c:v>
                </c:pt>
                <c:pt idx="154">
                  <c:v>-40</c:v>
                </c:pt>
                <c:pt idx="155">
                  <c:v>-40</c:v>
                </c:pt>
                <c:pt idx="156">
                  <c:v>-40</c:v>
                </c:pt>
                <c:pt idx="157">
                  <c:v>-40</c:v>
                </c:pt>
                <c:pt idx="158">
                  <c:v>-40</c:v>
                </c:pt>
                <c:pt idx="159">
                  <c:v>-40</c:v>
                </c:pt>
                <c:pt idx="160">
                  <c:v>-40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-40</c:v>
                </c:pt>
                <c:pt idx="166">
                  <c:v>-40</c:v>
                </c:pt>
                <c:pt idx="167">
                  <c:v>-40</c:v>
                </c:pt>
                <c:pt idx="168">
                  <c:v>-40</c:v>
                </c:pt>
                <c:pt idx="169">
                  <c:v>-40</c:v>
                </c:pt>
                <c:pt idx="170">
                  <c:v>-40</c:v>
                </c:pt>
                <c:pt idx="171">
                  <c:v>-40</c:v>
                </c:pt>
                <c:pt idx="172">
                  <c:v>-40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-40</c:v>
                </c:pt>
                <c:pt idx="180">
                  <c:v>-40</c:v>
                </c:pt>
                <c:pt idx="181">
                  <c:v>-40</c:v>
                </c:pt>
                <c:pt idx="182">
                  <c:v>-40</c:v>
                </c:pt>
                <c:pt idx="183">
                  <c:v>-40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-40</c:v>
                </c:pt>
                <c:pt idx="191">
                  <c:v>-40</c:v>
                </c:pt>
                <c:pt idx="192">
                  <c:v>-40</c:v>
                </c:pt>
                <c:pt idx="193">
                  <c:v>-40</c:v>
                </c:pt>
                <c:pt idx="194">
                  <c:v>0</c:v>
                </c:pt>
                <c:pt idx="195">
                  <c:v>-40</c:v>
                </c:pt>
                <c:pt idx="196">
                  <c:v>-40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-40</c:v>
                </c:pt>
                <c:pt idx="203">
                  <c:v>-40</c:v>
                </c:pt>
                <c:pt idx="204">
                  <c:v>-40</c:v>
                </c:pt>
                <c:pt idx="205">
                  <c:v>-40</c:v>
                </c:pt>
                <c:pt idx="206">
                  <c:v>-40</c:v>
                </c:pt>
                <c:pt idx="207">
                  <c:v>-40</c:v>
                </c:pt>
                <c:pt idx="208">
                  <c:v>-40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-40</c:v>
                </c:pt>
                <c:pt idx="214">
                  <c:v>-40</c:v>
                </c:pt>
                <c:pt idx="215">
                  <c:v>-40</c:v>
                </c:pt>
                <c:pt idx="216">
                  <c:v>-40</c:v>
                </c:pt>
                <c:pt idx="217">
                  <c:v>-40</c:v>
                </c:pt>
                <c:pt idx="218">
                  <c:v>-40</c:v>
                </c:pt>
                <c:pt idx="219">
                  <c:v>-40</c:v>
                </c:pt>
                <c:pt idx="220">
                  <c:v>-40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-40</c:v>
                </c:pt>
                <c:pt idx="227">
                  <c:v>-40</c:v>
                </c:pt>
                <c:pt idx="228">
                  <c:v>-40</c:v>
                </c:pt>
                <c:pt idx="229">
                  <c:v>-40</c:v>
                </c:pt>
                <c:pt idx="230">
                  <c:v>-40</c:v>
                </c:pt>
                <c:pt idx="231">
                  <c:v>-40</c:v>
                </c:pt>
                <c:pt idx="232">
                  <c:v>-40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-40</c:v>
                </c:pt>
                <c:pt idx="239">
                  <c:v>-40</c:v>
                </c:pt>
                <c:pt idx="240">
                  <c:v>-40</c:v>
                </c:pt>
                <c:pt idx="241">
                  <c:v>-40</c:v>
                </c:pt>
                <c:pt idx="242">
                  <c:v>-40</c:v>
                </c:pt>
                <c:pt idx="243">
                  <c:v>-40</c:v>
                </c:pt>
                <c:pt idx="244">
                  <c:v>-40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-40</c:v>
                </c:pt>
                <c:pt idx="252">
                  <c:v>-40</c:v>
                </c:pt>
                <c:pt idx="253">
                  <c:v>-40</c:v>
                </c:pt>
                <c:pt idx="254">
                  <c:v>-40</c:v>
                </c:pt>
                <c:pt idx="255">
                  <c:v>-40</c:v>
                </c:pt>
                <c:pt idx="256">
                  <c:v>-40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-40</c:v>
                </c:pt>
                <c:pt idx="262">
                  <c:v>-40</c:v>
                </c:pt>
                <c:pt idx="263">
                  <c:v>-40</c:v>
                </c:pt>
                <c:pt idx="264">
                  <c:v>-40</c:v>
                </c:pt>
                <c:pt idx="265">
                  <c:v>-40</c:v>
                </c:pt>
                <c:pt idx="266">
                  <c:v>-40</c:v>
                </c:pt>
                <c:pt idx="267">
                  <c:v>-40</c:v>
                </c:pt>
                <c:pt idx="268">
                  <c:v>-40</c:v>
                </c:pt>
                <c:pt idx="2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B-45F8-B7C6-46DC80E004C6}"/>
            </c:ext>
          </c:extLst>
        </c:ser>
        <c:ser>
          <c:idx val="2"/>
          <c:order val="2"/>
          <c:tx>
            <c:strRef>
              <c:f>'Grapich Assessment'!$AC$1</c:f>
              <c:strCache>
                <c:ptCount val="1"/>
                <c:pt idx="0">
                  <c:v>High Precipitation</c:v>
                </c:pt>
              </c:strCache>
            </c:strRef>
          </c:tx>
          <c:spPr>
            <a:solidFill>
              <a:srgbClr val="99CCFF"/>
            </a:solidFill>
            <a:ln>
              <a:solidFill>
                <a:srgbClr val="99CCFF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Assessment'!$AC$2:$AC$272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-40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-40</c:v>
                </c:pt>
                <c:pt idx="17">
                  <c:v>-40</c:v>
                </c:pt>
                <c:pt idx="18">
                  <c:v>-40</c:v>
                </c:pt>
                <c:pt idx="19">
                  <c:v>-40</c:v>
                </c:pt>
                <c:pt idx="20">
                  <c:v>-40</c:v>
                </c:pt>
                <c:pt idx="21">
                  <c:v>-40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-40</c:v>
                </c:pt>
                <c:pt idx="30">
                  <c:v>-40</c:v>
                </c:pt>
                <c:pt idx="31">
                  <c:v>-40</c:v>
                </c:pt>
                <c:pt idx="32">
                  <c:v>-40</c:v>
                </c:pt>
                <c:pt idx="33">
                  <c:v>-40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-40</c:v>
                </c:pt>
                <c:pt idx="42">
                  <c:v>-40</c:v>
                </c:pt>
                <c:pt idx="43">
                  <c:v>-40</c:v>
                </c:pt>
                <c:pt idx="44">
                  <c:v>-40</c:v>
                </c:pt>
                <c:pt idx="45">
                  <c:v>-40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-40</c:v>
                </c:pt>
                <c:pt idx="54">
                  <c:v>-40</c:v>
                </c:pt>
                <c:pt idx="55">
                  <c:v>-40</c:v>
                </c:pt>
                <c:pt idx="56">
                  <c:v>-40</c:v>
                </c:pt>
                <c:pt idx="57">
                  <c:v>-40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-40</c:v>
                </c:pt>
                <c:pt idx="66">
                  <c:v>-40</c:v>
                </c:pt>
                <c:pt idx="67">
                  <c:v>-40</c:v>
                </c:pt>
                <c:pt idx="68">
                  <c:v>-40</c:v>
                </c:pt>
                <c:pt idx="69">
                  <c:v>-40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-40</c:v>
                </c:pt>
                <c:pt idx="78">
                  <c:v>-40</c:v>
                </c:pt>
                <c:pt idx="79">
                  <c:v>-40</c:v>
                </c:pt>
                <c:pt idx="80">
                  <c:v>-40</c:v>
                </c:pt>
                <c:pt idx="81">
                  <c:v>-40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-40</c:v>
                </c:pt>
                <c:pt idx="90">
                  <c:v>-40</c:v>
                </c:pt>
                <c:pt idx="91">
                  <c:v>-40</c:v>
                </c:pt>
                <c:pt idx="92">
                  <c:v>-40</c:v>
                </c:pt>
                <c:pt idx="93">
                  <c:v>-40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-40</c:v>
                </c:pt>
                <c:pt idx="102">
                  <c:v>-40</c:v>
                </c:pt>
                <c:pt idx="103">
                  <c:v>-40</c:v>
                </c:pt>
                <c:pt idx="104">
                  <c:v>-40</c:v>
                </c:pt>
                <c:pt idx="105">
                  <c:v>-40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-40</c:v>
                </c:pt>
                <c:pt idx="114">
                  <c:v>-40</c:v>
                </c:pt>
                <c:pt idx="115">
                  <c:v>-40</c:v>
                </c:pt>
                <c:pt idx="116">
                  <c:v>-40</c:v>
                </c:pt>
                <c:pt idx="117">
                  <c:v>-40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-40</c:v>
                </c:pt>
                <c:pt idx="126">
                  <c:v>-40</c:v>
                </c:pt>
                <c:pt idx="127">
                  <c:v>-40</c:v>
                </c:pt>
                <c:pt idx="128">
                  <c:v>-40</c:v>
                </c:pt>
                <c:pt idx="129">
                  <c:v>-40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-40</c:v>
                </c:pt>
                <c:pt idx="138">
                  <c:v>-40</c:v>
                </c:pt>
                <c:pt idx="139">
                  <c:v>-40</c:v>
                </c:pt>
                <c:pt idx="140">
                  <c:v>-40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-40</c:v>
                </c:pt>
                <c:pt idx="150">
                  <c:v>-40</c:v>
                </c:pt>
                <c:pt idx="151">
                  <c:v>-40</c:v>
                </c:pt>
                <c:pt idx="152">
                  <c:v>-40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-40</c:v>
                </c:pt>
                <c:pt idx="162">
                  <c:v>-40</c:v>
                </c:pt>
                <c:pt idx="163">
                  <c:v>-40</c:v>
                </c:pt>
                <c:pt idx="164">
                  <c:v>-40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-40</c:v>
                </c:pt>
                <c:pt idx="174">
                  <c:v>-40</c:v>
                </c:pt>
                <c:pt idx="175">
                  <c:v>-40</c:v>
                </c:pt>
                <c:pt idx="176">
                  <c:v>-40</c:v>
                </c:pt>
                <c:pt idx="177">
                  <c:v>-40</c:v>
                </c:pt>
                <c:pt idx="178">
                  <c:v>-40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-40</c:v>
                </c:pt>
                <c:pt idx="185">
                  <c:v>-40</c:v>
                </c:pt>
                <c:pt idx="186">
                  <c:v>-40</c:v>
                </c:pt>
                <c:pt idx="187">
                  <c:v>-40</c:v>
                </c:pt>
                <c:pt idx="188">
                  <c:v>-40</c:v>
                </c:pt>
                <c:pt idx="189">
                  <c:v>-40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-40</c:v>
                </c:pt>
                <c:pt idx="195">
                  <c:v>0</c:v>
                </c:pt>
                <c:pt idx="196">
                  <c:v>0</c:v>
                </c:pt>
                <c:pt idx="197">
                  <c:v>-40</c:v>
                </c:pt>
                <c:pt idx="198">
                  <c:v>-40</c:v>
                </c:pt>
                <c:pt idx="199">
                  <c:v>-40</c:v>
                </c:pt>
                <c:pt idx="200">
                  <c:v>-40</c:v>
                </c:pt>
                <c:pt idx="201">
                  <c:v>-40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-40</c:v>
                </c:pt>
                <c:pt idx="210">
                  <c:v>-40</c:v>
                </c:pt>
                <c:pt idx="211">
                  <c:v>-40</c:v>
                </c:pt>
                <c:pt idx="212">
                  <c:v>-40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-40</c:v>
                </c:pt>
                <c:pt idx="222">
                  <c:v>-40</c:v>
                </c:pt>
                <c:pt idx="223">
                  <c:v>-40</c:v>
                </c:pt>
                <c:pt idx="224">
                  <c:v>-40</c:v>
                </c:pt>
                <c:pt idx="225">
                  <c:v>-40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-40</c:v>
                </c:pt>
                <c:pt idx="234">
                  <c:v>-40</c:v>
                </c:pt>
                <c:pt idx="235">
                  <c:v>-40</c:v>
                </c:pt>
                <c:pt idx="236">
                  <c:v>-40</c:v>
                </c:pt>
                <c:pt idx="237">
                  <c:v>-40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-40</c:v>
                </c:pt>
                <c:pt idx="246">
                  <c:v>-40</c:v>
                </c:pt>
                <c:pt idx="247">
                  <c:v>-40</c:v>
                </c:pt>
                <c:pt idx="248">
                  <c:v>-40</c:v>
                </c:pt>
                <c:pt idx="249">
                  <c:v>-40</c:v>
                </c:pt>
                <c:pt idx="250">
                  <c:v>-40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-40</c:v>
                </c:pt>
                <c:pt idx="258">
                  <c:v>-40</c:v>
                </c:pt>
                <c:pt idx="259">
                  <c:v>-40</c:v>
                </c:pt>
                <c:pt idx="260">
                  <c:v>-40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B-45F8-B7C6-46DC80E004C6}"/>
            </c:ext>
          </c:extLst>
        </c:ser>
        <c:ser>
          <c:idx val="4"/>
          <c:order val="3"/>
          <c:tx>
            <c:strRef>
              <c:f>'Grapich Assessment'!$AE$1</c:f>
              <c:strCache>
                <c:ptCount val="1"/>
                <c:pt idx="0">
                  <c:v>Low Precipitation</c:v>
                </c:pt>
              </c:strCache>
            </c:strRef>
          </c:tx>
          <c:spPr>
            <a:solidFill>
              <a:srgbClr val="FF9999"/>
            </a:solidFill>
            <a:ln>
              <a:solidFill>
                <a:srgbClr val="FF9999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Assessment'!$AE$2:$AE$272</c:f>
              <c:numCache>
                <c:formatCode>General</c:formatCode>
                <c:ptCount val="27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0</c:v>
                </c:pt>
                <c:pt idx="195">
                  <c:v>40</c:v>
                </c:pt>
                <c:pt idx="196">
                  <c:v>40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B-45F8-B7C6-46DC80E004C6}"/>
            </c:ext>
          </c:extLst>
        </c:ser>
        <c:ser>
          <c:idx val="5"/>
          <c:order val="4"/>
          <c:tx>
            <c:strRef>
              <c:f>'Grapich Assessment'!$AG$1</c:f>
              <c:strCache>
                <c:ptCount val="1"/>
              </c:strCache>
            </c:strRef>
          </c:tx>
          <c:spPr>
            <a:solidFill>
              <a:srgbClr val="FF9999"/>
            </a:solidFill>
            <a:ln>
              <a:solidFill>
                <a:srgbClr val="FF9999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Assessment'!$AG$2:$AG$272</c:f>
              <c:numCache>
                <c:formatCode>General</c:formatCode>
                <c:ptCount val="271"/>
              </c:numCache>
            </c:numRef>
          </c:val>
          <c:extLst>
            <c:ext xmlns:c16="http://schemas.microsoft.com/office/drawing/2014/chart" uri="{C3380CC4-5D6E-409C-BE32-E72D297353CC}">
              <c16:uniqueId val="{00000003-602B-45F8-B7C6-46DC80E004C6}"/>
            </c:ext>
          </c:extLst>
        </c:ser>
        <c:ser>
          <c:idx val="6"/>
          <c:order val="5"/>
          <c:tx>
            <c:strRef>
              <c:f>'Grapich Assessment'!$AB$1</c:f>
              <c:strCache>
                <c:ptCount val="1"/>
                <c:pt idx="0">
                  <c:v>High Precipitation</c:v>
                </c:pt>
              </c:strCache>
            </c:strRef>
          </c:tx>
          <c:spPr>
            <a:solidFill>
              <a:srgbClr val="99CCFF"/>
            </a:solidFill>
            <a:ln>
              <a:solidFill>
                <a:srgbClr val="99CCFF"/>
              </a:solidFill>
            </a:ln>
          </c:spPr>
          <c:invertIfNegative val="0"/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Assessment'!$AB$2:$AB$271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40</c:v>
                </c:pt>
                <c:pt idx="195">
                  <c:v>0</c:v>
                </c:pt>
                <c:pt idx="196">
                  <c:v>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2B-45F8-B7C6-46DC80E0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222303"/>
        <c:axId val="527212735"/>
      </c:barChart>
      <c:lineChart>
        <c:grouping val="standard"/>
        <c:varyColors val="0"/>
        <c:ser>
          <c:idx val="1"/>
          <c:order val="0"/>
          <c:tx>
            <c:strRef>
              <c:f>'Grapich Assessment'!$I$1</c:f>
              <c:strCache>
                <c:ptCount val="1"/>
                <c:pt idx="0">
                  <c:v>IGAE Gap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Assessment'!$I$2:$I$272</c:f>
              <c:numCache>
                <c:formatCode>General</c:formatCode>
                <c:ptCount val="271"/>
                <c:pt idx="0">
                  <c:v>-0.57471270100000005</c:v>
                </c:pt>
                <c:pt idx="1">
                  <c:v>-0.91164713200000003</c:v>
                </c:pt>
                <c:pt idx="2">
                  <c:v>-0.47854165199999998</c:v>
                </c:pt>
                <c:pt idx="3">
                  <c:v>-1.295293043</c:v>
                </c:pt>
                <c:pt idx="4">
                  <c:v>-0.67176485200000002</c:v>
                </c:pt>
                <c:pt idx="5">
                  <c:v>-1.4977306770000001</c:v>
                </c:pt>
                <c:pt idx="6">
                  <c:v>-0.64291746500000002</c:v>
                </c:pt>
                <c:pt idx="7">
                  <c:v>-1.0569481549999999</c:v>
                </c:pt>
                <c:pt idx="8">
                  <c:v>-0.68940103699999999</c:v>
                </c:pt>
                <c:pt idx="9">
                  <c:v>-0.81978100399999998</c:v>
                </c:pt>
                <c:pt idx="10">
                  <c:v>-0.71754507300000003</c:v>
                </c:pt>
                <c:pt idx="11">
                  <c:v>-0.38209333099999998</c:v>
                </c:pt>
                <c:pt idx="12">
                  <c:v>1.5472239640000001</c:v>
                </c:pt>
                <c:pt idx="13">
                  <c:v>0.83108308799999997</c:v>
                </c:pt>
                <c:pt idx="14">
                  <c:v>0.64005287</c:v>
                </c:pt>
                <c:pt idx="15">
                  <c:v>1.1946444270000001</c:v>
                </c:pt>
                <c:pt idx="16">
                  <c:v>1.5353244269999999</c:v>
                </c:pt>
                <c:pt idx="17">
                  <c:v>1.8224765759999999</c:v>
                </c:pt>
                <c:pt idx="18">
                  <c:v>1.8963779599999999</c:v>
                </c:pt>
                <c:pt idx="19">
                  <c:v>1.877179105</c:v>
                </c:pt>
                <c:pt idx="20">
                  <c:v>1.8948988440000001</c:v>
                </c:pt>
                <c:pt idx="21">
                  <c:v>1.7194256510000001</c:v>
                </c:pt>
                <c:pt idx="22">
                  <c:v>1.3105164069999999</c:v>
                </c:pt>
                <c:pt idx="23">
                  <c:v>0.847808593</c:v>
                </c:pt>
                <c:pt idx="24">
                  <c:v>0.74084867700000001</c:v>
                </c:pt>
                <c:pt idx="25">
                  <c:v>0.51912425500000003</c:v>
                </c:pt>
                <c:pt idx="26">
                  <c:v>0.37207147400000001</c:v>
                </c:pt>
                <c:pt idx="27">
                  <c:v>0.19909043000000001</c:v>
                </c:pt>
                <c:pt idx="28">
                  <c:v>-6.0444618999999998E-2</c:v>
                </c:pt>
                <c:pt idx="29">
                  <c:v>0.19282676100000001</c:v>
                </c:pt>
                <c:pt idx="30">
                  <c:v>0.32826919900000001</c:v>
                </c:pt>
                <c:pt idx="31">
                  <c:v>0.57523393499999997</c:v>
                </c:pt>
                <c:pt idx="32">
                  <c:v>0.32304941100000001</c:v>
                </c:pt>
                <c:pt idx="33">
                  <c:v>-0.678995876</c:v>
                </c:pt>
                <c:pt idx="34">
                  <c:v>-0.19163586399999999</c:v>
                </c:pt>
                <c:pt idx="35">
                  <c:v>-0.235557339</c:v>
                </c:pt>
                <c:pt idx="36">
                  <c:v>-1.6614337779999999</c:v>
                </c:pt>
                <c:pt idx="37">
                  <c:v>-1.139922299</c:v>
                </c:pt>
                <c:pt idx="38">
                  <c:v>-0.82156464600000001</c:v>
                </c:pt>
                <c:pt idx="39">
                  <c:v>-0.51682339799999999</c:v>
                </c:pt>
                <c:pt idx="40">
                  <c:v>-0.32610408299999999</c:v>
                </c:pt>
                <c:pt idx="41">
                  <c:v>-0.52977633700000004</c:v>
                </c:pt>
                <c:pt idx="42">
                  <c:v>-0.41818715299999998</c:v>
                </c:pt>
                <c:pt idx="43">
                  <c:v>2.835327E-2</c:v>
                </c:pt>
                <c:pt idx="44">
                  <c:v>-0.110436228</c:v>
                </c:pt>
                <c:pt idx="45">
                  <c:v>9.5161223000000003E-2</c:v>
                </c:pt>
                <c:pt idx="46">
                  <c:v>-0.79512983699999995</c:v>
                </c:pt>
                <c:pt idx="47">
                  <c:v>-0.361591475</c:v>
                </c:pt>
                <c:pt idx="48">
                  <c:v>-0.40445054200000002</c:v>
                </c:pt>
                <c:pt idx="49">
                  <c:v>0.18609122</c:v>
                </c:pt>
                <c:pt idx="50">
                  <c:v>-0.51013984099999998</c:v>
                </c:pt>
                <c:pt idx="51">
                  <c:v>-0.59333030200000003</c:v>
                </c:pt>
                <c:pt idx="52">
                  <c:v>-0.97363131300000005</c:v>
                </c:pt>
                <c:pt idx="53">
                  <c:v>-0.381152822</c:v>
                </c:pt>
                <c:pt idx="54">
                  <c:v>-0.57593715999999995</c:v>
                </c:pt>
                <c:pt idx="55">
                  <c:v>-1.3780001930000001</c:v>
                </c:pt>
                <c:pt idx="56">
                  <c:v>-1.3273177890000001</c:v>
                </c:pt>
                <c:pt idx="57">
                  <c:v>-1.223770123</c:v>
                </c:pt>
                <c:pt idx="58">
                  <c:v>-1.107145195</c:v>
                </c:pt>
                <c:pt idx="59">
                  <c:v>-0.377146019</c:v>
                </c:pt>
                <c:pt idx="60">
                  <c:v>-0.103398727</c:v>
                </c:pt>
                <c:pt idx="61">
                  <c:v>-4.5503256999999998E-2</c:v>
                </c:pt>
                <c:pt idx="62">
                  <c:v>0.84694763100000003</c:v>
                </c:pt>
                <c:pt idx="63">
                  <c:v>0.42436433699999998</c:v>
                </c:pt>
                <c:pt idx="64">
                  <c:v>0.75709844699999995</c:v>
                </c:pt>
                <c:pt idx="65">
                  <c:v>0.41547207600000002</c:v>
                </c:pt>
                <c:pt idx="66">
                  <c:v>-0.300245237</c:v>
                </c:pt>
                <c:pt idx="67">
                  <c:v>-0.219812807</c:v>
                </c:pt>
                <c:pt idx="68">
                  <c:v>-0.27296909400000002</c:v>
                </c:pt>
                <c:pt idx="69">
                  <c:v>-0.23943729899999999</c:v>
                </c:pt>
                <c:pt idx="70">
                  <c:v>0.22107833800000001</c:v>
                </c:pt>
                <c:pt idx="71">
                  <c:v>-0.17110979800000001</c:v>
                </c:pt>
                <c:pt idx="72">
                  <c:v>-0.29570467499999997</c:v>
                </c:pt>
                <c:pt idx="73">
                  <c:v>-0.302397376</c:v>
                </c:pt>
                <c:pt idx="74">
                  <c:v>-0.77085845200000003</c:v>
                </c:pt>
                <c:pt idx="75">
                  <c:v>-0.65073745100000002</c:v>
                </c:pt>
                <c:pt idx="76">
                  <c:v>0.15836960899999999</c:v>
                </c:pt>
                <c:pt idx="77">
                  <c:v>-1.4730881010000001</c:v>
                </c:pt>
                <c:pt idx="78">
                  <c:v>-1.4246724049999999</c:v>
                </c:pt>
                <c:pt idx="79">
                  <c:v>-0.56584283199999996</c:v>
                </c:pt>
                <c:pt idx="80">
                  <c:v>-0.62595997299999995</c:v>
                </c:pt>
                <c:pt idx="81">
                  <c:v>-0.75434512600000003</c:v>
                </c:pt>
                <c:pt idx="82">
                  <c:v>-0.15027611900000001</c:v>
                </c:pt>
                <c:pt idx="83">
                  <c:v>8.7021604000000002E-2</c:v>
                </c:pt>
                <c:pt idx="84">
                  <c:v>1.338333038</c:v>
                </c:pt>
                <c:pt idx="85">
                  <c:v>0.38443713000000002</c:v>
                </c:pt>
                <c:pt idx="86">
                  <c:v>0.106019892</c:v>
                </c:pt>
                <c:pt idx="87">
                  <c:v>0.49374063600000001</c:v>
                </c:pt>
                <c:pt idx="88">
                  <c:v>1.6982513130000001</c:v>
                </c:pt>
                <c:pt idx="89">
                  <c:v>0.67016958500000001</c:v>
                </c:pt>
                <c:pt idx="90">
                  <c:v>0.55999518100000001</c:v>
                </c:pt>
                <c:pt idx="91">
                  <c:v>0.59818128999999998</c:v>
                </c:pt>
                <c:pt idx="92">
                  <c:v>0.375142213</c:v>
                </c:pt>
                <c:pt idx="93">
                  <c:v>0.66125070900000005</c:v>
                </c:pt>
                <c:pt idx="94">
                  <c:v>-2.3146511000000002E-2</c:v>
                </c:pt>
                <c:pt idx="95">
                  <c:v>0.34225133899999999</c:v>
                </c:pt>
                <c:pt idx="96">
                  <c:v>0.12774665700000001</c:v>
                </c:pt>
                <c:pt idx="97">
                  <c:v>0.28361807</c:v>
                </c:pt>
                <c:pt idx="98">
                  <c:v>0.32013533500000002</c:v>
                </c:pt>
                <c:pt idx="99">
                  <c:v>0.80754851500000002</c:v>
                </c:pt>
                <c:pt idx="100">
                  <c:v>1.1660854380000001</c:v>
                </c:pt>
                <c:pt idx="101">
                  <c:v>1.5059178559999999</c:v>
                </c:pt>
                <c:pt idx="102">
                  <c:v>1.3771365390000001</c:v>
                </c:pt>
                <c:pt idx="103">
                  <c:v>1.2397276820000001</c:v>
                </c:pt>
                <c:pt idx="104">
                  <c:v>1.683581845</c:v>
                </c:pt>
                <c:pt idx="105">
                  <c:v>1.898503496</c:v>
                </c:pt>
                <c:pt idx="106">
                  <c:v>1.2141801860000001</c:v>
                </c:pt>
                <c:pt idx="107">
                  <c:v>1.200167628</c:v>
                </c:pt>
                <c:pt idx="108">
                  <c:v>1.705937214</c:v>
                </c:pt>
                <c:pt idx="109">
                  <c:v>1.6708769939999999</c:v>
                </c:pt>
                <c:pt idx="110">
                  <c:v>0.86425654900000004</c:v>
                </c:pt>
                <c:pt idx="111">
                  <c:v>2.3452294249999999</c:v>
                </c:pt>
                <c:pt idx="112">
                  <c:v>2.082889153</c:v>
                </c:pt>
                <c:pt idx="113">
                  <c:v>3.0661664000000002</c:v>
                </c:pt>
                <c:pt idx="114">
                  <c:v>2.8438471870000002</c:v>
                </c:pt>
                <c:pt idx="115">
                  <c:v>1.864504607</c:v>
                </c:pt>
                <c:pt idx="116">
                  <c:v>1.5865142640000001</c:v>
                </c:pt>
                <c:pt idx="117">
                  <c:v>2.288122284</c:v>
                </c:pt>
                <c:pt idx="118">
                  <c:v>0.65746461499999997</c:v>
                </c:pt>
                <c:pt idx="119">
                  <c:v>-0.58748168999999995</c:v>
                </c:pt>
                <c:pt idx="120">
                  <c:v>-3.4487852349999999</c:v>
                </c:pt>
                <c:pt idx="121">
                  <c:v>-3.698473828</c:v>
                </c:pt>
                <c:pt idx="122">
                  <c:v>-4.0083357770000001</c:v>
                </c:pt>
                <c:pt idx="123">
                  <c:v>-4.7699025529999997</c:v>
                </c:pt>
                <c:pt idx="124">
                  <c:v>-5.2244272680000003</c:v>
                </c:pt>
                <c:pt idx="125">
                  <c:v>-3.852831793</c:v>
                </c:pt>
                <c:pt idx="126">
                  <c:v>-2.4456751900000002</c:v>
                </c:pt>
                <c:pt idx="127">
                  <c:v>-2.8832489649999999</c:v>
                </c:pt>
                <c:pt idx="128">
                  <c:v>-2.565674783</c:v>
                </c:pt>
                <c:pt idx="129">
                  <c:v>-1.742874085</c:v>
                </c:pt>
                <c:pt idx="130">
                  <c:v>-1.224590141</c:v>
                </c:pt>
                <c:pt idx="131">
                  <c:v>-1.170445186</c:v>
                </c:pt>
                <c:pt idx="132">
                  <c:v>-1.0799764140000001</c:v>
                </c:pt>
                <c:pt idx="133">
                  <c:v>-0.83263974100000004</c:v>
                </c:pt>
                <c:pt idx="134">
                  <c:v>1.2183918E-2</c:v>
                </c:pt>
                <c:pt idx="135">
                  <c:v>-5.4828529000000001E-2</c:v>
                </c:pt>
                <c:pt idx="136">
                  <c:v>-0.133001024</c:v>
                </c:pt>
                <c:pt idx="137">
                  <c:v>-0.28165369699999998</c:v>
                </c:pt>
                <c:pt idx="138">
                  <c:v>-0.18009744499999999</c:v>
                </c:pt>
                <c:pt idx="139">
                  <c:v>-0.107623604</c:v>
                </c:pt>
                <c:pt idx="140">
                  <c:v>5.6488996E-2</c:v>
                </c:pt>
                <c:pt idx="141">
                  <c:v>-0.127031001</c:v>
                </c:pt>
                <c:pt idx="142">
                  <c:v>-0.247458873</c:v>
                </c:pt>
                <c:pt idx="143">
                  <c:v>0.19593892099999999</c:v>
                </c:pt>
                <c:pt idx="144">
                  <c:v>9.3913109999999994E-2</c:v>
                </c:pt>
                <c:pt idx="145">
                  <c:v>9.7200814999999996E-2</c:v>
                </c:pt>
                <c:pt idx="146">
                  <c:v>0.25653263300000001</c:v>
                </c:pt>
                <c:pt idx="147">
                  <c:v>-0.54736758600000002</c:v>
                </c:pt>
                <c:pt idx="148">
                  <c:v>0.18620619199999999</c:v>
                </c:pt>
                <c:pt idx="149">
                  <c:v>0.47799801200000003</c:v>
                </c:pt>
                <c:pt idx="150">
                  <c:v>0.68873899000000005</c:v>
                </c:pt>
                <c:pt idx="151">
                  <c:v>0.95912704500000001</c:v>
                </c:pt>
                <c:pt idx="152">
                  <c:v>0.83981226899999994</c:v>
                </c:pt>
                <c:pt idx="153">
                  <c:v>0.62137814700000005</c:v>
                </c:pt>
                <c:pt idx="154">
                  <c:v>1.2843498440000001</c:v>
                </c:pt>
                <c:pt idx="155">
                  <c:v>0.65920937400000001</c:v>
                </c:pt>
                <c:pt idx="156">
                  <c:v>0.96634955899999997</c:v>
                </c:pt>
                <c:pt idx="157">
                  <c:v>0.92611744399999996</c:v>
                </c:pt>
                <c:pt idx="158">
                  <c:v>1.008792965</c:v>
                </c:pt>
                <c:pt idx="159">
                  <c:v>1.2745917449999999</c:v>
                </c:pt>
                <c:pt idx="160">
                  <c:v>0.36365935300000002</c:v>
                </c:pt>
                <c:pt idx="161">
                  <c:v>1.0160528419999999</c:v>
                </c:pt>
                <c:pt idx="162">
                  <c:v>1.361804013</c:v>
                </c:pt>
                <c:pt idx="163">
                  <c:v>0.62087410799999998</c:v>
                </c:pt>
                <c:pt idx="164">
                  <c:v>0.64312979800000003</c:v>
                </c:pt>
                <c:pt idx="165">
                  <c:v>0.45839463800000002</c:v>
                </c:pt>
                <c:pt idx="166">
                  <c:v>1.6964475219999999</c:v>
                </c:pt>
                <c:pt idx="167">
                  <c:v>0.55703550999999996</c:v>
                </c:pt>
                <c:pt idx="168">
                  <c:v>0.33978785299999997</c:v>
                </c:pt>
                <c:pt idx="169">
                  <c:v>0.16429512199999999</c:v>
                </c:pt>
                <c:pt idx="170">
                  <c:v>3.0124286E-2</c:v>
                </c:pt>
                <c:pt idx="171">
                  <c:v>-0.63316908900000002</c:v>
                </c:pt>
                <c:pt idx="172">
                  <c:v>-0.26603153499999999</c:v>
                </c:pt>
                <c:pt idx="173">
                  <c:v>-0.68886560799999996</c:v>
                </c:pt>
                <c:pt idx="174">
                  <c:v>-0.84205539500000004</c:v>
                </c:pt>
                <c:pt idx="175">
                  <c:v>-0.36593714199999999</c:v>
                </c:pt>
                <c:pt idx="176">
                  <c:v>-0.45078861999999997</c:v>
                </c:pt>
                <c:pt idx="177">
                  <c:v>-0.42686218599999998</c:v>
                </c:pt>
                <c:pt idx="178">
                  <c:v>-0.64437889500000001</c:v>
                </c:pt>
                <c:pt idx="179">
                  <c:v>-0.35353015700000001</c:v>
                </c:pt>
                <c:pt idx="180">
                  <c:v>-1.474462634</c:v>
                </c:pt>
                <c:pt idx="181">
                  <c:v>-0.34729843700000002</c:v>
                </c:pt>
                <c:pt idx="182">
                  <c:v>-0.55205728300000001</c:v>
                </c:pt>
                <c:pt idx="183">
                  <c:v>-8.8734773000000003E-2</c:v>
                </c:pt>
                <c:pt idx="184">
                  <c:v>0.12271182999999999</c:v>
                </c:pt>
                <c:pt idx="185">
                  <c:v>-0.337668574</c:v>
                </c:pt>
                <c:pt idx="186">
                  <c:v>-0.169835607</c:v>
                </c:pt>
                <c:pt idx="187">
                  <c:v>-0.62372544100000005</c:v>
                </c:pt>
                <c:pt idx="188">
                  <c:v>-0.98926245700000004</c:v>
                </c:pt>
                <c:pt idx="189">
                  <c:v>1.3672281999999999E-2</c:v>
                </c:pt>
                <c:pt idx="190">
                  <c:v>-4.7335900000000002E-3</c:v>
                </c:pt>
                <c:pt idx="191">
                  <c:v>-0.20429338899999999</c:v>
                </c:pt>
                <c:pt idx="192">
                  <c:v>-0.43482010100000001</c:v>
                </c:pt>
                <c:pt idx="193">
                  <c:v>-0.32611252499999999</c:v>
                </c:pt>
                <c:pt idx="194">
                  <c:v>-0.477939265</c:v>
                </c:pt>
                <c:pt idx="195">
                  <c:v>0.87995372199999999</c:v>
                </c:pt>
                <c:pt idx="196">
                  <c:v>-0.32214633100000001</c:v>
                </c:pt>
                <c:pt idx="197">
                  <c:v>-0.15401329799999999</c:v>
                </c:pt>
                <c:pt idx="198">
                  <c:v>0.48460131699999998</c:v>
                </c:pt>
                <c:pt idx="199">
                  <c:v>0.40395670700000003</c:v>
                </c:pt>
                <c:pt idx="200">
                  <c:v>1.1742784100000001</c:v>
                </c:pt>
                <c:pt idx="201">
                  <c:v>3.5763913000000001E-2</c:v>
                </c:pt>
                <c:pt idx="202">
                  <c:v>-0.65147084300000002</c:v>
                </c:pt>
                <c:pt idx="203">
                  <c:v>-0.70731240399999995</c:v>
                </c:pt>
                <c:pt idx="204">
                  <c:v>-0.38160207299999999</c:v>
                </c:pt>
                <c:pt idx="205">
                  <c:v>-0.19413203300000001</c:v>
                </c:pt>
                <c:pt idx="206">
                  <c:v>-0.66466796900000003</c:v>
                </c:pt>
                <c:pt idx="207">
                  <c:v>-0.77296208200000005</c:v>
                </c:pt>
                <c:pt idx="208">
                  <c:v>-0.67872041900000002</c:v>
                </c:pt>
                <c:pt idx="209">
                  <c:v>-0.27159534699999999</c:v>
                </c:pt>
                <c:pt idx="210">
                  <c:v>-0.55119209899999999</c:v>
                </c:pt>
                <c:pt idx="211">
                  <c:v>-0.75709704799999999</c:v>
                </c:pt>
                <c:pt idx="212">
                  <c:v>-0.26885829</c:v>
                </c:pt>
                <c:pt idx="213">
                  <c:v>-6.5971346E-2</c:v>
                </c:pt>
                <c:pt idx="214">
                  <c:v>2.2086938E-2</c:v>
                </c:pt>
                <c:pt idx="215">
                  <c:v>0.54584429199999995</c:v>
                </c:pt>
                <c:pt idx="216">
                  <c:v>0.43582691499999998</c:v>
                </c:pt>
                <c:pt idx="217">
                  <c:v>-0.32747690000000002</c:v>
                </c:pt>
                <c:pt idx="218">
                  <c:v>-3.6091249999999999E-3</c:v>
                </c:pt>
                <c:pt idx="219">
                  <c:v>-2.2088993000000001E-2</c:v>
                </c:pt>
                <c:pt idx="220">
                  <c:v>-0.99243548400000003</c:v>
                </c:pt>
                <c:pt idx="221">
                  <c:v>0.155833954</c:v>
                </c:pt>
                <c:pt idx="222">
                  <c:v>-1.046729206</c:v>
                </c:pt>
                <c:pt idx="223">
                  <c:v>-0.15958431300000001</c:v>
                </c:pt>
                <c:pt idx="224">
                  <c:v>-1.6921180280000001</c:v>
                </c:pt>
                <c:pt idx="225">
                  <c:v>-0.26370592900000001</c:v>
                </c:pt>
                <c:pt idx="226">
                  <c:v>0.30639391500000002</c:v>
                </c:pt>
                <c:pt idx="227">
                  <c:v>1.5789417459999999</c:v>
                </c:pt>
                <c:pt idx="228">
                  <c:v>0.20467653199999999</c:v>
                </c:pt>
                <c:pt idx="229">
                  <c:v>0.59422758799999997</c:v>
                </c:pt>
                <c:pt idx="230">
                  <c:v>1.408210019</c:v>
                </c:pt>
                <c:pt idx="231">
                  <c:v>1.0371976629999999</c:v>
                </c:pt>
                <c:pt idx="232">
                  <c:v>1.171666563</c:v>
                </c:pt>
                <c:pt idx="233">
                  <c:v>1.2420207400000001</c:v>
                </c:pt>
                <c:pt idx="234">
                  <c:v>1.4385828430000001</c:v>
                </c:pt>
                <c:pt idx="235">
                  <c:v>1.921589274</c:v>
                </c:pt>
                <c:pt idx="236">
                  <c:v>1.6911765329999999</c:v>
                </c:pt>
                <c:pt idx="237">
                  <c:v>1.517347673</c:v>
                </c:pt>
                <c:pt idx="238">
                  <c:v>1.6299883079999999</c:v>
                </c:pt>
                <c:pt idx="239">
                  <c:v>1.1488786790000001</c:v>
                </c:pt>
                <c:pt idx="240">
                  <c:v>2.0436858330000001</c:v>
                </c:pt>
                <c:pt idx="241">
                  <c:v>2.053997034</c:v>
                </c:pt>
                <c:pt idx="242">
                  <c:v>1.2392576239999999</c:v>
                </c:pt>
                <c:pt idx="243">
                  <c:v>1.838770306</c:v>
                </c:pt>
                <c:pt idx="244">
                  <c:v>1.531751724</c:v>
                </c:pt>
                <c:pt idx="245">
                  <c:v>2.227290827</c:v>
                </c:pt>
                <c:pt idx="246">
                  <c:v>2.214370196</c:v>
                </c:pt>
                <c:pt idx="247">
                  <c:v>3.1018177379999998</c:v>
                </c:pt>
                <c:pt idx="248">
                  <c:v>3.358307581</c:v>
                </c:pt>
                <c:pt idx="249">
                  <c:v>2.9222984539999999</c:v>
                </c:pt>
                <c:pt idx="250">
                  <c:v>2.602015867</c:v>
                </c:pt>
                <c:pt idx="251">
                  <c:v>2.895482393</c:v>
                </c:pt>
                <c:pt idx="252">
                  <c:v>4.4305399110000003</c:v>
                </c:pt>
                <c:pt idx="253">
                  <c:v>2.9848292230000002</c:v>
                </c:pt>
                <c:pt idx="254">
                  <c:v>0.82568345499999996</c:v>
                </c:pt>
                <c:pt idx="255">
                  <c:v>-17.769771550000002</c:v>
                </c:pt>
                <c:pt idx="256">
                  <c:v>-20.504467269999999</c:v>
                </c:pt>
                <c:pt idx="257">
                  <c:v>-11.60010121</c:v>
                </c:pt>
                <c:pt idx="258">
                  <c:v>-6.3069469040000001</c:v>
                </c:pt>
                <c:pt idx="259">
                  <c:v>-3.4844723649999998</c:v>
                </c:pt>
                <c:pt idx="260">
                  <c:v>-1.0717076029999999</c:v>
                </c:pt>
                <c:pt idx="261">
                  <c:v>-7.440655E-3</c:v>
                </c:pt>
                <c:pt idx="262">
                  <c:v>0.61961486700000001</c:v>
                </c:pt>
                <c:pt idx="263">
                  <c:v>1.370745865</c:v>
                </c:pt>
                <c:pt idx="264">
                  <c:v>1.3471962159999999</c:v>
                </c:pt>
                <c:pt idx="265">
                  <c:v>0.53011460300000002</c:v>
                </c:pt>
                <c:pt idx="266">
                  <c:v>4.0305561540000001</c:v>
                </c:pt>
                <c:pt idx="267">
                  <c:v>3.429539187</c:v>
                </c:pt>
                <c:pt idx="268">
                  <c:v>4.0378021159999999</c:v>
                </c:pt>
                <c:pt idx="269">
                  <c:v>3.1658451940000001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2B-45F8-B7C6-46DC80E004C6}"/>
            </c:ext>
          </c:extLst>
        </c:ser>
        <c:ser>
          <c:idx val="3"/>
          <c:order val="6"/>
          <c:tx>
            <c:strRef>
              <c:f>'Grapich Assessment'!$L$1</c:f>
              <c:strCache>
                <c:ptCount val="1"/>
                <c:pt idx="0">
                  <c:v>Agricultural Inflation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'Grapich Assessment'!$B$2:$B$272</c:f>
              <c:numCache>
                <c:formatCode>mmm\-yy</c:formatCode>
                <c:ptCount val="271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Assessment'!$L$2:$L$271</c:f>
              <c:numCache>
                <c:formatCode>General</c:formatCode>
                <c:ptCount val="270"/>
                <c:pt idx="0">
                  <c:v>3.8692609999999998</c:v>
                </c:pt>
                <c:pt idx="1">
                  <c:v>0.1554053</c:v>
                </c:pt>
                <c:pt idx="2">
                  <c:v>-2.8599066999999998</c:v>
                </c:pt>
                <c:pt idx="3">
                  <c:v>-0.24355420999999999</c:v>
                </c:pt>
                <c:pt idx="4">
                  <c:v>1.3236139</c:v>
                </c:pt>
                <c:pt idx="5">
                  <c:v>1.1694629999999999</c:v>
                </c:pt>
                <c:pt idx="6">
                  <c:v>0.13750963999999999</c:v>
                </c:pt>
                <c:pt idx="7">
                  <c:v>-1.1543075</c:v>
                </c:pt>
                <c:pt idx="8">
                  <c:v>-1.5248465</c:v>
                </c:pt>
                <c:pt idx="9">
                  <c:v>-0.33724291000000001</c:v>
                </c:pt>
                <c:pt idx="10">
                  <c:v>-0.29255764000000001</c:v>
                </c:pt>
                <c:pt idx="11">
                  <c:v>0.15712467999999999</c:v>
                </c:pt>
                <c:pt idx="12">
                  <c:v>0.86960477999999997</c:v>
                </c:pt>
                <c:pt idx="13">
                  <c:v>0.50538963000000003</c:v>
                </c:pt>
                <c:pt idx="14">
                  <c:v>-0.75021835000000003</c:v>
                </c:pt>
                <c:pt idx="15">
                  <c:v>0.90640019000000005</c:v>
                </c:pt>
                <c:pt idx="16">
                  <c:v>2.1637297000000002</c:v>
                </c:pt>
                <c:pt idx="17">
                  <c:v>3.2295731999999999</c:v>
                </c:pt>
                <c:pt idx="18">
                  <c:v>-0.11249417</c:v>
                </c:pt>
                <c:pt idx="19">
                  <c:v>5.5693089999999997E-3</c:v>
                </c:pt>
                <c:pt idx="20">
                  <c:v>-1.0050148999999999</c:v>
                </c:pt>
                <c:pt idx="21">
                  <c:v>1.1526725</c:v>
                </c:pt>
                <c:pt idx="22">
                  <c:v>-0.23266872999999999</c:v>
                </c:pt>
                <c:pt idx="23">
                  <c:v>3.0072469000000002</c:v>
                </c:pt>
                <c:pt idx="24">
                  <c:v>-1.309985</c:v>
                </c:pt>
                <c:pt idx="25">
                  <c:v>-4.8146275000000003</c:v>
                </c:pt>
                <c:pt idx="26">
                  <c:v>1.2893638999999999</c:v>
                </c:pt>
                <c:pt idx="27">
                  <c:v>2.0363975000000001</c:v>
                </c:pt>
                <c:pt idx="28">
                  <c:v>1.7540188999999999</c:v>
                </c:pt>
                <c:pt idx="29">
                  <c:v>0.89995210999999997</c:v>
                </c:pt>
                <c:pt idx="30">
                  <c:v>-1.2825595999999999</c:v>
                </c:pt>
                <c:pt idx="31">
                  <c:v>3.4254064</c:v>
                </c:pt>
                <c:pt idx="32">
                  <c:v>0.94467003000000005</c:v>
                </c:pt>
                <c:pt idx="33">
                  <c:v>1.5226495</c:v>
                </c:pt>
                <c:pt idx="34">
                  <c:v>-1.0928343</c:v>
                </c:pt>
                <c:pt idx="35">
                  <c:v>-1.6824051</c:v>
                </c:pt>
                <c:pt idx="36">
                  <c:v>2.6602771999999999</c:v>
                </c:pt>
                <c:pt idx="37">
                  <c:v>-5.8751635999999996</c:v>
                </c:pt>
                <c:pt idx="38">
                  <c:v>-5.0975814000000001E-2</c:v>
                </c:pt>
                <c:pt idx="39">
                  <c:v>1.5065710000000001</c:v>
                </c:pt>
                <c:pt idx="40">
                  <c:v>1.6244434000000001</c:v>
                </c:pt>
                <c:pt idx="41">
                  <c:v>3.8203938000000002</c:v>
                </c:pt>
                <c:pt idx="42">
                  <c:v>1.8472255</c:v>
                </c:pt>
                <c:pt idx="43">
                  <c:v>8.5524001000000002E-2</c:v>
                </c:pt>
                <c:pt idx="44">
                  <c:v>-1.5755847000000001</c:v>
                </c:pt>
                <c:pt idx="45">
                  <c:v>0.44273676000000001</c:v>
                </c:pt>
                <c:pt idx="46">
                  <c:v>2.2568503999999998</c:v>
                </c:pt>
                <c:pt idx="47">
                  <c:v>2.0777812999999998</c:v>
                </c:pt>
                <c:pt idx="48">
                  <c:v>-1.7192769999999999</c:v>
                </c:pt>
                <c:pt idx="49">
                  <c:v>-0.29629629000000002</c:v>
                </c:pt>
                <c:pt idx="50">
                  <c:v>2.7886386999999999</c:v>
                </c:pt>
                <c:pt idx="51">
                  <c:v>-0.89316530999999999</c:v>
                </c:pt>
                <c:pt idx="52">
                  <c:v>0.19498563999999999</c:v>
                </c:pt>
                <c:pt idx="53">
                  <c:v>0.92114671999999997</c:v>
                </c:pt>
                <c:pt idx="54">
                  <c:v>3.7126404000000002E-2</c:v>
                </c:pt>
                <c:pt idx="55">
                  <c:v>-1.0244009999999999</c:v>
                </c:pt>
                <c:pt idx="56">
                  <c:v>0.75394547999999995</c:v>
                </c:pt>
                <c:pt idx="57">
                  <c:v>1.3228150000000001</c:v>
                </c:pt>
                <c:pt idx="58">
                  <c:v>1.0266991000000001</c:v>
                </c:pt>
                <c:pt idx="59">
                  <c:v>0.61809097000000002</c:v>
                </c:pt>
                <c:pt idx="60">
                  <c:v>1.5509678</c:v>
                </c:pt>
                <c:pt idx="61">
                  <c:v>2.6024669</c:v>
                </c:pt>
                <c:pt idx="62">
                  <c:v>-0.78153773000000004</c:v>
                </c:pt>
                <c:pt idx="63">
                  <c:v>-1.9130338</c:v>
                </c:pt>
                <c:pt idx="64">
                  <c:v>-0.22450655999999999</c:v>
                </c:pt>
                <c:pt idx="65">
                  <c:v>-0.66804711000000006</c:v>
                </c:pt>
                <c:pt idx="66">
                  <c:v>0.2469856</c:v>
                </c:pt>
                <c:pt idx="67">
                  <c:v>3.3155448999999999</c:v>
                </c:pt>
                <c:pt idx="68">
                  <c:v>2.6434972000000001</c:v>
                </c:pt>
                <c:pt idx="69">
                  <c:v>4.0129842</c:v>
                </c:pt>
                <c:pt idx="70">
                  <c:v>1.4665954000000001</c:v>
                </c:pt>
                <c:pt idx="71">
                  <c:v>-2.3515934000000001</c:v>
                </c:pt>
                <c:pt idx="72">
                  <c:v>-4.5587159000000002</c:v>
                </c:pt>
                <c:pt idx="73">
                  <c:v>2.1814263999999999</c:v>
                </c:pt>
                <c:pt idx="74">
                  <c:v>1.7981590999999999</c:v>
                </c:pt>
                <c:pt idx="75">
                  <c:v>3.2768514999999998</c:v>
                </c:pt>
                <c:pt idx="76">
                  <c:v>2.3559214000000002</c:v>
                </c:pt>
                <c:pt idx="77">
                  <c:v>-2.6373894999999998</c:v>
                </c:pt>
                <c:pt idx="78">
                  <c:v>1.6668064</c:v>
                </c:pt>
                <c:pt idx="79">
                  <c:v>-1.0442891000000001</c:v>
                </c:pt>
                <c:pt idx="80">
                  <c:v>-1.3867704999999999</c:v>
                </c:pt>
                <c:pt idx="81">
                  <c:v>-1.5165386999999999</c:v>
                </c:pt>
                <c:pt idx="82">
                  <c:v>-1.8834417000000001</c:v>
                </c:pt>
                <c:pt idx="83">
                  <c:v>1.9184306</c:v>
                </c:pt>
                <c:pt idx="84">
                  <c:v>2.7111160999999999</c:v>
                </c:pt>
                <c:pt idx="85">
                  <c:v>1.1605376000000001</c:v>
                </c:pt>
                <c:pt idx="86">
                  <c:v>-2.8520203999999998</c:v>
                </c:pt>
                <c:pt idx="87">
                  <c:v>-0.89299971</c:v>
                </c:pt>
                <c:pt idx="88">
                  <c:v>1.2565337000000001</c:v>
                </c:pt>
                <c:pt idx="89">
                  <c:v>-0.98700202999999997</c:v>
                </c:pt>
                <c:pt idx="90">
                  <c:v>-0.19324477000000001</c:v>
                </c:pt>
                <c:pt idx="91">
                  <c:v>3.1857959</c:v>
                </c:pt>
                <c:pt idx="92">
                  <c:v>5.7628393999999998</c:v>
                </c:pt>
                <c:pt idx="93">
                  <c:v>1.8637999000000001</c:v>
                </c:pt>
                <c:pt idx="94">
                  <c:v>-3.4436719999999998</c:v>
                </c:pt>
                <c:pt idx="95">
                  <c:v>0.86862916000000001</c:v>
                </c:pt>
                <c:pt idx="96">
                  <c:v>0.10117581</c:v>
                </c:pt>
                <c:pt idx="97">
                  <c:v>1.4197502</c:v>
                </c:pt>
                <c:pt idx="98">
                  <c:v>-0.24250767000000001</c:v>
                </c:pt>
                <c:pt idx="99">
                  <c:v>0.28703898</c:v>
                </c:pt>
                <c:pt idx="100">
                  <c:v>-2.2327756000000001</c:v>
                </c:pt>
                <c:pt idx="101">
                  <c:v>-0.49677011999999998</c:v>
                </c:pt>
                <c:pt idx="102">
                  <c:v>1.2766394000000001</c:v>
                </c:pt>
                <c:pt idx="103">
                  <c:v>1.1461190000000001</c:v>
                </c:pt>
                <c:pt idx="104">
                  <c:v>3.1529503999999999</c:v>
                </c:pt>
                <c:pt idx="105">
                  <c:v>-1.1157619000000001</c:v>
                </c:pt>
                <c:pt idx="106">
                  <c:v>0.77571308000000005</c:v>
                </c:pt>
                <c:pt idx="107">
                  <c:v>-0.53115800999999996</c:v>
                </c:pt>
                <c:pt idx="108">
                  <c:v>0.10120962999999999</c:v>
                </c:pt>
                <c:pt idx="109">
                  <c:v>-7.0951385000000006E-2</c:v>
                </c:pt>
                <c:pt idx="110">
                  <c:v>2.1869423000000001</c:v>
                </c:pt>
                <c:pt idx="111">
                  <c:v>1.5470591</c:v>
                </c:pt>
                <c:pt idx="112">
                  <c:v>-0.60233212999999997</c:v>
                </c:pt>
                <c:pt idx="113">
                  <c:v>0.83337216000000003</c:v>
                </c:pt>
                <c:pt idx="114">
                  <c:v>1.1266099999999999</c:v>
                </c:pt>
                <c:pt idx="115">
                  <c:v>0.22653016000000001</c:v>
                </c:pt>
                <c:pt idx="116">
                  <c:v>0.14332703999999999</c:v>
                </c:pt>
                <c:pt idx="117">
                  <c:v>1.4845493000000001</c:v>
                </c:pt>
                <c:pt idx="118">
                  <c:v>2.8351107</c:v>
                </c:pt>
                <c:pt idx="119">
                  <c:v>1.3689724000000001</c:v>
                </c:pt>
                <c:pt idx="120">
                  <c:v>-0.75881449999999995</c:v>
                </c:pt>
                <c:pt idx="121">
                  <c:v>0.29829180999999999</c:v>
                </c:pt>
                <c:pt idx="122">
                  <c:v>1.7665332</c:v>
                </c:pt>
                <c:pt idx="123">
                  <c:v>2.7871670000000002</c:v>
                </c:pt>
                <c:pt idx="124">
                  <c:v>0.64797046999999997</c:v>
                </c:pt>
                <c:pt idx="125">
                  <c:v>0.90351409000000005</c:v>
                </c:pt>
                <c:pt idx="126">
                  <c:v>-6.3391089999999997E-2</c:v>
                </c:pt>
                <c:pt idx="127">
                  <c:v>-0.27313258000000001</c:v>
                </c:pt>
                <c:pt idx="128">
                  <c:v>1.2136429</c:v>
                </c:pt>
                <c:pt idx="129">
                  <c:v>-2.1051079000000001</c:v>
                </c:pt>
                <c:pt idx="130">
                  <c:v>-1.2853053000000001</c:v>
                </c:pt>
                <c:pt idx="131">
                  <c:v>-1.3408693</c:v>
                </c:pt>
                <c:pt idx="132">
                  <c:v>2.4610101000000002</c:v>
                </c:pt>
                <c:pt idx="133">
                  <c:v>2.567472</c:v>
                </c:pt>
                <c:pt idx="134">
                  <c:v>3.4162338999999999</c:v>
                </c:pt>
                <c:pt idx="135">
                  <c:v>-2.3025416000000001</c:v>
                </c:pt>
                <c:pt idx="136">
                  <c:v>-2.7717364999999998</c:v>
                </c:pt>
                <c:pt idx="137">
                  <c:v>-1.0163207999999999</c:v>
                </c:pt>
                <c:pt idx="138">
                  <c:v>-0.23345065000000001</c:v>
                </c:pt>
                <c:pt idx="139">
                  <c:v>0.81714609000000005</c:v>
                </c:pt>
                <c:pt idx="140">
                  <c:v>1.0540385999999999</c:v>
                </c:pt>
                <c:pt idx="141">
                  <c:v>1.945022</c:v>
                </c:pt>
                <c:pt idx="142">
                  <c:v>1.1141349</c:v>
                </c:pt>
                <c:pt idx="143">
                  <c:v>-4.0850288999999998E-2</c:v>
                </c:pt>
                <c:pt idx="144">
                  <c:v>-0.34895894999999999</c:v>
                </c:pt>
                <c:pt idx="145">
                  <c:v>1.6569069000000001</c:v>
                </c:pt>
                <c:pt idx="146">
                  <c:v>-1.3837743</c:v>
                </c:pt>
                <c:pt idx="147">
                  <c:v>3.0475460999999999</c:v>
                </c:pt>
                <c:pt idx="148">
                  <c:v>-3.1817438</c:v>
                </c:pt>
                <c:pt idx="149">
                  <c:v>-1.5162719</c:v>
                </c:pt>
                <c:pt idx="150">
                  <c:v>2.6064626999999998</c:v>
                </c:pt>
                <c:pt idx="151">
                  <c:v>-0.40253070000000002</c:v>
                </c:pt>
                <c:pt idx="152">
                  <c:v>-1.1754827999999999</c:v>
                </c:pt>
                <c:pt idx="153">
                  <c:v>0.66530758000000001</c:v>
                </c:pt>
                <c:pt idx="154">
                  <c:v>1.1936557999999999</c:v>
                </c:pt>
                <c:pt idx="155">
                  <c:v>2.8391384</c:v>
                </c:pt>
                <c:pt idx="156">
                  <c:v>3.1510354</c:v>
                </c:pt>
                <c:pt idx="157">
                  <c:v>-0.14353979</c:v>
                </c:pt>
                <c:pt idx="158">
                  <c:v>-1.7439087</c:v>
                </c:pt>
                <c:pt idx="159">
                  <c:v>-1.0821316999999999</c:v>
                </c:pt>
                <c:pt idx="160">
                  <c:v>1.3379215</c:v>
                </c:pt>
                <c:pt idx="161">
                  <c:v>3.7236072999999998</c:v>
                </c:pt>
                <c:pt idx="162">
                  <c:v>2.5965875</c:v>
                </c:pt>
                <c:pt idx="163">
                  <c:v>3.7719950000000002E-2</c:v>
                </c:pt>
                <c:pt idx="164">
                  <c:v>2.6248434</c:v>
                </c:pt>
                <c:pt idx="165">
                  <c:v>0.29559783000000001</c:v>
                </c:pt>
                <c:pt idx="166">
                  <c:v>-1.0667688</c:v>
                </c:pt>
                <c:pt idx="167">
                  <c:v>-0.71066962</c:v>
                </c:pt>
                <c:pt idx="168">
                  <c:v>-0.31874993000000001</c:v>
                </c:pt>
                <c:pt idx="169">
                  <c:v>1.6859332</c:v>
                </c:pt>
                <c:pt idx="170">
                  <c:v>4.4956975000000003</c:v>
                </c:pt>
                <c:pt idx="171">
                  <c:v>1.4780089999999999</c:v>
                </c:pt>
                <c:pt idx="172">
                  <c:v>-0.33239062000000003</c:v>
                </c:pt>
                <c:pt idx="173">
                  <c:v>-1.8962619999999999</c:v>
                </c:pt>
                <c:pt idx="174">
                  <c:v>-1.9031400000000001</c:v>
                </c:pt>
                <c:pt idx="175">
                  <c:v>0.96788388000000003</c:v>
                </c:pt>
                <c:pt idx="176">
                  <c:v>-0.18468156999999999</c:v>
                </c:pt>
                <c:pt idx="177">
                  <c:v>-0.35416370000000003</c:v>
                </c:pt>
                <c:pt idx="178">
                  <c:v>2.7026371</c:v>
                </c:pt>
                <c:pt idx="179">
                  <c:v>0.36938229</c:v>
                </c:pt>
                <c:pt idx="180">
                  <c:v>-0.74862759999999995</c:v>
                </c:pt>
                <c:pt idx="181">
                  <c:v>0.95551160999999996</c:v>
                </c:pt>
                <c:pt idx="182">
                  <c:v>0.57567362</c:v>
                </c:pt>
                <c:pt idx="183">
                  <c:v>-1.1317575</c:v>
                </c:pt>
                <c:pt idx="184">
                  <c:v>1.4672278000000001</c:v>
                </c:pt>
                <c:pt idx="185">
                  <c:v>0.70365628000000002</c:v>
                </c:pt>
                <c:pt idx="186">
                  <c:v>0.38693453999999999</c:v>
                </c:pt>
                <c:pt idx="187">
                  <c:v>1.3981079999999999</c:v>
                </c:pt>
                <c:pt idx="188">
                  <c:v>1.0957621</c:v>
                </c:pt>
                <c:pt idx="189">
                  <c:v>0.46601519000000002</c:v>
                </c:pt>
                <c:pt idx="190">
                  <c:v>1.3522623</c:v>
                </c:pt>
                <c:pt idx="191">
                  <c:v>1.8694442</c:v>
                </c:pt>
                <c:pt idx="192">
                  <c:v>-0.85862159999999998</c:v>
                </c:pt>
                <c:pt idx="193">
                  <c:v>0.78514317</c:v>
                </c:pt>
                <c:pt idx="194">
                  <c:v>0.60566914000000005</c:v>
                </c:pt>
                <c:pt idx="195">
                  <c:v>0.24832293999999999</c:v>
                </c:pt>
                <c:pt idx="196">
                  <c:v>-0.69307896999999996</c:v>
                </c:pt>
                <c:pt idx="197">
                  <c:v>0.86358482999999997</c:v>
                </c:pt>
                <c:pt idx="198">
                  <c:v>-0.30302847999999999</c:v>
                </c:pt>
                <c:pt idx="199">
                  <c:v>-0.32159699000000003</c:v>
                </c:pt>
                <c:pt idx="200">
                  <c:v>-3.3756939999999999E-2</c:v>
                </c:pt>
                <c:pt idx="201">
                  <c:v>0.40617209999999998</c:v>
                </c:pt>
                <c:pt idx="202">
                  <c:v>0.16196914000000001</c:v>
                </c:pt>
                <c:pt idx="203">
                  <c:v>0.87962481000000003</c:v>
                </c:pt>
                <c:pt idx="204">
                  <c:v>2.6012550999999999</c:v>
                </c:pt>
                <c:pt idx="205">
                  <c:v>3.4348079999999999</c:v>
                </c:pt>
                <c:pt idx="206">
                  <c:v>-1.1343253</c:v>
                </c:pt>
                <c:pt idx="207">
                  <c:v>-1.4016287999999999</c:v>
                </c:pt>
                <c:pt idx="208">
                  <c:v>-9.3485792999999998E-2</c:v>
                </c:pt>
                <c:pt idx="209">
                  <c:v>-0.31644967000000002</c:v>
                </c:pt>
                <c:pt idx="210">
                  <c:v>-1.1630577</c:v>
                </c:pt>
                <c:pt idx="211">
                  <c:v>-0.20136957999999999</c:v>
                </c:pt>
                <c:pt idx="212">
                  <c:v>2.1766952000000002</c:v>
                </c:pt>
                <c:pt idx="213">
                  <c:v>0.31632982999999998</c:v>
                </c:pt>
                <c:pt idx="214">
                  <c:v>0.46165794999999998</c:v>
                </c:pt>
                <c:pt idx="215">
                  <c:v>-0.48014132999999998</c:v>
                </c:pt>
                <c:pt idx="216">
                  <c:v>-0.95865708000000005</c:v>
                </c:pt>
                <c:pt idx="217">
                  <c:v>0.72477135000000004</c:v>
                </c:pt>
                <c:pt idx="218">
                  <c:v>2.0655508</c:v>
                </c:pt>
                <c:pt idx="219">
                  <c:v>1.8582586999999999</c:v>
                </c:pt>
                <c:pt idx="220">
                  <c:v>1.8860745999999999</c:v>
                </c:pt>
                <c:pt idx="221">
                  <c:v>1.5234658000000001</c:v>
                </c:pt>
                <c:pt idx="222">
                  <c:v>2.0967711000000002</c:v>
                </c:pt>
                <c:pt idx="223">
                  <c:v>1.5088111</c:v>
                </c:pt>
                <c:pt idx="224">
                  <c:v>-0.98269132000000003</c:v>
                </c:pt>
                <c:pt idx="225">
                  <c:v>-1.5135240999999999</c:v>
                </c:pt>
                <c:pt idx="226">
                  <c:v>0.89134254999999996</c:v>
                </c:pt>
                <c:pt idx="227">
                  <c:v>0.35999086000000002</c:v>
                </c:pt>
                <c:pt idx="228">
                  <c:v>-4.8717224000000003E-2</c:v>
                </c:pt>
                <c:pt idx="229">
                  <c:v>-0.23525494999999999</c:v>
                </c:pt>
                <c:pt idx="230">
                  <c:v>0.2455484</c:v>
                </c:pt>
                <c:pt idx="231">
                  <c:v>-0.50175327999999997</c:v>
                </c:pt>
                <c:pt idx="232">
                  <c:v>-0.39426580999999999</c:v>
                </c:pt>
                <c:pt idx="233">
                  <c:v>0.78345379000000004</c:v>
                </c:pt>
                <c:pt idx="234">
                  <c:v>1.5167307000000001</c:v>
                </c:pt>
                <c:pt idx="235">
                  <c:v>1.3490732000000001</c:v>
                </c:pt>
                <c:pt idx="236">
                  <c:v>-1.1322253</c:v>
                </c:pt>
                <c:pt idx="237">
                  <c:v>-0.33357652999999998</c:v>
                </c:pt>
                <c:pt idx="238">
                  <c:v>3.2110761999999999</c:v>
                </c:pt>
                <c:pt idx="239">
                  <c:v>2.5801238999999998</c:v>
                </c:pt>
                <c:pt idx="240">
                  <c:v>0.27117964999999999</c:v>
                </c:pt>
                <c:pt idx="241">
                  <c:v>-2.6153409999999999</c:v>
                </c:pt>
                <c:pt idx="242">
                  <c:v>-0.80445940000000005</c:v>
                </c:pt>
                <c:pt idx="243">
                  <c:v>0.51816081999999997</c:v>
                </c:pt>
                <c:pt idx="244">
                  <c:v>0.84533179000000003</c:v>
                </c:pt>
                <c:pt idx="245">
                  <c:v>0.92348602999999996</c:v>
                </c:pt>
                <c:pt idx="246">
                  <c:v>1.6068167</c:v>
                </c:pt>
                <c:pt idx="247">
                  <c:v>-2.0505802000000002</c:v>
                </c:pt>
                <c:pt idx="248">
                  <c:v>-0.94191002000000001</c:v>
                </c:pt>
                <c:pt idx="249">
                  <c:v>0.47629321000000002</c:v>
                </c:pt>
                <c:pt idx="250">
                  <c:v>1.5710842</c:v>
                </c:pt>
                <c:pt idx="251">
                  <c:v>0.33047174000000001</c:v>
                </c:pt>
                <c:pt idx="252">
                  <c:v>1.7510644</c:v>
                </c:pt>
                <c:pt idx="253">
                  <c:v>3.4042952</c:v>
                </c:pt>
                <c:pt idx="254">
                  <c:v>1.1654218000000001</c:v>
                </c:pt>
                <c:pt idx="255">
                  <c:v>-0.80191953999999999</c:v>
                </c:pt>
                <c:pt idx="256">
                  <c:v>2.0149826000000002</c:v>
                </c:pt>
                <c:pt idx="257">
                  <c:v>-0.98643376999999999</c:v>
                </c:pt>
                <c:pt idx="258">
                  <c:v>-0.42299163000000001</c:v>
                </c:pt>
                <c:pt idx="259">
                  <c:v>0.32953835999999997</c:v>
                </c:pt>
                <c:pt idx="260">
                  <c:v>-0.88175077999999996</c:v>
                </c:pt>
                <c:pt idx="261">
                  <c:v>1.8161662999999999</c:v>
                </c:pt>
                <c:pt idx="262">
                  <c:v>-0.66880790999999995</c:v>
                </c:pt>
                <c:pt idx="263">
                  <c:v>-2.7492128999999998</c:v>
                </c:pt>
                <c:pt idx="264">
                  <c:v>0.4610669</c:v>
                </c:pt>
                <c:pt idx="265">
                  <c:v>1.4441927000000001</c:v>
                </c:pt>
                <c:pt idx="266">
                  <c:v>1.1353579</c:v>
                </c:pt>
                <c:pt idx="267">
                  <c:v>2.5978870000000001</c:v>
                </c:pt>
                <c:pt idx="268">
                  <c:v>2.5847733000000002</c:v>
                </c:pt>
                <c:pt idx="269">
                  <c:v>1.153519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2B-45F8-B7C6-46DC80E0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22303"/>
        <c:axId val="527212735"/>
      </c:lineChart>
      <c:dateAx>
        <c:axId val="52722230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dk1"/>
            </a:solidFill>
            <a:prstDash val="dash"/>
            <a:round/>
            <a:headEnd type="none" w="med" len="med"/>
            <a:tailEnd type="none" w="med" len="med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7212735"/>
        <c:crosses val="autoZero"/>
        <c:auto val="1"/>
        <c:lblOffset val="100"/>
        <c:baseTimeUnit val="months"/>
        <c:majorUnit val="1"/>
        <c:majorTimeUnit val="years"/>
        <c:minorUnit val="1"/>
        <c:minorTimeUnit val="years"/>
      </c:dateAx>
      <c:valAx>
        <c:axId val="527212735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Agricultural Inflation / IGAE 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22303"/>
        <c:crosses val="autoZero"/>
        <c:crossBetween val="between"/>
        <c:majorUnit val="1"/>
      </c:valAx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'Grapich Assessment'!$S$1</c:f>
              <c:strCache>
                <c:ptCount val="1"/>
                <c:pt idx="0">
                  <c:v>temp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'Grapich Assessment'!$B$2:$B$271</c:f>
              <c:numCache>
                <c:formatCode>mmm\-yy</c:formatCode>
                <c:ptCount val="270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Assessment'!$S$2:$S$271</c:f>
              <c:numCache>
                <c:formatCode>General</c:formatCode>
                <c:ptCount val="270"/>
                <c:pt idx="0">
                  <c:v>16.600000000000001</c:v>
                </c:pt>
                <c:pt idx="1">
                  <c:v>18.329999999999998</c:v>
                </c:pt>
                <c:pt idx="2">
                  <c:v>19.96</c:v>
                </c:pt>
                <c:pt idx="3">
                  <c:v>22.41</c:v>
                </c:pt>
                <c:pt idx="4">
                  <c:v>23.76</c:v>
                </c:pt>
                <c:pt idx="5">
                  <c:v>24.04</c:v>
                </c:pt>
                <c:pt idx="6">
                  <c:v>23.08</c:v>
                </c:pt>
                <c:pt idx="7">
                  <c:v>23.47</c:v>
                </c:pt>
                <c:pt idx="8">
                  <c:v>22.62</c:v>
                </c:pt>
                <c:pt idx="9">
                  <c:v>20.61</c:v>
                </c:pt>
                <c:pt idx="10">
                  <c:v>18.09</c:v>
                </c:pt>
                <c:pt idx="11">
                  <c:v>16.010000000000002</c:v>
                </c:pt>
                <c:pt idx="12">
                  <c:v>16.8</c:v>
                </c:pt>
                <c:pt idx="13">
                  <c:v>18.27</c:v>
                </c:pt>
                <c:pt idx="14">
                  <c:v>20.260000000000002</c:v>
                </c:pt>
                <c:pt idx="15">
                  <c:v>22.06</c:v>
                </c:pt>
                <c:pt idx="16">
                  <c:v>23.52</c:v>
                </c:pt>
                <c:pt idx="17">
                  <c:v>23.26</c:v>
                </c:pt>
                <c:pt idx="18">
                  <c:v>23.5</c:v>
                </c:pt>
                <c:pt idx="19">
                  <c:v>23</c:v>
                </c:pt>
                <c:pt idx="20">
                  <c:v>22.79</c:v>
                </c:pt>
                <c:pt idx="21">
                  <c:v>20.81</c:v>
                </c:pt>
                <c:pt idx="22">
                  <c:v>18.989999999999998</c:v>
                </c:pt>
                <c:pt idx="23">
                  <c:v>16.54</c:v>
                </c:pt>
                <c:pt idx="24">
                  <c:v>16.36</c:v>
                </c:pt>
                <c:pt idx="25">
                  <c:v>18.260000000000002</c:v>
                </c:pt>
                <c:pt idx="26">
                  <c:v>19.11</c:v>
                </c:pt>
                <c:pt idx="27">
                  <c:v>22.1</c:v>
                </c:pt>
                <c:pt idx="28">
                  <c:v>23.03</c:v>
                </c:pt>
                <c:pt idx="29">
                  <c:v>23.75</c:v>
                </c:pt>
                <c:pt idx="30">
                  <c:v>23.59</c:v>
                </c:pt>
                <c:pt idx="31">
                  <c:v>23.51</c:v>
                </c:pt>
                <c:pt idx="32">
                  <c:v>22.67</c:v>
                </c:pt>
                <c:pt idx="33">
                  <c:v>20.96</c:v>
                </c:pt>
                <c:pt idx="34">
                  <c:v>18.649999999999999</c:v>
                </c:pt>
                <c:pt idx="35">
                  <c:v>16.940000000000001</c:v>
                </c:pt>
                <c:pt idx="36">
                  <c:v>16.7</c:v>
                </c:pt>
                <c:pt idx="37">
                  <c:v>17.39</c:v>
                </c:pt>
                <c:pt idx="38">
                  <c:v>20.03</c:v>
                </c:pt>
                <c:pt idx="39">
                  <c:v>22.6</c:v>
                </c:pt>
                <c:pt idx="40">
                  <c:v>23.95</c:v>
                </c:pt>
                <c:pt idx="41">
                  <c:v>23.86</c:v>
                </c:pt>
                <c:pt idx="42">
                  <c:v>23.39</c:v>
                </c:pt>
                <c:pt idx="43">
                  <c:v>23.45</c:v>
                </c:pt>
                <c:pt idx="44">
                  <c:v>22.85</c:v>
                </c:pt>
                <c:pt idx="45">
                  <c:v>21.75</c:v>
                </c:pt>
                <c:pt idx="46">
                  <c:v>18.489999999999998</c:v>
                </c:pt>
                <c:pt idx="47">
                  <c:v>16.79</c:v>
                </c:pt>
                <c:pt idx="48">
                  <c:v>16.54</c:v>
                </c:pt>
                <c:pt idx="49">
                  <c:v>18.399999999999999</c:v>
                </c:pt>
                <c:pt idx="50">
                  <c:v>19.96</c:v>
                </c:pt>
                <c:pt idx="51">
                  <c:v>21.97</c:v>
                </c:pt>
                <c:pt idx="52">
                  <c:v>24.45</c:v>
                </c:pt>
                <c:pt idx="53">
                  <c:v>23.9</c:v>
                </c:pt>
                <c:pt idx="54">
                  <c:v>23.37</c:v>
                </c:pt>
                <c:pt idx="55">
                  <c:v>23.29</c:v>
                </c:pt>
                <c:pt idx="56">
                  <c:v>22.89</c:v>
                </c:pt>
                <c:pt idx="57">
                  <c:v>21.23</c:v>
                </c:pt>
                <c:pt idx="58">
                  <c:v>19.510000000000002</c:v>
                </c:pt>
                <c:pt idx="59">
                  <c:v>15.96</c:v>
                </c:pt>
                <c:pt idx="60">
                  <c:v>16.350000000000001</c:v>
                </c:pt>
                <c:pt idx="61">
                  <c:v>17.149999999999999</c:v>
                </c:pt>
                <c:pt idx="62">
                  <c:v>20.41</c:v>
                </c:pt>
                <c:pt idx="63">
                  <c:v>21.41</c:v>
                </c:pt>
                <c:pt idx="64">
                  <c:v>23.31</c:v>
                </c:pt>
                <c:pt idx="65">
                  <c:v>23.6</c:v>
                </c:pt>
                <c:pt idx="66">
                  <c:v>23.57</c:v>
                </c:pt>
                <c:pt idx="67">
                  <c:v>23.77</c:v>
                </c:pt>
                <c:pt idx="68">
                  <c:v>22.93</c:v>
                </c:pt>
                <c:pt idx="69">
                  <c:v>22</c:v>
                </c:pt>
                <c:pt idx="70">
                  <c:v>19</c:v>
                </c:pt>
                <c:pt idx="71">
                  <c:v>16.91</c:v>
                </c:pt>
                <c:pt idx="72">
                  <c:v>17.329999999999998</c:v>
                </c:pt>
                <c:pt idx="73">
                  <c:v>18.36</c:v>
                </c:pt>
                <c:pt idx="74">
                  <c:v>19.88</c:v>
                </c:pt>
                <c:pt idx="75">
                  <c:v>22.57</c:v>
                </c:pt>
                <c:pt idx="76">
                  <c:v>23.82</c:v>
                </c:pt>
                <c:pt idx="77">
                  <c:v>25.01</c:v>
                </c:pt>
                <c:pt idx="78">
                  <c:v>24.36</c:v>
                </c:pt>
                <c:pt idx="79">
                  <c:v>23.68</c:v>
                </c:pt>
                <c:pt idx="80">
                  <c:v>23.37</c:v>
                </c:pt>
                <c:pt idx="81">
                  <c:v>21.65</c:v>
                </c:pt>
                <c:pt idx="82">
                  <c:v>19.100000000000001</c:v>
                </c:pt>
                <c:pt idx="83">
                  <c:v>17.579999999999998</c:v>
                </c:pt>
                <c:pt idx="84">
                  <c:v>17.63</c:v>
                </c:pt>
                <c:pt idx="85">
                  <c:v>19.22</c:v>
                </c:pt>
                <c:pt idx="86">
                  <c:v>20.86</c:v>
                </c:pt>
                <c:pt idx="87">
                  <c:v>23.55</c:v>
                </c:pt>
                <c:pt idx="88">
                  <c:v>24.25</c:v>
                </c:pt>
                <c:pt idx="89">
                  <c:v>24.97</c:v>
                </c:pt>
                <c:pt idx="90">
                  <c:v>24.76</c:v>
                </c:pt>
                <c:pt idx="91">
                  <c:v>24.51</c:v>
                </c:pt>
                <c:pt idx="92">
                  <c:v>23.9</c:v>
                </c:pt>
                <c:pt idx="93">
                  <c:v>22.6</c:v>
                </c:pt>
                <c:pt idx="94">
                  <c:v>19.46</c:v>
                </c:pt>
                <c:pt idx="95">
                  <c:v>17.22</c:v>
                </c:pt>
                <c:pt idx="96">
                  <c:v>17.09</c:v>
                </c:pt>
                <c:pt idx="97">
                  <c:v>18.39</c:v>
                </c:pt>
                <c:pt idx="98">
                  <c:v>20.81</c:v>
                </c:pt>
                <c:pt idx="99">
                  <c:v>22.55</c:v>
                </c:pt>
                <c:pt idx="100">
                  <c:v>24.2</c:v>
                </c:pt>
                <c:pt idx="101">
                  <c:v>25.6</c:v>
                </c:pt>
                <c:pt idx="102">
                  <c:v>24.9</c:v>
                </c:pt>
                <c:pt idx="103">
                  <c:v>25.56</c:v>
                </c:pt>
                <c:pt idx="104">
                  <c:v>24.5</c:v>
                </c:pt>
                <c:pt idx="105">
                  <c:v>21.4</c:v>
                </c:pt>
                <c:pt idx="106">
                  <c:v>18.899999999999999</c:v>
                </c:pt>
                <c:pt idx="107">
                  <c:v>17.399999999999999</c:v>
                </c:pt>
                <c:pt idx="108">
                  <c:v>15.6</c:v>
                </c:pt>
                <c:pt idx="109">
                  <c:v>18.3</c:v>
                </c:pt>
                <c:pt idx="110">
                  <c:v>19.100000000000001</c:v>
                </c:pt>
                <c:pt idx="111">
                  <c:v>22.7</c:v>
                </c:pt>
                <c:pt idx="112">
                  <c:v>24.5</c:v>
                </c:pt>
                <c:pt idx="113">
                  <c:v>26</c:v>
                </c:pt>
                <c:pt idx="114">
                  <c:v>24.4</c:v>
                </c:pt>
                <c:pt idx="115">
                  <c:v>25.2</c:v>
                </c:pt>
                <c:pt idx="116">
                  <c:v>23.8</c:v>
                </c:pt>
                <c:pt idx="117">
                  <c:v>21.7</c:v>
                </c:pt>
                <c:pt idx="118">
                  <c:v>18.600000000000001</c:v>
                </c:pt>
                <c:pt idx="119">
                  <c:v>16.5</c:v>
                </c:pt>
                <c:pt idx="120">
                  <c:v>16.5</c:v>
                </c:pt>
                <c:pt idx="121">
                  <c:v>18.05</c:v>
                </c:pt>
                <c:pt idx="122">
                  <c:v>20.05</c:v>
                </c:pt>
                <c:pt idx="123">
                  <c:v>22.35</c:v>
                </c:pt>
                <c:pt idx="124">
                  <c:v>25.1</c:v>
                </c:pt>
                <c:pt idx="125">
                  <c:v>26.1</c:v>
                </c:pt>
                <c:pt idx="126">
                  <c:v>25.35</c:v>
                </c:pt>
                <c:pt idx="127">
                  <c:v>26.3</c:v>
                </c:pt>
                <c:pt idx="128">
                  <c:v>24.7</c:v>
                </c:pt>
                <c:pt idx="129">
                  <c:v>22.35</c:v>
                </c:pt>
                <c:pt idx="130">
                  <c:v>18.45</c:v>
                </c:pt>
                <c:pt idx="131">
                  <c:v>16.05</c:v>
                </c:pt>
                <c:pt idx="132">
                  <c:v>14.8</c:v>
                </c:pt>
                <c:pt idx="133">
                  <c:v>14.95</c:v>
                </c:pt>
                <c:pt idx="134">
                  <c:v>18.2</c:v>
                </c:pt>
                <c:pt idx="135">
                  <c:v>21.65</c:v>
                </c:pt>
                <c:pt idx="136">
                  <c:v>24.4</c:v>
                </c:pt>
                <c:pt idx="137">
                  <c:v>26.25</c:v>
                </c:pt>
                <c:pt idx="138">
                  <c:v>25.15</c:v>
                </c:pt>
                <c:pt idx="139">
                  <c:v>25.65</c:v>
                </c:pt>
                <c:pt idx="140">
                  <c:v>24.7</c:v>
                </c:pt>
                <c:pt idx="141">
                  <c:v>21.8</c:v>
                </c:pt>
                <c:pt idx="142">
                  <c:v>18.350000000000001</c:v>
                </c:pt>
                <c:pt idx="143">
                  <c:v>16.100000000000001</c:v>
                </c:pt>
                <c:pt idx="144">
                  <c:v>15.9</c:v>
                </c:pt>
                <c:pt idx="145">
                  <c:v>17.149999999999999</c:v>
                </c:pt>
                <c:pt idx="146">
                  <c:v>20.95</c:v>
                </c:pt>
                <c:pt idx="147">
                  <c:v>23.65</c:v>
                </c:pt>
                <c:pt idx="148">
                  <c:v>25.15</c:v>
                </c:pt>
                <c:pt idx="149">
                  <c:v>25.9</c:v>
                </c:pt>
                <c:pt idx="150">
                  <c:v>25.8</c:v>
                </c:pt>
                <c:pt idx="151">
                  <c:v>25.65</c:v>
                </c:pt>
                <c:pt idx="152">
                  <c:v>24.9</c:v>
                </c:pt>
                <c:pt idx="153">
                  <c:v>22</c:v>
                </c:pt>
                <c:pt idx="154">
                  <c:v>18.5</c:v>
                </c:pt>
                <c:pt idx="155">
                  <c:v>16.3</c:v>
                </c:pt>
                <c:pt idx="156">
                  <c:v>16.600000000000001</c:v>
                </c:pt>
                <c:pt idx="157">
                  <c:v>17.3</c:v>
                </c:pt>
                <c:pt idx="158">
                  <c:v>19.899999999999999</c:v>
                </c:pt>
                <c:pt idx="159">
                  <c:v>22.5</c:v>
                </c:pt>
                <c:pt idx="160">
                  <c:v>24.8</c:v>
                </c:pt>
                <c:pt idx="161">
                  <c:v>26</c:v>
                </c:pt>
                <c:pt idx="162">
                  <c:v>25.4</c:v>
                </c:pt>
                <c:pt idx="163">
                  <c:v>25.9</c:v>
                </c:pt>
                <c:pt idx="164">
                  <c:v>24.4</c:v>
                </c:pt>
                <c:pt idx="165">
                  <c:v>22.8</c:v>
                </c:pt>
                <c:pt idx="166">
                  <c:v>19.399999999999999</c:v>
                </c:pt>
                <c:pt idx="167">
                  <c:v>17.399999999999999</c:v>
                </c:pt>
                <c:pt idx="168">
                  <c:v>16</c:v>
                </c:pt>
                <c:pt idx="169">
                  <c:v>18.2</c:v>
                </c:pt>
                <c:pt idx="170">
                  <c:v>19.899999999999999</c:v>
                </c:pt>
                <c:pt idx="171">
                  <c:v>22.6</c:v>
                </c:pt>
                <c:pt idx="172">
                  <c:v>24.6</c:v>
                </c:pt>
                <c:pt idx="173">
                  <c:v>26.8</c:v>
                </c:pt>
                <c:pt idx="174">
                  <c:v>25.9</c:v>
                </c:pt>
                <c:pt idx="175">
                  <c:v>26</c:v>
                </c:pt>
                <c:pt idx="176">
                  <c:v>24.7</c:v>
                </c:pt>
                <c:pt idx="177">
                  <c:v>22.7</c:v>
                </c:pt>
                <c:pt idx="178">
                  <c:v>19.2</c:v>
                </c:pt>
                <c:pt idx="179">
                  <c:v>16.5</c:v>
                </c:pt>
                <c:pt idx="180">
                  <c:v>16.100000000000001</c:v>
                </c:pt>
                <c:pt idx="181">
                  <c:v>18.8</c:v>
                </c:pt>
                <c:pt idx="182">
                  <c:v>20.399999999999999</c:v>
                </c:pt>
                <c:pt idx="183">
                  <c:v>22.9</c:v>
                </c:pt>
                <c:pt idx="184">
                  <c:v>24.3</c:v>
                </c:pt>
                <c:pt idx="185">
                  <c:v>26.6</c:v>
                </c:pt>
                <c:pt idx="186">
                  <c:v>26</c:v>
                </c:pt>
                <c:pt idx="187">
                  <c:v>25.9</c:v>
                </c:pt>
                <c:pt idx="188">
                  <c:v>25.1</c:v>
                </c:pt>
                <c:pt idx="189">
                  <c:v>23.3</c:v>
                </c:pt>
                <c:pt idx="190">
                  <c:v>18.3</c:v>
                </c:pt>
                <c:pt idx="191">
                  <c:v>17.2</c:v>
                </c:pt>
                <c:pt idx="192">
                  <c:v>16.2</c:v>
                </c:pt>
                <c:pt idx="193">
                  <c:v>17.8</c:v>
                </c:pt>
                <c:pt idx="194">
                  <c:v>19.399999999999999</c:v>
                </c:pt>
                <c:pt idx="195">
                  <c:v>23.3</c:v>
                </c:pt>
                <c:pt idx="196">
                  <c:v>23.9</c:v>
                </c:pt>
                <c:pt idx="197">
                  <c:v>25.7</c:v>
                </c:pt>
                <c:pt idx="198">
                  <c:v>25.9</c:v>
                </c:pt>
                <c:pt idx="199">
                  <c:v>26.4</c:v>
                </c:pt>
                <c:pt idx="200">
                  <c:v>25.4</c:v>
                </c:pt>
                <c:pt idx="201">
                  <c:v>23.3</c:v>
                </c:pt>
                <c:pt idx="202">
                  <c:v>20.3</c:v>
                </c:pt>
                <c:pt idx="203">
                  <c:v>17.399999999999999</c:v>
                </c:pt>
                <c:pt idx="204">
                  <c:v>15.8</c:v>
                </c:pt>
                <c:pt idx="205">
                  <c:v>18.5</c:v>
                </c:pt>
                <c:pt idx="206">
                  <c:v>20.9</c:v>
                </c:pt>
                <c:pt idx="207">
                  <c:v>23</c:v>
                </c:pt>
                <c:pt idx="208">
                  <c:v>25.1</c:v>
                </c:pt>
                <c:pt idx="209">
                  <c:v>26.3</c:v>
                </c:pt>
                <c:pt idx="210">
                  <c:v>26.8</c:v>
                </c:pt>
                <c:pt idx="211">
                  <c:v>25.8</c:v>
                </c:pt>
                <c:pt idx="212">
                  <c:v>25</c:v>
                </c:pt>
                <c:pt idx="213">
                  <c:v>23.6</c:v>
                </c:pt>
                <c:pt idx="214">
                  <c:v>20.2</c:v>
                </c:pt>
                <c:pt idx="215">
                  <c:v>18.2</c:v>
                </c:pt>
                <c:pt idx="216">
                  <c:v>17.399999999999999</c:v>
                </c:pt>
                <c:pt idx="217">
                  <c:v>19.2</c:v>
                </c:pt>
                <c:pt idx="218">
                  <c:v>21.3</c:v>
                </c:pt>
                <c:pt idx="219">
                  <c:v>23.1</c:v>
                </c:pt>
                <c:pt idx="220">
                  <c:v>25.1</c:v>
                </c:pt>
                <c:pt idx="221">
                  <c:v>26.8</c:v>
                </c:pt>
                <c:pt idx="222">
                  <c:v>26.1</c:v>
                </c:pt>
                <c:pt idx="223">
                  <c:v>26.2</c:v>
                </c:pt>
                <c:pt idx="224">
                  <c:v>24.9</c:v>
                </c:pt>
                <c:pt idx="225">
                  <c:v>23</c:v>
                </c:pt>
                <c:pt idx="226">
                  <c:v>20.5</c:v>
                </c:pt>
                <c:pt idx="227">
                  <c:v>17</c:v>
                </c:pt>
                <c:pt idx="228">
                  <c:v>16</c:v>
                </c:pt>
                <c:pt idx="229">
                  <c:v>19.3</c:v>
                </c:pt>
                <c:pt idx="230">
                  <c:v>21.2</c:v>
                </c:pt>
                <c:pt idx="231">
                  <c:v>22.9</c:v>
                </c:pt>
                <c:pt idx="232">
                  <c:v>25.4</c:v>
                </c:pt>
                <c:pt idx="233">
                  <c:v>26.4</c:v>
                </c:pt>
                <c:pt idx="234">
                  <c:v>26.5</c:v>
                </c:pt>
                <c:pt idx="235">
                  <c:v>26.1</c:v>
                </c:pt>
                <c:pt idx="236">
                  <c:v>25</c:v>
                </c:pt>
                <c:pt idx="237">
                  <c:v>22.5</c:v>
                </c:pt>
                <c:pt idx="238">
                  <c:v>18.7</c:v>
                </c:pt>
                <c:pt idx="239">
                  <c:v>16.5</c:v>
                </c:pt>
                <c:pt idx="240">
                  <c:v>16.600000000000001</c:v>
                </c:pt>
                <c:pt idx="241">
                  <c:v>18.7</c:v>
                </c:pt>
                <c:pt idx="242">
                  <c:v>20.5</c:v>
                </c:pt>
                <c:pt idx="243">
                  <c:v>22.6</c:v>
                </c:pt>
                <c:pt idx="244">
                  <c:v>24.8</c:v>
                </c:pt>
                <c:pt idx="245">
                  <c:v>26.7</c:v>
                </c:pt>
                <c:pt idx="246">
                  <c:v>26.5</c:v>
                </c:pt>
                <c:pt idx="247">
                  <c:v>27</c:v>
                </c:pt>
                <c:pt idx="248">
                  <c:v>25.2</c:v>
                </c:pt>
                <c:pt idx="249">
                  <c:v>23</c:v>
                </c:pt>
                <c:pt idx="250">
                  <c:v>20</c:v>
                </c:pt>
                <c:pt idx="251">
                  <c:v>17.100000000000001</c:v>
                </c:pt>
                <c:pt idx="252">
                  <c:v>16.899999999999999</c:v>
                </c:pt>
                <c:pt idx="253">
                  <c:v>18</c:v>
                </c:pt>
                <c:pt idx="254">
                  <c:v>21.3</c:v>
                </c:pt>
                <c:pt idx="255">
                  <c:v>23.6</c:v>
                </c:pt>
                <c:pt idx="256">
                  <c:v>25.2</c:v>
                </c:pt>
                <c:pt idx="257">
                  <c:v>26.3</c:v>
                </c:pt>
                <c:pt idx="258">
                  <c:v>26.7</c:v>
                </c:pt>
                <c:pt idx="259">
                  <c:v>26.6</c:v>
                </c:pt>
                <c:pt idx="260">
                  <c:v>24.9</c:v>
                </c:pt>
                <c:pt idx="261">
                  <c:v>23.1</c:v>
                </c:pt>
                <c:pt idx="262">
                  <c:v>20.399999999999999</c:v>
                </c:pt>
                <c:pt idx="263">
                  <c:v>16.3</c:v>
                </c:pt>
                <c:pt idx="264">
                  <c:v>16.399999999999999</c:v>
                </c:pt>
                <c:pt idx="265">
                  <c:v>18</c:v>
                </c:pt>
                <c:pt idx="266">
                  <c:v>20.3</c:v>
                </c:pt>
                <c:pt idx="267">
                  <c:v>23</c:v>
                </c:pt>
                <c:pt idx="268">
                  <c:v>24.8</c:v>
                </c:pt>
                <c:pt idx="26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4-481C-AF82-5951887F849F}"/>
            </c:ext>
          </c:extLst>
        </c:ser>
        <c:ser>
          <c:idx val="1"/>
          <c:order val="1"/>
          <c:tx>
            <c:strRef>
              <c:f>'Grapich Assessment'!$T$1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'Grapich Assessment'!$B$2:$B$271</c:f>
              <c:numCache>
                <c:formatCode>mmm\-yy</c:formatCode>
                <c:ptCount val="270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Assessment'!$T$2:$T$271</c:f>
              <c:numCache>
                <c:formatCode>General</c:formatCode>
                <c:ptCount val="270"/>
                <c:pt idx="0">
                  <c:v>21.635481481481484</c:v>
                </c:pt>
                <c:pt idx="1">
                  <c:v>21.635481481481484</c:v>
                </c:pt>
                <c:pt idx="2">
                  <c:v>21.635481481481484</c:v>
                </c:pt>
                <c:pt idx="3">
                  <c:v>21.635481481481484</c:v>
                </c:pt>
                <c:pt idx="4">
                  <c:v>21.635481481481484</c:v>
                </c:pt>
                <c:pt idx="5">
                  <c:v>21.635481481481484</c:v>
                </c:pt>
                <c:pt idx="6">
                  <c:v>21.635481481481484</c:v>
                </c:pt>
                <c:pt idx="7">
                  <c:v>21.635481481481484</c:v>
                </c:pt>
                <c:pt idx="8">
                  <c:v>21.635481481481484</c:v>
                </c:pt>
                <c:pt idx="9">
                  <c:v>21.635481481481484</c:v>
                </c:pt>
                <c:pt idx="10">
                  <c:v>21.635481481481484</c:v>
                </c:pt>
                <c:pt idx="11">
                  <c:v>21.635481481481484</c:v>
                </c:pt>
                <c:pt idx="12">
                  <c:v>21.635481481481484</c:v>
                </c:pt>
                <c:pt idx="13">
                  <c:v>21.635481481481484</c:v>
                </c:pt>
                <c:pt idx="14">
                  <c:v>21.635481481481484</c:v>
                </c:pt>
                <c:pt idx="15">
                  <c:v>21.635481481481484</c:v>
                </c:pt>
                <c:pt idx="16">
                  <c:v>21.635481481481484</c:v>
                </c:pt>
                <c:pt idx="17">
                  <c:v>21.635481481481484</c:v>
                </c:pt>
                <c:pt idx="18">
                  <c:v>21.635481481481484</c:v>
                </c:pt>
                <c:pt idx="19">
                  <c:v>21.635481481481484</c:v>
                </c:pt>
                <c:pt idx="20">
                  <c:v>21.635481481481484</c:v>
                </c:pt>
                <c:pt idx="21">
                  <c:v>21.635481481481484</c:v>
                </c:pt>
                <c:pt idx="22">
                  <c:v>21.635481481481484</c:v>
                </c:pt>
                <c:pt idx="23">
                  <c:v>21.635481481481484</c:v>
                </c:pt>
                <c:pt idx="24">
                  <c:v>21.635481481481484</c:v>
                </c:pt>
                <c:pt idx="25">
                  <c:v>21.635481481481484</c:v>
                </c:pt>
                <c:pt idx="26">
                  <c:v>21.635481481481484</c:v>
                </c:pt>
                <c:pt idx="27">
                  <c:v>21.635481481481484</c:v>
                </c:pt>
                <c:pt idx="28">
                  <c:v>21.635481481481484</c:v>
                </c:pt>
                <c:pt idx="29">
                  <c:v>21.635481481481484</c:v>
                </c:pt>
                <c:pt idx="30">
                  <c:v>21.635481481481484</c:v>
                </c:pt>
                <c:pt idx="31">
                  <c:v>21.635481481481484</c:v>
                </c:pt>
                <c:pt idx="32">
                  <c:v>21.635481481481484</c:v>
                </c:pt>
                <c:pt idx="33">
                  <c:v>21.635481481481484</c:v>
                </c:pt>
                <c:pt idx="34">
                  <c:v>21.635481481481484</c:v>
                </c:pt>
                <c:pt idx="35">
                  <c:v>21.635481481481484</c:v>
                </c:pt>
                <c:pt idx="36">
                  <c:v>21.635481481481484</c:v>
                </c:pt>
                <c:pt idx="37">
                  <c:v>21.635481481481484</c:v>
                </c:pt>
                <c:pt idx="38">
                  <c:v>21.635481481481484</c:v>
                </c:pt>
                <c:pt idx="39">
                  <c:v>21.635481481481484</c:v>
                </c:pt>
                <c:pt idx="40">
                  <c:v>21.635481481481484</c:v>
                </c:pt>
                <c:pt idx="41">
                  <c:v>21.635481481481484</c:v>
                </c:pt>
                <c:pt idx="42">
                  <c:v>21.635481481481484</c:v>
                </c:pt>
                <c:pt idx="43">
                  <c:v>21.635481481481484</c:v>
                </c:pt>
                <c:pt idx="44">
                  <c:v>21.635481481481484</c:v>
                </c:pt>
                <c:pt idx="45">
                  <c:v>21.635481481481484</c:v>
                </c:pt>
                <c:pt idx="46">
                  <c:v>21.635481481481484</c:v>
                </c:pt>
                <c:pt idx="47">
                  <c:v>21.635481481481484</c:v>
                </c:pt>
                <c:pt idx="48">
                  <c:v>21.635481481481484</c:v>
                </c:pt>
                <c:pt idx="49">
                  <c:v>21.635481481481484</c:v>
                </c:pt>
                <c:pt idx="50">
                  <c:v>21.635481481481484</c:v>
                </c:pt>
                <c:pt idx="51">
                  <c:v>21.635481481481484</c:v>
                </c:pt>
                <c:pt idx="52">
                  <c:v>21.635481481481484</c:v>
                </c:pt>
                <c:pt idx="53">
                  <c:v>21.635481481481484</c:v>
                </c:pt>
                <c:pt idx="54">
                  <c:v>21.635481481481484</c:v>
                </c:pt>
                <c:pt idx="55">
                  <c:v>21.635481481481484</c:v>
                </c:pt>
                <c:pt idx="56">
                  <c:v>21.635481481481484</c:v>
                </c:pt>
                <c:pt idx="57">
                  <c:v>21.635481481481484</c:v>
                </c:pt>
                <c:pt idx="58">
                  <c:v>21.635481481481484</c:v>
                </c:pt>
                <c:pt idx="59">
                  <c:v>21.635481481481484</c:v>
                </c:pt>
                <c:pt idx="60">
                  <c:v>21.635481481481484</c:v>
                </c:pt>
                <c:pt idx="61">
                  <c:v>21.635481481481484</c:v>
                </c:pt>
                <c:pt idx="62">
                  <c:v>21.635481481481484</c:v>
                </c:pt>
                <c:pt idx="63">
                  <c:v>21.635481481481484</c:v>
                </c:pt>
                <c:pt idx="64">
                  <c:v>21.635481481481484</c:v>
                </c:pt>
                <c:pt idx="65">
                  <c:v>21.635481481481484</c:v>
                </c:pt>
                <c:pt idx="66">
                  <c:v>21.635481481481484</c:v>
                </c:pt>
                <c:pt idx="67">
                  <c:v>21.635481481481484</c:v>
                </c:pt>
                <c:pt idx="68">
                  <c:v>21.635481481481484</c:v>
                </c:pt>
                <c:pt idx="69">
                  <c:v>21.635481481481484</c:v>
                </c:pt>
                <c:pt idx="70">
                  <c:v>21.635481481481484</c:v>
                </c:pt>
                <c:pt idx="71">
                  <c:v>21.635481481481484</c:v>
                </c:pt>
                <c:pt idx="72">
                  <c:v>21.635481481481484</c:v>
                </c:pt>
                <c:pt idx="73">
                  <c:v>21.635481481481484</c:v>
                </c:pt>
                <c:pt idx="74">
                  <c:v>21.635481481481484</c:v>
                </c:pt>
                <c:pt idx="75">
                  <c:v>21.635481481481484</c:v>
                </c:pt>
                <c:pt idx="76">
                  <c:v>21.635481481481484</c:v>
                </c:pt>
                <c:pt idx="77">
                  <c:v>21.635481481481484</c:v>
                </c:pt>
                <c:pt idx="78">
                  <c:v>21.635481481481484</c:v>
                </c:pt>
                <c:pt idx="79">
                  <c:v>21.635481481481484</c:v>
                </c:pt>
                <c:pt idx="80">
                  <c:v>21.635481481481484</c:v>
                </c:pt>
                <c:pt idx="81">
                  <c:v>21.635481481481484</c:v>
                </c:pt>
                <c:pt idx="82">
                  <c:v>21.635481481481484</c:v>
                </c:pt>
                <c:pt idx="83">
                  <c:v>21.635481481481484</c:v>
                </c:pt>
                <c:pt idx="84">
                  <c:v>21.635481481481484</c:v>
                </c:pt>
                <c:pt idx="85">
                  <c:v>21.635481481481484</c:v>
                </c:pt>
                <c:pt idx="86">
                  <c:v>21.635481481481484</c:v>
                </c:pt>
                <c:pt idx="87">
                  <c:v>21.635481481481484</c:v>
                </c:pt>
                <c:pt idx="88">
                  <c:v>21.635481481481484</c:v>
                </c:pt>
                <c:pt idx="89">
                  <c:v>21.635481481481484</c:v>
                </c:pt>
                <c:pt idx="90">
                  <c:v>21.635481481481484</c:v>
                </c:pt>
                <c:pt idx="91">
                  <c:v>21.635481481481484</c:v>
                </c:pt>
                <c:pt idx="92">
                  <c:v>21.635481481481484</c:v>
                </c:pt>
                <c:pt idx="93">
                  <c:v>21.635481481481484</c:v>
                </c:pt>
                <c:pt idx="94">
                  <c:v>21.635481481481484</c:v>
                </c:pt>
                <c:pt idx="95">
                  <c:v>21.635481481481484</c:v>
                </c:pt>
                <c:pt idx="96">
                  <c:v>21.635481481481484</c:v>
                </c:pt>
                <c:pt idx="97">
                  <c:v>21.635481481481484</c:v>
                </c:pt>
                <c:pt idx="98">
                  <c:v>21.635481481481484</c:v>
                </c:pt>
                <c:pt idx="99">
                  <c:v>21.635481481481484</c:v>
                </c:pt>
                <c:pt idx="100">
                  <c:v>21.635481481481484</c:v>
                </c:pt>
                <c:pt idx="101">
                  <c:v>21.635481481481484</c:v>
                </c:pt>
                <c:pt idx="102">
                  <c:v>21.635481481481484</c:v>
                </c:pt>
                <c:pt idx="103">
                  <c:v>21.635481481481484</c:v>
                </c:pt>
                <c:pt idx="104">
                  <c:v>21.635481481481484</c:v>
                </c:pt>
                <c:pt idx="105">
                  <c:v>21.635481481481484</c:v>
                </c:pt>
                <c:pt idx="106">
                  <c:v>21.635481481481484</c:v>
                </c:pt>
                <c:pt idx="107">
                  <c:v>21.635481481481484</c:v>
                </c:pt>
                <c:pt idx="108">
                  <c:v>21.635481481481484</c:v>
                </c:pt>
                <c:pt idx="109">
                  <c:v>21.635481481481484</c:v>
                </c:pt>
                <c:pt idx="110">
                  <c:v>21.635481481481484</c:v>
                </c:pt>
                <c:pt idx="111">
                  <c:v>21.635481481481484</c:v>
                </c:pt>
                <c:pt idx="112">
                  <c:v>21.635481481481484</c:v>
                </c:pt>
                <c:pt idx="113">
                  <c:v>21.635481481481484</c:v>
                </c:pt>
                <c:pt idx="114">
                  <c:v>21.635481481481484</c:v>
                </c:pt>
                <c:pt idx="115">
                  <c:v>21.635481481481484</c:v>
                </c:pt>
                <c:pt idx="116">
                  <c:v>21.635481481481484</c:v>
                </c:pt>
                <c:pt idx="117">
                  <c:v>21.635481481481484</c:v>
                </c:pt>
                <c:pt idx="118">
                  <c:v>21.635481481481484</c:v>
                </c:pt>
                <c:pt idx="119">
                  <c:v>21.635481481481484</c:v>
                </c:pt>
                <c:pt idx="120">
                  <c:v>21.635481481481484</c:v>
                </c:pt>
                <c:pt idx="121">
                  <c:v>21.635481481481484</c:v>
                </c:pt>
                <c:pt idx="122">
                  <c:v>21.635481481481484</c:v>
                </c:pt>
                <c:pt idx="123">
                  <c:v>21.635481481481484</c:v>
                </c:pt>
                <c:pt idx="124">
                  <c:v>21.635481481481484</c:v>
                </c:pt>
                <c:pt idx="125">
                  <c:v>21.635481481481484</c:v>
                </c:pt>
                <c:pt idx="126">
                  <c:v>21.635481481481484</c:v>
                </c:pt>
                <c:pt idx="127">
                  <c:v>21.635481481481484</c:v>
                </c:pt>
                <c:pt idx="128">
                  <c:v>21.635481481481484</c:v>
                </c:pt>
                <c:pt idx="129">
                  <c:v>21.635481481481484</c:v>
                </c:pt>
                <c:pt idx="130">
                  <c:v>21.635481481481484</c:v>
                </c:pt>
                <c:pt idx="131">
                  <c:v>21.635481481481484</c:v>
                </c:pt>
                <c:pt idx="132">
                  <c:v>21.635481481481484</c:v>
                </c:pt>
                <c:pt idx="133">
                  <c:v>21.635481481481484</c:v>
                </c:pt>
                <c:pt idx="134">
                  <c:v>21.635481481481484</c:v>
                </c:pt>
                <c:pt idx="135">
                  <c:v>21.635481481481484</c:v>
                </c:pt>
                <c:pt idx="136">
                  <c:v>21.635481481481484</c:v>
                </c:pt>
                <c:pt idx="137">
                  <c:v>21.635481481481484</c:v>
                </c:pt>
                <c:pt idx="138">
                  <c:v>21.635481481481484</c:v>
                </c:pt>
                <c:pt idx="139">
                  <c:v>21.635481481481484</c:v>
                </c:pt>
                <c:pt idx="140">
                  <c:v>21.635481481481484</c:v>
                </c:pt>
                <c:pt idx="141">
                  <c:v>21.635481481481484</c:v>
                </c:pt>
                <c:pt idx="142">
                  <c:v>21.635481481481484</c:v>
                </c:pt>
                <c:pt idx="143">
                  <c:v>21.635481481481484</c:v>
                </c:pt>
                <c:pt idx="144">
                  <c:v>21.635481481481484</c:v>
                </c:pt>
                <c:pt idx="145">
                  <c:v>21.635481481481484</c:v>
                </c:pt>
                <c:pt idx="146">
                  <c:v>21.635481481481484</c:v>
                </c:pt>
                <c:pt idx="147">
                  <c:v>21.635481481481484</c:v>
                </c:pt>
                <c:pt idx="148">
                  <c:v>21.635481481481484</c:v>
                </c:pt>
                <c:pt idx="149">
                  <c:v>21.635481481481484</c:v>
                </c:pt>
                <c:pt idx="150">
                  <c:v>21.635481481481484</c:v>
                </c:pt>
                <c:pt idx="151">
                  <c:v>21.635481481481484</c:v>
                </c:pt>
                <c:pt idx="152">
                  <c:v>21.635481481481484</c:v>
                </c:pt>
                <c:pt idx="153">
                  <c:v>21.635481481481484</c:v>
                </c:pt>
                <c:pt idx="154">
                  <c:v>21.635481481481484</c:v>
                </c:pt>
                <c:pt idx="155">
                  <c:v>21.635481481481484</c:v>
                </c:pt>
                <c:pt idx="156">
                  <c:v>21.635481481481484</c:v>
                </c:pt>
                <c:pt idx="157">
                  <c:v>21.635481481481484</c:v>
                </c:pt>
                <c:pt idx="158">
                  <c:v>21.635481481481484</c:v>
                </c:pt>
                <c:pt idx="159">
                  <c:v>21.635481481481484</c:v>
                </c:pt>
                <c:pt idx="160">
                  <c:v>21.635481481481484</c:v>
                </c:pt>
                <c:pt idx="161">
                  <c:v>21.635481481481484</c:v>
                </c:pt>
                <c:pt idx="162">
                  <c:v>21.635481481481484</c:v>
                </c:pt>
                <c:pt idx="163">
                  <c:v>21.635481481481484</c:v>
                </c:pt>
                <c:pt idx="164">
                  <c:v>21.635481481481484</c:v>
                </c:pt>
                <c:pt idx="165">
                  <c:v>21.635481481481484</c:v>
                </c:pt>
                <c:pt idx="166">
                  <c:v>21.635481481481484</c:v>
                </c:pt>
                <c:pt idx="167">
                  <c:v>21.635481481481484</c:v>
                </c:pt>
                <c:pt idx="168">
                  <c:v>21.635481481481484</c:v>
                </c:pt>
                <c:pt idx="169">
                  <c:v>21.635481481481484</c:v>
                </c:pt>
                <c:pt idx="170">
                  <c:v>21.635481481481484</c:v>
                </c:pt>
                <c:pt idx="171">
                  <c:v>21.635481481481484</c:v>
                </c:pt>
                <c:pt idx="172">
                  <c:v>21.635481481481484</c:v>
                </c:pt>
                <c:pt idx="173">
                  <c:v>21.635481481481484</c:v>
                </c:pt>
                <c:pt idx="174">
                  <c:v>21.635481481481484</c:v>
                </c:pt>
                <c:pt idx="175">
                  <c:v>21.635481481481484</c:v>
                </c:pt>
                <c:pt idx="176">
                  <c:v>21.635481481481484</c:v>
                </c:pt>
                <c:pt idx="177">
                  <c:v>21.635481481481484</c:v>
                </c:pt>
                <c:pt idx="178">
                  <c:v>21.635481481481484</c:v>
                </c:pt>
                <c:pt idx="179">
                  <c:v>21.635481481481484</c:v>
                </c:pt>
                <c:pt idx="180">
                  <c:v>21.635481481481484</c:v>
                </c:pt>
                <c:pt idx="181">
                  <c:v>21.635481481481484</c:v>
                </c:pt>
                <c:pt idx="182">
                  <c:v>21.635481481481484</c:v>
                </c:pt>
                <c:pt idx="183">
                  <c:v>21.635481481481484</c:v>
                </c:pt>
                <c:pt idx="184">
                  <c:v>21.635481481481484</c:v>
                </c:pt>
                <c:pt idx="185">
                  <c:v>21.635481481481484</c:v>
                </c:pt>
                <c:pt idx="186">
                  <c:v>21.635481481481484</c:v>
                </c:pt>
                <c:pt idx="187">
                  <c:v>21.635481481481484</c:v>
                </c:pt>
                <c:pt idx="188">
                  <c:v>21.635481481481484</c:v>
                </c:pt>
                <c:pt idx="189">
                  <c:v>21.635481481481484</c:v>
                </c:pt>
                <c:pt idx="190">
                  <c:v>21.635481481481484</c:v>
                </c:pt>
                <c:pt idx="191">
                  <c:v>21.635481481481484</c:v>
                </c:pt>
                <c:pt idx="192">
                  <c:v>21.635481481481484</c:v>
                </c:pt>
                <c:pt idx="193">
                  <c:v>21.635481481481484</c:v>
                </c:pt>
                <c:pt idx="194">
                  <c:v>21.635481481481484</c:v>
                </c:pt>
                <c:pt idx="195">
                  <c:v>21.635481481481484</c:v>
                </c:pt>
                <c:pt idx="196">
                  <c:v>21.635481481481484</c:v>
                </c:pt>
                <c:pt idx="197">
                  <c:v>21.635481481481484</c:v>
                </c:pt>
                <c:pt idx="198">
                  <c:v>21.635481481481484</c:v>
                </c:pt>
                <c:pt idx="199">
                  <c:v>21.635481481481484</c:v>
                </c:pt>
                <c:pt idx="200">
                  <c:v>21.635481481481484</c:v>
                </c:pt>
                <c:pt idx="201">
                  <c:v>21.635481481481484</c:v>
                </c:pt>
                <c:pt idx="202">
                  <c:v>21.635481481481484</c:v>
                </c:pt>
                <c:pt idx="203">
                  <c:v>21.635481481481484</c:v>
                </c:pt>
                <c:pt idx="204">
                  <c:v>21.635481481481484</c:v>
                </c:pt>
                <c:pt idx="205">
                  <c:v>21.635481481481484</c:v>
                </c:pt>
                <c:pt idx="206">
                  <c:v>21.635481481481484</c:v>
                </c:pt>
                <c:pt idx="207">
                  <c:v>21.635481481481484</c:v>
                </c:pt>
                <c:pt idx="208">
                  <c:v>21.635481481481484</c:v>
                </c:pt>
                <c:pt idx="209">
                  <c:v>21.635481481481484</c:v>
                </c:pt>
                <c:pt idx="210">
                  <c:v>21.635481481481484</c:v>
                </c:pt>
                <c:pt idx="211">
                  <c:v>21.635481481481484</c:v>
                </c:pt>
                <c:pt idx="212">
                  <c:v>21.635481481481484</c:v>
                </c:pt>
                <c:pt idx="213">
                  <c:v>21.635481481481484</c:v>
                </c:pt>
                <c:pt idx="214">
                  <c:v>21.635481481481484</c:v>
                </c:pt>
                <c:pt idx="215">
                  <c:v>21.635481481481484</c:v>
                </c:pt>
                <c:pt idx="216">
                  <c:v>21.635481481481484</c:v>
                </c:pt>
                <c:pt idx="217">
                  <c:v>21.635481481481484</c:v>
                </c:pt>
                <c:pt idx="218">
                  <c:v>21.635481481481484</c:v>
                </c:pt>
                <c:pt idx="219">
                  <c:v>21.635481481481484</c:v>
                </c:pt>
                <c:pt idx="220">
                  <c:v>21.635481481481484</c:v>
                </c:pt>
                <c:pt idx="221">
                  <c:v>21.635481481481484</c:v>
                </c:pt>
                <c:pt idx="222">
                  <c:v>21.635481481481484</c:v>
                </c:pt>
                <c:pt idx="223">
                  <c:v>21.635481481481484</c:v>
                </c:pt>
                <c:pt idx="224">
                  <c:v>21.635481481481484</c:v>
                </c:pt>
                <c:pt idx="225">
                  <c:v>21.635481481481484</c:v>
                </c:pt>
                <c:pt idx="226">
                  <c:v>21.635481481481484</c:v>
                </c:pt>
                <c:pt idx="227">
                  <c:v>21.635481481481484</c:v>
                </c:pt>
                <c:pt idx="228">
                  <c:v>21.635481481481484</c:v>
                </c:pt>
                <c:pt idx="229">
                  <c:v>21.635481481481484</c:v>
                </c:pt>
                <c:pt idx="230">
                  <c:v>21.635481481481484</c:v>
                </c:pt>
                <c:pt idx="231">
                  <c:v>21.635481481481484</c:v>
                </c:pt>
                <c:pt idx="232">
                  <c:v>21.635481481481484</c:v>
                </c:pt>
                <c:pt idx="233">
                  <c:v>21.635481481481484</c:v>
                </c:pt>
                <c:pt idx="234">
                  <c:v>21.635481481481484</c:v>
                </c:pt>
                <c:pt idx="235">
                  <c:v>21.635481481481484</c:v>
                </c:pt>
                <c:pt idx="236">
                  <c:v>21.635481481481484</c:v>
                </c:pt>
                <c:pt idx="237">
                  <c:v>21.635481481481484</c:v>
                </c:pt>
                <c:pt idx="238">
                  <c:v>21.635481481481484</c:v>
                </c:pt>
                <c:pt idx="239">
                  <c:v>21.635481481481484</c:v>
                </c:pt>
                <c:pt idx="240">
                  <c:v>21.635481481481484</c:v>
                </c:pt>
                <c:pt idx="241">
                  <c:v>21.635481481481484</c:v>
                </c:pt>
                <c:pt idx="242">
                  <c:v>21.635481481481484</c:v>
                </c:pt>
                <c:pt idx="243">
                  <c:v>21.635481481481484</c:v>
                </c:pt>
                <c:pt idx="244">
                  <c:v>21.635481481481484</c:v>
                </c:pt>
                <c:pt idx="245">
                  <c:v>21.635481481481484</c:v>
                </c:pt>
                <c:pt idx="246">
                  <c:v>21.635481481481484</c:v>
                </c:pt>
                <c:pt idx="247">
                  <c:v>21.635481481481484</c:v>
                </c:pt>
                <c:pt idx="248">
                  <c:v>21.635481481481484</c:v>
                </c:pt>
                <c:pt idx="249">
                  <c:v>21.635481481481484</c:v>
                </c:pt>
                <c:pt idx="250">
                  <c:v>21.635481481481484</c:v>
                </c:pt>
                <c:pt idx="251">
                  <c:v>21.635481481481484</c:v>
                </c:pt>
                <c:pt idx="252">
                  <c:v>21.635481481481484</c:v>
                </c:pt>
                <c:pt idx="253">
                  <c:v>21.635481481481484</c:v>
                </c:pt>
                <c:pt idx="254">
                  <c:v>21.635481481481484</c:v>
                </c:pt>
                <c:pt idx="255">
                  <c:v>21.635481481481484</c:v>
                </c:pt>
                <c:pt idx="256">
                  <c:v>21.635481481481484</c:v>
                </c:pt>
                <c:pt idx="257">
                  <c:v>21.635481481481484</c:v>
                </c:pt>
                <c:pt idx="258">
                  <c:v>21.635481481481484</c:v>
                </c:pt>
                <c:pt idx="259">
                  <c:v>21.635481481481484</c:v>
                </c:pt>
                <c:pt idx="260">
                  <c:v>21.635481481481484</c:v>
                </c:pt>
                <c:pt idx="261">
                  <c:v>21.635481481481484</c:v>
                </c:pt>
                <c:pt idx="262">
                  <c:v>21.635481481481484</c:v>
                </c:pt>
                <c:pt idx="263">
                  <c:v>21.635481481481484</c:v>
                </c:pt>
                <c:pt idx="264">
                  <c:v>21.635481481481484</c:v>
                </c:pt>
                <c:pt idx="265">
                  <c:v>21.635481481481484</c:v>
                </c:pt>
                <c:pt idx="266">
                  <c:v>21.635481481481484</c:v>
                </c:pt>
                <c:pt idx="267">
                  <c:v>21.635481481481484</c:v>
                </c:pt>
                <c:pt idx="268">
                  <c:v>21.635481481481484</c:v>
                </c:pt>
                <c:pt idx="269">
                  <c:v>21.635481481481484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4-481C-AF82-5951887F8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551791"/>
        <c:axId val="225565519"/>
      </c:lineChart>
      <c:dateAx>
        <c:axId val="225551791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5565519"/>
        <c:crosses val="autoZero"/>
        <c:auto val="1"/>
        <c:lblOffset val="100"/>
        <c:baseTimeUnit val="months"/>
        <c:majorUnit val="24"/>
        <c:majorTimeUnit val="months"/>
      </c:dateAx>
      <c:valAx>
        <c:axId val="225565519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Centigrades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555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Precipitation</a:t>
            </a:r>
          </a:p>
        </c:rich>
      </c:tx>
      <c:layout>
        <c:manualLayout>
          <c:xMode val="edge"/>
          <c:yMode val="edge"/>
          <c:x val="0.402041557305336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'Grapich Assessment'!$Z$1</c:f>
              <c:strCache>
                <c:ptCount val="1"/>
                <c:pt idx="0">
                  <c:v>preci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'Grapich Assessment'!$B$2:$B$271</c:f>
              <c:numCache>
                <c:formatCode>mmm\-yy</c:formatCode>
                <c:ptCount val="270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Assessment'!$Z$2:$Z$271</c:f>
              <c:numCache>
                <c:formatCode>General</c:formatCode>
                <c:ptCount val="270"/>
                <c:pt idx="0">
                  <c:v>8.4</c:v>
                </c:pt>
                <c:pt idx="1">
                  <c:v>8.1999999999999993</c:v>
                </c:pt>
                <c:pt idx="2">
                  <c:v>11.7</c:v>
                </c:pt>
                <c:pt idx="3">
                  <c:v>14</c:v>
                </c:pt>
                <c:pt idx="4">
                  <c:v>25.1</c:v>
                </c:pt>
                <c:pt idx="5">
                  <c:v>126.4</c:v>
                </c:pt>
                <c:pt idx="6">
                  <c:v>154.5</c:v>
                </c:pt>
                <c:pt idx="7">
                  <c:v>138</c:v>
                </c:pt>
                <c:pt idx="8">
                  <c:v>150.1</c:v>
                </c:pt>
                <c:pt idx="9">
                  <c:v>80.7</c:v>
                </c:pt>
                <c:pt idx="10">
                  <c:v>18.600000000000001</c:v>
                </c:pt>
                <c:pt idx="11">
                  <c:v>18.399999999999999</c:v>
                </c:pt>
                <c:pt idx="12">
                  <c:v>11.6</c:v>
                </c:pt>
                <c:pt idx="13">
                  <c:v>11.4</c:v>
                </c:pt>
                <c:pt idx="14">
                  <c:v>14.3</c:v>
                </c:pt>
                <c:pt idx="15">
                  <c:v>14.7</c:v>
                </c:pt>
                <c:pt idx="16">
                  <c:v>68.900000000000006</c:v>
                </c:pt>
                <c:pt idx="17">
                  <c:v>140.4</c:v>
                </c:pt>
                <c:pt idx="18">
                  <c:v>99.1</c:v>
                </c:pt>
                <c:pt idx="19">
                  <c:v>130</c:v>
                </c:pt>
                <c:pt idx="20">
                  <c:v>124.6</c:v>
                </c:pt>
                <c:pt idx="21">
                  <c:v>92.2</c:v>
                </c:pt>
                <c:pt idx="22">
                  <c:v>37.299999999999997</c:v>
                </c:pt>
                <c:pt idx="23">
                  <c:v>20.7</c:v>
                </c:pt>
                <c:pt idx="24">
                  <c:v>14.8</c:v>
                </c:pt>
                <c:pt idx="25">
                  <c:v>24.2</c:v>
                </c:pt>
                <c:pt idx="26">
                  <c:v>18</c:v>
                </c:pt>
                <c:pt idx="27">
                  <c:v>23.7</c:v>
                </c:pt>
                <c:pt idx="28">
                  <c:v>53.2</c:v>
                </c:pt>
                <c:pt idx="29">
                  <c:v>89.9</c:v>
                </c:pt>
                <c:pt idx="30">
                  <c:v>135.1</c:v>
                </c:pt>
                <c:pt idx="31">
                  <c:v>139.19999999999999</c:v>
                </c:pt>
                <c:pt idx="32">
                  <c:v>146.19999999999999</c:v>
                </c:pt>
                <c:pt idx="33">
                  <c:v>74</c:v>
                </c:pt>
                <c:pt idx="34">
                  <c:v>24.4</c:v>
                </c:pt>
                <c:pt idx="35">
                  <c:v>23.4</c:v>
                </c:pt>
                <c:pt idx="36">
                  <c:v>14</c:v>
                </c:pt>
                <c:pt idx="37">
                  <c:v>29.6</c:v>
                </c:pt>
                <c:pt idx="38">
                  <c:v>7.8</c:v>
                </c:pt>
                <c:pt idx="39">
                  <c:v>8.6</c:v>
                </c:pt>
                <c:pt idx="40">
                  <c:v>31.2</c:v>
                </c:pt>
                <c:pt idx="41">
                  <c:v>102.1</c:v>
                </c:pt>
                <c:pt idx="42">
                  <c:v>135.5</c:v>
                </c:pt>
                <c:pt idx="43">
                  <c:v>99.2</c:v>
                </c:pt>
                <c:pt idx="44">
                  <c:v>168.3</c:v>
                </c:pt>
                <c:pt idx="45">
                  <c:v>81.7</c:v>
                </c:pt>
                <c:pt idx="46">
                  <c:v>44.1</c:v>
                </c:pt>
                <c:pt idx="47">
                  <c:v>16.8</c:v>
                </c:pt>
                <c:pt idx="48">
                  <c:v>13</c:v>
                </c:pt>
                <c:pt idx="49">
                  <c:v>18.899999999999999</c:v>
                </c:pt>
                <c:pt idx="50">
                  <c:v>12.5</c:v>
                </c:pt>
                <c:pt idx="51">
                  <c:v>10.1</c:v>
                </c:pt>
                <c:pt idx="52">
                  <c:v>34.299999999999997</c:v>
                </c:pt>
                <c:pt idx="53">
                  <c:v>115</c:v>
                </c:pt>
                <c:pt idx="54">
                  <c:v>133.80000000000001</c:v>
                </c:pt>
                <c:pt idx="55">
                  <c:v>133.69999999999999</c:v>
                </c:pt>
                <c:pt idx="56">
                  <c:v>172.8</c:v>
                </c:pt>
                <c:pt idx="57">
                  <c:v>107.7</c:v>
                </c:pt>
                <c:pt idx="58">
                  <c:v>33.799999999999997</c:v>
                </c:pt>
                <c:pt idx="59">
                  <c:v>10.5</c:v>
                </c:pt>
                <c:pt idx="60">
                  <c:v>33.4</c:v>
                </c:pt>
                <c:pt idx="61">
                  <c:v>18.100000000000001</c:v>
                </c:pt>
                <c:pt idx="62">
                  <c:v>32</c:v>
                </c:pt>
                <c:pt idx="63">
                  <c:v>35.1</c:v>
                </c:pt>
                <c:pt idx="64">
                  <c:v>53.2</c:v>
                </c:pt>
                <c:pt idx="65">
                  <c:v>131.6</c:v>
                </c:pt>
                <c:pt idx="66">
                  <c:v>134.6</c:v>
                </c:pt>
                <c:pt idx="67">
                  <c:v>137.69999999999999</c:v>
                </c:pt>
                <c:pt idx="68">
                  <c:v>161.69999999999999</c:v>
                </c:pt>
                <c:pt idx="69">
                  <c:v>85.6</c:v>
                </c:pt>
                <c:pt idx="70">
                  <c:v>32.5</c:v>
                </c:pt>
                <c:pt idx="71">
                  <c:v>16.7</c:v>
                </c:pt>
                <c:pt idx="72">
                  <c:v>25</c:v>
                </c:pt>
                <c:pt idx="73">
                  <c:v>35.799999999999997</c:v>
                </c:pt>
                <c:pt idx="74">
                  <c:v>13</c:v>
                </c:pt>
                <c:pt idx="75">
                  <c:v>7.8</c:v>
                </c:pt>
                <c:pt idx="76">
                  <c:v>41.5</c:v>
                </c:pt>
                <c:pt idx="77">
                  <c:v>88.9</c:v>
                </c:pt>
                <c:pt idx="78">
                  <c:v>172.1</c:v>
                </c:pt>
                <c:pt idx="79">
                  <c:v>148</c:v>
                </c:pt>
                <c:pt idx="80">
                  <c:v>101.5</c:v>
                </c:pt>
                <c:pt idx="81">
                  <c:v>124.2</c:v>
                </c:pt>
                <c:pt idx="82">
                  <c:v>16.8</c:v>
                </c:pt>
                <c:pt idx="83">
                  <c:v>13.5</c:v>
                </c:pt>
                <c:pt idx="84">
                  <c:v>18</c:v>
                </c:pt>
                <c:pt idx="85">
                  <c:v>7.2</c:v>
                </c:pt>
                <c:pt idx="86">
                  <c:v>11.1</c:v>
                </c:pt>
                <c:pt idx="87">
                  <c:v>10.199999999999999</c:v>
                </c:pt>
                <c:pt idx="88">
                  <c:v>48.9</c:v>
                </c:pt>
                <c:pt idx="89">
                  <c:v>104.9</c:v>
                </c:pt>
                <c:pt idx="90">
                  <c:v>149.69999999999999</c:v>
                </c:pt>
                <c:pt idx="91">
                  <c:v>159.6</c:v>
                </c:pt>
                <c:pt idx="92">
                  <c:v>147.30000000000001</c:v>
                </c:pt>
                <c:pt idx="93">
                  <c:v>88.2</c:v>
                </c:pt>
                <c:pt idx="94">
                  <c:v>30.5</c:v>
                </c:pt>
                <c:pt idx="95">
                  <c:v>32.4</c:v>
                </c:pt>
                <c:pt idx="96">
                  <c:v>36</c:v>
                </c:pt>
                <c:pt idx="97">
                  <c:v>21.2</c:v>
                </c:pt>
                <c:pt idx="98">
                  <c:v>10.199999999999999</c:v>
                </c:pt>
                <c:pt idx="99">
                  <c:v>16</c:v>
                </c:pt>
                <c:pt idx="100">
                  <c:v>38.799999999999997</c:v>
                </c:pt>
                <c:pt idx="101">
                  <c:v>96.4</c:v>
                </c:pt>
                <c:pt idx="102">
                  <c:v>149.69999999999999</c:v>
                </c:pt>
                <c:pt idx="103">
                  <c:v>179.4</c:v>
                </c:pt>
                <c:pt idx="104">
                  <c:v>146.19999999999999</c:v>
                </c:pt>
                <c:pt idx="105">
                  <c:v>79.3</c:v>
                </c:pt>
                <c:pt idx="106">
                  <c:v>23.9</c:v>
                </c:pt>
                <c:pt idx="107">
                  <c:v>15.1</c:v>
                </c:pt>
                <c:pt idx="108">
                  <c:v>21.2</c:v>
                </c:pt>
                <c:pt idx="109">
                  <c:v>13.2</c:v>
                </c:pt>
                <c:pt idx="110">
                  <c:v>7.9</c:v>
                </c:pt>
                <c:pt idx="111">
                  <c:v>19.7</c:v>
                </c:pt>
                <c:pt idx="112">
                  <c:v>39.5</c:v>
                </c:pt>
                <c:pt idx="113">
                  <c:v>125.4</c:v>
                </c:pt>
                <c:pt idx="114">
                  <c:v>197.8</c:v>
                </c:pt>
                <c:pt idx="115">
                  <c:v>188.4</c:v>
                </c:pt>
                <c:pt idx="116">
                  <c:v>188.2</c:v>
                </c:pt>
                <c:pt idx="117">
                  <c:v>78.2</c:v>
                </c:pt>
                <c:pt idx="118">
                  <c:v>10.1</c:v>
                </c:pt>
                <c:pt idx="119">
                  <c:v>11.1</c:v>
                </c:pt>
                <c:pt idx="120">
                  <c:v>13.5</c:v>
                </c:pt>
                <c:pt idx="121">
                  <c:v>11.5</c:v>
                </c:pt>
                <c:pt idx="122">
                  <c:v>8.3000000000000007</c:v>
                </c:pt>
                <c:pt idx="123">
                  <c:v>8.3000000000000007</c:v>
                </c:pt>
                <c:pt idx="124">
                  <c:v>46.7</c:v>
                </c:pt>
                <c:pt idx="125">
                  <c:v>105.7</c:v>
                </c:pt>
                <c:pt idx="126">
                  <c:v>101.3</c:v>
                </c:pt>
                <c:pt idx="127">
                  <c:v>121.4</c:v>
                </c:pt>
                <c:pt idx="128">
                  <c:v>153.4</c:v>
                </c:pt>
                <c:pt idx="129">
                  <c:v>89.2</c:v>
                </c:pt>
                <c:pt idx="130">
                  <c:v>37.200000000000003</c:v>
                </c:pt>
                <c:pt idx="131">
                  <c:v>26.9</c:v>
                </c:pt>
                <c:pt idx="132">
                  <c:v>40.1</c:v>
                </c:pt>
                <c:pt idx="133">
                  <c:v>54.7</c:v>
                </c:pt>
                <c:pt idx="134">
                  <c:v>7.1</c:v>
                </c:pt>
                <c:pt idx="135">
                  <c:v>40.200000000000003</c:v>
                </c:pt>
                <c:pt idx="136">
                  <c:v>35.299999999999997</c:v>
                </c:pt>
                <c:pt idx="137">
                  <c:v>109.2</c:v>
                </c:pt>
                <c:pt idx="138">
                  <c:v>244.2</c:v>
                </c:pt>
                <c:pt idx="139">
                  <c:v>194.6</c:v>
                </c:pt>
                <c:pt idx="140">
                  <c:v>197</c:v>
                </c:pt>
                <c:pt idx="141">
                  <c:v>17.8</c:v>
                </c:pt>
                <c:pt idx="142">
                  <c:v>15.2</c:v>
                </c:pt>
                <c:pt idx="143">
                  <c:v>6.7</c:v>
                </c:pt>
                <c:pt idx="144">
                  <c:v>16.5</c:v>
                </c:pt>
                <c:pt idx="145">
                  <c:v>10.1</c:v>
                </c:pt>
                <c:pt idx="146">
                  <c:v>11.8</c:v>
                </c:pt>
                <c:pt idx="147">
                  <c:v>8.5</c:v>
                </c:pt>
                <c:pt idx="148">
                  <c:v>18.8</c:v>
                </c:pt>
                <c:pt idx="149">
                  <c:v>105.1</c:v>
                </c:pt>
                <c:pt idx="150">
                  <c:v>180.4</c:v>
                </c:pt>
                <c:pt idx="151">
                  <c:v>133.80000000000001</c:v>
                </c:pt>
                <c:pt idx="152">
                  <c:v>99.7</c:v>
                </c:pt>
                <c:pt idx="153">
                  <c:v>65.3</c:v>
                </c:pt>
                <c:pt idx="154">
                  <c:v>30.7</c:v>
                </c:pt>
                <c:pt idx="155">
                  <c:v>16.5</c:v>
                </c:pt>
                <c:pt idx="156">
                  <c:v>18.600000000000001</c:v>
                </c:pt>
                <c:pt idx="157">
                  <c:v>30.8</c:v>
                </c:pt>
                <c:pt idx="158">
                  <c:v>14</c:v>
                </c:pt>
                <c:pt idx="159">
                  <c:v>22.1</c:v>
                </c:pt>
                <c:pt idx="160">
                  <c:v>39.4</c:v>
                </c:pt>
                <c:pt idx="161">
                  <c:v>104.3</c:v>
                </c:pt>
                <c:pt idx="162">
                  <c:v>129.6</c:v>
                </c:pt>
                <c:pt idx="163">
                  <c:v>164.8</c:v>
                </c:pt>
                <c:pt idx="164">
                  <c:v>126.1</c:v>
                </c:pt>
                <c:pt idx="165">
                  <c:v>52</c:v>
                </c:pt>
                <c:pt idx="166">
                  <c:v>22.4</c:v>
                </c:pt>
                <c:pt idx="167">
                  <c:v>18.239999999999998</c:v>
                </c:pt>
                <c:pt idx="168">
                  <c:v>26.44</c:v>
                </c:pt>
                <c:pt idx="169">
                  <c:v>6.35</c:v>
                </c:pt>
                <c:pt idx="170">
                  <c:v>7.11</c:v>
                </c:pt>
                <c:pt idx="171">
                  <c:v>8.9700000000000006</c:v>
                </c:pt>
                <c:pt idx="172">
                  <c:v>43.9</c:v>
                </c:pt>
                <c:pt idx="173">
                  <c:v>103.2</c:v>
                </c:pt>
                <c:pt idx="174">
                  <c:v>152.6</c:v>
                </c:pt>
                <c:pt idx="175">
                  <c:v>135.80000000000001</c:v>
                </c:pt>
                <c:pt idx="176">
                  <c:v>227.34</c:v>
                </c:pt>
                <c:pt idx="177">
                  <c:v>77.599999999999994</c:v>
                </c:pt>
                <c:pt idx="178">
                  <c:v>76.2</c:v>
                </c:pt>
                <c:pt idx="179">
                  <c:v>55.1</c:v>
                </c:pt>
                <c:pt idx="180">
                  <c:v>16.899999999999999</c:v>
                </c:pt>
                <c:pt idx="181">
                  <c:v>6.04</c:v>
                </c:pt>
                <c:pt idx="182">
                  <c:v>14.34</c:v>
                </c:pt>
                <c:pt idx="183">
                  <c:v>13.79</c:v>
                </c:pt>
                <c:pt idx="184">
                  <c:v>67.790000000000006</c:v>
                </c:pt>
                <c:pt idx="185">
                  <c:v>124.15</c:v>
                </c:pt>
                <c:pt idx="186">
                  <c:v>111.9</c:v>
                </c:pt>
                <c:pt idx="187">
                  <c:v>134.26</c:v>
                </c:pt>
                <c:pt idx="188">
                  <c:v>190.94</c:v>
                </c:pt>
                <c:pt idx="189">
                  <c:v>91.75</c:v>
                </c:pt>
                <c:pt idx="190">
                  <c:v>42.58</c:v>
                </c:pt>
                <c:pt idx="191">
                  <c:v>16.309999999999999</c:v>
                </c:pt>
                <c:pt idx="192">
                  <c:v>37.51</c:v>
                </c:pt>
                <c:pt idx="193">
                  <c:v>27.17</c:v>
                </c:pt>
                <c:pt idx="194">
                  <c:v>69.55</c:v>
                </c:pt>
                <c:pt idx="195">
                  <c:v>27.38</c:v>
                </c:pt>
                <c:pt idx="196">
                  <c:v>53.66</c:v>
                </c:pt>
                <c:pt idx="197">
                  <c:v>119.22</c:v>
                </c:pt>
                <c:pt idx="198">
                  <c:v>110.32</c:v>
                </c:pt>
                <c:pt idx="199">
                  <c:v>107.74</c:v>
                </c:pt>
                <c:pt idx="200">
                  <c:v>132.74</c:v>
                </c:pt>
                <c:pt idx="201">
                  <c:v>110.61</c:v>
                </c:pt>
                <c:pt idx="202">
                  <c:v>50.21</c:v>
                </c:pt>
                <c:pt idx="203">
                  <c:v>25.86</c:v>
                </c:pt>
                <c:pt idx="204">
                  <c:v>20.11</c:v>
                </c:pt>
                <c:pt idx="205">
                  <c:v>7.43</c:v>
                </c:pt>
                <c:pt idx="206">
                  <c:v>28.61</c:v>
                </c:pt>
                <c:pt idx="207">
                  <c:v>17.14</c:v>
                </c:pt>
                <c:pt idx="208">
                  <c:v>37.159999999999997</c:v>
                </c:pt>
                <c:pt idx="209">
                  <c:v>110.81</c:v>
                </c:pt>
                <c:pt idx="210">
                  <c:v>125.85</c:v>
                </c:pt>
                <c:pt idx="211">
                  <c:v>172.12</c:v>
                </c:pt>
                <c:pt idx="212">
                  <c:v>128.77000000000001</c:v>
                </c:pt>
                <c:pt idx="213">
                  <c:v>38.89</c:v>
                </c:pt>
                <c:pt idx="214">
                  <c:v>30.95</c:v>
                </c:pt>
                <c:pt idx="215">
                  <c:v>26.24</c:v>
                </c:pt>
                <c:pt idx="216">
                  <c:v>14.59</c:v>
                </c:pt>
                <c:pt idx="217">
                  <c:v>12.66</c:v>
                </c:pt>
                <c:pt idx="218">
                  <c:v>16.559999999999999</c:v>
                </c:pt>
                <c:pt idx="219">
                  <c:v>18.46</c:v>
                </c:pt>
                <c:pt idx="220">
                  <c:v>48.05</c:v>
                </c:pt>
                <c:pt idx="221">
                  <c:v>102.65</c:v>
                </c:pt>
                <c:pt idx="222">
                  <c:v>140.88999999999999</c:v>
                </c:pt>
                <c:pt idx="223">
                  <c:v>145.88999999999999</c:v>
                </c:pt>
                <c:pt idx="224">
                  <c:v>169.77</c:v>
                </c:pt>
                <c:pt idx="225">
                  <c:v>76.98</c:v>
                </c:pt>
                <c:pt idx="226">
                  <c:v>10.66</c:v>
                </c:pt>
                <c:pt idx="227">
                  <c:v>24.4</c:v>
                </c:pt>
                <c:pt idx="228">
                  <c:v>25.65</c:v>
                </c:pt>
                <c:pt idx="229">
                  <c:v>17.57</c:v>
                </c:pt>
                <c:pt idx="230">
                  <c:v>9.06</c:v>
                </c:pt>
                <c:pt idx="231">
                  <c:v>28.3</c:v>
                </c:pt>
                <c:pt idx="232">
                  <c:v>38.96</c:v>
                </c:pt>
                <c:pt idx="233">
                  <c:v>121.54</c:v>
                </c:pt>
                <c:pt idx="234">
                  <c:v>83.77</c:v>
                </c:pt>
                <c:pt idx="235">
                  <c:v>139.13</c:v>
                </c:pt>
                <c:pt idx="236">
                  <c:v>166.03</c:v>
                </c:pt>
                <c:pt idx="237">
                  <c:v>110.74</c:v>
                </c:pt>
                <c:pt idx="238">
                  <c:v>39.58</c:v>
                </c:pt>
                <c:pt idx="239">
                  <c:v>23.37</c:v>
                </c:pt>
                <c:pt idx="240">
                  <c:v>19</c:v>
                </c:pt>
                <c:pt idx="241">
                  <c:v>13.7</c:v>
                </c:pt>
                <c:pt idx="242">
                  <c:v>16.2</c:v>
                </c:pt>
                <c:pt idx="243">
                  <c:v>6.6</c:v>
                </c:pt>
                <c:pt idx="244">
                  <c:v>31.8</c:v>
                </c:pt>
                <c:pt idx="245">
                  <c:v>86.2</c:v>
                </c:pt>
                <c:pt idx="246">
                  <c:v>97.6</c:v>
                </c:pt>
                <c:pt idx="247">
                  <c:v>110.8</c:v>
                </c:pt>
                <c:pt idx="248">
                  <c:v>144.4</c:v>
                </c:pt>
                <c:pt idx="249">
                  <c:v>100.1</c:v>
                </c:pt>
                <c:pt idx="250">
                  <c:v>68.5</c:v>
                </c:pt>
                <c:pt idx="251">
                  <c:v>23.5</c:v>
                </c:pt>
                <c:pt idx="252">
                  <c:v>21.6</c:v>
                </c:pt>
                <c:pt idx="253">
                  <c:v>22.7</c:v>
                </c:pt>
                <c:pt idx="254">
                  <c:v>21</c:v>
                </c:pt>
                <c:pt idx="255">
                  <c:v>14</c:v>
                </c:pt>
                <c:pt idx="256">
                  <c:v>53.9</c:v>
                </c:pt>
                <c:pt idx="257">
                  <c:v>108.7</c:v>
                </c:pt>
                <c:pt idx="258">
                  <c:v>120.9</c:v>
                </c:pt>
                <c:pt idx="259">
                  <c:v>122.3</c:v>
                </c:pt>
                <c:pt idx="260">
                  <c:v>128.19999999999999</c:v>
                </c:pt>
                <c:pt idx="261">
                  <c:v>55.5</c:v>
                </c:pt>
                <c:pt idx="262">
                  <c:v>36.6</c:v>
                </c:pt>
                <c:pt idx="263">
                  <c:v>17</c:v>
                </c:pt>
                <c:pt idx="264">
                  <c:v>23.7</c:v>
                </c:pt>
                <c:pt idx="265">
                  <c:v>7.9</c:v>
                </c:pt>
                <c:pt idx="266">
                  <c:v>8.4</c:v>
                </c:pt>
                <c:pt idx="267">
                  <c:v>11</c:v>
                </c:pt>
                <c:pt idx="268">
                  <c:v>51.3</c:v>
                </c:pt>
                <c:pt idx="269">
                  <c:v>137.5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0-4636-8B94-BB7F1CDCD708}"/>
            </c:ext>
          </c:extLst>
        </c:ser>
        <c:ser>
          <c:idx val="1"/>
          <c:order val="1"/>
          <c:tx>
            <c:strRef>
              <c:f>'Grapich Assessment'!$AA$1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'Grapich Assessment'!$B$2:$B$271</c:f>
              <c:numCache>
                <c:formatCode>mmm\-yy</c:formatCode>
                <c:ptCount val="270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'Grapich Assessment'!$AA$2:$AA$271</c:f>
              <c:numCache>
                <c:formatCode>General</c:formatCode>
                <c:ptCount val="270"/>
                <c:pt idx="0">
                  <c:v>65.777444444444455</c:v>
                </c:pt>
                <c:pt idx="1">
                  <c:v>65.777444444444455</c:v>
                </c:pt>
                <c:pt idx="2">
                  <c:v>65.777444444444455</c:v>
                </c:pt>
                <c:pt idx="3">
                  <c:v>65.777444444444455</c:v>
                </c:pt>
                <c:pt idx="4">
                  <c:v>65.777444444444455</c:v>
                </c:pt>
                <c:pt idx="5">
                  <c:v>65.777444444444455</c:v>
                </c:pt>
                <c:pt idx="6">
                  <c:v>65.777444444444455</c:v>
                </c:pt>
                <c:pt idx="7">
                  <c:v>65.777444444444455</c:v>
                </c:pt>
                <c:pt idx="8">
                  <c:v>65.777444444444455</c:v>
                </c:pt>
                <c:pt idx="9">
                  <c:v>65.777444444444455</c:v>
                </c:pt>
                <c:pt idx="10">
                  <c:v>65.777444444444455</c:v>
                </c:pt>
                <c:pt idx="11">
                  <c:v>65.777444444444455</c:v>
                </c:pt>
                <c:pt idx="12">
                  <c:v>65.777444444444455</c:v>
                </c:pt>
                <c:pt idx="13">
                  <c:v>65.777444444444455</c:v>
                </c:pt>
                <c:pt idx="14">
                  <c:v>65.777444444444455</c:v>
                </c:pt>
                <c:pt idx="15">
                  <c:v>65.777444444444455</c:v>
                </c:pt>
                <c:pt idx="16">
                  <c:v>65.777444444444455</c:v>
                </c:pt>
                <c:pt idx="17">
                  <c:v>65.777444444444455</c:v>
                </c:pt>
                <c:pt idx="18">
                  <c:v>65.777444444444455</c:v>
                </c:pt>
                <c:pt idx="19">
                  <c:v>65.777444444444455</c:v>
                </c:pt>
                <c:pt idx="20">
                  <c:v>65.777444444444455</c:v>
                </c:pt>
                <c:pt idx="21">
                  <c:v>65.777444444444455</c:v>
                </c:pt>
                <c:pt idx="22">
                  <c:v>65.777444444444455</c:v>
                </c:pt>
                <c:pt idx="23">
                  <c:v>65.777444444444455</c:v>
                </c:pt>
                <c:pt idx="24">
                  <c:v>65.777444444444455</c:v>
                </c:pt>
                <c:pt idx="25">
                  <c:v>65.777444444444455</c:v>
                </c:pt>
                <c:pt idx="26">
                  <c:v>65.777444444444455</c:v>
                </c:pt>
                <c:pt idx="27">
                  <c:v>65.777444444444455</c:v>
                </c:pt>
                <c:pt idx="28">
                  <c:v>65.777444444444455</c:v>
                </c:pt>
                <c:pt idx="29">
                  <c:v>65.777444444444455</c:v>
                </c:pt>
                <c:pt idx="30">
                  <c:v>65.777444444444455</c:v>
                </c:pt>
                <c:pt idx="31">
                  <c:v>65.777444444444455</c:v>
                </c:pt>
                <c:pt idx="32">
                  <c:v>65.777444444444455</c:v>
                </c:pt>
                <c:pt idx="33">
                  <c:v>65.777444444444455</c:v>
                </c:pt>
                <c:pt idx="34">
                  <c:v>65.777444444444455</c:v>
                </c:pt>
                <c:pt idx="35">
                  <c:v>65.777444444444455</c:v>
                </c:pt>
                <c:pt idx="36">
                  <c:v>65.777444444444455</c:v>
                </c:pt>
                <c:pt idx="37">
                  <c:v>65.777444444444455</c:v>
                </c:pt>
                <c:pt idx="38">
                  <c:v>65.777444444444455</c:v>
                </c:pt>
                <c:pt idx="39">
                  <c:v>65.777444444444455</c:v>
                </c:pt>
                <c:pt idx="40">
                  <c:v>65.777444444444455</c:v>
                </c:pt>
                <c:pt idx="41">
                  <c:v>65.777444444444455</c:v>
                </c:pt>
                <c:pt idx="42">
                  <c:v>65.777444444444455</c:v>
                </c:pt>
                <c:pt idx="43">
                  <c:v>65.777444444444455</c:v>
                </c:pt>
                <c:pt idx="44">
                  <c:v>65.777444444444455</c:v>
                </c:pt>
                <c:pt idx="45">
                  <c:v>65.777444444444455</c:v>
                </c:pt>
                <c:pt idx="46">
                  <c:v>65.777444444444455</c:v>
                </c:pt>
                <c:pt idx="47">
                  <c:v>65.777444444444455</c:v>
                </c:pt>
                <c:pt idx="48">
                  <c:v>65.777444444444455</c:v>
                </c:pt>
                <c:pt idx="49">
                  <c:v>65.777444444444455</c:v>
                </c:pt>
                <c:pt idx="50">
                  <c:v>65.777444444444455</c:v>
                </c:pt>
                <c:pt idx="51">
                  <c:v>65.777444444444455</c:v>
                </c:pt>
                <c:pt idx="52">
                  <c:v>65.777444444444455</c:v>
                </c:pt>
                <c:pt idx="53">
                  <c:v>65.777444444444455</c:v>
                </c:pt>
                <c:pt idx="54">
                  <c:v>65.777444444444455</c:v>
                </c:pt>
                <c:pt idx="55">
                  <c:v>65.777444444444455</c:v>
                </c:pt>
                <c:pt idx="56">
                  <c:v>65.777444444444455</c:v>
                </c:pt>
                <c:pt idx="57">
                  <c:v>65.777444444444455</c:v>
                </c:pt>
                <c:pt idx="58">
                  <c:v>65.777444444444455</c:v>
                </c:pt>
                <c:pt idx="59">
                  <c:v>65.777444444444455</c:v>
                </c:pt>
                <c:pt idx="60">
                  <c:v>65.777444444444455</c:v>
                </c:pt>
                <c:pt idx="61">
                  <c:v>65.777444444444455</c:v>
                </c:pt>
                <c:pt idx="62">
                  <c:v>65.777444444444455</c:v>
                </c:pt>
                <c:pt idx="63">
                  <c:v>65.777444444444455</c:v>
                </c:pt>
                <c:pt idx="64">
                  <c:v>65.777444444444455</c:v>
                </c:pt>
                <c:pt idx="65">
                  <c:v>65.777444444444455</c:v>
                </c:pt>
                <c:pt idx="66">
                  <c:v>65.777444444444455</c:v>
                </c:pt>
                <c:pt idx="67">
                  <c:v>65.777444444444455</c:v>
                </c:pt>
                <c:pt idx="68">
                  <c:v>65.777444444444455</c:v>
                </c:pt>
                <c:pt idx="69">
                  <c:v>65.777444444444455</c:v>
                </c:pt>
                <c:pt idx="70">
                  <c:v>65.777444444444455</c:v>
                </c:pt>
                <c:pt idx="71">
                  <c:v>65.777444444444455</c:v>
                </c:pt>
                <c:pt idx="72">
                  <c:v>65.777444444444455</c:v>
                </c:pt>
                <c:pt idx="73">
                  <c:v>65.777444444444455</c:v>
                </c:pt>
                <c:pt idx="74">
                  <c:v>65.777444444444455</c:v>
                </c:pt>
                <c:pt idx="75">
                  <c:v>65.777444444444455</c:v>
                </c:pt>
                <c:pt idx="76">
                  <c:v>65.777444444444455</c:v>
                </c:pt>
                <c:pt idx="77">
                  <c:v>65.777444444444455</c:v>
                </c:pt>
                <c:pt idx="78">
                  <c:v>65.777444444444455</c:v>
                </c:pt>
                <c:pt idx="79">
                  <c:v>65.777444444444455</c:v>
                </c:pt>
                <c:pt idx="80">
                  <c:v>65.777444444444455</c:v>
                </c:pt>
                <c:pt idx="81">
                  <c:v>65.777444444444455</c:v>
                </c:pt>
                <c:pt idx="82">
                  <c:v>65.777444444444455</c:v>
                </c:pt>
                <c:pt idx="83">
                  <c:v>65.777444444444455</c:v>
                </c:pt>
                <c:pt idx="84">
                  <c:v>65.777444444444455</c:v>
                </c:pt>
                <c:pt idx="85">
                  <c:v>65.777444444444455</c:v>
                </c:pt>
                <c:pt idx="86">
                  <c:v>65.777444444444455</c:v>
                </c:pt>
                <c:pt idx="87">
                  <c:v>65.777444444444455</c:v>
                </c:pt>
                <c:pt idx="88">
                  <c:v>65.777444444444455</c:v>
                </c:pt>
                <c:pt idx="89">
                  <c:v>65.777444444444455</c:v>
                </c:pt>
                <c:pt idx="90">
                  <c:v>65.777444444444455</c:v>
                </c:pt>
                <c:pt idx="91">
                  <c:v>65.777444444444455</c:v>
                </c:pt>
                <c:pt idx="92">
                  <c:v>65.777444444444455</c:v>
                </c:pt>
                <c:pt idx="93">
                  <c:v>65.777444444444455</c:v>
                </c:pt>
                <c:pt idx="94">
                  <c:v>65.777444444444455</c:v>
                </c:pt>
                <c:pt idx="95">
                  <c:v>65.777444444444455</c:v>
                </c:pt>
                <c:pt idx="96">
                  <c:v>65.777444444444455</c:v>
                </c:pt>
                <c:pt idx="97">
                  <c:v>65.777444444444455</c:v>
                </c:pt>
                <c:pt idx="98">
                  <c:v>65.777444444444455</c:v>
                </c:pt>
                <c:pt idx="99">
                  <c:v>65.777444444444455</c:v>
                </c:pt>
                <c:pt idx="100">
                  <c:v>65.777444444444455</c:v>
                </c:pt>
                <c:pt idx="101">
                  <c:v>65.777444444444455</c:v>
                </c:pt>
                <c:pt idx="102">
                  <c:v>65.777444444444455</c:v>
                </c:pt>
                <c:pt idx="103">
                  <c:v>65.777444444444455</c:v>
                </c:pt>
                <c:pt idx="104">
                  <c:v>65.777444444444455</c:v>
                </c:pt>
                <c:pt idx="105">
                  <c:v>65.777444444444455</c:v>
                </c:pt>
                <c:pt idx="106">
                  <c:v>65.777444444444455</c:v>
                </c:pt>
                <c:pt idx="107">
                  <c:v>65.777444444444455</c:v>
                </c:pt>
                <c:pt idx="108">
                  <c:v>65.777444444444455</c:v>
                </c:pt>
                <c:pt idx="109">
                  <c:v>65.777444444444455</c:v>
                </c:pt>
                <c:pt idx="110">
                  <c:v>65.777444444444455</c:v>
                </c:pt>
                <c:pt idx="111">
                  <c:v>65.777444444444455</c:v>
                </c:pt>
                <c:pt idx="112">
                  <c:v>65.777444444444455</c:v>
                </c:pt>
                <c:pt idx="113">
                  <c:v>65.777444444444455</c:v>
                </c:pt>
                <c:pt idx="114">
                  <c:v>65.777444444444455</c:v>
                </c:pt>
                <c:pt idx="115">
                  <c:v>65.777444444444455</c:v>
                </c:pt>
                <c:pt idx="116">
                  <c:v>65.777444444444455</c:v>
                </c:pt>
                <c:pt idx="117">
                  <c:v>65.777444444444455</c:v>
                </c:pt>
                <c:pt idx="118">
                  <c:v>65.777444444444455</c:v>
                </c:pt>
                <c:pt idx="119">
                  <c:v>65.777444444444455</c:v>
                </c:pt>
                <c:pt idx="120">
                  <c:v>65.777444444444455</c:v>
                </c:pt>
                <c:pt idx="121">
                  <c:v>65.777444444444455</c:v>
                </c:pt>
                <c:pt idx="122">
                  <c:v>65.777444444444455</c:v>
                </c:pt>
                <c:pt idx="123">
                  <c:v>65.777444444444455</c:v>
                </c:pt>
                <c:pt idx="124">
                  <c:v>65.777444444444455</c:v>
                </c:pt>
                <c:pt idx="125">
                  <c:v>65.777444444444455</c:v>
                </c:pt>
                <c:pt idx="126">
                  <c:v>65.777444444444455</c:v>
                </c:pt>
                <c:pt idx="127">
                  <c:v>65.777444444444455</c:v>
                </c:pt>
                <c:pt idx="128">
                  <c:v>65.777444444444455</c:v>
                </c:pt>
                <c:pt idx="129">
                  <c:v>65.777444444444455</c:v>
                </c:pt>
                <c:pt idx="130">
                  <c:v>65.777444444444455</c:v>
                </c:pt>
                <c:pt idx="131">
                  <c:v>65.777444444444455</c:v>
                </c:pt>
                <c:pt idx="132">
                  <c:v>65.777444444444455</c:v>
                </c:pt>
                <c:pt idx="133">
                  <c:v>65.777444444444455</c:v>
                </c:pt>
                <c:pt idx="134">
                  <c:v>65.777444444444455</c:v>
                </c:pt>
                <c:pt idx="135">
                  <c:v>65.777444444444455</c:v>
                </c:pt>
                <c:pt idx="136">
                  <c:v>65.777444444444455</c:v>
                </c:pt>
                <c:pt idx="137">
                  <c:v>65.777444444444455</c:v>
                </c:pt>
                <c:pt idx="138">
                  <c:v>65.777444444444455</c:v>
                </c:pt>
                <c:pt idx="139">
                  <c:v>65.777444444444455</c:v>
                </c:pt>
                <c:pt idx="140">
                  <c:v>65.777444444444455</c:v>
                </c:pt>
                <c:pt idx="141">
                  <c:v>65.777444444444455</c:v>
                </c:pt>
                <c:pt idx="142">
                  <c:v>65.777444444444455</c:v>
                </c:pt>
                <c:pt idx="143">
                  <c:v>65.777444444444455</c:v>
                </c:pt>
                <c:pt idx="144">
                  <c:v>65.777444444444455</c:v>
                </c:pt>
                <c:pt idx="145">
                  <c:v>65.777444444444455</c:v>
                </c:pt>
                <c:pt idx="146">
                  <c:v>65.777444444444455</c:v>
                </c:pt>
                <c:pt idx="147">
                  <c:v>65.777444444444455</c:v>
                </c:pt>
                <c:pt idx="148">
                  <c:v>65.777444444444455</c:v>
                </c:pt>
                <c:pt idx="149">
                  <c:v>65.777444444444455</c:v>
                </c:pt>
                <c:pt idx="150">
                  <c:v>65.777444444444455</c:v>
                </c:pt>
                <c:pt idx="151">
                  <c:v>65.777444444444455</c:v>
                </c:pt>
                <c:pt idx="152">
                  <c:v>65.777444444444455</c:v>
                </c:pt>
                <c:pt idx="153">
                  <c:v>65.777444444444455</c:v>
                </c:pt>
                <c:pt idx="154">
                  <c:v>65.777444444444455</c:v>
                </c:pt>
                <c:pt idx="155">
                  <c:v>65.777444444444455</c:v>
                </c:pt>
                <c:pt idx="156">
                  <c:v>65.777444444444455</c:v>
                </c:pt>
                <c:pt idx="157">
                  <c:v>65.777444444444455</c:v>
                </c:pt>
                <c:pt idx="158">
                  <c:v>65.777444444444455</c:v>
                </c:pt>
                <c:pt idx="159">
                  <c:v>65.777444444444455</c:v>
                </c:pt>
                <c:pt idx="160">
                  <c:v>65.777444444444455</c:v>
                </c:pt>
                <c:pt idx="161">
                  <c:v>65.777444444444455</c:v>
                </c:pt>
                <c:pt idx="162">
                  <c:v>65.777444444444455</c:v>
                </c:pt>
                <c:pt idx="163">
                  <c:v>65.777444444444455</c:v>
                </c:pt>
                <c:pt idx="164">
                  <c:v>65.777444444444455</c:v>
                </c:pt>
                <c:pt idx="165">
                  <c:v>65.777444444444455</c:v>
                </c:pt>
                <c:pt idx="166">
                  <c:v>65.777444444444455</c:v>
                </c:pt>
                <c:pt idx="167">
                  <c:v>65.777444444444455</c:v>
                </c:pt>
                <c:pt idx="168">
                  <c:v>65.777444444444455</c:v>
                </c:pt>
                <c:pt idx="169">
                  <c:v>65.777444444444455</c:v>
                </c:pt>
                <c:pt idx="170">
                  <c:v>65.777444444444455</c:v>
                </c:pt>
                <c:pt idx="171">
                  <c:v>65.777444444444455</c:v>
                </c:pt>
                <c:pt idx="172">
                  <c:v>65.777444444444455</c:v>
                </c:pt>
                <c:pt idx="173">
                  <c:v>65.777444444444455</c:v>
                </c:pt>
                <c:pt idx="174">
                  <c:v>65.777444444444455</c:v>
                </c:pt>
                <c:pt idx="175">
                  <c:v>65.777444444444455</c:v>
                </c:pt>
                <c:pt idx="176">
                  <c:v>65.777444444444455</c:v>
                </c:pt>
                <c:pt idx="177">
                  <c:v>65.777444444444455</c:v>
                </c:pt>
                <c:pt idx="178">
                  <c:v>65.777444444444455</c:v>
                </c:pt>
                <c:pt idx="179">
                  <c:v>65.777444444444455</c:v>
                </c:pt>
                <c:pt idx="180">
                  <c:v>65.777444444444455</c:v>
                </c:pt>
                <c:pt idx="181">
                  <c:v>65.777444444444455</c:v>
                </c:pt>
                <c:pt idx="182">
                  <c:v>65.777444444444455</c:v>
                </c:pt>
                <c:pt idx="183">
                  <c:v>65.777444444444455</c:v>
                </c:pt>
                <c:pt idx="184">
                  <c:v>65.777444444444455</c:v>
                </c:pt>
                <c:pt idx="185">
                  <c:v>65.777444444444455</c:v>
                </c:pt>
                <c:pt idx="186">
                  <c:v>65.777444444444455</c:v>
                </c:pt>
                <c:pt idx="187">
                  <c:v>65.777444444444455</c:v>
                </c:pt>
                <c:pt idx="188">
                  <c:v>65.777444444444455</c:v>
                </c:pt>
                <c:pt idx="189">
                  <c:v>65.777444444444455</c:v>
                </c:pt>
                <c:pt idx="190">
                  <c:v>65.777444444444455</c:v>
                </c:pt>
                <c:pt idx="191">
                  <c:v>65.777444444444455</c:v>
                </c:pt>
                <c:pt idx="192">
                  <c:v>65.777444444444455</c:v>
                </c:pt>
                <c:pt idx="193">
                  <c:v>65.777444444444455</c:v>
                </c:pt>
                <c:pt idx="194">
                  <c:v>65.777444444444455</c:v>
                </c:pt>
                <c:pt idx="195">
                  <c:v>65.777444444444455</c:v>
                </c:pt>
                <c:pt idx="196">
                  <c:v>65.777444444444455</c:v>
                </c:pt>
                <c:pt idx="197">
                  <c:v>65.777444444444455</c:v>
                </c:pt>
                <c:pt idx="198">
                  <c:v>65.777444444444455</c:v>
                </c:pt>
                <c:pt idx="199">
                  <c:v>65.777444444444455</c:v>
                </c:pt>
                <c:pt idx="200">
                  <c:v>65.777444444444455</c:v>
                </c:pt>
                <c:pt idx="201">
                  <c:v>65.777444444444455</c:v>
                </c:pt>
                <c:pt idx="202">
                  <c:v>65.777444444444455</c:v>
                </c:pt>
                <c:pt idx="203">
                  <c:v>65.777444444444455</c:v>
                </c:pt>
                <c:pt idx="204">
                  <c:v>65.777444444444455</c:v>
                </c:pt>
                <c:pt idx="205">
                  <c:v>65.777444444444455</c:v>
                </c:pt>
                <c:pt idx="206">
                  <c:v>65.777444444444455</c:v>
                </c:pt>
                <c:pt idx="207">
                  <c:v>65.777444444444455</c:v>
                </c:pt>
                <c:pt idx="208">
                  <c:v>65.777444444444455</c:v>
                </c:pt>
                <c:pt idx="209">
                  <c:v>65.777444444444455</c:v>
                </c:pt>
                <c:pt idx="210">
                  <c:v>65.777444444444455</c:v>
                </c:pt>
                <c:pt idx="211">
                  <c:v>65.777444444444455</c:v>
                </c:pt>
                <c:pt idx="212">
                  <c:v>65.777444444444455</c:v>
                </c:pt>
                <c:pt idx="213">
                  <c:v>65.777444444444455</c:v>
                </c:pt>
                <c:pt idx="214">
                  <c:v>65.777444444444455</c:v>
                </c:pt>
                <c:pt idx="215">
                  <c:v>65.777444444444455</c:v>
                </c:pt>
                <c:pt idx="216">
                  <c:v>65.777444444444455</c:v>
                </c:pt>
                <c:pt idx="217">
                  <c:v>65.777444444444455</c:v>
                </c:pt>
                <c:pt idx="218">
                  <c:v>65.777444444444455</c:v>
                </c:pt>
                <c:pt idx="219">
                  <c:v>65.777444444444455</c:v>
                </c:pt>
                <c:pt idx="220">
                  <c:v>65.777444444444455</c:v>
                </c:pt>
                <c:pt idx="221">
                  <c:v>65.777444444444455</c:v>
                </c:pt>
                <c:pt idx="222">
                  <c:v>65.777444444444455</c:v>
                </c:pt>
                <c:pt idx="223">
                  <c:v>65.777444444444455</c:v>
                </c:pt>
                <c:pt idx="224">
                  <c:v>65.777444444444455</c:v>
                </c:pt>
                <c:pt idx="225">
                  <c:v>65.777444444444455</c:v>
                </c:pt>
                <c:pt idx="226">
                  <c:v>65.777444444444455</c:v>
                </c:pt>
                <c:pt idx="227">
                  <c:v>65.777444444444455</c:v>
                </c:pt>
                <c:pt idx="228">
                  <c:v>65.777444444444455</c:v>
                </c:pt>
                <c:pt idx="229">
                  <c:v>65.777444444444455</c:v>
                </c:pt>
                <c:pt idx="230">
                  <c:v>65.777444444444455</c:v>
                </c:pt>
                <c:pt idx="231">
                  <c:v>65.777444444444455</c:v>
                </c:pt>
                <c:pt idx="232">
                  <c:v>65.777444444444455</c:v>
                </c:pt>
                <c:pt idx="233">
                  <c:v>65.777444444444455</c:v>
                </c:pt>
                <c:pt idx="234">
                  <c:v>65.777444444444455</c:v>
                </c:pt>
                <c:pt idx="235">
                  <c:v>65.777444444444455</c:v>
                </c:pt>
                <c:pt idx="236">
                  <c:v>65.777444444444455</c:v>
                </c:pt>
                <c:pt idx="237">
                  <c:v>65.777444444444455</c:v>
                </c:pt>
                <c:pt idx="238">
                  <c:v>65.777444444444455</c:v>
                </c:pt>
                <c:pt idx="239">
                  <c:v>65.777444444444455</c:v>
                </c:pt>
                <c:pt idx="240">
                  <c:v>65.777444444444455</c:v>
                </c:pt>
                <c:pt idx="241">
                  <c:v>65.777444444444455</c:v>
                </c:pt>
                <c:pt idx="242">
                  <c:v>65.777444444444455</c:v>
                </c:pt>
                <c:pt idx="243">
                  <c:v>65.777444444444455</c:v>
                </c:pt>
                <c:pt idx="244">
                  <c:v>65.777444444444455</c:v>
                </c:pt>
                <c:pt idx="245">
                  <c:v>65.777444444444455</c:v>
                </c:pt>
                <c:pt idx="246">
                  <c:v>65.777444444444455</c:v>
                </c:pt>
                <c:pt idx="247">
                  <c:v>65.777444444444455</c:v>
                </c:pt>
                <c:pt idx="248">
                  <c:v>65.777444444444455</c:v>
                </c:pt>
                <c:pt idx="249">
                  <c:v>65.777444444444455</c:v>
                </c:pt>
                <c:pt idx="250">
                  <c:v>65.777444444444455</c:v>
                </c:pt>
                <c:pt idx="251">
                  <c:v>65.777444444444455</c:v>
                </c:pt>
                <c:pt idx="252">
                  <c:v>65.777444444444455</c:v>
                </c:pt>
                <c:pt idx="253">
                  <c:v>65.777444444444455</c:v>
                </c:pt>
                <c:pt idx="254">
                  <c:v>65.777444444444455</c:v>
                </c:pt>
                <c:pt idx="255">
                  <c:v>65.777444444444455</c:v>
                </c:pt>
                <c:pt idx="256">
                  <c:v>65.777444444444455</c:v>
                </c:pt>
                <c:pt idx="257">
                  <c:v>65.777444444444455</c:v>
                </c:pt>
                <c:pt idx="258">
                  <c:v>65.777444444444455</c:v>
                </c:pt>
                <c:pt idx="259">
                  <c:v>65.777444444444455</c:v>
                </c:pt>
                <c:pt idx="260">
                  <c:v>65.777444444444455</c:v>
                </c:pt>
                <c:pt idx="261">
                  <c:v>65.777444444444455</c:v>
                </c:pt>
                <c:pt idx="262">
                  <c:v>65.777444444444455</c:v>
                </c:pt>
                <c:pt idx="263">
                  <c:v>65.777444444444455</c:v>
                </c:pt>
                <c:pt idx="264">
                  <c:v>65.777444444444455</c:v>
                </c:pt>
                <c:pt idx="265">
                  <c:v>65.777444444444455</c:v>
                </c:pt>
                <c:pt idx="266">
                  <c:v>65.777444444444455</c:v>
                </c:pt>
                <c:pt idx="267">
                  <c:v>65.777444444444455</c:v>
                </c:pt>
                <c:pt idx="268">
                  <c:v>65.777444444444455</c:v>
                </c:pt>
                <c:pt idx="269">
                  <c:v>65.777444444444455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0-4636-8B94-BB7F1CDCD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551791"/>
        <c:axId val="225565519"/>
      </c:lineChart>
      <c:dateAx>
        <c:axId val="225551791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5565519"/>
        <c:crosses val="autoZero"/>
        <c:auto val="1"/>
        <c:lblOffset val="100"/>
        <c:baseTimeUnit val="months"/>
        <c:majorUnit val="24"/>
        <c:majorTimeUnit val="months"/>
      </c:dateAx>
      <c:valAx>
        <c:axId val="225565519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555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Exchage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's.a. vs original'!$E$2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's.a. vs original'!$A$3:$A$272</c:f>
              <c:numCache>
                <c:formatCode>mmm\-yyyy</c:formatCode>
                <c:ptCount val="270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's.a. vs original'!$E$3:$E$272</c:f>
              <c:numCache>
                <c:formatCode>General</c:formatCode>
                <c:ptCount val="270"/>
                <c:pt idx="0">
                  <c:v>2.7</c:v>
                </c:pt>
                <c:pt idx="1">
                  <c:v>-1.73</c:v>
                </c:pt>
                <c:pt idx="2">
                  <c:v>-2.57</c:v>
                </c:pt>
                <c:pt idx="3">
                  <c:v>-3.26</c:v>
                </c:pt>
                <c:pt idx="4">
                  <c:v>-0.03</c:v>
                </c:pt>
                <c:pt idx="5">
                  <c:v>1.23</c:v>
                </c:pt>
                <c:pt idx="6">
                  <c:v>-1.64</c:v>
                </c:pt>
                <c:pt idx="7">
                  <c:v>0.31</c:v>
                </c:pt>
                <c:pt idx="8">
                  <c:v>-0.73</c:v>
                </c:pt>
                <c:pt idx="9">
                  <c:v>2.5299999999999998</c:v>
                </c:pt>
                <c:pt idx="10">
                  <c:v>-1.74</c:v>
                </c:pt>
                <c:pt idx="11">
                  <c:v>0.3</c:v>
                </c:pt>
                <c:pt idx="12">
                  <c:v>0.62</c:v>
                </c:pt>
                <c:pt idx="13">
                  <c:v>-0.68</c:v>
                </c:pt>
                <c:pt idx="14">
                  <c:v>-1.41</c:v>
                </c:pt>
                <c:pt idx="15">
                  <c:v>1.1100000000000001</c:v>
                </c:pt>
                <c:pt idx="16">
                  <c:v>1.33</c:v>
                </c:pt>
                <c:pt idx="17">
                  <c:v>3.33</c:v>
                </c:pt>
                <c:pt idx="18">
                  <c:v>-4.13</c:v>
                </c:pt>
                <c:pt idx="19">
                  <c:v>-1.68</c:v>
                </c:pt>
                <c:pt idx="20">
                  <c:v>0.93</c:v>
                </c:pt>
                <c:pt idx="21">
                  <c:v>1.88</c:v>
                </c:pt>
                <c:pt idx="22">
                  <c:v>-0.35</c:v>
                </c:pt>
                <c:pt idx="23">
                  <c:v>-0.4</c:v>
                </c:pt>
                <c:pt idx="24">
                  <c:v>3.36</c:v>
                </c:pt>
                <c:pt idx="25">
                  <c:v>-0.77</c:v>
                </c:pt>
                <c:pt idx="26">
                  <c:v>-1.0900000000000001</c:v>
                </c:pt>
                <c:pt idx="27">
                  <c:v>-2.81</c:v>
                </c:pt>
                <c:pt idx="28">
                  <c:v>-2.06</c:v>
                </c:pt>
                <c:pt idx="29">
                  <c:v>-0.55000000000000004</c:v>
                </c:pt>
                <c:pt idx="30">
                  <c:v>0.91</c:v>
                </c:pt>
                <c:pt idx="31">
                  <c:v>-0.41</c:v>
                </c:pt>
                <c:pt idx="32">
                  <c:v>3.19</c:v>
                </c:pt>
                <c:pt idx="33">
                  <c:v>-0.81</c:v>
                </c:pt>
                <c:pt idx="34">
                  <c:v>-1.33</c:v>
                </c:pt>
                <c:pt idx="35">
                  <c:v>-0.69</c:v>
                </c:pt>
                <c:pt idx="36">
                  <c:v>0.04</c:v>
                </c:pt>
                <c:pt idx="37">
                  <c:v>-0.72</c:v>
                </c:pt>
                <c:pt idx="38">
                  <c:v>-0.3</c:v>
                </c:pt>
                <c:pt idx="39">
                  <c:v>1.06</c:v>
                </c:pt>
                <c:pt idx="40">
                  <c:v>3.94</c:v>
                </c:pt>
                <c:pt idx="41">
                  <c:v>2.63</c:v>
                </c:pt>
                <c:pt idx="42">
                  <c:v>0.14000000000000001</c:v>
                </c:pt>
                <c:pt idx="43">
                  <c:v>0.61</c:v>
                </c:pt>
                <c:pt idx="44">
                  <c:v>2.4</c:v>
                </c:pt>
                <c:pt idx="45">
                  <c:v>0.16</c:v>
                </c:pt>
                <c:pt idx="46">
                  <c:v>0.98</c:v>
                </c:pt>
                <c:pt idx="47">
                  <c:v>0.28000000000000003</c:v>
                </c:pt>
                <c:pt idx="48">
                  <c:v>3.96</c:v>
                </c:pt>
                <c:pt idx="49">
                  <c:v>2.91</c:v>
                </c:pt>
                <c:pt idx="50">
                  <c:v>-0.06</c:v>
                </c:pt>
                <c:pt idx="51">
                  <c:v>-3.11</c:v>
                </c:pt>
                <c:pt idx="52">
                  <c:v>-3.07</c:v>
                </c:pt>
                <c:pt idx="53">
                  <c:v>2.4900000000000002</c:v>
                </c:pt>
                <c:pt idx="54">
                  <c:v>-0.61</c:v>
                </c:pt>
                <c:pt idx="55">
                  <c:v>3.13</c:v>
                </c:pt>
                <c:pt idx="56">
                  <c:v>1.38</c:v>
                </c:pt>
                <c:pt idx="57">
                  <c:v>2.4700000000000002</c:v>
                </c:pt>
                <c:pt idx="58">
                  <c:v>-0.49</c:v>
                </c:pt>
                <c:pt idx="59">
                  <c:v>0.96</c:v>
                </c:pt>
                <c:pt idx="60">
                  <c:v>-2.91</c:v>
                </c:pt>
                <c:pt idx="61">
                  <c:v>0.9</c:v>
                </c:pt>
                <c:pt idx="62">
                  <c:v>-0.1</c:v>
                </c:pt>
                <c:pt idx="63">
                  <c:v>2.38</c:v>
                </c:pt>
                <c:pt idx="64">
                  <c:v>2.12</c:v>
                </c:pt>
                <c:pt idx="65">
                  <c:v>-1.06</c:v>
                </c:pt>
                <c:pt idx="66">
                  <c:v>0.65</c:v>
                </c:pt>
                <c:pt idx="67">
                  <c:v>-0.62</c:v>
                </c:pt>
                <c:pt idx="68">
                  <c:v>0.8</c:v>
                </c:pt>
                <c:pt idx="69">
                  <c:v>-0.73</c:v>
                </c:pt>
                <c:pt idx="70">
                  <c:v>-0.28000000000000003</c:v>
                </c:pt>
                <c:pt idx="71">
                  <c:v>-1.42</c:v>
                </c:pt>
                <c:pt idx="72">
                  <c:v>0.46</c:v>
                </c:pt>
                <c:pt idx="73">
                  <c:v>-1.1100000000000001</c:v>
                </c:pt>
                <c:pt idx="74">
                  <c:v>0.08</c:v>
                </c:pt>
                <c:pt idx="75">
                  <c:v>-0.24</c:v>
                </c:pt>
                <c:pt idx="76">
                  <c:v>-1.31</c:v>
                </c:pt>
                <c:pt idx="77">
                  <c:v>-1.35</c:v>
                </c:pt>
                <c:pt idx="78">
                  <c:v>-1.32</c:v>
                </c:pt>
                <c:pt idx="79">
                  <c:v>7.0000000000000007E-2</c:v>
                </c:pt>
                <c:pt idx="80">
                  <c:v>0.83</c:v>
                </c:pt>
                <c:pt idx="81">
                  <c:v>0.52</c:v>
                </c:pt>
                <c:pt idx="82">
                  <c:v>-1.52</c:v>
                </c:pt>
                <c:pt idx="83">
                  <c:v>-0.3</c:v>
                </c:pt>
                <c:pt idx="84">
                  <c:v>-0.83</c:v>
                </c:pt>
                <c:pt idx="85">
                  <c:v>-0.6</c:v>
                </c:pt>
                <c:pt idx="86">
                  <c:v>2.52</c:v>
                </c:pt>
                <c:pt idx="87">
                  <c:v>2.78</c:v>
                </c:pt>
                <c:pt idx="88">
                  <c:v>0.49</c:v>
                </c:pt>
                <c:pt idx="89">
                  <c:v>2.63</c:v>
                </c:pt>
                <c:pt idx="90">
                  <c:v>-3.55</c:v>
                </c:pt>
                <c:pt idx="91">
                  <c:v>-1.06</c:v>
                </c:pt>
                <c:pt idx="92">
                  <c:v>1.04</c:v>
                </c:pt>
                <c:pt idx="93">
                  <c:v>-0.8</c:v>
                </c:pt>
                <c:pt idx="94">
                  <c:v>0.17</c:v>
                </c:pt>
                <c:pt idx="95">
                  <c:v>-0.63</c:v>
                </c:pt>
                <c:pt idx="96">
                  <c:v>0.97</c:v>
                </c:pt>
                <c:pt idx="97">
                  <c:v>0.44</c:v>
                </c:pt>
                <c:pt idx="98">
                  <c:v>1.02</c:v>
                </c:pt>
                <c:pt idx="99">
                  <c:v>-1.22</c:v>
                </c:pt>
                <c:pt idx="100">
                  <c:v>-1.5</c:v>
                </c:pt>
                <c:pt idx="101">
                  <c:v>0.22</c:v>
                </c:pt>
                <c:pt idx="102">
                  <c:v>-0.26</c:v>
                </c:pt>
                <c:pt idx="103">
                  <c:v>2.19</c:v>
                </c:pt>
                <c:pt idx="104">
                  <c:v>-0.14000000000000001</c:v>
                </c:pt>
                <c:pt idx="105">
                  <c:v>-1.9</c:v>
                </c:pt>
                <c:pt idx="106">
                  <c:v>0.59</c:v>
                </c:pt>
                <c:pt idx="107">
                  <c:v>-0.4</c:v>
                </c:pt>
                <c:pt idx="108">
                  <c:v>0.59</c:v>
                </c:pt>
                <c:pt idx="109">
                  <c:v>-1.32</c:v>
                </c:pt>
                <c:pt idx="110">
                  <c:v>-0.31</c:v>
                </c:pt>
                <c:pt idx="111">
                  <c:v>-2.0099999999999998</c:v>
                </c:pt>
                <c:pt idx="112">
                  <c:v>-0.76</c:v>
                </c:pt>
                <c:pt idx="113">
                  <c:v>-1.01</c:v>
                </c:pt>
                <c:pt idx="114">
                  <c:v>-1.1299999999999999</c:v>
                </c:pt>
                <c:pt idx="115">
                  <c:v>-1.01</c:v>
                </c:pt>
                <c:pt idx="116">
                  <c:v>5.37</c:v>
                </c:pt>
                <c:pt idx="117">
                  <c:v>19.940000000000001</c:v>
                </c:pt>
                <c:pt idx="118">
                  <c:v>3.04</c:v>
                </c:pt>
                <c:pt idx="119">
                  <c:v>2.2999999999999998</c:v>
                </c:pt>
                <c:pt idx="120">
                  <c:v>3.4</c:v>
                </c:pt>
                <c:pt idx="121">
                  <c:v>5.0199999999999996</c:v>
                </c:pt>
                <c:pt idx="122">
                  <c:v>0.55000000000000004</c:v>
                </c:pt>
                <c:pt idx="123">
                  <c:v>-8.33</c:v>
                </c:pt>
                <c:pt idx="124">
                  <c:v>-2.16</c:v>
                </c:pt>
                <c:pt idx="125">
                  <c:v>1.31</c:v>
                </c:pt>
                <c:pt idx="126">
                  <c:v>0.12</c:v>
                </c:pt>
                <c:pt idx="127">
                  <c:v>-2.67</c:v>
                </c:pt>
                <c:pt idx="128">
                  <c:v>3.2</c:v>
                </c:pt>
                <c:pt idx="129">
                  <c:v>-1.45</c:v>
                </c:pt>
                <c:pt idx="130">
                  <c:v>-0.86</c:v>
                </c:pt>
                <c:pt idx="131">
                  <c:v>-1.89</c:v>
                </c:pt>
                <c:pt idx="132">
                  <c:v>-0.46</c:v>
                </c:pt>
                <c:pt idx="133">
                  <c:v>1.1000000000000001</c:v>
                </c:pt>
                <c:pt idx="134">
                  <c:v>-2.97</c:v>
                </c:pt>
                <c:pt idx="135">
                  <c:v>-2.65</c:v>
                </c:pt>
                <c:pt idx="136">
                  <c:v>4.59</c:v>
                </c:pt>
                <c:pt idx="137">
                  <c:v>-0.46</c:v>
                </c:pt>
                <c:pt idx="138">
                  <c:v>0.72</c:v>
                </c:pt>
                <c:pt idx="139">
                  <c:v>-0.32</c:v>
                </c:pt>
                <c:pt idx="140">
                  <c:v>0.1</c:v>
                </c:pt>
                <c:pt idx="141">
                  <c:v>-2.79</c:v>
                </c:pt>
                <c:pt idx="142">
                  <c:v>-0.85</c:v>
                </c:pt>
                <c:pt idx="143">
                  <c:v>0.4</c:v>
                </c:pt>
                <c:pt idx="144">
                  <c:v>-2.1</c:v>
                </c:pt>
                <c:pt idx="145">
                  <c:v>-0.47</c:v>
                </c:pt>
                <c:pt idx="146">
                  <c:v>-0.61</c:v>
                </c:pt>
                <c:pt idx="147">
                  <c:v>-2.36</c:v>
                </c:pt>
                <c:pt idx="148">
                  <c:v>-0.52</c:v>
                </c:pt>
                <c:pt idx="149">
                  <c:v>1.3</c:v>
                </c:pt>
                <c:pt idx="150">
                  <c:v>-1.1000000000000001</c:v>
                </c:pt>
                <c:pt idx="151">
                  <c:v>4.99</c:v>
                </c:pt>
                <c:pt idx="152">
                  <c:v>6.72</c:v>
                </c:pt>
                <c:pt idx="153">
                  <c:v>3.05</c:v>
                </c:pt>
                <c:pt idx="154">
                  <c:v>1.71</c:v>
                </c:pt>
                <c:pt idx="155">
                  <c:v>0.43</c:v>
                </c:pt>
                <c:pt idx="156">
                  <c:v>-2.48</c:v>
                </c:pt>
                <c:pt idx="157">
                  <c:v>-4.72</c:v>
                </c:pt>
                <c:pt idx="158">
                  <c:v>-0.27</c:v>
                </c:pt>
                <c:pt idx="159">
                  <c:v>2.5</c:v>
                </c:pt>
                <c:pt idx="160">
                  <c:v>4.5599999999999996</c:v>
                </c:pt>
                <c:pt idx="161">
                  <c:v>1.88</c:v>
                </c:pt>
                <c:pt idx="162">
                  <c:v>-3.98</c:v>
                </c:pt>
                <c:pt idx="163">
                  <c:v>-1.35</c:v>
                </c:pt>
                <c:pt idx="164">
                  <c:v>-1.98</c:v>
                </c:pt>
                <c:pt idx="165">
                  <c:v>-0.35</c:v>
                </c:pt>
                <c:pt idx="166">
                  <c:v>1.37</c:v>
                </c:pt>
                <c:pt idx="167">
                  <c:v>-1.56</c:v>
                </c:pt>
                <c:pt idx="168">
                  <c:v>-1.32</c:v>
                </c:pt>
                <c:pt idx="169">
                  <c:v>0.18</c:v>
                </c:pt>
                <c:pt idx="170">
                  <c:v>-1.53</c:v>
                </c:pt>
                <c:pt idx="171">
                  <c:v>-2.4900000000000002</c:v>
                </c:pt>
                <c:pt idx="172">
                  <c:v>0.91</c:v>
                </c:pt>
                <c:pt idx="173">
                  <c:v>5.32</c:v>
                </c:pt>
                <c:pt idx="174">
                  <c:v>-5.47</c:v>
                </c:pt>
                <c:pt idx="175">
                  <c:v>5.38</c:v>
                </c:pt>
                <c:pt idx="176">
                  <c:v>1.22</c:v>
                </c:pt>
                <c:pt idx="177">
                  <c:v>-0.59</c:v>
                </c:pt>
                <c:pt idx="178">
                  <c:v>0.59</c:v>
                </c:pt>
                <c:pt idx="179">
                  <c:v>-0.59</c:v>
                </c:pt>
                <c:pt idx="180">
                  <c:v>1.68</c:v>
                </c:pt>
                <c:pt idx="181">
                  <c:v>0.42</c:v>
                </c:pt>
                <c:pt idx="182">
                  <c:v>-0.73</c:v>
                </c:pt>
                <c:pt idx="183">
                  <c:v>-2.78</c:v>
                </c:pt>
                <c:pt idx="184">
                  <c:v>0.78</c:v>
                </c:pt>
                <c:pt idx="185">
                  <c:v>0.54</c:v>
                </c:pt>
                <c:pt idx="186">
                  <c:v>-0.04</c:v>
                </c:pt>
                <c:pt idx="187">
                  <c:v>1.1399999999999999</c:v>
                </c:pt>
                <c:pt idx="188">
                  <c:v>0.77</c:v>
                </c:pt>
                <c:pt idx="189">
                  <c:v>-1.54</c:v>
                </c:pt>
                <c:pt idx="190">
                  <c:v>4.49</c:v>
                </c:pt>
                <c:pt idx="191">
                  <c:v>6.68</c:v>
                </c:pt>
                <c:pt idx="192">
                  <c:v>1.24</c:v>
                </c:pt>
                <c:pt idx="193">
                  <c:v>1.59</c:v>
                </c:pt>
                <c:pt idx="194">
                  <c:v>1.99</c:v>
                </c:pt>
                <c:pt idx="195">
                  <c:v>0.03</c:v>
                </c:pt>
                <c:pt idx="196">
                  <c:v>0.22</c:v>
                </c:pt>
                <c:pt idx="197">
                  <c:v>1.36</c:v>
                </c:pt>
                <c:pt idx="198">
                  <c:v>1.49</c:v>
                </c:pt>
                <c:pt idx="199">
                  <c:v>3.68</c:v>
                </c:pt>
                <c:pt idx="200">
                  <c:v>3.55</c:v>
                </c:pt>
                <c:pt idx="201">
                  <c:v>-1.72</c:v>
                </c:pt>
                <c:pt idx="202">
                  <c:v>0.39</c:v>
                </c:pt>
                <c:pt idx="203">
                  <c:v>2.58</c:v>
                </c:pt>
                <c:pt idx="204">
                  <c:v>5.98</c:v>
                </c:pt>
                <c:pt idx="205">
                  <c:v>2.39</c:v>
                </c:pt>
                <c:pt idx="206">
                  <c:v>-4.55</c:v>
                </c:pt>
                <c:pt idx="207">
                  <c:v>-1.01</c:v>
                </c:pt>
                <c:pt idx="208">
                  <c:v>3.82</c:v>
                </c:pt>
                <c:pt idx="209">
                  <c:v>2.75</c:v>
                </c:pt>
                <c:pt idx="210">
                  <c:v>-0.27</c:v>
                </c:pt>
                <c:pt idx="211">
                  <c:v>-0.64</c:v>
                </c:pt>
                <c:pt idx="212">
                  <c:v>3.93</c:v>
                </c:pt>
                <c:pt idx="213">
                  <c:v>-1.62</c:v>
                </c:pt>
                <c:pt idx="214">
                  <c:v>6.58</c:v>
                </c:pt>
                <c:pt idx="215">
                  <c:v>1.83</c:v>
                </c:pt>
                <c:pt idx="216">
                  <c:v>4.38</c:v>
                </c:pt>
                <c:pt idx="217">
                  <c:v>-5.3</c:v>
                </c:pt>
                <c:pt idx="218">
                  <c:v>-4.75</c:v>
                </c:pt>
                <c:pt idx="219">
                  <c:v>-2.83</c:v>
                </c:pt>
                <c:pt idx="220">
                  <c:v>-0.08</c:v>
                </c:pt>
                <c:pt idx="221">
                  <c:v>-3.35</c:v>
                </c:pt>
                <c:pt idx="222">
                  <c:v>-1.67</c:v>
                </c:pt>
                <c:pt idx="223">
                  <c:v>-0.13</c:v>
                </c:pt>
                <c:pt idx="224">
                  <c:v>0.05</c:v>
                </c:pt>
                <c:pt idx="225">
                  <c:v>5.6</c:v>
                </c:pt>
                <c:pt idx="226">
                  <c:v>0.49</c:v>
                </c:pt>
                <c:pt idx="227">
                  <c:v>1.36</c:v>
                </c:pt>
                <c:pt idx="228">
                  <c:v>-1.34</c:v>
                </c:pt>
                <c:pt idx="229">
                  <c:v>-1.35</c:v>
                </c:pt>
                <c:pt idx="230">
                  <c:v>-0.2</c:v>
                </c:pt>
                <c:pt idx="231">
                  <c:v>-1.25</c:v>
                </c:pt>
                <c:pt idx="232">
                  <c:v>6.62</c:v>
                </c:pt>
                <c:pt idx="233">
                  <c:v>3.69</c:v>
                </c:pt>
                <c:pt idx="234">
                  <c:v>-6.37</c:v>
                </c:pt>
                <c:pt idx="235">
                  <c:v>-4.4800000000000004</c:v>
                </c:pt>
                <c:pt idx="236">
                  <c:v>4.6399999999999997</c:v>
                </c:pt>
                <c:pt idx="237">
                  <c:v>0.94</c:v>
                </c:pt>
                <c:pt idx="238">
                  <c:v>5.55</c:v>
                </c:pt>
                <c:pt idx="239">
                  <c:v>-0.7</c:v>
                </c:pt>
                <c:pt idx="240">
                  <c:v>-4.76</c:v>
                </c:pt>
                <c:pt idx="241">
                  <c:v>0.17</c:v>
                </c:pt>
                <c:pt idx="242">
                  <c:v>0.19</c:v>
                </c:pt>
                <c:pt idx="243">
                  <c:v>-1.3</c:v>
                </c:pt>
                <c:pt idx="244">
                  <c:v>0.73</c:v>
                </c:pt>
                <c:pt idx="245">
                  <c:v>0.78</c:v>
                </c:pt>
                <c:pt idx="246">
                  <c:v>-1.24</c:v>
                </c:pt>
                <c:pt idx="247">
                  <c:v>3.41</c:v>
                </c:pt>
                <c:pt idx="248">
                  <c:v>-0.53</c:v>
                </c:pt>
                <c:pt idx="249">
                  <c:v>-1.39</c:v>
                </c:pt>
                <c:pt idx="250">
                  <c:v>0.03</c:v>
                </c:pt>
                <c:pt idx="251">
                  <c:v>-1.1299999999999999</c:v>
                </c:pt>
                <c:pt idx="252">
                  <c:v>-1.55</c:v>
                </c:pt>
                <c:pt idx="253">
                  <c:v>0.25</c:v>
                </c:pt>
                <c:pt idx="254">
                  <c:v>19.46</c:v>
                </c:pt>
                <c:pt idx="255">
                  <c:v>8</c:v>
                </c:pt>
                <c:pt idx="256">
                  <c:v>-3.54</c:v>
                </c:pt>
                <c:pt idx="257">
                  <c:v>-4.74</c:v>
                </c:pt>
                <c:pt idx="258">
                  <c:v>0.33</c:v>
                </c:pt>
                <c:pt idx="259">
                  <c:v>-0.87</c:v>
                </c:pt>
                <c:pt idx="260">
                  <c:v>-2.31</c:v>
                </c:pt>
                <c:pt idx="261">
                  <c:v>-1.95</c:v>
                </c:pt>
                <c:pt idx="262">
                  <c:v>-4.1500000000000004</c:v>
                </c:pt>
                <c:pt idx="263">
                  <c:v>-2.06</c:v>
                </c:pt>
                <c:pt idx="264">
                  <c:v>-0.19</c:v>
                </c:pt>
                <c:pt idx="265">
                  <c:v>1.92</c:v>
                </c:pt>
                <c:pt idx="266">
                  <c:v>2.21</c:v>
                </c:pt>
                <c:pt idx="267">
                  <c:v>-3.6</c:v>
                </c:pt>
                <c:pt idx="268">
                  <c:v>-0.3</c:v>
                </c:pt>
                <c:pt idx="269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2-4C37-BAEC-F2F747F13DC8}"/>
            </c:ext>
          </c:extLst>
        </c:ser>
        <c:ser>
          <c:idx val="1"/>
          <c:order val="1"/>
          <c:tx>
            <c:strRef>
              <c:f>'s.a. vs original'!$F$2</c:f>
              <c:strCache>
                <c:ptCount val="1"/>
                <c:pt idx="0">
                  <c:v>Seasonal ajusted</c:v>
                </c:pt>
              </c:strCache>
            </c:strRef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's.a. vs original'!$A$3:$A$272</c:f>
              <c:numCache>
                <c:formatCode>mmm\-yyyy</c:formatCode>
                <c:ptCount val="270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's.a. vs original'!$F$3:$F$272</c:f>
              <c:numCache>
                <c:formatCode>General</c:formatCode>
                <c:ptCount val="270"/>
                <c:pt idx="0">
                  <c:v>2.3264814999999999</c:v>
                </c:pt>
                <c:pt idx="1">
                  <c:v>-1.5365922000000001</c:v>
                </c:pt>
                <c:pt idx="2">
                  <c:v>-1.861097</c:v>
                </c:pt>
                <c:pt idx="3">
                  <c:v>-1.6815675000000001</c:v>
                </c:pt>
                <c:pt idx="4">
                  <c:v>-0.54093718999999996</c:v>
                </c:pt>
                <c:pt idx="5">
                  <c:v>0.51795113999999998</c:v>
                </c:pt>
                <c:pt idx="6">
                  <c:v>-0.21755743999999999</c:v>
                </c:pt>
                <c:pt idx="7">
                  <c:v>7.4716799999999999E-4</c:v>
                </c:pt>
                <c:pt idx="8">
                  <c:v>-2.1658271999999998</c:v>
                </c:pt>
                <c:pt idx="9">
                  <c:v>2.6224321000000002</c:v>
                </c:pt>
                <c:pt idx="10">
                  <c:v>-2.2599149000000001</c:v>
                </c:pt>
                <c:pt idx="11">
                  <c:v>0.16594528</c:v>
                </c:pt>
                <c:pt idx="12">
                  <c:v>0.24669947</c:v>
                </c:pt>
                <c:pt idx="13">
                  <c:v>-0.48671360000000002</c:v>
                </c:pt>
                <c:pt idx="14">
                  <c:v>-0.70126193999999997</c:v>
                </c:pt>
                <c:pt idx="15">
                  <c:v>2.6883382999999998</c:v>
                </c:pt>
                <c:pt idx="16">
                  <c:v>0.81903665000000003</c:v>
                </c:pt>
                <c:pt idx="17">
                  <c:v>2.6180601999999999</c:v>
                </c:pt>
                <c:pt idx="18">
                  <c:v>-2.7075828</c:v>
                </c:pt>
                <c:pt idx="19">
                  <c:v>-1.9892479999999999</c:v>
                </c:pt>
                <c:pt idx="20">
                  <c:v>-0.50599136</c:v>
                </c:pt>
                <c:pt idx="21">
                  <c:v>1.9727101</c:v>
                </c:pt>
                <c:pt idx="22">
                  <c:v>-0.87009035000000001</c:v>
                </c:pt>
                <c:pt idx="23">
                  <c:v>-0.53397894999999995</c:v>
                </c:pt>
                <c:pt idx="24">
                  <c:v>2.9870144999999999</c:v>
                </c:pt>
                <c:pt idx="25">
                  <c:v>-0.57691084999999998</c:v>
                </c:pt>
                <c:pt idx="26">
                  <c:v>-0.38149117999999999</c:v>
                </c:pt>
                <c:pt idx="27">
                  <c:v>-1.2315886</c:v>
                </c:pt>
                <c:pt idx="28">
                  <c:v>-2.5709401999999999</c:v>
                </c:pt>
                <c:pt idx="29">
                  <c:v>-1.2616560000000001</c:v>
                </c:pt>
                <c:pt idx="30">
                  <c:v>2.3322159</c:v>
                </c:pt>
                <c:pt idx="31">
                  <c:v>-0.71942359</c:v>
                </c:pt>
                <c:pt idx="32">
                  <c:v>1.7538031000000001</c:v>
                </c:pt>
                <c:pt idx="33">
                  <c:v>-0.71682975999999998</c:v>
                </c:pt>
                <c:pt idx="34">
                  <c:v>-1.8503780000000001</c:v>
                </c:pt>
                <c:pt idx="35">
                  <c:v>-0.82392701000000002</c:v>
                </c:pt>
                <c:pt idx="36">
                  <c:v>-0.33243676999999999</c:v>
                </c:pt>
                <c:pt idx="37">
                  <c:v>-0.52713295000000004</c:v>
                </c:pt>
                <c:pt idx="38">
                  <c:v>0.40825137</c:v>
                </c:pt>
                <c:pt idx="39">
                  <c:v>2.6384656</c:v>
                </c:pt>
                <c:pt idx="40">
                  <c:v>3.4289309000000001</c:v>
                </c:pt>
                <c:pt idx="41">
                  <c:v>1.918606</c:v>
                </c:pt>
                <c:pt idx="42">
                  <c:v>1.5621783</c:v>
                </c:pt>
                <c:pt idx="43">
                  <c:v>0.30035605999999998</c:v>
                </c:pt>
                <c:pt idx="44">
                  <c:v>0.96372798999999998</c:v>
                </c:pt>
                <c:pt idx="45">
                  <c:v>0.25359872999999999</c:v>
                </c:pt>
                <c:pt idx="46">
                  <c:v>0.45916688</c:v>
                </c:pt>
                <c:pt idx="47">
                  <c:v>0.14601610000000001</c:v>
                </c:pt>
                <c:pt idx="48">
                  <c:v>3.5881273</c:v>
                </c:pt>
                <c:pt idx="49">
                  <c:v>3.1025727999999999</c:v>
                </c:pt>
                <c:pt idx="50">
                  <c:v>0.64797371999999998</c:v>
                </c:pt>
                <c:pt idx="51">
                  <c:v>-1.5313612999999999</c:v>
                </c:pt>
                <c:pt idx="52">
                  <c:v>-3.5810770000000001</c:v>
                </c:pt>
                <c:pt idx="53">
                  <c:v>1.7789546000000001</c:v>
                </c:pt>
                <c:pt idx="54">
                  <c:v>0.81220338999999997</c:v>
                </c:pt>
                <c:pt idx="55">
                  <c:v>2.8200911</c:v>
                </c:pt>
                <c:pt idx="56">
                  <c:v>-5.6356328999999997E-2</c:v>
                </c:pt>
                <c:pt idx="57">
                  <c:v>2.5639835</c:v>
                </c:pt>
                <c:pt idx="58">
                  <c:v>-1.0113935999999999</c:v>
                </c:pt>
                <c:pt idx="59">
                  <c:v>0.82590479000000006</c:v>
                </c:pt>
                <c:pt idx="60">
                  <c:v>-3.2811642000000001</c:v>
                </c:pt>
                <c:pt idx="61">
                  <c:v>1.0924634</c:v>
                </c:pt>
                <c:pt idx="62">
                  <c:v>0.60767364000000001</c:v>
                </c:pt>
                <c:pt idx="63">
                  <c:v>3.9586812</c:v>
                </c:pt>
                <c:pt idx="64">
                  <c:v>1.6086327</c:v>
                </c:pt>
                <c:pt idx="65">
                  <c:v>-1.770651</c:v>
                </c:pt>
                <c:pt idx="66">
                  <c:v>2.0723023999999999</c:v>
                </c:pt>
                <c:pt idx="67">
                  <c:v>-0.93003897999999996</c:v>
                </c:pt>
                <c:pt idx="68">
                  <c:v>-0.6364708</c:v>
                </c:pt>
                <c:pt idx="69">
                  <c:v>-0.63550799000000002</c:v>
                </c:pt>
                <c:pt idx="70">
                  <c:v>-0.80206160999999998</c:v>
                </c:pt>
                <c:pt idx="71">
                  <c:v>-1.5542372</c:v>
                </c:pt>
                <c:pt idx="72">
                  <c:v>8.9308423999999997E-2</c:v>
                </c:pt>
                <c:pt idx="73">
                  <c:v>-0.91760326000000003</c:v>
                </c:pt>
                <c:pt idx="74">
                  <c:v>0.78741817000000003</c:v>
                </c:pt>
                <c:pt idx="75">
                  <c:v>1.3390053</c:v>
                </c:pt>
                <c:pt idx="76">
                  <c:v>-1.8216249</c:v>
                </c:pt>
                <c:pt idx="77">
                  <c:v>-2.0603916</c:v>
                </c:pt>
                <c:pt idx="78">
                  <c:v>0.10253709</c:v>
                </c:pt>
                <c:pt idx="79">
                  <c:v>-0.24019951</c:v>
                </c:pt>
                <c:pt idx="80">
                  <c:v>-0.60665835000000001</c:v>
                </c:pt>
                <c:pt idx="81">
                  <c:v>0.61501242</c:v>
                </c:pt>
                <c:pt idx="82">
                  <c:v>-2.0428291999999999</c:v>
                </c:pt>
                <c:pt idx="83">
                  <c:v>-0.43445001999999999</c:v>
                </c:pt>
                <c:pt idx="84">
                  <c:v>-1.2002520000000001</c:v>
                </c:pt>
                <c:pt idx="85">
                  <c:v>-0.4076861</c:v>
                </c:pt>
                <c:pt idx="86">
                  <c:v>3.2272916999999999</c:v>
                </c:pt>
                <c:pt idx="87">
                  <c:v>4.3595644</c:v>
                </c:pt>
                <c:pt idx="88">
                  <c:v>-2.1980605E-2</c:v>
                </c:pt>
                <c:pt idx="89">
                  <c:v>1.9197417000000001</c:v>
                </c:pt>
                <c:pt idx="90">
                  <c:v>-2.1271920999999998</c:v>
                </c:pt>
                <c:pt idx="91">
                  <c:v>-1.3703810000000001</c:v>
                </c:pt>
                <c:pt idx="92">
                  <c:v>-0.39687414999999998</c:v>
                </c:pt>
                <c:pt idx="93">
                  <c:v>-0.70443177999999995</c:v>
                </c:pt>
                <c:pt idx="94">
                  <c:v>-0.35374683000000001</c:v>
                </c:pt>
                <c:pt idx="95">
                  <c:v>-0.76473590000000002</c:v>
                </c:pt>
                <c:pt idx="96">
                  <c:v>0.60010490000000005</c:v>
                </c:pt>
                <c:pt idx="97">
                  <c:v>0.63218540999999995</c:v>
                </c:pt>
                <c:pt idx="98">
                  <c:v>1.7274415999999999</c:v>
                </c:pt>
                <c:pt idx="99">
                  <c:v>0.36047065</c:v>
                </c:pt>
                <c:pt idx="100">
                  <c:v>-2.0123753</c:v>
                </c:pt>
                <c:pt idx="101">
                  <c:v>-0.49003342</c:v>
                </c:pt>
                <c:pt idx="102">
                  <c:v>1.1629225000000001</c:v>
                </c:pt>
                <c:pt idx="103">
                  <c:v>1.8793321000000001</c:v>
                </c:pt>
                <c:pt idx="104">
                  <c:v>-1.577164</c:v>
                </c:pt>
                <c:pt idx="105">
                  <c:v>-1.8039438999999999</c:v>
                </c:pt>
                <c:pt idx="106">
                  <c:v>6.5274441000000002E-2</c:v>
                </c:pt>
                <c:pt idx="107">
                  <c:v>-0.53508951999999999</c:v>
                </c:pt>
                <c:pt idx="108">
                  <c:v>0.22049716</c:v>
                </c:pt>
                <c:pt idx="109">
                  <c:v>-1.1279072999999999</c:v>
                </c:pt>
                <c:pt idx="110">
                  <c:v>0.39777228999999997</c:v>
                </c:pt>
                <c:pt idx="111">
                  <c:v>-0.42854436000000001</c:v>
                </c:pt>
                <c:pt idx="112">
                  <c:v>-1.2729383999999999</c:v>
                </c:pt>
                <c:pt idx="113">
                  <c:v>-1.7198289</c:v>
                </c:pt>
                <c:pt idx="114">
                  <c:v>0.29313247999999997</c:v>
                </c:pt>
                <c:pt idx="115">
                  <c:v>-1.3208317999999999</c:v>
                </c:pt>
                <c:pt idx="116">
                  <c:v>3.9324962000000001</c:v>
                </c:pt>
                <c:pt idx="117">
                  <c:v>20.036418000000001</c:v>
                </c:pt>
                <c:pt idx="118">
                  <c:v>2.5143415999999998</c:v>
                </c:pt>
                <c:pt idx="119">
                  <c:v>2.1645493999999998</c:v>
                </c:pt>
                <c:pt idx="120">
                  <c:v>3.0309488</c:v>
                </c:pt>
                <c:pt idx="121">
                  <c:v>5.2119865000000001</c:v>
                </c:pt>
                <c:pt idx="122">
                  <c:v>1.2581674</c:v>
                </c:pt>
                <c:pt idx="123">
                  <c:v>-6.7476754000000003</c:v>
                </c:pt>
                <c:pt idx="124">
                  <c:v>-2.6736692</c:v>
                </c:pt>
                <c:pt idx="125">
                  <c:v>0.60021820000000004</c:v>
                </c:pt>
                <c:pt idx="126">
                  <c:v>1.5433467000000001</c:v>
                </c:pt>
                <c:pt idx="127">
                  <c:v>-2.9811456000000001</c:v>
                </c:pt>
                <c:pt idx="128">
                  <c:v>1.7624073</c:v>
                </c:pt>
                <c:pt idx="129">
                  <c:v>-1.3531975000000001</c:v>
                </c:pt>
                <c:pt idx="130">
                  <c:v>-1.3864622</c:v>
                </c:pt>
                <c:pt idx="131">
                  <c:v>-2.0257225000000001</c:v>
                </c:pt>
                <c:pt idx="132">
                  <c:v>-0.82840393999999995</c:v>
                </c:pt>
                <c:pt idx="133">
                  <c:v>1.2922560999999999</c:v>
                </c:pt>
                <c:pt idx="134">
                  <c:v>-2.2614011999999999</c:v>
                </c:pt>
                <c:pt idx="135">
                  <c:v>-1.0673687000000001</c:v>
                </c:pt>
                <c:pt idx="136">
                  <c:v>4.0754089000000002</c:v>
                </c:pt>
                <c:pt idx="137">
                  <c:v>-1.1697283000000001</c:v>
                </c:pt>
                <c:pt idx="138">
                  <c:v>2.1437268999999999</c:v>
                </c:pt>
                <c:pt idx="139">
                  <c:v>-0.63168329000000001</c:v>
                </c:pt>
                <c:pt idx="140">
                  <c:v>-1.3374923999999999</c:v>
                </c:pt>
                <c:pt idx="141">
                  <c:v>-2.6928939999999999</c:v>
                </c:pt>
                <c:pt idx="142">
                  <c:v>-1.3773271</c:v>
                </c:pt>
                <c:pt idx="143">
                  <c:v>0.26392064999999998</c:v>
                </c:pt>
                <c:pt idx="144">
                  <c:v>-2.4677760000000002</c:v>
                </c:pt>
                <c:pt idx="145">
                  <c:v>-0.27728109000000001</c:v>
                </c:pt>
                <c:pt idx="146">
                  <c:v>9.8924034999999994E-2</c:v>
                </c:pt>
                <c:pt idx="147">
                  <c:v>-0.77717868000000001</c:v>
                </c:pt>
                <c:pt idx="148">
                  <c:v>-1.0352043</c:v>
                </c:pt>
                <c:pt idx="149">
                  <c:v>0.59032311999999998</c:v>
                </c:pt>
                <c:pt idx="150">
                  <c:v>0.32432188000000001</c:v>
                </c:pt>
                <c:pt idx="151">
                  <c:v>4.6777876000000003</c:v>
                </c:pt>
                <c:pt idx="152">
                  <c:v>5.2826177999999997</c:v>
                </c:pt>
                <c:pt idx="153">
                  <c:v>3.1472421000000002</c:v>
                </c:pt>
                <c:pt idx="154">
                  <c:v>1.1817278</c:v>
                </c:pt>
                <c:pt idx="155">
                  <c:v>0.29357796000000003</c:v>
                </c:pt>
                <c:pt idx="156">
                  <c:v>-2.8473584999999999</c:v>
                </c:pt>
                <c:pt idx="157">
                  <c:v>-4.5268762000000002</c:v>
                </c:pt>
                <c:pt idx="158">
                  <c:v>0.43922739999999999</c:v>
                </c:pt>
                <c:pt idx="159">
                  <c:v>4.0829521</c:v>
                </c:pt>
                <c:pt idx="160">
                  <c:v>4.0441678000000003</c:v>
                </c:pt>
                <c:pt idx="161">
                  <c:v>1.1703513999999999</c:v>
                </c:pt>
                <c:pt idx="162">
                  <c:v>-2.5550980999999999</c:v>
                </c:pt>
                <c:pt idx="163">
                  <c:v>-1.6624582000000001</c:v>
                </c:pt>
                <c:pt idx="164">
                  <c:v>-3.4169667000000001</c:v>
                </c:pt>
                <c:pt idx="165">
                  <c:v>-0.25246624000000001</c:v>
                </c:pt>
                <c:pt idx="166">
                  <c:v>0.84081026999999997</c:v>
                </c:pt>
                <c:pt idx="167">
                  <c:v>-1.6968213999999999</c:v>
                </c:pt>
                <c:pt idx="168">
                  <c:v>-1.6872806</c:v>
                </c:pt>
                <c:pt idx="169">
                  <c:v>0.37313710999999999</c:v>
                </c:pt>
                <c:pt idx="170">
                  <c:v>-0.82048383999999996</c:v>
                </c:pt>
                <c:pt idx="171">
                  <c:v>-0.90662814999999997</c:v>
                </c:pt>
                <c:pt idx="172">
                  <c:v>0.39383674000000002</c:v>
                </c:pt>
                <c:pt idx="173">
                  <c:v>4.6105505000000004</c:v>
                </c:pt>
                <c:pt idx="174">
                  <c:v>-4.0447775999999998</c:v>
                </c:pt>
                <c:pt idx="175">
                  <c:v>5.0672933999999996</c:v>
                </c:pt>
                <c:pt idx="176">
                  <c:v>-0.21674903000000001</c:v>
                </c:pt>
                <c:pt idx="177">
                  <c:v>-0.49214353999999999</c:v>
                </c:pt>
                <c:pt idx="178">
                  <c:v>5.9997218999999997E-2</c:v>
                </c:pt>
                <c:pt idx="179">
                  <c:v>-0.72733042999999997</c:v>
                </c:pt>
                <c:pt idx="180">
                  <c:v>1.3126783</c:v>
                </c:pt>
                <c:pt idx="181">
                  <c:v>0.61314261999999997</c:v>
                </c:pt>
                <c:pt idx="182">
                  <c:v>-2.0235705999999999E-2</c:v>
                </c:pt>
                <c:pt idx="183">
                  <c:v>-1.1962527999999999</c:v>
                </c:pt>
                <c:pt idx="184">
                  <c:v>0.26360273000000001</c:v>
                </c:pt>
                <c:pt idx="185">
                  <c:v>-0.16892257999999999</c:v>
                </c:pt>
                <c:pt idx="186">
                  <c:v>1.3852484</c:v>
                </c:pt>
                <c:pt idx="187">
                  <c:v>0.82738506999999994</c:v>
                </c:pt>
                <c:pt idx="188">
                  <c:v>-0.66659294000000002</c:v>
                </c:pt>
                <c:pt idx="189">
                  <c:v>-1.4419112000000001</c:v>
                </c:pt>
                <c:pt idx="190">
                  <c:v>3.9592063</c:v>
                </c:pt>
                <c:pt idx="191">
                  <c:v>6.5421329999999998</c:v>
                </c:pt>
                <c:pt idx="192">
                  <c:v>0.87267797000000003</c:v>
                </c:pt>
                <c:pt idx="193">
                  <c:v>1.7831889000000001</c:v>
                </c:pt>
                <c:pt idx="194">
                  <c:v>2.6999768</c:v>
                </c:pt>
                <c:pt idx="195">
                  <c:v>1.6139885</c:v>
                </c:pt>
                <c:pt idx="196">
                  <c:v>-0.29669190000000001</c:v>
                </c:pt>
                <c:pt idx="197">
                  <c:v>0.65160145999999997</c:v>
                </c:pt>
                <c:pt idx="198">
                  <c:v>2.9152577000000002</c:v>
                </c:pt>
                <c:pt idx="199">
                  <c:v>3.3675581000000001</c:v>
                </c:pt>
                <c:pt idx="200">
                  <c:v>2.1134086000000001</c:v>
                </c:pt>
                <c:pt idx="201">
                  <c:v>-1.6219271</c:v>
                </c:pt>
                <c:pt idx="202">
                  <c:v>-0.14139344000000001</c:v>
                </c:pt>
                <c:pt idx="203">
                  <c:v>2.4419751999999999</c:v>
                </c:pt>
                <c:pt idx="204">
                  <c:v>5.6126962000000002</c:v>
                </c:pt>
                <c:pt idx="205">
                  <c:v>2.5832535000000001</c:v>
                </c:pt>
                <c:pt idx="206">
                  <c:v>-3.8398042000000001</c:v>
                </c:pt>
                <c:pt idx="207">
                  <c:v>0.57418944000000005</c:v>
                </c:pt>
                <c:pt idx="208">
                  <c:v>3.3028719999999998</c:v>
                </c:pt>
                <c:pt idx="209">
                  <c:v>2.0420265999999998</c:v>
                </c:pt>
                <c:pt idx="210">
                  <c:v>1.1553698999999999</c:v>
                </c:pt>
                <c:pt idx="211">
                  <c:v>-0.95216601000000001</c:v>
                </c:pt>
                <c:pt idx="212">
                  <c:v>2.4934527000000002</c:v>
                </c:pt>
                <c:pt idx="213">
                  <c:v>-1.5222742</c:v>
                </c:pt>
                <c:pt idx="214">
                  <c:v>6.0479637999999998</c:v>
                </c:pt>
                <c:pt idx="215">
                  <c:v>1.6919484</c:v>
                </c:pt>
                <c:pt idx="216">
                  <c:v>4.0130771000000003</c:v>
                </c:pt>
                <c:pt idx="217">
                  <c:v>-5.1066674000000001</c:v>
                </c:pt>
                <c:pt idx="218">
                  <c:v>-4.0400138999999999</c:v>
                </c:pt>
                <c:pt idx="219">
                  <c:v>-1.2456955000000001</c:v>
                </c:pt>
                <c:pt idx="220">
                  <c:v>-0.59742622000000001</c:v>
                </c:pt>
                <c:pt idx="221">
                  <c:v>-4.0575318999999999</c:v>
                </c:pt>
                <c:pt idx="222">
                  <c:v>-0.24449754000000001</c:v>
                </c:pt>
                <c:pt idx="223">
                  <c:v>-0.44200291000000003</c:v>
                </c:pt>
                <c:pt idx="224">
                  <c:v>-1.3864110999999999</c:v>
                </c:pt>
                <c:pt idx="225">
                  <c:v>5.6972927000000002</c:v>
                </c:pt>
                <c:pt idx="226">
                  <c:v>-4.2292114999999998E-2</c:v>
                </c:pt>
                <c:pt idx="227">
                  <c:v>1.2221093000000001</c:v>
                </c:pt>
                <c:pt idx="228">
                  <c:v>-1.7062343</c:v>
                </c:pt>
                <c:pt idx="229">
                  <c:v>-1.1569552000000001</c:v>
                </c:pt>
                <c:pt idx="230">
                  <c:v>0.50941099000000001</c:v>
                </c:pt>
                <c:pt idx="231">
                  <c:v>0.33433832000000002</c:v>
                </c:pt>
                <c:pt idx="232">
                  <c:v>6.1023408999999997</c:v>
                </c:pt>
                <c:pt idx="233">
                  <c:v>2.9826755999999999</c:v>
                </c:pt>
                <c:pt idx="234">
                  <c:v>-4.9444165</c:v>
                </c:pt>
                <c:pt idx="235">
                  <c:v>-4.7919413000000004</c:v>
                </c:pt>
                <c:pt idx="236">
                  <c:v>3.2037425000000002</c:v>
                </c:pt>
                <c:pt idx="237">
                  <c:v>1.0372431</c:v>
                </c:pt>
                <c:pt idx="238">
                  <c:v>5.0176213000000001</c:v>
                </c:pt>
                <c:pt idx="239">
                  <c:v>-0.83767318999999996</c:v>
                </c:pt>
                <c:pt idx="240">
                  <c:v>-5.1256938999999999</c:v>
                </c:pt>
                <c:pt idx="241">
                  <c:v>0.36258520999999999</c:v>
                </c:pt>
                <c:pt idx="242">
                  <c:v>0.89880656000000003</c:v>
                </c:pt>
                <c:pt idx="243">
                  <c:v>0.28437723999999998</c:v>
                </c:pt>
                <c:pt idx="244">
                  <c:v>0.21255292000000001</c:v>
                </c:pt>
                <c:pt idx="245">
                  <c:v>7.3033601000000004E-2</c:v>
                </c:pt>
                <c:pt idx="246">
                  <c:v>0.18524076</c:v>
                </c:pt>
                <c:pt idx="247">
                  <c:v>3.0977600999999999</c:v>
                </c:pt>
                <c:pt idx="248">
                  <c:v>-1.9659622999999999</c:v>
                </c:pt>
                <c:pt idx="249">
                  <c:v>-1.2926470000000001</c:v>
                </c:pt>
                <c:pt idx="250">
                  <c:v>-0.50212403999999999</c:v>
                </c:pt>
                <c:pt idx="251">
                  <c:v>-1.2675254</c:v>
                </c:pt>
                <c:pt idx="252">
                  <c:v>-1.9156040000000001</c:v>
                </c:pt>
                <c:pt idx="253">
                  <c:v>0.44212747000000002</c:v>
                </c:pt>
                <c:pt idx="254">
                  <c:v>20.168286999999999</c:v>
                </c:pt>
                <c:pt idx="255">
                  <c:v>9.5844362000000007</c:v>
                </c:pt>
                <c:pt idx="256">
                  <c:v>-4.0571783999999997</c:v>
                </c:pt>
                <c:pt idx="257">
                  <c:v>-5.4466219999999996</c:v>
                </c:pt>
                <c:pt idx="258">
                  <c:v>1.7549277999999999</c:v>
                </c:pt>
                <c:pt idx="259">
                  <c:v>-1.1823485</c:v>
                </c:pt>
                <c:pt idx="260">
                  <c:v>-3.7457573000000002</c:v>
                </c:pt>
                <c:pt idx="261">
                  <c:v>-1.8526043000000001</c:v>
                </c:pt>
                <c:pt idx="262">
                  <c:v>-4.6818339</c:v>
                </c:pt>
                <c:pt idx="263">
                  <c:v>-2.1974265000000002</c:v>
                </c:pt>
                <c:pt idx="264">
                  <c:v>-0.55563461000000003</c:v>
                </c:pt>
                <c:pt idx="265">
                  <c:v>2.1118394999999999</c:v>
                </c:pt>
                <c:pt idx="266">
                  <c:v>2.9179569000000001</c:v>
                </c:pt>
                <c:pt idx="267">
                  <c:v>-2.0154466000000002</c:v>
                </c:pt>
                <c:pt idx="268">
                  <c:v>-0.81710614000000004</c:v>
                </c:pt>
                <c:pt idx="269">
                  <c:v>-0.37655598000000001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2-4C37-BAEC-F2F747F13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296848"/>
        <c:axId val="934280208"/>
      </c:lineChart>
      <c:dateAx>
        <c:axId val="93429684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934280208"/>
        <c:crosses val="autoZero"/>
        <c:auto val="0"/>
        <c:lblOffset val="100"/>
        <c:baseTimeUnit val="months"/>
        <c:majorUnit val="2"/>
        <c:majorTimeUnit val="years"/>
        <c:minorUnit val="2"/>
        <c:minorTimeUnit val="years"/>
      </c:dateAx>
      <c:valAx>
        <c:axId val="9342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aseline="0">
                    <a:latin typeface="Times New Roman" panose="02020603050405020304" pitchFamily="18" charset="0"/>
                  </a:rPr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29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Agricultural Inflation (INPC change)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's.a. vs original'!$H$2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's.a. vs original'!$A$3:$A$272</c:f>
              <c:numCache>
                <c:formatCode>mmm\-yyyy</c:formatCode>
                <c:ptCount val="270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's.a. vs original'!$H$3:$H$272</c:f>
              <c:numCache>
                <c:formatCode>General</c:formatCode>
                <c:ptCount val="270"/>
                <c:pt idx="0">
                  <c:v>3.95</c:v>
                </c:pt>
                <c:pt idx="1">
                  <c:v>-1.52</c:v>
                </c:pt>
                <c:pt idx="2">
                  <c:v>-2.73</c:v>
                </c:pt>
                <c:pt idx="3">
                  <c:v>-0.23</c:v>
                </c:pt>
                <c:pt idx="4">
                  <c:v>0.65</c:v>
                </c:pt>
                <c:pt idx="5">
                  <c:v>7.0000000000000007E-2</c:v>
                </c:pt>
                <c:pt idx="6">
                  <c:v>0.53</c:v>
                </c:pt>
                <c:pt idx="7">
                  <c:v>-0.6</c:v>
                </c:pt>
                <c:pt idx="8">
                  <c:v>-0.6</c:v>
                </c:pt>
                <c:pt idx="9">
                  <c:v>-0.7</c:v>
                </c:pt>
                <c:pt idx="10">
                  <c:v>-0.03</c:v>
                </c:pt>
                <c:pt idx="11">
                  <c:v>1.61</c:v>
                </c:pt>
                <c:pt idx="12">
                  <c:v>0.95</c:v>
                </c:pt>
                <c:pt idx="13">
                  <c:v>-1.17</c:v>
                </c:pt>
                <c:pt idx="14">
                  <c:v>-0.62</c:v>
                </c:pt>
                <c:pt idx="15">
                  <c:v>0.92</c:v>
                </c:pt>
                <c:pt idx="16">
                  <c:v>1.49</c:v>
                </c:pt>
                <c:pt idx="17">
                  <c:v>2.13</c:v>
                </c:pt>
                <c:pt idx="18">
                  <c:v>0.28000000000000003</c:v>
                </c:pt>
                <c:pt idx="19">
                  <c:v>0.56000000000000005</c:v>
                </c:pt>
                <c:pt idx="20">
                  <c:v>-0.08</c:v>
                </c:pt>
                <c:pt idx="21">
                  <c:v>0.79</c:v>
                </c:pt>
                <c:pt idx="22">
                  <c:v>0.03</c:v>
                </c:pt>
                <c:pt idx="23">
                  <c:v>4.46</c:v>
                </c:pt>
                <c:pt idx="24">
                  <c:v>-1.23</c:v>
                </c:pt>
                <c:pt idx="25">
                  <c:v>-6.49</c:v>
                </c:pt>
                <c:pt idx="26">
                  <c:v>1.42</c:v>
                </c:pt>
                <c:pt idx="27">
                  <c:v>2.0499999999999998</c:v>
                </c:pt>
                <c:pt idx="28">
                  <c:v>1.08</c:v>
                </c:pt>
                <c:pt idx="29">
                  <c:v>-0.2</c:v>
                </c:pt>
                <c:pt idx="30">
                  <c:v>-0.89</c:v>
                </c:pt>
                <c:pt idx="31">
                  <c:v>3.98</c:v>
                </c:pt>
                <c:pt idx="32">
                  <c:v>1.87</c:v>
                </c:pt>
                <c:pt idx="33">
                  <c:v>1.1599999999999999</c:v>
                </c:pt>
                <c:pt idx="34">
                  <c:v>-0.83</c:v>
                </c:pt>
                <c:pt idx="35">
                  <c:v>-0.23</c:v>
                </c:pt>
                <c:pt idx="36">
                  <c:v>2.74</c:v>
                </c:pt>
                <c:pt idx="37">
                  <c:v>-7.55</c:v>
                </c:pt>
                <c:pt idx="38">
                  <c:v>0.08</c:v>
                </c:pt>
                <c:pt idx="39">
                  <c:v>1.52</c:v>
                </c:pt>
                <c:pt idx="40">
                  <c:v>0.95</c:v>
                </c:pt>
                <c:pt idx="41">
                  <c:v>2.72</c:v>
                </c:pt>
                <c:pt idx="42">
                  <c:v>2.2400000000000002</c:v>
                </c:pt>
                <c:pt idx="43">
                  <c:v>0.64</c:v>
                </c:pt>
                <c:pt idx="44">
                  <c:v>-0.65</c:v>
                </c:pt>
                <c:pt idx="45">
                  <c:v>0.08</c:v>
                </c:pt>
                <c:pt idx="46">
                  <c:v>2.52</c:v>
                </c:pt>
                <c:pt idx="47">
                  <c:v>3.53</c:v>
                </c:pt>
                <c:pt idx="48">
                  <c:v>-1.64</c:v>
                </c:pt>
                <c:pt idx="49">
                  <c:v>-1.97</c:v>
                </c:pt>
                <c:pt idx="50">
                  <c:v>2.92</c:v>
                </c:pt>
                <c:pt idx="51">
                  <c:v>-0.88</c:v>
                </c:pt>
                <c:pt idx="52">
                  <c:v>-0.48</c:v>
                </c:pt>
                <c:pt idx="53">
                  <c:v>-0.18</c:v>
                </c:pt>
                <c:pt idx="54">
                  <c:v>0.43</c:v>
                </c:pt>
                <c:pt idx="55">
                  <c:v>-0.47</c:v>
                </c:pt>
                <c:pt idx="56">
                  <c:v>1.68</c:v>
                </c:pt>
                <c:pt idx="57">
                  <c:v>0.96</c:v>
                </c:pt>
                <c:pt idx="58">
                  <c:v>1.29</c:v>
                </c:pt>
                <c:pt idx="59">
                  <c:v>2.0699999999999998</c:v>
                </c:pt>
                <c:pt idx="60">
                  <c:v>1.63</c:v>
                </c:pt>
                <c:pt idx="61">
                  <c:v>0.93</c:v>
                </c:pt>
                <c:pt idx="62">
                  <c:v>-0.65</c:v>
                </c:pt>
                <c:pt idx="63">
                  <c:v>-1.9</c:v>
                </c:pt>
                <c:pt idx="64">
                  <c:v>-0.9</c:v>
                </c:pt>
                <c:pt idx="65">
                  <c:v>-1.77</c:v>
                </c:pt>
                <c:pt idx="66">
                  <c:v>0.64</c:v>
                </c:pt>
                <c:pt idx="67">
                  <c:v>3.87</c:v>
                </c:pt>
                <c:pt idx="68">
                  <c:v>3.57</c:v>
                </c:pt>
                <c:pt idx="69">
                  <c:v>3.65</c:v>
                </c:pt>
                <c:pt idx="70">
                  <c:v>1.73</c:v>
                </c:pt>
                <c:pt idx="71">
                  <c:v>-0.9</c:v>
                </c:pt>
                <c:pt idx="72">
                  <c:v>-4.4800000000000004</c:v>
                </c:pt>
                <c:pt idx="73">
                  <c:v>0.51</c:v>
                </c:pt>
                <c:pt idx="74">
                  <c:v>1.93</c:v>
                </c:pt>
                <c:pt idx="75">
                  <c:v>3.29</c:v>
                </c:pt>
                <c:pt idx="76">
                  <c:v>1.68</c:v>
                </c:pt>
                <c:pt idx="77">
                  <c:v>-3.74</c:v>
                </c:pt>
                <c:pt idx="78">
                  <c:v>2.06</c:v>
                </c:pt>
                <c:pt idx="79">
                  <c:v>-0.49</c:v>
                </c:pt>
                <c:pt idx="80">
                  <c:v>-0.46</c:v>
                </c:pt>
                <c:pt idx="81">
                  <c:v>-1.88</c:v>
                </c:pt>
                <c:pt idx="82">
                  <c:v>-1.62</c:v>
                </c:pt>
                <c:pt idx="83">
                  <c:v>3.37</c:v>
                </c:pt>
                <c:pt idx="84">
                  <c:v>2.79</c:v>
                </c:pt>
                <c:pt idx="85">
                  <c:v>-0.51</c:v>
                </c:pt>
                <c:pt idx="86">
                  <c:v>-2.72</c:v>
                </c:pt>
                <c:pt idx="87">
                  <c:v>-0.88</c:v>
                </c:pt>
                <c:pt idx="88">
                  <c:v>0.57999999999999996</c:v>
                </c:pt>
                <c:pt idx="89">
                  <c:v>-2.09</c:v>
                </c:pt>
                <c:pt idx="90">
                  <c:v>0.2</c:v>
                </c:pt>
                <c:pt idx="91">
                  <c:v>3.74</c:v>
                </c:pt>
                <c:pt idx="92">
                  <c:v>6.69</c:v>
                </c:pt>
                <c:pt idx="93">
                  <c:v>1.5</c:v>
                </c:pt>
                <c:pt idx="94">
                  <c:v>-3.18</c:v>
                </c:pt>
                <c:pt idx="95">
                  <c:v>2.3199999999999998</c:v>
                </c:pt>
                <c:pt idx="96">
                  <c:v>0.18</c:v>
                </c:pt>
                <c:pt idx="97">
                  <c:v>-0.25</c:v>
                </c:pt>
                <c:pt idx="98">
                  <c:v>-0.11</c:v>
                </c:pt>
                <c:pt idx="99">
                  <c:v>0.3</c:v>
                </c:pt>
                <c:pt idx="100">
                  <c:v>-2.91</c:v>
                </c:pt>
                <c:pt idx="101">
                  <c:v>-1.6</c:v>
                </c:pt>
                <c:pt idx="102">
                  <c:v>1.67</c:v>
                </c:pt>
                <c:pt idx="103">
                  <c:v>1.7</c:v>
                </c:pt>
                <c:pt idx="104">
                  <c:v>4.08</c:v>
                </c:pt>
                <c:pt idx="105">
                  <c:v>-1.48</c:v>
                </c:pt>
                <c:pt idx="106">
                  <c:v>1.04</c:v>
                </c:pt>
                <c:pt idx="107">
                  <c:v>0.92</c:v>
                </c:pt>
                <c:pt idx="108">
                  <c:v>0.18</c:v>
                </c:pt>
                <c:pt idx="109">
                  <c:v>-1.74</c:v>
                </c:pt>
                <c:pt idx="110">
                  <c:v>2.3199999999999998</c:v>
                </c:pt>
                <c:pt idx="111">
                  <c:v>1.56</c:v>
                </c:pt>
                <c:pt idx="112">
                  <c:v>-1.28</c:v>
                </c:pt>
                <c:pt idx="113">
                  <c:v>-0.27</c:v>
                </c:pt>
                <c:pt idx="114">
                  <c:v>1.52</c:v>
                </c:pt>
                <c:pt idx="115">
                  <c:v>0.78</c:v>
                </c:pt>
                <c:pt idx="116">
                  <c:v>1.07</c:v>
                </c:pt>
                <c:pt idx="117">
                  <c:v>1.1200000000000001</c:v>
                </c:pt>
                <c:pt idx="118">
                  <c:v>3.1</c:v>
                </c:pt>
                <c:pt idx="119">
                  <c:v>2.82</c:v>
                </c:pt>
                <c:pt idx="120">
                  <c:v>-0.68</c:v>
                </c:pt>
                <c:pt idx="121">
                  <c:v>-1.37</c:v>
                </c:pt>
                <c:pt idx="122">
                  <c:v>1.9</c:v>
                </c:pt>
                <c:pt idx="123">
                  <c:v>2.8</c:v>
                </c:pt>
                <c:pt idx="124">
                  <c:v>-0.03</c:v>
                </c:pt>
                <c:pt idx="125">
                  <c:v>-0.2</c:v>
                </c:pt>
                <c:pt idx="126">
                  <c:v>0.33</c:v>
                </c:pt>
                <c:pt idx="127">
                  <c:v>0.28000000000000003</c:v>
                </c:pt>
                <c:pt idx="128">
                  <c:v>2.14</c:v>
                </c:pt>
                <c:pt idx="129">
                  <c:v>-2.4700000000000002</c:v>
                </c:pt>
                <c:pt idx="130">
                  <c:v>-1.02</c:v>
                </c:pt>
                <c:pt idx="131">
                  <c:v>0.11</c:v>
                </c:pt>
                <c:pt idx="132">
                  <c:v>2.54</c:v>
                </c:pt>
                <c:pt idx="133">
                  <c:v>0.9</c:v>
                </c:pt>
                <c:pt idx="134">
                  <c:v>3.55</c:v>
                </c:pt>
                <c:pt idx="135">
                  <c:v>-2.29</c:v>
                </c:pt>
                <c:pt idx="136">
                  <c:v>-3.45</c:v>
                </c:pt>
                <c:pt idx="137">
                  <c:v>-2.12</c:v>
                </c:pt>
                <c:pt idx="138">
                  <c:v>0.16</c:v>
                </c:pt>
                <c:pt idx="139">
                  <c:v>1.37</c:v>
                </c:pt>
                <c:pt idx="140">
                  <c:v>1.98</c:v>
                </c:pt>
                <c:pt idx="141">
                  <c:v>1.58</c:v>
                </c:pt>
                <c:pt idx="142">
                  <c:v>1.38</c:v>
                </c:pt>
                <c:pt idx="143">
                  <c:v>1.41</c:v>
                </c:pt>
                <c:pt idx="144">
                  <c:v>-0.27</c:v>
                </c:pt>
                <c:pt idx="145">
                  <c:v>-0.01</c:v>
                </c:pt>
                <c:pt idx="146">
                  <c:v>-1.25</c:v>
                </c:pt>
                <c:pt idx="147">
                  <c:v>3.06</c:v>
                </c:pt>
                <c:pt idx="148">
                  <c:v>-3.86</c:v>
                </c:pt>
                <c:pt idx="149">
                  <c:v>-2.62</c:v>
                </c:pt>
                <c:pt idx="150">
                  <c:v>3</c:v>
                </c:pt>
                <c:pt idx="151">
                  <c:v>0.15</c:v>
                </c:pt>
                <c:pt idx="152">
                  <c:v>-0.25</c:v>
                </c:pt>
                <c:pt idx="153">
                  <c:v>0.3</c:v>
                </c:pt>
                <c:pt idx="154">
                  <c:v>1.46</c:v>
                </c:pt>
                <c:pt idx="155">
                  <c:v>4.29</c:v>
                </c:pt>
                <c:pt idx="156">
                  <c:v>3.23</c:v>
                </c:pt>
                <c:pt idx="157">
                  <c:v>-1.81</c:v>
                </c:pt>
                <c:pt idx="158">
                  <c:v>-1.61</c:v>
                </c:pt>
                <c:pt idx="159">
                  <c:v>-1.07</c:v>
                </c:pt>
                <c:pt idx="160">
                  <c:v>0.66</c:v>
                </c:pt>
                <c:pt idx="161">
                  <c:v>2.62</c:v>
                </c:pt>
                <c:pt idx="162">
                  <c:v>2.99</c:v>
                </c:pt>
                <c:pt idx="163">
                  <c:v>0.59</c:v>
                </c:pt>
                <c:pt idx="164">
                  <c:v>3.55</c:v>
                </c:pt>
                <c:pt idx="165">
                  <c:v>-7.0000000000000007E-2</c:v>
                </c:pt>
                <c:pt idx="166">
                  <c:v>-0.8</c:v>
                </c:pt>
                <c:pt idx="167">
                  <c:v>0.74</c:v>
                </c:pt>
                <c:pt idx="168">
                  <c:v>-0.24</c:v>
                </c:pt>
                <c:pt idx="169">
                  <c:v>0.02</c:v>
                </c:pt>
                <c:pt idx="170">
                  <c:v>4.63</c:v>
                </c:pt>
                <c:pt idx="171">
                  <c:v>1.49</c:v>
                </c:pt>
                <c:pt idx="172">
                  <c:v>-1.01</c:v>
                </c:pt>
                <c:pt idx="173">
                  <c:v>-3</c:v>
                </c:pt>
                <c:pt idx="174">
                  <c:v>-1.51</c:v>
                </c:pt>
                <c:pt idx="175">
                  <c:v>1.52</c:v>
                </c:pt>
                <c:pt idx="176">
                  <c:v>0.74</c:v>
                </c:pt>
                <c:pt idx="177">
                  <c:v>-0.72</c:v>
                </c:pt>
                <c:pt idx="178">
                  <c:v>2.97</c:v>
                </c:pt>
                <c:pt idx="179">
                  <c:v>1.82</c:v>
                </c:pt>
                <c:pt idx="180">
                  <c:v>-0.67</c:v>
                </c:pt>
                <c:pt idx="181">
                  <c:v>-0.71</c:v>
                </c:pt>
                <c:pt idx="182">
                  <c:v>0.71</c:v>
                </c:pt>
                <c:pt idx="183">
                  <c:v>-1.1200000000000001</c:v>
                </c:pt>
                <c:pt idx="184">
                  <c:v>0.79</c:v>
                </c:pt>
                <c:pt idx="185">
                  <c:v>-0.4</c:v>
                </c:pt>
                <c:pt idx="186">
                  <c:v>0.78</c:v>
                </c:pt>
                <c:pt idx="187">
                  <c:v>1.95</c:v>
                </c:pt>
                <c:pt idx="188">
                  <c:v>2.02</c:v>
                </c:pt>
                <c:pt idx="189">
                  <c:v>0.1</c:v>
                </c:pt>
                <c:pt idx="190">
                  <c:v>1.62</c:v>
                </c:pt>
                <c:pt idx="191">
                  <c:v>3.32</c:v>
                </c:pt>
                <c:pt idx="192">
                  <c:v>-0.78</c:v>
                </c:pt>
                <c:pt idx="193">
                  <c:v>-0.88</c:v>
                </c:pt>
                <c:pt idx="194">
                  <c:v>0.74</c:v>
                </c:pt>
                <c:pt idx="195">
                  <c:v>0.26</c:v>
                </c:pt>
                <c:pt idx="196">
                  <c:v>-1.37</c:v>
                </c:pt>
                <c:pt idx="197">
                  <c:v>-0.24</c:v>
                </c:pt>
                <c:pt idx="198">
                  <c:v>0.09</c:v>
                </c:pt>
                <c:pt idx="199">
                  <c:v>0.23</c:v>
                </c:pt>
                <c:pt idx="200">
                  <c:v>0.89</c:v>
                </c:pt>
                <c:pt idx="201">
                  <c:v>0.04</c:v>
                </c:pt>
                <c:pt idx="202">
                  <c:v>0.43</c:v>
                </c:pt>
                <c:pt idx="203">
                  <c:v>2.33</c:v>
                </c:pt>
                <c:pt idx="204">
                  <c:v>2.68</c:v>
                </c:pt>
                <c:pt idx="205">
                  <c:v>1.77</c:v>
                </c:pt>
                <c:pt idx="206">
                  <c:v>-1</c:v>
                </c:pt>
                <c:pt idx="207">
                  <c:v>-1.39</c:v>
                </c:pt>
                <c:pt idx="208">
                  <c:v>-0.77</c:v>
                </c:pt>
                <c:pt idx="209">
                  <c:v>-1.42</c:v>
                </c:pt>
                <c:pt idx="210">
                  <c:v>-0.77</c:v>
                </c:pt>
                <c:pt idx="211">
                  <c:v>0.35</c:v>
                </c:pt>
                <c:pt idx="212">
                  <c:v>3.1</c:v>
                </c:pt>
                <c:pt idx="213">
                  <c:v>-0.05</c:v>
                </c:pt>
                <c:pt idx="214">
                  <c:v>0.73</c:v>
                </c:pt>
                <c:pt idx="215">
                  <c:v>0.97</c:v>
                </c:pt>
                <c:pt idx="216">
                  <c:v>-0.88</c:v>
                </c:pt>
                <c:pt idx="217">
                  <c:v>-0.94</c:v>
                </c:pt>
                <c:pt idx="218">
                  <c:v>2.2000000000000002</c:v>
                </c:pt>
                <c:pt idx="219">
                  <c:v>1.87</c:v>
                </c:pt>
                <c:pt idx="220">
                  <c:v>1.21</c:v>
                </c:pt>
                <c:pt idx="221">
                  <c:v>0.42</c:v>
                </c:pt>
                <c:pt idx="222">
                  <c:v>2.4900000000000002</c:v>
                </c:pt>
                <c:pt idx="223">
                  <c:v>2.06</c:v>
                </c:pt>
                <c:pt idx="224">
                  <c:v>-0.06</c:v>
                </c:pt>
                <c:pt idx="225">
                  <c:v>-1.88</c:v>
                </c:pt>
                <c:pt idx="226">
                  <c:v>1.1599999999999999</c:v>
                </c:pt>
                <c:pt idx="227">
                  <c:v>1.81</c:v>
                </c:pt>
                <c:pt idx="228">
                  <c:v>0.03</c:v>
                </c:pt>
                <c:pt idx="229">
                  <c:v>-1.9</c:v>
                </c:pt>
                <c:pt idx="230">
                  <c:v>0.38</c:v>
                </c:pt>
                <c:pt idx="231">
                  <c:v>-0.49</c:v>
                </c:pt>
                <c:pt idx="232">
                  <c:v>-1.07</c:v>
                </c:pt>
                <c:pt idx="233">
                  <c:v>-0.32</c:v>
                </c:pt>
                <c:pt idx="234">
                  <c:v>1.91</c:v>
                </c:pt>
                <c:pt idx="235">
                  <c:v>1.9</c:v>
                </c:pt>
                <c:pt idx="236">
                  <c:v>-0.21</c:v>
                </c:pt>
                <c:pt idx="237">
                  <c:v>-0.7</c:v>
                </c:pt>
                <c:pt idx="238">
                  <c:v>3.48</c:v>
                </c:pt>
                <c:pt idx="239">
                  <c:v>4.03</c:v>
                </c:pt>
                <c:pt idx="240">
                  <c:v>0.35</c:v>
                </c:pt>
                <c:pt idx="241">
                  <c:v>-4.28</c:v>
                </c:pt>
                <c:pt idx="242">
                  <c:v>-0.67</c:v>
                </c:pt>
                <c:pt idx="243">
                  <c:v>0.53</c:v>
                </c:pt>
                <c:pt idx="244">
                  <c:v>0.17</c:v>
                </c:pt>
                <c:pt idx="245">
                  <c:v>-0.18</c:v>
                </c:pt>
                <c:pt idx="246">
                  <c:v>2</c:v>
                </c:pt>
                <c:pt idx="247">
                  <c:v>-1.5</c:v>
                </c:pt>
                <c:pt idx="248">
                  <c:v>-0.02</c:v>
                </c:pt>
                <c:pt idx="249">
                  <c:v>0.11</c:v>
                </c:pt>
                <c:pt idx="250">
                  <c:v>1.84</c:v>
                </c:pt>
                <c:pt idx="251">
                  <c:v>1.78</c:v>
                </c:pt>
                <c:pt idx="252">
                  <c:v>1.83</c:v>
                </c:pt>
                <c:pt idx="253">
                  <c:v>1.74</c:v>
                </c:pt>
                <c:pt idx="254">
                  <c:v>1.3</c:v>
                </c:pt>
                <c:pt idx="255">
                  <c:v>-0.79</c:v>
                </c:pt>
                <c:pt idx="256">
                  <c:v>1.34</c:v>
                </c:pt>
                <c:pt idx="257">
                  <c:v>-2.09</c:v>
                </c:pt>
                <c:pt idx="258">
                  <c:v>-0.03</c:v>
                </c:pt>
                <c:pt idx="259">
                  <c:v>0.88</c:v>
                </c:pt>
                <c:pt idx="260">
                  <c:v>0.04</c:v>
                </c:pt>
                <c:pt idx="261">
                  <c:v>1.45</c:v>
                </c:pt>
                <c:pt idx="262">
                  <c:v>-0.4</c:v>
                </c:pt>
                <c:pt idx="263">
                  <c:v>-1.3</c:v>
                </c:pt>
                <c:pt idx="264">
                  <c:v>0.54</c:v>
                </c:pt>
                <c:pt idx="265">
                  <c:v>-0.22</c:v>
                </c:pt>
                <c:pt idx="266">
                  <c:v>1.27</c:v>
                </c:pt>
                <c:pt idx="267">
                  <c:v>2.61</c:v>
                </c:pt>
                <c:pt idx="268">
                  <c:v>1.91</c:v>
                </c:pt>
                <c:pt idx="26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D-41F0-84D5-5E46C74D35D8}"/>
            </c:ext>
          </c:extLst>
        </c:ser>
        <c:ser>
          <c:idx val="1"/>
          <c:order val="1"/>
          <c:tx>
            <c:strRef>
              <c:f>'s.a. vs original'!$I$2</c:f>
              <c:strCache>
                <c:ptCount val="1"/>
                <c:pt idx="0">
                  <c:v>Seasonal ajusted</c:v>
                </c:pt>
              </c:strCache>
            </c:strRef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's.a. vs original'!$A$3:$A$272</c:f>
              <c:numCache>
                <c:formatCode>mmm\-yyyy</c:formatCode>
                <c:ptCount val="270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</c:numCache>
            </c:numRef>
          </c:cat>
          <c:val>
            <c:numRef>
              <c:f>'s.a. vs original'!$I$3:$I$272</c:f>
              <c:numCache>
                <c:formatCode>General</c:formatCode>
                <c:ptCount val="270"/>
                <c:pt idx="0">
                  <c:v>3.8692609999999998</c:v>
                </c:pt>
                <c:pt idx="1">
                  <c:v>0.1554053</c:v>
                </c:pt>
                <c:pt idx="2">
                  <c:v>-2.8599066999999998</c:v>
                </c:pt>
                <c:pt idx="3">
                  <c:v>-0.24355420999999999</c:v>
                </c:pt>
                <c:pt idx="4">
                  <c:v>1.3236139</c:v>
                </c:pt>
                <c:pt idx="5">
                  <c:v>1.1694629999999999</c:v>
                </c:pt>
                <c:pt idx="6">
                  <c:v>0.13750963999999999</c:v>
                </c:pt>
                <c:pt idx="7">
                  <c:v>-1.1543075</c:v>
                </c:pt>
                <c:pt idx="8">
                  <c:v>-1.5248465</c:v>
                </c:pt>
                <c:pt idx="9">
                  <c:v>-0.33724291000000001</c:v>
                </c:pt>
                <c:pt idx="10">
                  <c:v>-0.29255764000000001</c:v>
                </c:pt>
                <c:pt idx="11">
                  <c:v>0.15712467999999999</c:v>
                </c:pt>
                <c:pt idx="12">
                  <c:v>0.86960477999999997</c:v>
                </c:pt>
                <c:pt idx="13">
                  <c:v>0.50538963000000003</c:v>
                </c:pt>
                <c:pt idx="14">
                  <c:v>-0.75021835000000003</c:v>
                </c:pt>
                <c:pt idx="15">
                  <c:v>0.90640019000000005</c:v>
                </c:pt>
                <c:pt idx="16">
                  <c:v>2.1637297000000002</c:v>
                </c:pt>
                <c:pt idx="17">
                  <c:v>3.2295731999999999</c:v>
                </c:pt>
                <c:pt idx="18">
                  <c:v>-0.11249417</c:v>
                </c:pt>
                <c:pt idx="19">
                  <c:v>5.5693089999999997E-3</c:v>
                </c:pt>
                <c:pt idx="20">
                  <c:v>-1.0050148999999999</c:v>
                </c:pt>
                <c:pt idx="21">
                  <c:v>1.1526725</c:v>
                </c:pt>
                <c:pt idx="22">
                  <c:v>-0.23266872999999999</c:v>
                </c:pt>
                <c:pt idx="23">
                  <c:v>3.0072469000000002</c:v>
                </c:pt>
                <c:pt idx="24">
                  <c:v>-1.309985</c:v>
                </c:pt>
                <c:pt idx="25">
                  <c:v>-4.8146275000000003</c:v>
                </c:pt>
                <c:pt idx="26">
                  <c:v>1.2893638999999999</c:v>
                </c:pt>
                <c:pt idx="27">
                  <c:v>2.0363975000000001</c:v>
                </c:pt>
                <c:pt idx="28">
                  <c:v>1.7540188999999999</c:v>
                </c:pt>
                <c:pt idx="29">
                  <c:v>0.89995210999999997</c:v>
                </c:pt>
                <c:pt idx="30">
                  <c:v>-1.2825595999999999</c:v>
                </c:pt>
                <c:pt idx="31">
                  <c:v>3.4254064</c:v>
                </c:pt>
                <c:pt idx="32">
                  <c:v>0.94467003000000005</c:v>
                </c:pt>
                <c:pt idx="33">
                  <c:v>1.5226495</c:v>
                </c:pt>
                <c:pt idx="34">
                  <c:v>-1.0928343</c:v>
                </c:pt>
                <c:pt idx="35">
                  <c:v>-1.6824051</c:v>
                </c:pt>
                <c:pt idx="36">
                  <c:v>2.6602771999999999</c:v>
                </c:pt>
                <c:pt idx="37">
                  <c:v>-5.8751635999999996</c:v>
                </c:pt>
                <c:pt idx="38">
                  <c:v>-5.0975814000000001E-2</c:v>
                </c:pt>
                <c:pt idx="39">
                  <c:v>1.5065710000000001</c:v>
                </c:pt>
                <c:pt idx="40">
                  <c:v>1.6244434000000001</c:v>
                </c:pt>
                <c:pt idx="41">
                  <c:v>3.8203938000000002</c:v>
                </c:pt>
                <c:pt idx="42">
                  <c:v>1.8472255</c:v>
                </c:pt>
                <c:pt idx="43">
                  <c:v>8.5524001000000002E-2</c:v>
                </c:pt>
                <c:pt idx="44">
                  <c:v>-1.5755847000000001</c:v>
                </c:pt>
                <c:pt idx="45">
                  <c:v>0.44273676000000001</c:v>
                </c:pt>
                <c:pt idx="46">
                  <c:v>2.2568503999999998</c:v>
                </c:pt>
                <c:pt idx="47">
                  <c:v>2.0777812999999998</c:v>
                </c:pt>
                <c:pt idx="48">
                  <c:v>-1.7192769999999999</c:v>
                </c:pt>
                <c:pt idx="49">
                  <c:v>-0.29629629000000002</c:v>
                </c:pt>
                <c:pt idx="50">
                  <c:v>2.7886386999999999</c:v>
                </c:pt>
                <c:pt idx="51">
                  <c:v>-0.89316530999999999</c:v>
                </c:pt>
                <c:pt idx="52">
                  <c:v>0.19498563999999999</c:v>
                </c:pt>
                <c:pt idx="53">
                  <c:v>0.92114671999999997</c:v>
                </c:pt>
                <c:pt idx="54">
                  <c:v>3.7126404000000002E-2</c:v>
                </c:pt>
                <c:pt idx="55">
                  <c:v>-1.0244009999999999</c:v>
                </c:pt>
                <c:pt idx="56">
                  <c:v>0.75394547999999995</c:v>
                </c:pt>
                <c:pt idx="57">
                  <c:v>1.3228150000000001</c:v>
                </c:pt>
                <c:pt idx="58">
                  <c:v>1.0266991000000001</c:v>
                </c:pt>
                <c:pt idx="59">
                  <c:v>0.61809097000000002</c:v>
                </c:pt>
                <c:pt idx="60">
                  <c:v>1.5509678</c:v>
                </c:pt>
                <c:pt idx="61">
                  <c:v>2.6024669</c:v>
                </c:pt>
                <c:pt idx="62">
                  <c:v>-0.78153773000000004</c:v>
                </c:pt>
                <c:pt idx="63">
                  <c:v>-1.9130338</c:v>
                </c:pt>
                <c:pt idx="64">
                  <c:v>-0.22450655999999999</c:v>
                </c:pt>
                <c:pt idx="65">
                  <c:v>-0.66804711000000006</c:v>
                </c:pt>
                <c:pt idx="66">
                  <c:v>0.2469856</c:v>
                </c:pt>
                <c:pt idx="67">
                  <c:v>3.3155448999999999</c:v>
                </c:pt>
                <c:pt idx="68">
                  <c:v>2.6434972000000001</c:v>
                </c:pt>
                <c:pt idx="69">
                  <c:v>4.0129842</c:v>
                </c:pt>
                <c:pt idx="70">
                  <c:v>1.4665954000000001</c:v>
                </c:pt>
                <c:pt idx="71">
                  <c:v>-2.3515934000000001</c:v>
                </c:pt>
                <c:pt idx="72">
                  <c:v>-4.5587159000000002</c:v>
                </c:pt>
                <c:pt idx="73">
                  <c:v>2.1814263999999999</c:v>
                </c:pt>
                <c:pt idx="74">
                  <c:v>1.7981590999999999</c:v>
                </c:pt>
                <c:pt idx="75">
                  <c:v>3.2768514999999998</c:v>
                </c:pt>
                <c:pt idx="76">
                  <c:v>2.3559214000000002</c:v>
                </c:pt>
                <c:pt idx="77">
                  <c:v>-2.6373894999999998</c:v>
                </c:pt>
                <c:pt idx="78">
                  <c:v>1.6668064</c:v>
                </c:pt>
                <c:pt idx="79">
                  <c:v>-1.0442891000000001</c:v>
                </c:pt>
                <c:pt idx="80">
                  <c:v>-1.3867704999999999</c:v>
                </c:pt>
                <c:pt idx="81">
                  <c:v>-1.5165386999999999</c:v>
                </c:pt>
                <c:pt idx="82">
                  <c:v>-1.8834417000000001</c:v>
                </c:pt>
                <c:pt idx="83">
                  <c:v>1.9184306</c:v>
                </c:pt>
                <c:pt idx="84">
                  <c:v>2.7111160999999999</c:v>
                </c:pt>
                <c:pt idx="85">
                  <c:v>1.1605376000000001</c:v>
                </c:pt>
                <c:pt idx="86">
                  <c:v>-2.8520203999999998</c:v>
                </c:pt>
                <c:pt idx="87">
                  <c:v>-0.89299971</c:v>
                </c:pt>
                <c:pt idx="88">
                  <c:v>1.2565337000000001</c:v>
                </c:pt>
                <c:pt idx="89">
                  <c:v>-0.98700202999999997</c:v>
                </c:pt>
                <c:pt idx="90">
                  <c:v>-0.19324477000000001</c:v>
                </c:pt>
                <c:pt idx="91">
                  <c:v>3.1857959</c:v>
                </c:pt>
                <c:pt idx="92">
                  <c:v>5.7628393999999998</c:v>
                </c:pt>
                <c:pt idx="93">
                  <c:v>1.8637999000000001</c:v>
                </c:pt>
                <c:pt idx="94">
                  <c:v>-3.4436719999999998</c:v>
                </c:pt>
                <c:pt idx="95">
                  <c:v>0.86862916000000001</c:v>
                </c:pt>
                <c:pt idx="96">
                  <c:v>0.10117581</c:v>
                </c:pt>
                <c:pt idx="97">
                  <c:v>1.4197502</c:v>
                </c:pt>
                <c:pt idx="98">
                  <c:v>-0.24250767000000001</c:v>
                </c:pt>
                <c:pt idx="99">
                  <c:v>0.28703898</c:v>
                </c:pt>
                <c:pt idx="100">
                  <c:v>-2.2327756000000001</c:v>
                </c:pt>
                <c:pt idx="101">
                  <c:v>-0.49677011999999998</c:v>
                </c:pt>
                <c:pt idx="102">
                  <c:v>1.2766394000000001</c:v>
                </c:pt>
                <c:pt idx="103">
                  <c:v>1.1461190000000001</c:v>
                </c:pt>
                <c:pt idx="104">
                  <c:v>3.1529503999999999</c:v>
                </c:pt>
                <c:pt idx="105">
                  <c:v>-1.1157619000000001</c:v>
                </c:pt>
                <c:pt idx="106">
                  <c:v>0.77571308000000005</c:v>
                </c:pt>
                <c:pt idx="107">
                  <c:v>-0.53115800999999996</c:v>
                </c:pt>
                <c:pt idx="108">
                  <c:v>0.10120962999999999</c:v>
                </c:pt>
                <c:pt idx="109">
                  <c:v>-7.0951385000000006E-2</c:v>
                </c:pt>
                <c:pt idx="110">
                  <c:v>2.1869423000000001</c:v>
                </c:pt>
                <c:pt idx="111">
                  <c:v>1.5470591</c:v>
                </c:pt>
                <c:pt idx="112">
                  <c:v>-0.60233212999999997</c:v>
                </c:pt>
                <c:pt idx="113">
                  <c:v>0.83337216000000003</c:v>
                </c:pt>
                <c:pt idx="114">
                  <c:v>1.1266099999999999</c:v>
                </c:pt>
                <c:pt idx="115">
                  <c:v>0.22653016000000001</c:v>
                </c:pt>
                <c:pt idx="116">
                  <c:v>0.14332703999999999</c:v>
                </c:pt>
                <c:pt idx="117">
                  <c:v>1.4845493000000001</c:v>
                </c:pt>
                <c:pt idx="118">
                  <c:v>2.8351107</c:v>
                </c:pt>
                <c:pt idx="119">
                  <c:v>1.3689724000000001</c:v>
                </c:pt>
                <c:pt idx="120">
                  <c:v>-0.75881449999999995</c:v>
                </c:pt>
                <c:pt idx="121">
                  <c:v>0.29829180999999999</c:v>
                </c:pt>
                <c:pt idx="122">
                  <c:v>1.7665332</c:v>
                </c:pt>
                <c:pt idx="123">
                  <c:v>2.7871670000000002</c:v>
                </c:pt>
                <c:pt idx="124">
                  <c:v>0.64797046999999997</c:v>
                </c:pt>
                <c:pt idx="125">
                  <c:v>0.90351409000000005</c:v>
                </c:pt>
                <c:pt idx="126">
                  <c:v>-6.3391089999999997E-2</c:v>
                </c:pt>
                <c:pt idx="127">
                  <c:v>-0.27313258000000001</c:v>
                </c:pt>
                <c:pt idx="128">
                  <c:v>1.2136429</c:v>
                </c:pt>
                <c:pt idx="129">
                  <c:v>-2.1051079000000001</c:v>
                </c:pt>
                <c:pt idx="130">
                  <c:v>-1.2853053000000001</c:v>
                </c:pt>
                <c:pt idx="131">
                  <c:v>-1.3408693</c:v>
                </c:pt>
                <c:pt idx="132">
                  <c:v>2.4610101000000002</c:v>
                </c:pt>
                <c:pt idx="133">
                  <c:v>2.567472</c:v>
                </c:pt>
                <c:pt idx="134">
                  <c:v>3.4162338999999999</c:v>
                </c:pt>
                <c:pt idx="135">
                  <c:v>-2.3025416000000001</c:v>
                </c:pt>
                <c:pt idx="136">
                  <c:v>-2.7717364999999998</c:v>
                </c:pt>
                <c:pt idx="137">
                  <c:v>-1.0163207999999999</c:v>
                </c:pt>
                <c:pt idx="138">
                  <c:v>-0.23345065000000001</c:v>
                </c:pt>
                <c:pt idx="139">
                  <c:v>0.81714609000000005</c:v>
                </c:pt>
                <c:pt idx="140">
                  <c:v>1.0540385999999999</c:v>
                </c:pt>
                <c:pt idx="141">
                  <c:v>1.945022</c:v>
                </c:pt>
                <c:pt idx="142">
                  <c:v>1.1141349</c:v>
                </c:pt>
                <c:pt idx="143">
                  <c:v>-4.0850288999999998E-2</c:v>
                </c:pt>
                <c:pt idx="144">
                  <c:v>-0.34895894999999999</c:v>
                </c:pt>
                <c:pt idx="145">
                  <c:v>1.6569069000000001</c:v>
                </c:pt>
                <c:pt idx="146">
                  <c:v>-1.3837743</c:v>
                </c:pt>
                <c:pt idx="147">
                  <c:v>3.0475460999999999</c:v>
                </c:pt>
                <c:pt idx="148">
                  <c:v>-3.1817438</c:v>
                </c:pt>
                <c:pt idx="149">
                  <c:v>-1.5162719</c:v>
                </c:pt>
                <c:pt idx="150">
                  <c:v>2.6064626999999998</c:v>
                </c:pt>
                <c:pt idx="151">
                  <c:v>-0.40253070000000002</c:v>
                </c:pt>
                <c:pt idx="152">
                  <c:v>-1.1754827999999999</c:v>
                </c:pt>
                <c:pt idx="153">
                  <c:v>0.66530758000000001</c:v>
                </c:pt>
                <c:pt idx="154">
                  <c:v>1.1936557999999999</c:v>
                </c:pt>
                <c:pt idx="155">
                  <c:v>2.8391384</c:v>
                </c:pt>
                <c:pt idx="156">
                  <c:v>3.1510354</c:v>
                </c:pt>
                <c:pt idx="157">
                  <c:v>-0.14353979</c:v>
                </c:pt>
                <c:pt idx="158">
                  <c:v>-1.7439087</c:v>
                </c:pt>
                <c:pt idx="159">
                  <c:v>-1.0821316999999999</c:v>
                </c:pt>
                <c:pt idx="160">
                  <c:v>1.3379215</c:v>
                </c:pt>
                <c:pt idx="161">
                  <c:v>3.7236072999999998</c:v>
                </c:pt>
                <c:pt idx="162">
                  <c:v>2.5965875</c:v>
                </c:pt>
                <c:pt idx="163">
                  <c:v>3.7719950000000002E-2</c:v>
                </c:pt>
                <c:pt idx="164">
                  <c:v>2.6248434</c:v>
                </c:pt>
                <c:pt idx="165">
                  <c:v>0.29559783000000001</c:v>
                </c:pt>
                <c:pt idx="166">
                  <c:v>-1.0667688</c:v>
                </c:pt>
                <c:pt idx="167">
                  <c:v>-0.71066962</c:v>
                </c:pt>
                <c:pt idx="168">
                  <c:v>-0.31874993000000001</c:v>
                </c:pt>
                <c:pt idx="169">
                  <c:v>1.6859332</c:v>
                </c:pt>
                <c:pt idx="170">
                  <c:v>4.4956975000000003</c:v>
                </c:pt>
                <c:pt idx="171">
                  <c:v>1.4780089999999999</c:v>
                </c:pt>
                <c:pt idx="172">
                  <c:v>-0.33239062000000003</c:v>
                </c:pt>
                <c:pt idx="173">
                  <c:v>-1.8962619999999999</c:v>
                </c:pt>
                <c:pt idx="174">
                  <c:v>-1.9031400000000001</c:v>
                </c:pt>
                <c:pt idx="175">
                  <c:v>0.96788388000000003</c:v>
                </c:pt>
                <c:pt idx="176">
                  <c:v>-0.18468156999999999</c:v>
                </c:pt>
                <c:pt idx="177">
                  <c:v>-0.35416370000000003</c:v>
                </c:pt>
                <c:pt idx="178">
                  <c:v>2.7026371</c:v>
                </c:pt>
                <c:pt idx="179">
                  <c:v>0.36938229</c:v>
                </c:pt>
                <c:pt idx="180">
                  <c:v>-0.74862759999999995</c:v>
                </c:pt>
                <c:pt idx="181">
                  <c:v>0.95551160999999996</c:v>
                </c:pt>
                <c:pt idx="182">
                  <c:v>0.57567362</c:v>
                </c:pt>
                <c:pt idx="183">
                  <c:v>-1.1317575</c:v>
                </c:pt>
                <c:pt idx="184">
                  <c:v>1.4672278000000001</c:v>
                </c:pt>
                <c:pt idx="185">
                  <c:v>0.70365628000000002</c:v>
                </c:pt>
                <c:pt idx="186">
                  <c:v>0.38693453999999999</c:v>
                </c:pt>
                <c:pt idx="187">
                  <c:v>1.3981079999999999</c:v>
                </c:pt>
                <c:pt idx="188">
                  <c:v>1.0957621</c:v>
                </c:pt>
                <c:pt idx="189">
                  <c:v>0.46601519000000002</c:v>
                </c:pt>
                <c:pt idx="190">
                  <c:v>1.3522623</c:v>
                </c:pt>
                <c:pt idx="191">
                  <c:v>1.8694442</c:v>
                </c:pt>
                <c:pt idx="192">
                  <c:v>-0.85862159999999998</c:v>
                </c:pt>
                <c:pt idx="193">
                  <c:v>0.78514317</c:v>
                </c:pt>
                <c:pt idx="194">
                  <c:v>0.60566914000000005</c:v>
                </c:pt>
                <c:pt idx="195">
                  <c:v>0.24832293999999999</c:v>
                </c:pt>
                <c:pt idx="196">
                  <c:v>-0.69307896999999996</c:v>
                </c:pt>
                <c:pt idx="197">
                  <c:v>0.86358482999999997</c:v>
                </c:pt>
                <c:pt idx="198">
                  <c:v>-0.30302847999999999</c:v>
                </c:pt>
                <c:pt idx="199">
                  <c:v>-0.32159699000000003</c:v>
                </c:pt>
                <c:pt idx="200">
                  <c:v>-3.3756939999999999E-2</c:v>
                </c:pt>
                <c:pt idx="201">
                  <c:v>0.40617209999999998</c:v>
                </c:pt>
                <c:pt idx="202">
                  <c:v>0.16196914000000001</c:v>
                </c:pt>
                <c:pt idx="203">
                  <c:v>0.87962481000000003</c:v>
                </c:pt>
                <c:pt idx="204">
                  <c:v>2.6012550999999999</c:v>
                </c:pt>
                <c:pt idx="205">
                  <c:v>3.4348079999999999</c:v>
                </c:pt>
                <c:pt idx="206">
                  <c:v>-1.1343253</c:v>
                </c:pt>
                <c:pt idx="207">
                  <c:v>-1.4016287999999999</c:v>
                </c:pt>
                <c:pt idx="208">
                  <c:v>-9.3485792999999998E-2</c:v>
                </c:pt>
                <c:pt idx="209">
                  <c:v>-0.31644967000000002</c:v>
                </c:pt>
                <c:pt idx="210">
                  <c:v>-1.1630577</c:v>
                </c:pt>
                <c:pt idx="211">
                  <c:v>-0.20136957999999999</c:v>
                </c:pt>
                <c:pt idx="212">
                  <c:v>2.1766952000000002</c:v>
                </c:pt>
                <c:pt idx="213">
                  <c:v>0.31632982999999998</c:v>
                </c:pt>
                <c:pt idx="214">
                  <c:v>0.46165794999999998</c:v>
                </c:pt>
                <c:pt idx="215">
                  <c:v>-0.48014132999999998</c:v>
                </c:pt>
                <c:pt idx="216">
                  <c:v>-0.95865708000000005</c:v>
                </c:pt>
                <c:pt idx="217">
                  <c:v>0.72477135000000004</c:v>
                </c:pt>
                <c:pt idx="218">
                  <c:v>2.0655508</c:v>
                </c:pt>
                <c:pt idx="219">
                  <c:v>1.8582586999999999</c:v>
                </c:pt>
                <c:pt idx="220">
                  <c:v>1.8860745999999999</c:v>
                </c:pt>
                <c:pt idx="221">
                  <c:v>1.5234658000000001</c:v>
                </c:pt>
                <c:pt idx="222">
                  <c:v>2.0967711000000002</c:v>
                </c:pt>
                <c:pt idx="223">
                  <c:v>1.5088111</c:v>
                </c:pt>
                <c:pt idx="224">
                  <c:v>-0.98269132000000003</c:v>
                </c:pt>
                <c:pt idx="225">
                  <c:v>-1.5135240999999999</c:v>
                </c:pt>
                <c:pt idx="226">
                  <c:v>0.89134254999999996</c:v>
                </c:pt>
                <c:pt idx="227">
                  <c:v>0.35999086000000002</c:v>
                </c:pt>
                <c:pt idx="228">
                  <c:v>-4.8717224000000003E-2</c:v>
                </c:pt>
                <c:pt idx="229">
                  <c:v>-0.23525494999999999</c:v>
                </c:pt>
                <c:pt idx="230">
                  <c:v>0.2455484</c:v>
                </c:pt>
                <c:pt idx="231">
                  <c:v>-0.50175327999999997</c:v>
                </c:pt>
                <c:pt idx="232">
                  <c:v>-0.39426580999999999</c:v>
                </c:pt>
                <c:pt idx="233">
                  <c:v>0.78345379000000004</c:v>
                </c:pt>
                <c:pt idx="234">
                  <c:v>1.5167307000000001</c:v>
                </c:pt>
                <c:pt idx="235">
                  <c:v>1.3490732000000001</c:v>
                </c:pt>
                <c:pt idx="236">
                  <c:v>-1.1322253</c:v>
                </c:pt>
                <c:pt idx="237">
                  <c:v>-0.33357652999999998</c:v>
                </c:pt>
                <c:pt idx="238">
                  <c:v>3.2110761999999999</c:v>
                </c:pt>
                <c:pt idx="239">
                  <c:v>2.5801238999999998</c:v>
                </c:pt>
                <c:pt idx="240">
                  <c:v>0.27117964999999999</c:v>
                </c:pt>
                <c:pt idx="241">
                  <c:v>-2.6153409999999999</c:v>
                </c:pt>
                <c:pt idx="242">
                  <c:v>-0.80445940000000005</c:v>
                </c:pt>
                <c:pt idx="243">
                  <c:v>0.51816081999999997</c:v>
                </c:pt>
                <c:pt idx="244">
                  <c:v>0.84533179000000003</c:v>
                </c:pt>
                <c:pt idx="245">
                  <c:v>0.92348602999999996</c:v>
                </c:pt>
                <c:pt idx="246">
                  <c:v>1.6068167</c:v>
                </c:pt>
                <c:pt idx="247">
                  <c:v>-2.0505802000000002</c:v>
                </c:pt>
                <c:pt idx="248">
                  <c:v>-0.94191002000000001</c:v>
                </c:pt>
                <c:pt idx="249">
                  <c:v>0.47629321000000002</c:v>
                </c:pt>
                <c:pt idx="250">
                  <c:v>1.5710842</c:v>
                </c:pt>
                <c:pt idx="251">
                  <c:v>0.33047174000000001</c:v>
                </c:pt>
                <c:pt idx="252">
                  <c:v>1.7510644</c:v>
                </c:pt>
                <c:pt idx="253">
                  <c:v>3.4042952</c:v>
                </c:pt>
                <c:pt idx="254">
                  <c:v>1.1654218000000001</c:v>
                </c:pt>
                <c:pt idx="255">
                  <c:v>-0.80191953999999999</c:v>
                </c:pt>
                <c:pt idx="256">
                  <c:v>2.0149826000000002</c:v>
                </c:pt>
                <c:pt idx="257">
                  <c:v>-0.98643376999999999</c:v>
                </c:pt>
                <c:pt idx="258">
                  <c:v>-0.42299163000000001</c:v>
                </c:pt>
                <c:pt idx="259">
                  <c:v>0.32953835999999997</c:v>
                </c:pt>
                <c:pt idx="260">
                  <c:v>-0.88175077999999996</c:v>
                </c:pt>
                <c:pt idx="261">
                  <c:v>1.8161662999999999</c:v>
                </c:pt>
                <c:pt idx="262">
                  <c:v>-0.66880790999999995</c:v>
                </c:pt>
                <c:pt idx="263">
                  <c:v>-2.7492128999999998</c:v>
                </c:pt>
                <c:pt idx="264">
                  <c:v>0.4610669</c:v>
                </c:pt>
                <c:pt idx="265">
                  <c:v>1.4441927000000001</c:v>
                </c:pt>
                <c:pt idx="266">
                  <c:v>1.1353579</c:v>
                </c:pt>
                <c:pt idx="267">
                  <c:v>2.5978870000000001</c:v>
                </c:pt>
                <c:pt idx="268">
                  <c:v>2.5847733000000002</c:v>
                </c:pt>
                <c:pt idx="269">
                  <c:v>1.153519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D-41F0-84D5-5E46C74D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296848"/>
        <c:axId val="934280208"/>
      </c:lineChart>
      <c:dateAx>
        <c:axId val="93429684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934280208"/>
        <c:crosses val="autoZero"/>
        <c:auto val="0"/>
        <c:lblOffset val="100"/>
        <c:baseTimeUnit val="months"/>
        <c:majorUnit val="2"/>
        <c:majorTimeUnit val="years"/>
        <c:minorUnit val="2"/>
        <c:minorTimeUnit val="years"/>
      </c:dateAx>
      <c:valAx>
        <c:axId val="9342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aseline="0">
                    <a:latin typeface="Times New Roman" panose="02020603050405020304" pitchFamily="18" charset="0"/>
                  </a:rPr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29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High Temperature Regime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'Impulse Responses'!$D$4</c:f>
              <c:strCache>
                <c:ptCount val="1"/>
                <c:pt idx="0">
                  <c:v>Lower Limit</c:v>
                </c:pt>
              </c:strCache>
            </c:strRef>
          </c:tx>
          <c:spPr>
            <a:ln w="22225" cap="rnd" cmpd="sng" algn="ctr">
              <a:solidFill>
                <a:srgbClr val="FF5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'Impulse Responses'!$D$5:$D$16</c:f>
              <c:numCache>
                <c:formatCode>General</c:formatCode>
                <c:ptCount val="12"/>
                <c:pt idx="0">
                  <c:v>0</c:v>
                </c:pt>
                <c:pt idx="1">
                  <c:v>1.9295E-2</c:v>
                </c:pt>
                <c:pt idx="2">
                  <c:v>-0.10134</c:v>
                </c:pt>
                <c:pt idx="3">
                  <c:v>-8.3783999999999997E-2</c:v>
                </c:pt>
                <c:pt idx="4">
                  <c:v>0.20632</c:v>
                </c:pt>
                <c:pt idx="5">
                  <c:v>-0.2351</c:v>
                </c:pt>
                <c:pt idx="6">
                  <c:v>-0.20849999999999999</c:v>
                </c:pt>
                <c:pt idx="7">
                  <c:v>5.4737000000000001E-2</c:v>
                </c:pt>
                <c:pt idx="8">
                  <c:v>-0.12318999999999999</c:v>
                </c:pt>
                <c:pt idx="9">
                  <c:v>-0.252</c:v>
                </c:pt>
                <c:pt idx="10">
                  <c:v>-3.5090000000000003E-2</c:v>
                </c:pt>
                <c:pt idx="11">
                  <c:v>-0.22153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7-4260-A96B-B8EC99E86632}"/>
            </c:ext>
          </c:extLst>
        </c:ser>
        <c:ser>
          <c:idx val="1"/>
          <c:order val="1"/>
          <c:tx>
            <c:strRef>
              <c:f>'Impulse Responses'!$C$4</c:f>
              <c:strCache>
                <c:ptCount val="1"/>
                <c:pt idx="0">
                  <c:v>IRF</c:v>
                </c:pt>
              </c:strCache>
            </c:strRef>
          </c:tx>
          <c:spPr>
            <a:ln w="31750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'Impulse Responses'!$C$5:$C$16</c:f>
              <c:numCache>
                <c:formatCode>General</c:formatCode>
                <c:ptCount val="12"/>
                <c:pt idx="0">
                  <c:v>0</c:v>
                </c:pt>
                <c:pt idx="1">
                  <c:v>0.14510999999999999</c:v>
                </c:pt>
                <c:pt idx="2">
                  <c:v>2.4177000000000001E-2</c:v>
                </c:pt>
                <c:pt idx="3">
                  <c:v>4.2257999999999997E-2</c:v>
                </c:pt>
                <c:pt idx="4">
                  <c:v>0.37024000000000001</c:v>
                </c:pt>
                <c:pt idx="5">
                  <c:v>-3.6179000000000003E-2</c:v>
                </c:pt>
                <c:pt idx="6">
                  <c:v>-4.8694000000000001E-2</c:v>
                </c:pt>
                <c:pt idx="7">
                  <c:v>0.21462999999999999</c:v>
                </c:pt>
                <c:pt idx="8">
                  <c:v>3.7756999999999999E-2</c:v>
                </c:pt>
                <c:pt idx="9">
                  <c:v>-7.1808999999999998E-2</c:v>
                </c:pt>
                <c:pt idx="10">
                  <c:v>9.9789000000000003E-2</c:v>
                </c:pt>
                <c:pt idx="11">
                  <c:v>-7.3958999999999997E-2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7-4260-A96B-B8EC99E86632}"/>
            </c:ext>
          </c:extLst>
        </c:ser>
        <c:ser>
          <c:idx val="2"/>
          <c:order val="2"/>
          <c:tx>
            <c:strRef>
              <c:f>'Impulse Responses'!$B$4</c:f>
              <c:strCache>
                <c:ptCount val="1"/>
                <c:pt idx="0">
                  <c:v>Upper Limit    </c:v>
                </c:pt>
              </c:strCache>
            </c:strRef>
          </c:tx>
          <c:spPr>
            <a:ln w="22225" cap="rnd" cmpd="sng" algn="ctr">
              <a:solidFill>
                <a:srgbClr val="FF5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'Impulse Responses'!$B$5:$B$16</c:f>
              <c:numCache>
                <c:formatCode>General</c:formatCode>
                <c:ptCount val="12"/>
                <c:pt idx="0">
                  <c:v>0</c:v>
                </c:pt>
                <c:pt idx="1">
                  <c:v>0.27093</c:v>
                </c:pt>
                <c:pt idx="2">
                  <c:v>0.1497</c:v>
                </c:pt>
                <c:pt idx="3">
                  <c:v>0.16830000000000001</c:v>
                </c:pt>
                <c:pt idx="4">
                  <c:v>0.53415000000000001</c:v>
                </c:pt>
                <c:pt idx="5">
                  <c:v>0.16274</c:v>
                </c:pt>
                <c:pt idx="6">
                  <c:v>0.11111</c:v>
                </c:pt>
                <c:pt idx="7">
                  <c:v>0.37452999999999997</c:v>
                </c:pt>
                <c:pt idx="8">
                  <c:v>0.19869999999999999</c:v>
                </c:pt>
                <c:pt idx="9">
                  <c:v>0.10838</c:v>
                </c:pt>
                <c:pt idx="10">
                  <c:v>0.23466999999999999</c:v>
                </c:pt>
                <c:pt idx="11">
                  <c:v>7.3612999999999998E-2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7-4260-A96B-B8EC99E86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85852288"/>
        <c:axId val="685838976"/>
      </c:lineChart>
      <c:catAx>
        <c:axId val="68585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5838976"/>
        <c:crosses val="autoZero"/>
        <c:auto val="1"/>
        <c:lblAlgn val="ctr"/>
        <c:lblOffset val="100"/>
        <c:noMultiLvlLbl val="0"/>
      </c:catAx>
      <c:valAx>
        <c:axId val="685838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 Points (PP)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585228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Low Temperature Regime</a:t>
            </a:r>
            <a:endPara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'Impulse Responses'!$I$4</c:f>
              <c:strCache>
                <c:ptCount val="1"/>
                <c:pt idx="0">
                  <c:v> Lower Limit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'Impulse Responses'!$I$5:$I$16</c:f>
              <c:numCache>
                <c:formatCode>General</c:formatCode>
                <c:ptCount val="12"/>
                <c:pt idx="0">
                  <c:v>0</c:v>
                </c:pt>
                <c:pt idx="1">
                  <c:v>-0.40847</c:v>
                </c:pt>
                <c:pt idx="2">
                  <c:v>-0.59258</c:v>
                </c:pt>
                <c:pt idx="3">
                  <c:v>-0.36630000000000001</c:v>
                </c:pt>
                <c:pt idx="4">
                  <c:v>-0.63585999999999998</c:v>
                </c:pt>
                <c:pt idx="5">
                  <c:v>-0.55867999999999995</c:v>
                </c:pt>
                <c:pt idx="6">
                  <c:v>-0.27041999999999999</c:v>
                </c:pt>
                <c:pt idx="7">
                  <c:v>-8.2686999999999997E-2</c:v>
                </c:pt>
                <c:pt idx="8">
                  <c:v>0.40717999999999999</c:v>
                </c:pt>
                <c:pt idx="9">
                  <c:v>-0.73882999999999999</c:v>
                </c:pt>
                <c:pt idx="10">
                  <c:v>-0.73363999999999996</c:v>
                </c:pt>
                <c:pt idx="11">
                  <c:v>-0.51671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2-4BC6-91FD-396F8B204151}"/>
            </c:ext>
          </c:extLst>
        </c:ser>
        <c:ser>
          <c:idx val="1"/>
          <c:order val="1"/>
          <c:tx>
            <c:strRef>
              <c:f>'Impulse Responses'!$H$4</c:f>
              <c:strCache>
                <c:ptCount val="1"/>
                <c:pt idx="0">
                  <c:v>         IRF</c:v>
                </c:pt>
              </c:strCache>
            </c:strRef>
          </c:tx>
          <c:spPr>
            <a:ln w="31750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'Impulse Responses'!$H$5:$H$16</c:f>
              <c:numCache>
                <c:formatCode>General</c:formatCode>
                <c:ptCount val="12"/>
                <c:pt idx="0">
                  <c:v>0</c:v>
                </c:pt>
                <c:pt idx="1">
                  <c:v>-8.0532999999999993E-3</c:v>
                </c:pt>
                <c:pt idx="2">
                  <c:v>-0.25767000000000001</c:v>
                </c:pt>
                <c:pt idx="3">
                  <c:v>9.5293000000000003E-2</c:v>
                </c:pt>
                <c:pt idx="4">
                  <c:v>-0.18840999999999999</c:v>
                </c:pt>
                <c:pt idx="5">
                  <c:v>-9.7850999999999994E-2</c:v>
                </c:pt>
                <c:pt idx="6">
                  <c:v>0.18717</c:v>
                </c:pt>
                <c:pt idx="7">
                  <c:v>0.49547999999999998</c:v>
                </c:pt>
                <c:pt idx="8">
                  <c:v>0.77236000000000005</c:v>
                </c:pt>
                <c:pt idx="9">
                  <c:v>-0.24273</c:v>
                </c:pt>
                <c:pt idx="10">
                  <c:v>-0.27479999999999999</c:v>
                </c:pt>
                <c:pt idx="11">
                  <c:v>1.8814999999999998E-2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2-4BC6-91FD-396F8B204151}"/>
            </c:ext>
          </c:extLst>
        </c:ser>
        <c:ser>
          <c:idx val="2"/>
          <c:order val="2"/>
          <c:tx>
            <c:strRef>
              <c:f>'Impulse Responses'!$G$4</c:f>
              <c:strCache>
                <c:ptCount val="1"/>
                <c:pt idx="0">
                  <c:v>Upper Limit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'Impulse Responses'!$G$5:$G$16</c:f>
              <c:numCache>
                <c:formatCode>General</c:formatCode>
                <c:ptCount val="12"/>
                <c:pt idx="0">
                  <c:v>0</c:v>
                </c:pt>
                <c:pt idx="1">
                  <c:v>0.39235999999999999</c:v>
                </c:pt>
                <c:pt idx="2">
                  <c:v>7.7234999999999998E-2</c:v>
                </c:pt>
                <c:pt idx="3">
                  <c:v>0.55688000000000004</c:v>
                </c:pt>
                <c:pt idx="4">
                  <c:v>0.25903999999999999</c:v>
                </c:pt>
                <c:pt idx="5">
                  <c:v>0.36298000000000002</c:v>
                </c:pt>
                <c:pt idx="6">
                  <c:v>0.64476</c:v>
                </c:pt>
                <c:pt idx="7">
                  <c:v>1.0736000000000001</c:v>
                </c:pt>
                <c:pt idx="8">
                  <c:v>1.1375</c:v>
                </c:pt>
                <c:pt idx="9">
                  <c:v>0.25335999999999997</c:v>
                </c:pt>
                <c:pt idx="10">
                  <c:v>0.18404000000000001</c:v>
                </c:pt>
                <c:pt idx="11">
                  <c:v>0.55434000000000005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2-4BC6-91FD-396F8B204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85852288"/>
        <c:axId val="685838976"/>
      </c:lineChart>
      <c:catAx>
        <c:axId val="68585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5838976"/>
        <c:crosses val="autoZero"/>
        <c:auto val="1"/>
        <c:lblAlgn val="ctr"/>
        <c:lblOffset val="100"/>
        <c:noMultiLvlLbl val="0"/>
      </c:catAx>
      <c:valAx>
        <c:axId val="685838976"/>
        <c:scaling>
          <c:orientation val="minMax"/>
          <c:max val="1.2"/>
          <c:min val="-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 Points (PP)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5852288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High Precipitation Regime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'Impulse Responses'!$O$4</c:f>
              <c:strCache>
                <c:ptCount val="1"/>
                <c:pt idx="0">
                  <c:v> Lower Limit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'Impulse Responses'!$O$5:$O$16</c:f>
              <c:numCache>
                <c:formatCode>General</c:formatCode>
                <c:ptCount val="12"/>
                <c:pt idx="0">
                  <c:v>0</c:v>
                </c:pt>
                <c:pt idx="1">
                  <c:v>-0.33948</c:v>
                </c:pt>
                <c:pt idx="2">
                  <c:v>-0.56452999999999998</c:v>
                </c:pt>
                <c:pt idx="3">
                  <c:v>3.8932000000000001E-2</c:v>
                </c:pt>
                <c:pt idx="4">
                  <c:v>0.35254999999999997</c:v>
                </c:pt>
                <c:pt idx="5">
                  <c:v>-0.44033</c:v>
                </c:pt>
                <c:pt idx="6">
                  <c:v>-1.1084000000000001</c:v>
                </c:pt>
                <c:pt idx="7">
                  <c:v>-0.86253999999999997</c:v>
                </c:pt>
                <c:pt idx="8">
                  <c:v>-0.41226000000000002</c:v>
                </c:pt>
                <c:pt idx="9">
                  <c:v>-0.33202999999999999</c:v>
                </c:pt>
                <c:pt idx="10">
                  <c:v>-0.67374999999999996</c:v>
                </c:pt>
                <c:pt idx="11">
                  <c:v>-0.84484000000000004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7-4369-AB93-C5597506F78D}"/>
            </c:ext>
          </c:extLst>
        </c:ser>
        <c:ser>
          <c:idx val="1"/>
          <c:order val="1"/>
          <c:tx>
            <c:strRef>
              <c:f>'Impulse Responses'!$N$4</c:f>
              <c:strCache>
                <c:ptCount val="1"/>
                <c:pt idx="0">
                  <c:v>         IRF</c:v>
                </c:pt>
              </c:strCache>
            </c:strRef>
          </c:tx>
          <c:spPr>
            <a:ln w="31750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'Impulse Responses'!$N$5:$N$16</c:f>
              <c:numCache>
                <c:formatCode>General</c:formatCode>
                <c:ptCount val="12"/>
                <c:pt idx="0">
                  <c:v>0</c:v>
                </c:pt>
                <c:pt idx="1">
                  <c:v>2.7830000000000001E-2</c:v>
                </c:pt>
                <c:pt idx="2">
                  <c:v>-0.17188999999999999</c:v>
                </c:pt>
                <c:pt idx="3">
                  <c:v>0.50356999999999996</c:v>
                </c:pt>
                <c:pt idx="4">
                  <c:v>0.83487999999999996</c:v>
                </c:pt>
                <c:pt idx="5">
                  <c:v>8.3640999999999993E-2</c:v>
                </c:pt>
                <c:pt idx="6">
                  <c:v>-0.52622999999999998</c:v>
                </c:pt>
                <c:pt idx="7">
                  <c:v>-0.32551000000000002</c:v>
                </c:pt>
                <c:pt idx="8">
                  <c:v>0.13025</c:v>
                </c:pt>
                <c:pt idx="9">
                  <c:v>6.1371000000000002E-2</c:v>
                </c:pt>
                <c:pt idx="10">
                  <c:v>-8.5905999999999996E-2</c:v>
                </c:pt>
                <c:pt idx="11">
                  <c:v>-0.20016999999999999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7-4369-AB93-C5597506F78D}"/>
            </c:ext>
          </c:extLst>
        </c:ser>
        <c:ser>
          <c:idx val="2"/>
          <c:order val="2"/>
          <c:tx>
            <c:strRef>
              <c:f>'Impulse Responses'!$M$4</c:f>
              <c:strCache>
                <c:ptCount val="1"/>
                <c:pt idx="0">
                  <c:v>Upper Limit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'Impulse Responses'!$M$5:$M$16</c:f>
              <c:numCache>
                <c:formatCode>General</c:formatCode>
                <c:ptCount val="12"/>
                <c:pt idx="0">
                  <c:v>0</c:v>
                </c:pt>
                <c:pt idx="1">
                  <c:v>0.39513999999999999</c:v>
                </c:pt>
                <c:pt idx="2">
                  <c:v>0.22075</c:v>
                </c:pt>
                <c:pt idx="3">
                  <c:v>0.96821000000000002</c:v>
                </c:pt>
                <c:pt idx="4">
                  <c:v>1.3171999999999999</c:v>
                </c:pt>
                <c:pt idx="5">
                  <c:v>0.60760999999999998</c:v>
                </c:pt>
                <c:pt idx="6">
                  <c:v>5.5965000000000001E-2</c:v>
                </c:pt>
                <c:pt idx="7">
                  <c:v>0.21152000000000001</c:v>
                </c:pt>
                <c:pt idx="8">
                  <c:v>0.67274999999999996</c:v>
                </c:pt>
                <c:pt idx="9">
                  <c:v>0.45477000000000001</c:v>
                </c:pt>
                <c:pt idx="10">
                  <c:v>0.50192999999999999</c:v>
                </c:pt>
                <c:pt idx="11">
                  <c:v>0.44449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67-4369-AB93-C5597506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85852288"/>
        <c:axId val="685838976"/>
      </c:lineChart>
      <c:catAx>
        <c:axId val="68585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38976"/>
        <c:crosses val="autoZero"/>
        <c:auto val="1"/>
        <c:lblAlgn val="ctr"/>
        <c:lblOffset val="100"/>
        <c:noMultiLvlLbl val="0"/>
      </c:catAx>
      <c:valAx>
        <c:axId val="685838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 Points (pp)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5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Low Precipitation Regime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'Impulse Responses'!$U$4</c:f>
              <c:strCache>
                <c:ptCount val="1"/>
                <c:pt idx="0">
                  <c:v> Lower Limit </c:v>
                </c:pt>
              </c:strCache>
            </c:strRef>
          </c:tx>
          <c:spPr>
            <a:ln w="22225" cap="rnd" cmpd="sng" algn="ctr">
              <a:solidFill>
                <a:srgbClr val="FF5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'Impulse Responses'!$U$5:$U$16</c:f>
              <c:numCache>
                <c:formatCode>General</c:formatCode>
                <c:ptCount val="12"/>
                <c:pt idx="0">
                  <c:v>0</c:v>
                </c:pt>
                <c:pt idx="1">
                  <c:v>-6.4749000000000001E-2</c:v>
                </c:pt>
                <c:pt idx="2">
                  <c:v>-0.10360999999999999</c:v>
                </c:pt>
                <c:pt idx="3">
                  <c:v>-8.9754E-2</c:v>
                </c:pt>
                <c:pt idx="4">
                  <c:v>3.6102000000000002E-2</c:v>
                </c:pt>
                <c:pt idx="5">
                  <c:v>-8.9926000000000006E-2</c:v>
                </c:pt>
                <c:pt idx="6">
                  <c:v>1.9526000000000002E-2</c:v>
                </c:pt>
                <c:pt idx="7">
                  <c:v>2.4021000000000001E-2</c:v>
                </c:pt>
                <c:pt idx="8">
                  <c:v>-0.13929</c:v>
                </c:pt>
                <c:pt idx="9">
                  <c:v>-0.26845999999999998</c:v>
                </c:pt>
                <c:pt idx="10">
                  <c:v>-0.1966</c:v>
                </c:pt>
                <c:pt idx="11">
                  <c:v>-0.15168000000000001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6-42DA-BF75-93A51A339DCD}"/>
            </c:ext>
          </c:extLst>
        </c:ser>
        <c:ser>
          <c:idx val="1"/>
          <c:order val="1"/>
          <c:tx>
            <c:strRef>
              <c:f>'Impulse Responses'!$T$4</c:f>
              <c:strCache>
                <c:ptCount val="1"/>
                <c:pt idx="0">
                  <c:v>        IRF</c:v>
                </c:pt>
              </c:strCache>
            </c:strRef>
          </c:tx>
          <c:spPr>
            <a:ln w="31750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'Impulse Responses'!$T$5:$T$16</c:f>
              <c:numCache>
                <c:formatCode>General</c:formatCode>
                <c:ptCount val="12"/>
                <c:pt idx="0">
                  <c:v>0</c:v>
                </c:pt>
                <c:pt idx="1">
                  <c:v>4.8725999999999998E-2</c:v>
                </c:pt>
                <c:pt idx="2">
                  <c:v>2.1976E-4</c:v>
                </c:pt>
                <c:pt idx="3">
                  <c:v>2.5551000000000001E-2</c:v>
                </c:pt>
                <c:pt idx="4">
                  <c:v>0.18486</c:v>
                </c:pt>
                <c:pt idx="5">
                  <c:v>1.1410999999999999E-2</c:v>
                </c:pt>
                <c:pt idx="6">
                  <c:v>0.13608000000000001</c:v>
                </c:pt>
                <c:pt idx="7">
                  <c:v>0.14674999999999999</c:v>
                </c:pt>
                <c:pt idx="8">
                  <c:v>-1.4855E-2</c:v>
                </c:pt>
                <c:pt idx="9">
                  <c:v>-0.13439999999999999</c:v>
                </c:pt>
                <c:pt idx="10">
                  <c:v>-3.6663000000000001E-2</c:v>
                </c:pt>
                <c:pt idx="11">
                  <c:v>-7.9562000000000001E-3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6-42DA-BF75-93A51A339DCD}"/>
            </c:ext>
          </c:extLst>
        </c:ser>
        <c:ser>
          <c:idx val="2"/>
          <c:order val="2"/>
          <c:tx>
            <c:strRef>
              <c:f>'Impulse Responses'!$S$4</c:f>
              <c:strCache>
                <c:ptCount val="1"/>
                <c:pt idx="0">
                  <c:v>Upper Limit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'Impulse Responses'!$S$5:$S$16</c:f>
              <c:numCache>
                <c:formatCode>General</c:formatCode>
                <c:ptCount val="12"/>
                <c:pt idx="0">
                  <c:v>0</c:v>
                </c:pt>
                <c:pt idx="1">
                  <c:v>0.16220000000000001</c:v>
                </c:pt>
                <c:pt idx="2">
                  <c:v>0.10405</c:v>
                </c:pt>
                <c:pt idx="3">
                  <c:v>0.14086000000000001</c:v>
                </c:pt>
                <c:pt idx="4">
                  <c:v>0.33362000000000003</c:v>
                </c:pt>
                <c:pt idx="5">
                  <c:v>0.11275</c:v>
                </c:pt>
                <c:pt idx="6">
                  <c:v>0.25263000000000002</c:v>
                </c:pt>
                <c:pt idx="7">
                  <c:v>0.26948</c:v>
                </c:pt>
                <c:pt idx="8">
                  <c:v>0.10958</c:v>
                </c:pt>
                <c:pt idx="9">
                  <c:v>-3.413E-4</c:v>
                </c:pt>
                <c:pt idx="10">
                  <c:v>0.12327</c:v>
                </c:pt>
                <c:pt idx="11">
                  <c:v>0.13577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6-42DA-BF75-93A51A33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FF5050">
                  <a:alpha val="33000"/>
                </a:srgbClr>
              </a:solidFill>
              <a:round/>
            </a:ln>
            <a:effectLst/>
          </c:spPr>
        </c:dropLines>
        <c:smooth val="0"/>
        <c:axId val="685852288"/>
        <c:axId val="685838976"/>
      </c:lineChart>
      <c:catAx>
        <c:axId val="68585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5838976"/>
        <c:crosses val="autoZero"/>
        <c:auto val="1"/>
        <c:lblAlgn val="ctr"/>
        <c:lblOffset val="100"/>
        <c:noMultiLvlLbl val="0"/>
      </c:catAx>
      <c:valAx>
        <c:axId val="685838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  Points (PP)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585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High Temperature Regime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'Impulse Responses'!$D$4</c:f>
              <c:strCache>
                <c:ptCount val="1"/>
                <c:pt idx="0">
                  <c:v>Lower Limit</c:v>
                </c:pt>
              </c:strCache>
            </c:strRef>
          </c:tx>
          <c:spPr>
            <a:ln w="22225" cap="rnd" cmpd="sng" algn="ctr">
              <a:solidFill>
                <a:srgbClr val="FF5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'Impulse Responses'!$D$74:$D$85</c:f>
              <c:numCache>
                <c:formatCode>0.00000</c:formatCode>
                <c:ptCount val="12"/>
                <c:pt idx="0" formatCode="General">
                  <c:v>0</c:v>
                </c:pt>
                <c:pt idx="1">
                  <c:v>9.1589953761036461E-3</c:v>
                </c:pt>
                <c:pt idx="2">
                  <c:v>-4.8104306370269162E-2</c:v>
                </c:pt>
                <c:pt idx="3">
                  <c:v>-3.9770783549700331E-2</c:v>
                </c:pt>
                <c:pt idx="4">
                  <c:v>9.7936456387546222E-2</c:v>
                </c:pt>
                <c:pt idx="5">
                  <c:v>-0.11159781357460312</c:v>
                </c:pt>
                <c:pt idx="6">
                  <c:v>-9.8971263846468524E-2</c:v>
                </c:pt>
                <c:pt idx="7">
                  <c:v>2.5982686183041476E-2</c:v>
                </c:pt>
                <c:pt idx="8">
                  <c:v>-5.8476115075522576E-2</c:v>
                </c:pt>
                <c:pt idx="9">
                  <c:v>-0.11961994479285405</c:v>
                </c:pt>
                <c:pt idx="10">
                  <c:v>-1.6656602630084321E-2</c:v>
                </c:pt>
                <c:pt idx="11">
                  <c:v>-0.10515637448397205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5-4916-8D06-A7D67CE1BBCF}"/>
            </c:ext>
          </c:extLst>
        </c:ser>
        <c:ser>
          <c:idx val="1"/>
          <c:order val="1"/>
          <c:tx>
            <c:strRef>
              <c:f>'Impulse Responses'!$C$73</c:f>
              <c:strCache>
                <c:ptCount val="1"/>
                <c:pt idx="0">
                  <c:v>IRF</c:v>
                </c:pt>
              </c:strCache>
            </c:strRef>
          </c:tx>
          <c:spPr>
            <a:ln w="31750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'Impulse Responses'!$C$74:$C$85</c:f>
              <c:numCache>
                <c:formatCode>0.000</c:formatCode>
                <c:ptCount val="12"/>
                <c:pt idx="0">
                  <c:v>0</c:v>
                </c:pt>
                <c:pt idx="1">
                  <c:v>6.8881151543218444E-2</c:v>
                </c:pt>
                <c:pt idx="2">
                  <c:v>1.1476394465304891E-2</c:v>
                </c:pt>
                <c:pt idx="3">
                  <c:v>2.0059125504192168E-2</c:v>
                </c:pt>
                <c:pt idx="4">
                  <c:v>0.17574638238137413</c:v>
                </c:pt>
                <c:pt idx="5">
                  <c:v>-1.7173531677224869E-2</c:v>
                </c:pt>
                <c:pt idx="6">
                  <c:v>-2.3114180919616013E-2</c:v>
                </c:pt>
                <c:pt idx="7">
                  <c:v>0.10188106647178675</c:v>
                </c:pt>
                <c:pt idx="8">
                  <c:v>1.7922580379142024E-2</c:v>
                </c:pt>
                <c:pt idx="9">
                  <c:v>-3.4086462760436732E-2</c:v>
                </c:pt>
                <c:pt idx="10">
                  <c:v>4.7368074091008384E-2</c:v>
                </c:pt>
                <c:pt idx="11">
                  <c:v>-3.5107029749740844E-2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5-4916-8D06-A7D67CE1BBCF}"/>
            </c:ext>
          </c:extLst>
        </c:ser>
        <c:ser>
          <c:idx val="2"/>
          <c:order val="2"/>
          <c:tx>
            <c:strRef>
              <c:f>'Impulse Responses'!$B$4</c:f>
              <c:strCache>
                <c:ptCount val="1"/>
                <c:pt idx="0">
                  <c:v>Upper Limit    </c:v>
                </c:pt>
              </c:strCache>
            </c:strRef>
          </c:tx>
          <c:spPr>
            <a:ln w="22225" cap="rnd" cmpd="sng" algn="ctr">
              <a:solidFill>
                <a:srgbClr val="FF5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'Impulse Responses'!$B$74:$B$85</c:f>
              <c:numCache>
                <c:formatCode>0.00000</c:formatCode>
                <c:ptCount val="12"/>
                <c:pt idx="0" formatCode="General">
                  <c:v>0</c:v>
                </c:pt>
                <c:pt idx="1">
                  <c:v>0.12860568112193629</c:v>
                </c:pt>
                <c:pt idx="2">
                  <c:v>7.105994339480258E-2</c:v>
                </c:pt>
                <c:pt idx="3">
                  <c:v>7.9889034558084673E-2</c:v>
                </c:pt>
                <c:pt idx="4">
                  <c:v>0.25355156155199599</c:v>
                </c:pt>
                <c:pt idx="5">
                  <c:v>7.7249800855512168E-2</c:v>
                </c:pt>
                <c:pt idx="6">
                  <c:v>5.2741952642595291E-2</c:v>
                </c:pt>
                <c:pt idx="7">
                  <c:v>0.1777827695367763</c:v>
                </c:pt>
                <c:pt idx="8">
                  <c:v>9.4319377104524205E-2</c:v>
                </c:pt>
                <c:pt idx="9">
                  <c:v>5.1446069907339374E-2</c:v>
                </c:pt>
                <c:pt idx="10">
                  <c:v>0.1113937001767423</c:v>
                </c:pt>
                <c:pt idx="11">
                  <c:v>3.4942789666810969E-2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B5-4916-8D06-A7D67CE1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85852288"/>
        <c:axId val="685838976"/>
      </c:lineChart>
      <c:catAx>
        <c:axId val="68585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5838976"/>
        <c:crosses val="autoZero"/>
        <c:auto val="1"/>
        <c:lblAlgn val="ctr"/>
        <c:lblOffset val="100"/>
        <c:noMultiLvlLbl val="0"/>
      </c:catAx>
      <c:valAx>
        <c:axId val="685838976"/>
        <c:scaling>
          <c:orientation val="minMax"/>
          <c:max val="0.30000000000000004"/>
          <c:min val="-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 Points (PP)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58522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755788</xdr:colOff>
      <xdr:row>7</xdr:row>
      <xdr:rowOff>178592</xdr:rowOff>
    </xdr:from>
    <xdr:to>
      <xdr:col>12</xdr:col>
      <xdr:colOff>755787</xdr:colOff>
      <xdr:row>34</xdr:row>
      <xdr:rowOff>155298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CEE0B2-0190-3DBC-D00D-3BD7009ED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0.03499</cdr:x>
      <cdr:y>0.77708</cdr:y>
    </cdr:from>
    <cdr:to>
      <cdr:x>1</cdr:x>
      <cdr:y>1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ADFB463A-9FF0-81C8-908A-3E70BEE13120}"/>
            </a:ext>
          </a:extLst>
        </cdr:cNvPr>
        <cdr:cNvSpPr txBox="1"/>
      </cdr:nvSpPr>
      <cdr:spPr>
        <a:xfrm xmlns:a="http://schemas.openxmlformats.org/drawingml/2006/main">
          <a:off x="313221" y="3676408"/>
          <a:ext cx="6273750" cy="84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jhvjhvjhvjh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102720</xdr:colOff>
      <xdr:row>3</xdr:row>
      <xdr:rowOff>65367</xdr:rowOff>
    </xdr:from>
    <xdr:to>
      <xdr:col>27</xdr:col>
      <xdr:colOff>252132</xdr:colOff>
      <xdr:row>45</xdr:row>
      <xdr:rowOff>74705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118C59E6-AF8F-EC34-B035-E40712F10C3C}"/>
            </a:ext>
          </a:extLst>
        </xdr:cNvPr>
        <xdr:cNvSpPr/>
      </xdr:nvSpPr>
      <xdr:spPr>
        <a:xfrm>
          <a:off x="9002059" y="616324"/>
          <a:ext cx="13166912" cy="74612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4296</xdr:colOff>
      <xdr:row>4</xdr:row>
      <xdr:rowOff>4052</xdr:rowOff>
    </xdr:from>
    <xdr:to>
      <xdr:col>18</xdr:col>
      <xdr:colOff>297890</xdr:colOff>
      <xdr:row>24</xdr:row>
      <xdr:rowOff>14545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A872A3-13F1-CCF3-0639-EB90E8141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388475</xdr:colOff>
      <xdr:row>25</xdr:row>
      <xdr:rowOff>18821</xdr:rowOff>
    </xdr:from>
    <xdr:to>
      <xdr:col>22</xdr:col>
      <xdr:colOff>683350</xdr:colOff>
      <xdr:row>45</xdr:row>
      <xdr:rowOff>34508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1A5FAA-F04D-432F-81AC-EF0EE53DE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8198</xdr:colOff>
      <xdr:row>3</xdr:row>
      <xdr:rowOff>173255</xdr:rowOff>
    </xdr:from>
    <xdr:to>
      <xdr:col>27</xdr:col>
      <xdr:colOff>301792</xdr:colOff>
      <xdr:row>24</xdr:row>
      <xdr:rowOff>8898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2C580A8-E8AC-4F41-AF23-55F783E5B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55562</xdr:colOff>
      <xdr:row>22</xdr:row>
      <xdr:rowOff>166688</xdr:rowOff>
    </xdr:from>
    <xdr:to>
      <xdr:col>8</xdr:col>
      <xdr:colOff>142875</xdr:colOff>
      <xdr:row>56</xdr:row>
      <xdr:rowOff>47625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C40F0F19-A37D-948B-2A60-5EE5E2E69563}"/>
            </a:ext>
          </a:extLst>
        </xdr:cNvPr>
        <xdr:cNvSpPr/>
      </xdr:nvSpPr>
      <xdr:spPr>
        <a:xfrm>
          <a:off x="1793875" y="6675438"/>
          <a:ext cx="4945063" cy="6088062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254000</xdr:colOff>
      <xdr:row>24</xdr:row>
      <xdr:rowOff>7938</xdr:rowOff>
    </xdr:from>
    <xdr:to>
      <xdr:col>7</xdr:col>
      <xdr:colOff>731837</xdr:colOff>
      <xdr:row>39</xdr:row>
      <xdr:rowOff>36512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8A80945-EFC3-41C1-842C-8D409D6B6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261937</xdr:colOff>
      <xdr:row>39</xdr:row>
      <xdr:rowOff>174625</xdr:rowOff>
    </xdr:from>
    <xdr:to>
      <xdr:col>7</xdr:col>
      <xdr:colOff>736600</xdr:colOff>
      <xdr:row>55</xdr:row>
      <xdr:rowOff>20637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E54B84-9A80-4B84-8195-7D74DA02E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666749</xdr:colOff>
      <xdr:row>23</xdr:row>
      <xdr:rowOff>119062</xdr:rowOff>
    </xdr:from>
    <xdr:to>
      <xdr:col>18</xdr:col>
      <xdr:colOff>63500</xdr:colOff>
      <xdr:row>56</xdr:row>
      <xdr:rowOff>166688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C7B38FC-FCF4-62A1-FF4E-4C035B68DC1B}"/>
            </a:ext>
          </a:extLst>
        </xdr:cNvPr>
        <xdr:cNvSpPr/>
      </xdr:nvSpPr>
      <xdr:spPr>
        <a:xfrm>
          <a:off x="9548812" y="6810375"/>
          <a:ext cx="4730751" cy="607218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24</xdr:row>
      <xdr:rowOff>0</xdr:rowOff>
    </xdr:from>
    <xdr:to>
      <xdr:col>18</xdr:col>
      <xdr:colOff>3175</xdr:colOff>
      <xdr:row>39</xdr:row>
      <xdr:rowOff>28574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1627698-035E-4727-852D-72C633563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41</xdr:row>
      <xdr:rowOff>0</xdr:rowOff>
    </xdr:from>
    <xdr:to>
      <xdr:col>18</xdr:col>
      <xdr:colOff>3175</xdr:colOff>
      <xdr:row>56</xdr:row>
      <xdr:rowOff>28575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9F951BD-A1F9-433C-AEF4-426D0BF86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962819</xdr:colOff>
      <xdr:row>91</xdr:row>
      <xdr:rowOff>166688</xdr:rowOff>
    </xdr:from>
    <xdr:to>
      <xdr:col>8</xdr:col>
      <xdr:colOff>73819</xdr:colOff>
      <xdr:row>125</xdr:row>
      <xdr:rowOff>47625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210CA616-7484-4C02-9648-0C90E6A37FF6}"/>
            </a:ext>
          </a:extLst>
        </xdr:cNvPr>
        <xdr:cNvSpPr/>
      </xdr:nvSpPr>
      <xdr:spPr>
        <a:xfrm>
          <a:off x="1724819" y="23582313"/>
          <a:ext cx="5175250" cy="6088062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184944</xdr:colOff>
      <xdr:row>93</xdr:row>
      <xdr:rowOff>7938</xdr:rowOff>
    </xdr:from>
    <xdr:to>
      <xdr:col>7</xdr:col>
      <xdr:colOff>662781</xdr:colOff>
      <xdr:row>108</xdr:row>
      <xdr:rowOff>36512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25DCC3E-C437-4BCD-AEBD-4E248D8D6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192881</xdr:colOff>
      <xdr:row>108</xdr:row>
      <xdr:rowOff>174625</xdr:rowOff>
    </xdr:from>
    <xdr:to>
      <xdr:col>7</xdr:col>
      <xdr:colOff>667544</xdr:colOff>
      <xdr:row>124</xdr:row>
      <xdr:rowOff>20637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3B195B9-3C5B-455B-9256-7216D3569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597693</xdr:colOff>
      <xdr:row>92</xdr:row>
      <xdr:rowOff>119062</xdr:rowOff>
    </xdr:from>
    <xdr:to>
      <xdr:col>17</xdr:col>
      <xdr:colOff>756444</xdr:colOff>
      <xdr:row>125</xdr:row>
      <xdr:rowOff>166688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D6F931C9-C6F0-4987-AD3A-3F41218AE050}"/>
            </a:ext>
          </a:extLst>
        </xdr:cNvPr>
        <xdr:cNvSpPr/>
      </xdr:nvSpPr>
      <xdr:spPr>
        <a:xfrm>
          <a:off x="9709943" y="23717250"/>
          <a:ext cx="4889501" cy="607218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692944</xdr:colOff>
      <xdr:row>93</xdr:row>
      <xdr:rowOff>0</xdr:rowOff>
    </xdr:from>
    <xdr:to>
      <xdr:col>17</xdr:col>
      <xdr:colOff>696119</xdr:colOff>
      <xdr:row>108</xdr:row>
      <xdr:rowOff>28574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789657C-23E2-4A1F-B957-CCB930210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692944</xdr:colOff>
      <xdr:row>110</xdr:row>
      <xdr:rowOff>0</xdr:rowOff>
    </xdr:from>
    <xdr:to>
      <xdr:col>17</xdr:col>
      <xdr:colOff>696119</xdr:colOff>
      <xdr:row>125</xdr:row>
      <xdr:rowOff>28575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76398E30-9182-4C04-A4AC-BDD05305E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600075</xdr:colOff>
      <xdr:row>0</xdr:row>
      <xdr:rowOff>242888</xdr:rowOff>
    </xdr:from>
    <xdr:to>
      <xdr:col>25</xdr:col>
      <xdr:colOff>164307</xdr:colOff>
      <xdr:row>20</xdr:row>
      <xdr:rowOff>59534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D20A07C-5A3A-460C-9ED4-F671B189B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319674</xdr:colOff>
      <xdr:row>0</xdr:row>
      <xdr:rowOff>300103</xdr:rowOff>
    </xdr:from>
    <xdr:to>
      <xdr:col>12</xdr:col>
      <xdr:colOff>647211</xdr:colOff>
      <xdr:row>20</xdr:row>
      <xdr:rowOff>116749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20D5ADD-D0EA-4EEA-8205-39A3A693B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673525</xdr:colOff>
      <xdr:row>26</xdr:row>
      <xdr:rowOff>169829</xdr:rowOff>
    </xdr:from>
    <xdr:to>
      <xdr:col>47</xdr:col>
      <xdr:colOff>549497</xdr:colOff>
      <xdr:row>50</xdr:row>
      <xdr:rowOff>143720</xdr:rowOff>
    </xdr:to>
    <xdr:graphicFrame macro="">
      <xdr:nvGraphicFramePr>
        <xdr:cNvPr id="2" name="Marcador de contenido 3">
          <a:extLst>
            <a:ext uri="{FF2B5EF4-FFF2-40B4-BE49-F238E27FC236}">
              <a16:creationId xmlns:a16="http://schemas.microsoft.com/office/drawing/2014/main" id="{8064265C-1D1C-402A-AA78-A176E437DC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728382</xdr:colOff>
      <xdr:row>1</xdr:row>
      <xdr:rowOff>158750</xdr:rowOff>
    </xdr:from>
    <xdr:to>
      <xdr:col>63</xdr:col>
      <xdr:colOff>598594</xdr:colOff>
      <xdr:row>25</xdr:row>
      <xdr:rowOff>137607</xdr:rowOff>
    </xdr:to>
    <xdr:graphicFrame macro="">
      <xdr:nvGraphicFramePr>
        <xdr:cNvPr id="3" name="Marcador de contenido 3">
          <a:extLst>
            <a:ext uri="{FF2B5EF4-FFF2-40B4-BE49-F238E27FC236}">
              <a16:creationId xmlns:a16="http://schemas.microsoft.com/office/drawing/2014/main" id="{01BAFCA9-7BC1-47A3-8EDE-C3651E2F77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684610</xdr:colOff>
      <xdr:row>2</xdr:row>
      <xdr:rowOff>39687</xdr:rowOff>
    </xdr:from>
    <xdr:to>
      <xdr:col>47</xdr:col>
      <xdr:colOff>560812</xdr:colOff>
      <xdr:row>26</xdr:row>
      <xdr:rowOff>17733</xdr:rowOff>
    </xdr:to>
    <xdr:graphicFrame macro="">
      <xdr:nvGraphicFramePr>
        <xdr:cNvPr id="4" name="Marcador de contenido 3">
          <a:extLst>
            <a:ext uri="{FF2B5EF4-FFF2-40B4-BE49-F238E27FC236}">
              <a16:creationId xmlns:a16="http://schemas.microsoft.com/office/drawing/2014/main" id="{CB216C25-2C3C-4D28-B763-0C34F2964D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737720</xdr:colOff>
      <xdr:row>26</xdr:row>
      <xdr:rowOff>112060</xdr:rowOff>
    </xdr:from>
    <xdr:to>
      <xdr:col>63</xdr:col>
      <xdr:colOff>607932</xdr:colOff>
      <xdr:row>50</xdr:row>
      <xdr:rowOff>90917</xdr:rowOff>
    </xdr:to>
    <xdr:graphicFrame macro="">
      <xdr:nvGraphicFramePr>
        <xdr:cNvPr id="5" name="Marcador de contenido 3">
          <a:extLst>
            <a:ext uri="{FF2B5EF4-FFF2-40B4-BE49-F238E27FC236}">
              <a16:creationId xmlns:a16="http://schemas.microsoft.com/office/drawing/2014/main" id="{9FA89349-F045-4C1F-ADE5-BBEDC5AFC1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53</xdr:row>
      <xdr:rowOff>0</xdr:rowOff>
    </xdr:from>
    <xdr:to>
      <xdr:col>47</xdr:col>
      <xdr:colOff>641708</xdr:colOff>
      <xdr:row>76</xdr:row>
      <xdr:rowOff>151319</xdr:rowOff>
    </xdr:to>
    <xdr:graphicFrame macro="">
      <xdr:nvGraphicFramePr>
        <xdr:cNvPr id="6" name="Marcador de contenido 3">
          <a:extLst>
            <a:ext uri="{FF2B5EF4-FFF2-40B4-BE49-F238E27FC236}">
              <a16:creationId xmlns:a16="http://schemas.microsoft.com/office/drawing/2014/main" id="{A6BCDCA5-2EF9-4DF2-A5C2-DDD6D5568F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0</xdr:colOff>
      <xdr:row>53</xdr:row>
      <xdr:rowOff>0</xdr:rowOff>
    </xdr:from>
    <xdr:to>
      <xdr:col>63</xdr:col>
      <xdr:colOff>628324</xdr:colOff>
      <xdr:row>76</xdr:row>
      <xdr:rowOff>163525</xdr:rowOff>
    </xdr:to>
    <xdr:graphicFrame macro="">
      <xdr:nvGraphicFramePr>
        <xdr:cNvPr id="7" name="Marcador de contenido 3">
          <a:extLst>
            <a:ext uri="{FF2B5EF4-FFF2-40B4-BE49-F238E27FC236}">
              <a16:creationId xmlns:a16="http://schemas.microsoft.com/office/drawing/2014/main" id="{B481C33F-C5AE-449D-A0EB-B9492E9275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729990</xdr:colOff>
      <xdr:row>78</xdr:row>
      <xdr:rowOff>157348</xdr:rowOff>
    </xdr:from>
    <xdr:to>
      <xdr:col>44</xdr:col>
      <xdr:colOff>247401</xdr:colOff>
      <xdr:row>102</xdr:row>
      <xdr:rowOff>148441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26E3146-138B-682C-EECA-0C0591973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33428</xdr:colOff>
      <xdr:row>78</xdr:row>
      <xdr:rowOff>17081</xdr:rowOff>
    </xdr:from>
    <xdr:to>
      <xdr:col>60</xdr:col>
      <xdr:colOff>727187</xdr:colOff>
      <xdr:row>103</xdr:row>
      <xdr:rowOff>144904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FAFCF10-6567-4EB3-B3BF-6AB6F3F31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2"/>
  <sheetViews>
    <sheetView zoomScale="46" zoomScaleNormal="92" workbookViewId="0">
      <selection activeCell="E4" sqref="E4"/>
    </sheetView>
  </sheetViews>
  <sheetFormatPr baseColWidth="10" defaultRowHeight="14.25" x14ac:dyDescent="0.45"/>
  <cols>
    <col min="2" max="2" width="13.19921875" customWidth="1"/>
    <col min="3" max="3" width="15.19921875" customWidth="1"/>
  </cols>
  <sheetData>
    <row r="1" spans="1:3" ht="14.65" thickBot="1" x14ac:dyDescent="0.5">
      <c r="B1" s="24" t="s">
        <v>5</v>
      </c>
      <c r="C1" s="24"/>
    </row>
    <row r="2" spans="1:3" ht="14.65" thickBot="1" x14ac:dyDescent="0.5">
      <c r="A2" s="2" t="s">
        <v>0</v>
      </c>
      <c r="B2" s="3" t="s">
        <v>3</v>
      </c>
      <c r="C2" s="4" t="s">
        <v>4</v>
      </c>
    </row>
    <row r="3" spans="1:3" x14ac:dyDescent="0.45">
      <c r="A3" s="1">
        <v>36161</v>
      </c>
      <c r="B3">
        <v>75.400000000000006</v>
      </c>
      <c r="C3">
        <v>75.974712701044496</v>
      </c>
    </row>
    <row r="4" spans="1:3" x14ac:dyDescent="0.45">
      <c r="A4" s="1">
        <v>36192</v>
      </c>
      <c r="B4">
        <v>75.22</v>
      </c>
      <c r="C4">
        <v>76.131647132053104</v>
      </c>
    </row>
    <row r="5" spans="1:3" x14ac:dyDescent="0.45">
      <c r="A5" s="1">
        <v>36220</v>
      </c>
      <c r="B5">
        <v>75.81</v>
      </c>
      <c r="C5">
        <v>76.288541652455194</v>
      </c>
    </row>
    <row r="6" spans="1:3" x14ac:dyDescent="0.45">
      <c r="A6" s="1">
        <v>36251</v>
      </c>
      <c r="B6">
        <v>75.150000000000006</v>
      </c>
      <c r="C6">
        <v>76.445293042825696</v>
      </c>
    </row>
    <row r="7" spans="1:3" x14ac:dyDescent="0.45">
      <c r="A7" s="1">
        <v>36281</v>
      </c>
      <c r="B7">
        <v>75.930000000000007</v>
      </c>
      <c r="C7">
        <v>76.601764851664001</v>
      </c>
    </row>
    <row r="8" spans="1:3" x14ac:dyDescent="0.45">
      <c r="A8" s="1">
        <v>36312</v>
      </c>
      <c r="B8">
        <v>75.260000000000005</v>
      </c>
      <c r="C8">
        <v>76.757730676574596</v>
      </c>
    </row>
    <row r="9" spans="1:3" x14ac:dyDescent="0.45">
      <c r="A9" s="1">
        <v>36342</v>
      </c>
      <c r="B9">
        <v>76.27</v>
      </c>
      <c r="C9">
        <v>76.912917464824602</v>
      </c>
    </row>
    <row r="10" spans="1:3" x14ac:dyDescent="0.45">
      <c r="A10" s="1">
        <v>36373</v>
      </c>
      <c r="B10">
        <v>76.010000000000005</v>
      </c>
      <c r="C10">
        <v>77.0669481546025</v>
      </c>
    </row>
    <row r="11" spans="1:3" x14ac:dyDescent="0.45">
      <c r="A11" s="1">
        <v>36404</v>
      </c>
      <c r="B11">
        <v>76.53</v>
      </c>
      <c r="C11">
        <v>77.219401037053302</v>
      </c>
    </row>
    <row r="12" spans="1:3" x14ac:dyDescent="0.45">
      <c r="A12" s="1">
        <v>36434</v>
      </c>
      <c r="B12">
        <v>76.55</v>
      </c>
      <c r="C12">
        <v>77.369781004145196</v>
      </c>
    </row>
    <row r="13" spans="1:3" x14ac:dyDescent="0.45">
      <c r="A13" s="1">
        <v>36465</v>
      </c>
      <c r="B13">
        <v>76.8</v>
      </c>
      <c r="C13">
        <v>77.517545072771597</v>
      </c>
    </row>
    <row r="14" spans="1:3" x14ac:dyDescent="0.45">
      <c r="A14" s="1">
        <v>36495</v>
      </c>
      <c r="B14">
        <v>77.28</v>
      </c>
      <c r="C14">
        <v>77.662093330589599</v>
      </c>
    </row>
    <row r="15" spans="1:3" x14ac:dyDescent="0.45">
      <c r="A15" s="1">
        <v>36526</v>
      </c>
      <c r="B15">
        <v>79.349999999999994</v>
      </c>
      <c r="C15">
        <v>77.802776035746106</v>
      </c>
    </row>
    <row r="16" spans="1:3" x14ac:dyDescent="0.45">
      <c r="A16" s="1">
        <v>36557</v>
      </c>
      <c r="B16">
        <v>78.77</v>
      </c>
      <c r="C16">
        <v>77.938916912111907</v>
      </c>
    </row>
    <row r="17" spans="1:3" x14ac:dyDescent="0.45">
      <c r="A17" s="1">
        <v>36586</v>
      </c>
      <c r="B17">
        <v>78.709999999999994</v>
      </c>
      <c r="C17">
        <v>78.069947129683797</v>
      </c>
    </row>
    <row r="18" spans="1:3" x14ac:dyDescent="0.45">
      <c r="A18" s="1">
        <v>36617</v>
      </c>
      <c r="B18">
        <v>79.39</v>
      </c>
      <c r="C18">
        <v>78.195355572547498</v>
      </c>
    </row>
    <row r="19" spans="1:3" x14ac:dyDescent="0.45">
      <c r="A19" s="1">
        <v>36647</v>
      </c>
      <c r="B19">
        <v>79.849999999999994</v>
      </c>
      <c r="C19">
        <v>78.314675572914297</v>
      </c>
    </row>
    <row r="20" spans="1:3" x14ac:dyDescent="0.45">
      <c r="A20" s="1">
        <v>36678</v>
      </c>
      <c r="B20">
        <v>80.25</v>
      </c>
      <c r="C20">
        <v>78.427523424416705</v>
      </c>
    </row>
    <row r="21" spans="1:3" x14ac:dyDescent="0.45">
      <c r="A21" s="1">
        <v>36708</v>
      </c>
      <c r="B21">
        <v>80.430000000000007</v>
      </c>
      <c r="C21">
        <v>78.533622040427403</v>
      </c>
    </row>
    <row r="22" spans="1:3" x14ac:dyDescent="0.45">
      <c r="A22" s="1">
        <v>36739</v>
      </c>
      <c r="B22">
        <v>80.510000000000005</v>
      </c>
      <c r="C22">
        <v>78.632820895196005</v>
      </c>
    </row>
    <row r="23" spans="1:3" x14ac:dyDescent="0.45">
      <c r="A23" s="1">
        <v>36770</v>
      </c>
      <c r="B23">
        <v>80.62</v>
      </c>
      <c r="C23">
        <v>78.725101155895302</v>
      </c>
    </row>
    <row r="24" spans="1:3" x14ac:dyDescent="0.45">
      <c r="A24" s="1">
        <v>36800</v>
      </c>
      <c r="B24">
        <v>80.53</v>
      </c>
      <c r="C24">
        <v>78.810574349349096</v>
      </c>
    </row>
    <row r="25" spans="1:3" x14ac:dyDescent="0.45">
      <c r="A25" s="1">
        <v>36831</v>
      </c>
      <c r="B25">
        <v>80.2</v>
      </c>
      <c r="C25">
        <v>78.8894835925813</v>
      </c>
    </row>
    <row r="26" spans="1:3" x14ac:dyDescent="0.45">
      <c r="A26" s="1">
        <v>36861</v>
      </c>
      <c r="B26">
        <v>79.81</v>
      </c>
      <c r="C26">
        <v>78.962191407169499</v>
      </c>
    </row>
    <row r="27" spans="1:3" x14ac:dyDescent="0.45">
      <c r="A27" s="1">
        <v>36892</v>
      </c>
      <c r="B27">
        <v>79.77</v>
      </c>
      <c r="C27">
        <v>79.029151322789005</v>
      </c>
    </row>
    <row r="28" spans="1:3" x14ac:dyDescent="0.45">
      <c r="A28" s="1">
        <v>36923</v>
      </c>
      <c r="B28">
        <v>79.61</v>
      </c>
      <c r="C28">
        <v>79.090875744702501</v>
      </c>
    </row>
    <row r="29" spans="1:3" x14ac:dyDescent="0.45">
      <c r="A29" s="1">
        <v>36951</v>
      </c>
      <c r="B29">
        <v>79.52</v>
      </c>
      <c r="C29">
        <v>79.147928525987396</v>
      </c>
    </row>
    <row r="30" spans="1:3" x14ac:dyDescent="0.45">
      <c r="A30" s="1">
        <v>36982</v>
      </c>
      <c r="B30">
        <v>79.400000000000006</v>
      </c>
      <c r="C30">
        <v>79.200909570036799</v>
      </c>
    </row>
    <row r="31" spans="1:3" x14ac:dyDescent="0.45">
      <c r="A31" s="1">
        <v>37012</v>
      </c>
      <c r="B31">
        <v>79.19</v>
      </c>
      <c r="C31">
        <v>79.250444618526302</v>
      </c>
    </row>
    <row r="32" spans="1:3" x14ac:dyDescent="0.45">
      <c r="A32" s="1">
        <v>37043</v>
      </c>
      <c r="B32">
        <v>79.489999999999995</v>
      </c>
      <c r="C32">
        <v>79.297173238868893</v>
      </c>
    </row>
    <row r="33" spans="1:3" x14ac:dyDescent="0.45">
      <c r="A33" s="1">
        <v>37073</v>
      </c>
      <c r="B33">
        <v>79.67</v>
      </c>
      <c r="C33">
        <v>79.341730800916807</v>
      </c>
    </row>
    <row r="34" spans="1:3" x14ac:dyDescent="0.45">
      <c r="A34" s="1">
        <v>37104</v>
      </c>
      <c r="B34">
        <v>79.959999999999994</v>
      </c>
      <c r="C34">
        <v>79.384766065282093</v>
      </c>
    </row>
    <row r="35" spans="1:3" x14ac:dyDescent="0.45">
      <c r="A35" s="1">
        <v>37135</v>
      </c>
      <c r="B35">
        <v>79.75</v>
      </c>
      <c r="C35">
        <v>79.426950589047905</v>
      </c>
    </row>
    <row r="36" spans="1:3" x14ac:dyDescent="0.45">
      <c r="A36" s="1">
        <v>37165</v>
      </c>
      <c r="B36">
        <v>78.790000000000006</v>
      </c>
      <c r="C36">
        <v>79.468995876093899</v>
      </c>
    </row>
    <row r="37" spans="1:3" x14ac:dyDescent="0.45">
      <c r="A37" s="1">
        <v>37196</v>
      </c>
      <c r="B37">
        <v>79.319999999999993</v>
      </c>
      <c r="C37">
        <v>79.511635864290596</v>
      </c>
    </row>
    <row r="38" spans="1:3" x14ac:dyDescent="0.45">
      <c r="A38" s="1">
        <v>37226</v>
      </c>
      <c r="B38">
        <v>79.319999999999993</v>
      </c>
      <c r="C38">
        <v>79.555557339017398</v>
      </c>
    </row>
    <row r="39" spans="1:3" x14ac:dyDescent="0.45">
      <c r="A39" s="1">
        <v>37257</v>
      </c>
      <c r="B39">
        <v>77.94</v>
      </c>
      <c r="C39">
        <v>79.601433777601201</v>
      </c>
    </row>
    <row r="40" spans="1:3" x14ac:dyDescent="0.45">
      <c r="A40" s="1">
        <v>37288</v>
      </c>
      <c r="B40">
        <v>78.510000000000005</v>
      </c>
      <c r="C40">
        <v>79.649922299230596</v>
      </c>
    </row>
    <row r="41" spans="1:3" x14ac:dyDescent="0.45">
      <c r="A41" s="1">
        <v>37316</v>
      </c>
      <c r="B41">
        <v>78.88</v>
      </c>
      <c r="C41">
        <v>79.701564645739197</v>
      </c>
    </row>
    <row r="42" spans="1:3" x14ac:dyDescent="0.45">
      <c r="A42" s="1">
        <v>37347</v>
      </c>
      <c r="B42">
        <v>79.239999999999995</v>
      </c>
      <c r="C42">
        <v>79.756823397694802</v>
      </c>
    </row>
    <row r="43" spans="1:3" x14ac:dyDescent="0.45">
      <c r="A43" s="1">
        <v>37377</v>
      </c>
      <c r="B43">
        <v>79.489999999999995</v>
      </c>
      <c r="C43">
        <v>79.816104082563797</v>
      </c>
    </row>
    <row r="44" spans="1:3" x14ac:dyDescent="0.45">
      <c r="A44" s="1">
        <v>37408</v>
      </c>
      <c r="B44">
        <v>79.349999999999994</v>
      </c>
      <c r="C44">
        <v>79.879776337297002</v>
      </c>
    </row>
    <row r="45" spans="1:3" x14ac:dyDescent="0.45">
      <c r="A45" s="1">
        <v>37438</v>
      </c>
      <c r="B45">
        <v>79.53</v>
      </c>
      <c r="C45">
        <v>79.948187152729702</v>
      </c>
    </row>
    <row r="46" spans="1:3" x14ac:dyDescent="0.45">
      <c r="A46" s="1">
        <v>37469</v>
      </c>
      <c r="B46">
        <v>80.05</v>
      </c>
      <c r="C46">
        <v>80.021646729680995</v>
      </c>
    </row>
    <row r="47" spans="1:3" x14ac:dyDescent="0.45">
      <c r="A47" s="1">
        <v>37500</v>
      </c>
      <c r="B47">
        <v>79.989999999999995</v>
      </c>
      <c r="C47">
        <v>80.100436228179603</v>
      </c>
    </row>
    <row r="48" spans="1:3" x14ac:dyDescent="0.45">
      <c r="A48" s="1">
        <v>37530</v>
      </c>
      <c r="B48">
        <v>80.28</v>
      </c>
      <c r="C48">
        <v>80.1848387772461</v>
      </c>
    </row>
    <row r="49" spans="1:3" x14ac:dyDescent="0.45">
      <c r="A49" s="1">
        <v>37561</v>
      </c>
      <c r="B49">
        <v>79.48</v>
      </c>
      <c r="C49">
        <v>80.275129836707904</v>
      </c>
    </row>
    <row r="50" spans="1:3" x14ac:dyDescent="0.45">
      <c r="A50" s="1">
        <v>37591</v>
      </c>
      <c r="B50">
        <v>80.010000000000005</v>
      </c>
      <c r="C50">
        <v>80.371591474820207</v>
      </c>
    </row>
    <row r="51" spans="1:3" x14ac:dyDescent="0.45">
      <c r="A51" s="1">
        <v>37622</v>
      </c>
      <c r="B51">
        <v>80.069999999999993</v>
      </c>
      <c r="C51">
        <v>80.474450542482401</v>
      </c>
    </row>
    <row r="52" spans="1:3" x14ac:dyDescent="0.45">
      <c r="A52" s="1">
        <v>37653</v>
      </c>
      <c r="B52">
        <v>80.77</v>
      </c>
      <c r="C52">
        <v>80.583908780075703</v>
      </c>
    </row>
    <row r="53" spans="1:3" x14ac:dyDescent="0.45">
      <c r="A53" s="1">
        <v>37681</v>
      </c>
      <c r="B53">
        <v>80.19</v>
      </c>
      <c r="C53">
        <v>80.700139841139404</v>
      </c>
    </row>
    <row r="54" spans="1:3" x14ac:dyDescent="0.45">
      <c r="A54" s="1">
        <v>37712</v>
      </c>
      <c r="B54">
        <v>80.23</v>
      </c>
      <c r="C54">
        <v>80.823330302211104</v>
      </c>
    </row>
    <row r="55" spans="1:3" x14ac:dyDescent="0.45">
      <c r="A55" s="1">
        <v>37742</v>
      </c>
      <c r="B55">
        <v>79.98</v>
      </c>
      <c r="C55">
        <v>80.953631313455006</v>
      </c>
    </row>
    <row r="56" spans="1:3" x14ac:dyDescent="0.45">
      <c r="A56" s="1">
        <v>37773</v>
      </c>
      <c r="B56">
        <v>80.709999999999994</v>
      </c>
      <c r="C56">
        <v>81.091152821539694</v>
      </c>
    </row>
    <row r="57" spans="1:3" x14ac:dyDescent="0.45">
      <c r="A57" s="1">
        <v>37803</v>
      </c>
      <c r="B57">
        <v>80.66</v>
      </c>
      <c r="C57">
        <v>81.235937159845193</v>
      </c>
    </row>
    <row r="58" spans="1:3" x14ac:dyDescent="0.45">
      <c r="A58" s="1">
        <v>37834</v>
      </c>
      <c r="B58">
        <v>80.010000000000005</v>
      </c>
      <c r="C58">
        <v>81.388000192811703</v>
      </c>
    </row>
    <row r="59" spans="1:3" x14ac:dyDescent="0.45">
      <c r="A59" s="1">
        <v>37865</v>
      </c>
      <c r="B59">
        <v>80.22</v>
      </c>
      <c r="C59">
        <v>81.547317789243905</v>
      </c>
    </row>
    <row r="60" spans="1:3" x14ac:dyDescent="0.45">
      <c r="A60" s="1">
        <v>37895</v>
      </c>
      <c r="B60">
        <v>80.489999999999995</v>
      </c>
      <c r="C60">
        <v>81.713770123476607</v>
      </c>
    </row>
    <row r="61" spans="1:3" x14ac:dyDescent="0.45">
      <c r="A61" s="1">
        <v>37926</v>
      </c>
      <c r="B61">
        <v>80.78</v>
      </c>
      <c r="C61">
        <v>81.887145195013105</v>
      </c>
    </row>
    <row r="62" spans="1:3" x14ac:dyDescent="0.45">
      <c r="A62" s="1">
        <v>37956</v>
      </c>
      <c r="B62">
        <v>81.69</v>
      </c>
      <c r="C62">
        <v>82.0671460193104</v>
      </c>
    </row>
    <row r="63" spans="1:3" x14ac:dyDescent="0.45">
      <c r="A63" s="1">
        <v>37987</v>
      </c>
      <c r="B63">
        <v>82.15</v>
      </c>
      <c r="C63">
        <v>82.253398726747093</v>
      </c>
    </row>
    <row r="64" spans="1:3" x14ac:dyDescent="0.45">
      <c r="A64" s="1">
        <v>38018</v>
      </c>
      <c r="B64">
        <v>82.4</v>
      </c>
      <c r="C64">
        <v>82.445503257007701</v>
      </c>
    </row>
    <row r="65" spans="1:3" x14ac:dyDescent="0.45">
      <c r="A65" s="1">
        <v>38047</v>
      </c>
      <c r="B65">
        <v>83.49</v>
      </c>
      <c r="C65">
        <v>82.643052369301301</v>
      </c>
    </row>
    <row r="66" spans="1:3" x14ac:dyDescent="0.45">
      <c r="A66" s="1">
        <v>38078</v>
      </c>
      <c r="B66">
        <v>83.27</v>
      </c>
      <c r="C66">
        <v>82.845635662893997</v>
      </c>
    </row>
    <row r="67" spans="1:3" x14ac:dyDescent="0.45">
      <c r="A67" s="1">
        <v>38108</v>
      </c>
      <c r="B67">
        <v>83.81</v>
      </c>
      <c r="C67">
        <v>83.052901552868903</v>
      </c>
    </row>
    <row r="68" spans="1:3" x14ac:dyDescent="0.45">
      <c r="A68" s="1">
        <v>38139</v>
      </c>
      <c r="B68">
        <v>83.68</v>
      </c>
      <c r="C68">
        <v>83.264527924036798</v>
      </c>
    </row>
    <row r="69" spans="1:3" x14ac:dyDescent="0.45">
      <c r="A69" s="1">
        <v>38169</v>
      </c>
      <c r="B69">
        <v>83.18</v>
      </c>
      <c r="C69">
        <v>83.480245237497599</v>
      </c>
    </row>
    <row r="70" spans="1:3" x14ac:dyDescent="0.45">
      <c r="A70" s="1">
        <v>38200</v>
      </c>
      <c r="B70">
        <v>83.48</v>
      </c>
      <c r="C70">
        <v>83.699812806582699</v>
      </c>
    </row>
    <row r="71" spans="1:3" x14ac:dyDescent="0.45">
      <c r="A71" s="1">
        <v>38231</v>
      </c>
      <c r="B71">
        <v>83.65</v>
      </c>
      <c r="C71">
        <v>83.922969094256501</v>
      </c>
    </row>
    <row r="72" spans="1:3" x14ac:dyDescent="0.45">
      <c r="A72" s="1">
        <v>38261</v>
      </c>
      <c r="B72">
        <v>83.91</v>
      </c>
      <c r="C72">
        <v>84.149437298701102</v>
      </c>
    </row>
    <row r="73" spans="1:3" x14ac:dyDescent="0.45">
      <c r="A73" s="1">
        <v>38292</v>
      </c>
      <c r="B73">
        <v>84.6</v>
      </c>
      <c r="C73">
        <v>84.378921661923002</v>
      </c>
    </row>
    <row r="74" spans="1:3" x14ac:dyDescent="0.45">
      <c r="A74" s="1">
        <v>38322</v>
      </c>
      <c r="B74">
        <v>84.44</v>
      </c>
      <c r="C74">
        <v>84.611109798323696</v>
      </c>
    </row>
    <row r="75" spans="1:3" x14ac:dyDescent="0.45">
      <c r="A75" s="1">
        <v>38353</v>
      </c>
      <c r="B75">
        <v>84.55</v>
      </c>
      <c r="C75">
        <v>84.845704674977497</v>
      </c>
    </row>
    <row r="76" spans="1:3" x14ac:dyDescent="0.45">
      <c r="A76" s="1">
        <v>38384</v>
      </c>
      <c r="B76">
        <v>84.78</v>
      </c>
      <c r="C76">
        <v>85.082397376328402</v>
      </c>
    </row>
    <row r="77" spans="1:3" x14ac:dyDescent="0.45">
      <c r="A77" s="1">
        <v>38412</v>
      </c>
      <c r="B77">
        <v>84.55</v>
      </c>
      <c r="C77">
        <v>85.320858451778705</v>
      </c>
    </row>
    <row r="78" spans="1:3" x14ac:dyDescent="0.45">
      <c r="A78" s="1">
        <v>38443</v>
      </c>
      <c r="B78">
        <v>84.91</v>
      </c>
      <c r="C78">
        <v>85.560737450910196</v>
      </c>
    </row>
    <row r="79" spans="1:3" x14ac:dyDescent="0.45">
      <c r="A79" s="1">
        <v>38473</v>
      </c>
      <c r="B79">
        <v>85.96</v>
      </c>
      <c r="C79">
        <v>85.8016303914616</v>
      </c>
    </row>
    <row r="80" spans="1:3" x14ac:dyDescent="0.45">
      <c r="A80" s="1">
        <v>38504</v>
      </c>
      <c r="B80">
        <v>84.57</v>
      </c>
      <c r="C80">
        <v>86.043088101084606</v>
      </c>
    </row>
    <row r="81" spans="1:3" x14ac:dyDescent="0.45">
      <c r="A81" s="1">
        <v>38534</v>
      </c>
      <c r="B81">
        <v>84.86</v>
      </c>
      <c r="C81">
        <v>86.284672405306296</v>
      </c>
    </row>
    <row r="82" spans="1:3" x14ac:dyDescent="0.45">
      <c r="A82" s="1">
        <v>38565</v>
      </c>
      <c r="B82">
        <v>85.96</v>
      </c>
      <c r="C82">
        <v>86.525842831880993</v>
      </c>
    </row>
    <row r="83" spans="1:3" x14ac:dyDescent="0.45">
      <c r="A83" s="1">
        <v>38596</v>
      </c>
      <c r="B83">
        <v>86.14</v>
      </c>
      <c r="C83">
        <v>86.765959972970194</v>
      </c>
    </row>
    <row r="84" spans="1:3" x14ac:dyDescent="0.45">
      <c r="A84" s="1">
        <v>38626</v>
      </c>
      <c r="B84">
        <v>86.25</v>
      </c>
      <c r="C84">
        <v>87.004345126096098</v>
      </c>
    </row>
    <row r="85" spans="1:3" x14ac:dyDescent="0.45">
      <c r="A85" s="1">
        <v>38657</v>
      </c>
      <c r="B85">
        <v>87.09</v>
      </c>
      <c r="C85">
        <v>87.240276119341303</v>
      </c>
    </row>
    <row r="86" spans="1:3" x14ac:dyDescent="0.45">
      <c r="A86" s="1">
        <v>38687</v>
      </c>
      <c r="B86">
        <v>87.56</v>
      </c>
      <c r="C86">
        <v>87.472978395710001</v>
      </c>
    </row>
    <row r="87" spans="1:3" x14ac:dyDescent="0.45">
      <c r="A87" s="1">
        <v>38718</v>
      </c>
      <c r="B87">
        <v>89.04</v>
      </c>
      <c r="C87">
        <v>87.701666962363007</v>
      </c>
    </row>
    <row r="88" spans="1:3" x14ac:dyDescent="0.45">
      <c r="A88" s="1">
        <v>38749</v>
      </c>
      <c r="B88">
        <v>88.31</v>
      </c>
      <c r="C88">
        <v>87.925562869631705</v>
      </c>
    </row>
    <row r="89" spans="1:3" x14ac:dyDescent="0.45">
      <c r="A89" s="1">
        <v>38777</v>
      </c>
      <c r="B89">
        <v>88.25</v>
      </c>
      <c r="C89">
        <v>88.143980107631904</v>
      </c>
    </row>
    <row r="90" spans="1:3" x14ac:dyDescent="0.45">
      <c r="A90" s="1">
        <v>38808</v>
      </c>
      <c r="B90">
        <v>88.85</v>
      </c>
      <c r="C90">
        <v>88.356259363511498</v>
      </c>
    </row>
    <row r="91" spans="1:3" x14ac:dyDescent="0.45">
      <c r="A91" s="1">
        <v>38838</v>
      </c>
      <c r="B91">
        <v>90.26</v>
      </c>
      <c r="C91">
        <v>88.5617486869142</v>
      </c>
    </row>
    <row r="92" spans="1:3" x14ac:dyDescent="0.45">
      <c r="A92" s="1">
        <v>38869</v>
      </c>
      <c r="B92">
        <v>89.43</v>
      </c>
      <c r="C92">
        <v>88.759830415013496</v>
      </c>
    </row>
    <row r="93" spans="1:3" x14ac:dyDescent="0.45">
      <c r="A93" s="1">
        <v>38899</v>
      </c>
      <c r="B93">
        <v>89.51</v>
      </c>
      <c r="C93">
        <v>88.950004819116202</v>
      </c>
    </row>
    <row r="94" spans="1:3" x14ac:dyDescent="0.45">
      <c r="A94" s="1">
        <v>38930</v>
      </c>
      <c r="B94">
        <v>89.73</v>
      </c>
      <c r="C94">
        <v>89.131818710076004</v>
      </c>
    </row>
    <row r="95" spans="1:3" x14ac:dyDescent="0.45">
      <c r="A95" s="1">
        <v>38961</v>
      </c>
      <c r="B95">
        <v>89.68</v>
      </c>
      <c r="C95">
        <v>89.304857787304798</v>
      </c>
    </row>
    <row r="96" spans="1:3" x14ac:dyDescent="0.45">
      <c r="A96" s="1">
        <v>38991</v>
      </c>
      <c r="B96">
        <v>90.13</v>
      </c>
      <c r="C96">
        <v>89.468749290576994</v>
      </c>
    </row>
    <row r="97" spans="1:3" x14ac:dyDescent="0.45">
      <c r="A97" s="1">
        <v>39022</v>
      </c>
      <c r="B97">
        <v>89.6</v>
      </c>
      <c r="C97">
        <v>89.623146511214102</v>
      </c>
    </row>
    <row r="98" spans="1:3" x14ac:dyDescent="0.45">
      <c r="A98" s="1">
        <v>39052</v>
      </c>
      <c r="B98">
        <v>90.11</v>
      </c>
      <c r="C98">
        <v>89.767748660723498</v>
      </c>
    </row>
    <row r="99" spans="1:3" x14ac:dyDescent="0.45">
      <c r="A99" s="1">
        <v>39083</v>
      </c>
      <c r="B99">
        <v>90.03</v>
      </c>
      <c r="C99">
        <v>89.902253343219499</v>
      </c>
    </row>
    <row r="100" spans="1:3" x14ac:dyDescent="0.45">
      <c r="A100" s="1">
        <v>39114</v>
      </c>
      <c r="B100">
        <v>90.31</v>
      </c>
      <c r="C100">
        <v>90.026381930263597</v>
      </c>
    </row>
    <row r="101" spans="1:3" x14ac:dyDescent="0.45">
      <c r="A101" s="1">
        <v>39142</v>
      </c>
      <c r="B101">
        <v>90.46</v>
      </c>
      <c r="C101">
        <v>90.139864664720605</v>
      </c>
    </row>
    <row r="102" spans="1:3" x14ac:dyDescent="0.45">
      <c r="A102" s="1">
        <v>39173</v>
      </c>
      <c r="B102">
        <v>91.05</v>
      </c>
      <c r="C102">
        <v>90.242451485149999</v>
      </c>
    </row>
    <row r="103" spans="1:3" x14ac:dyDescent="0.45">
      <c r="A103" s="1">
        <v>39203</v>
      </c>
      <c r="B103">
        <v>91.5</v>
      </c>
      <c r="C103">
        <v>90.333914561728804</v>
      </c>
    </row>
    <row r="104" spans="1:3" x14ac:dyDescent="0.45">
      <c r="A104" s="1">
        <v>39234</v>
      </c>
      <c r="B104">
        <v>91.92</v>
      </c>
      <c r="C104">
        <v>90.414082144401107</v>
      </c>
    </row>
    <row r="105" spans="1:3" x14ac:dyDescent="0.45">
      <c r="A105" s="1">
        <v>39264</v>
      </c>
      <c r="B105">
        <v>91.86</v>
      </c>
      <c r="C105">
        <v>90.482863461257196</v>
      </c>
    </row>
    <row r="106" spans="1:3" x14ac:dyDescent="0.45">
      <c r="A106" s="1">
        <v>39295</v>
      </c>
      <c r="B106">
        <v>91.78</v>
      </c>
      <c r="C106">
        <v>90.540272318025998</v>
      </c>
    </row>
    <row r="107" spans="1:3" x14ac:dyDescent="0.45">
      <c r="A107" s="1">
        <v>39326</v>
      </c>
      <c r="B107">
        <v>92.27</v>
      </c>
      <c r="C107">
        <v>90.586418154902006</v>
      </c>
    </row>
    <row r="108" spans="1:3" x14ac:dyDescent="0.45">
      <c r="A108" s="1">
        <v>39356</v>
      </c>
      <c r="B108">
        <v>92.52</v>
      </c>
      <c r="C108">
        <v>90.621496504300794</v>
      </c>
    </row>
    <row r="109" spans="1:3" x14ac:dyDescent="0.45">
      <c r="A109" s="1">
        <v>39387</v>
      </c>
      <c r="B109">
        <v>91.86</v>
      </c>
      <c r="C109">
        <v>90.645819814029693</v>
      </c>
    </row>
    <row r="110" spans="1:3" x14ac:dyDescent="0.45">
      <c r="A110" s="1">
        <v>39417</v>
      </c>
      <c r="B110">
        <v>91.86</v>
      </c>
      <c r="C110">
        <v>90.659832372425299</v>
      </c>
    </row>
    <row r="111" spans="1:3" x14ac:dyDescent="0.45">
      <c r="A111" s="1">
        <v>39448</v>
      </c>
      <c r="B111">
        <v>92.37</v>
      </c>
      <c r="C111">
        <v>90.664062785875402</v>
      </c>
    </row>
    <row r="112" spans="1:3" x14ac:dyDescent="0.45">
      <c r="A112" s="1">
        <v>39479</v>
      </c>
      <c r="B112">
        <v>92.33</v>
      </c>
      <c r="C112">
        <v>90.659123005764698</v>
      </c>
    </row>
    <row r="113" spans="1:3" x14ac:dyDescent="0.45">
      <c r="A113" s="1">
        <v>39508</v>
      </c>
      <c r="B113">
        <v>91.51</v>
      </c>
      <c r="C113">
        <v>90.645743451332095</v>
      </c>
    </row>
    <row r="114" spans="1:3" x14ac:dyDescent="0.45">
      <c r="A114" s="1">
        <v>39539</v>
      </c>
      <c r="B114">
        <v>92.97</v>
      </c>
      <c r="C114">
        <v>90.624770574923701</v>
      </c>
    </row>
    <row r="115" spans="1:3" x14ac:dyDescent="0.45">
      <c r="A115" s="1">
        <v>39569</v>
      </c>
      <c r="B115">
        <v>92.68</v>
      </c>
      <c r="C115">
        <v>90.597110846730402</v>
      </c>
    </row>
    <row r="116" spans="1:3" x14ac:dyDescent="0.45">
      <c r="A116" s="1">
        <v>39600</v>
      </c>
      <c r="B116">
        <v>93.63</v>
      </c>
      <c r="C116">
        <v>90.563833600076293</v>
      </c>
    </row>
    <row r="117" spans="1:3" x14ac:dyDescent="0.45">
      <c r="A117" s="1">
        <v>39630</v>
      </c>
      <c r="B117">
        <v>93.37</v>
      </c>
      <c r="C117">
        <v>90.526152813379198</v>
      </c>
    </row>
    <row r="118" spans="1:3" x14ac:dyDescent="0.45">
      <c r="A118" s="1">
        <v>39661</v>
      </c>
      <c r="B118">
        <v>92.35</v>
      </c>
      <c r="C118">
        <v>90.485495393268707</v>
      </c>
    </row>
    <row r="119" spans="1:3" x14ac:dyDescent="0.45">
      <c r="A119" s="1">
        <v>39692</v>
      </c>
      <c r="B119">
        <v>92.03</v>
      </c>
      <c r="C119">
        <v>90.443485735762707</v>
      </c>
    </row>
    <row r="120" spans="1:3" x14ac:dyDescent="0.45">
      <c r="A120" s="1">
        <v>39722</v>
      </c>
      <c r="B120">
        <v>92.69</v>
      </c>
      <c r="C120">
        <v>90.401877716375594</v>
      </c>
    </row>
    <row r="121" spans="1:3" x14ac:dyDescent="0.45">
      <c r="A121" s="1">
        <v>39753</v>
      </c>
      <c r="B121">
        <v>91.02</v>
      </c>
      <c r="C121">
        <v>90.3625353852145</v>
      </c>
    </row>
    <row r="122" spans="1:3" x14ac:dyDescent="0.45">
      <c r="A122" s="1">
        <v>39783</v>
      </c>
      <c r="B122">
        <v>89.74</v>
      </c>
      <c r="C122">
        <v>90.327481689768604</v>
      </c>
    </row>
    <row r="123" spans="1:3" x14ac:dyDescent="0.45">
      <c r="A123" s="1">
        <v>39814</v>
      </c>
      <c r="B123">
        <v>86.85</v>
      </c>
      <c r="C123">
        <v>90.298785234800604</v>
      </c>
    </row>
    <row r="124" spans="1:3" x14ac:dyDescent="0.45">
      <c r="A124" s="1">
        <v>39845</v>
      </c>
      <c r="B124">
        <v>86.58</v>
      </c>
      <c r="C124">
        <v>90.278473827715999</v>
      </c>
    </row>
    <row r="125" spans="1:3" x14ac:dyDescent="0.45">
      <c r="A125" s="1">
        <v>39873</v>
      </c>
      <c r="B125">
        <v>86.26</v>
      </c>
      <c r="C125">
        <v>90.268335776964193</v>
      </c>
    </row>
    <row r="126" spans="1:3" x14ac:dyDescent="0.45">
      <c r="A126" s="1">
        <v>39904</v>
      </c>
      <c r="B126">
        <v>85.5</v>
      </c>
      <c r="C126">
        <v>90.269902552526602</v>
      </c>
    </row>
    <row r="127" spans="1:3" x14ac:dyDescent="0.45">
      <c r="A127" s="1">
        <v>39934</v>
      </c>
      <c r="B127">
        <v>85.06</v>
      </c>
      <c r="C127">
        <v>90.284427267721895</v>
      </c>
    </row>
    <row r="128" spans="1:3" x14ac:dyDescent="0.45">
      <c r="A128" s="1">
        <v>39965</v>
      </c>
      <c r="B128">
        <v>86.46</v>
      </c>
      <c r="C128">
        <v>90.312831792664795</v>
      </c>
    </row>
    <row r="129" spans="1:3" x14ac:dyDescent="0.45">
      <c r="A129" s="1">
        <v>39995</v>
      </c>
      <c r="B129">
        <v>87.91</v>
      </c>
      <c r="C129">
        <v>90.3556751899864</v>
      </c>
    </row>
    <row r="130" spans="1:3" x14ac:dyDescent="0.45">
      <c r="A130" s="1">
        <v>40026</v>
      </c>
      <c r="B130">
        <v>87.53</v>
      </c>
      <c r="C130">
        <v>90.413248964583801</v>
      </c>
    </row>
    <row r="131" spans="1:3" x14ac:dyDescent="0.45">
      <c r="A131" s="1">
        <v>40057</v>
      </c>
      <c r="B131">
        <v>87.92</v>
      </c>
      <c r="C131">
        <v>90.485674782782894</v>
      </c>
    </row>
    <row r="132" spans="1:3" x14ac:dyDescent="0.45">
      <c r="A132" s="1">
        <v>40087</v>
      </c>
      <c r="B132">
        <v>88.83</v>
      </c>
      <c r="C132">
        <v>90.572874085285093</v>
      </c>
    </row>
    <row r="133" spans="1:3" x14ac:dyDescent="0.45">
      <c r="A133" s="1">
        <v>40118</v>
      </c>
      <c r="B133">
        <v>89.45</v>
      </c>
      <c r="C133">
        <v>90.674590140947004</v>
      </c>
    </row>
    <row r="134" spans="1:3" x14ac:dyDescent="0.45">
      <c r="A134" s="1">
        <v>40148</v>
      </c>
      <c r="B134">
        <v>89.62</v>
      </c>
      <c r="C134">
        <v>90.790445185681705</v>
      </c>
    </row>
    <row r="135" spans="1:3" x14ac:dyDescent="0.45">
      <c r="A135" s="1">
        <v>40179</v>
      </c>
      <c r="B135">
        <v>89.84</v>
      </c>
      <c r="C135">
        <v>90.919976414444207</v>
      </c>
    </row>
    <row r="136" spans="1:3" x14ac:dyDescent="0.45">
      <c r="A136" s="1">
        <v>40210</v>
      </c>
      <c r="B136">
        <v>90.23</v>
      </c>
      <c r="C136">
        <v>91.062639741260199</v>
      </c>
    </row>
    <row r="137" spans="1:3" x14ac:dyDescent="0.45">
      <c r="A137" s="1">
        <v>40238</v>
      </c>
      <c r="B137">
        <v>91.23</v>
      </c>
      <c r="C137">
        <v>91.2178160817828</v>
      </c>
    </row>
    <row r="138" spans="1:3" x14ac:dyDescent="0.45">
      <c r="A138" s="1">
        <v>40269</v>
      </c>
      <c r="B138">
        <v>91.33</v>
      </c>
      <c r="C138">
        <v>91.384828529487606</v>
      </c>
    </row>
    <row r="139" spans="1:3" x14ac:dyDescent="0.45">
      <c r="A139" s="1">
        <v>40299</v>
      </c>
      <c r="B139">
        <v>91.43</v>
      </c>
      <c r="C139">
        <v>91.563001023925395</v>
      </c>
    </row>
    <row r="140" spans="1:3" x14ac:dyDescent="0.45">
      <c r="A140" s="1">
        <v>40330</v>
      </c>
      <c r="B140">
        <v>91.47</v>
      </c>
      <c r="C140">
        <v>91.751653697138096</v>
      </c>
    </row>
    <row r="141" spans="1:3" x14ac:dyDescent="0.45">
      <c r="A141" s="1">
        <v>40360</v>
      </c>
      <c r="B141">
        <v>91.77</v>
      </c>
      <c r="C141">
        <v>91.950097444972499</v>
      </c>
    </row>
    <row r="142" spans="1:3" x14ac:dyDescent="0.45">
      <c r="A142" s="1">
        <v>40391</v>
      </c>
      <c r="B142">
        <v>92.05</v>
      </c>
      <c r="C142">
        <v>92.157623603982202</v>
      </c>
    </row>
    <row r="143" spans="1:3" x14ac:dyDescent="0.45">
      <c r="A143" s="1">
        <v>40422</v>
      </c>
      <c r="B143">
        <v>92.43</v>
      </c>
      <c r="C143">
        <v>92.373511003969696</v>
      </c>
    </row>
    <row r="144" spans="1:3" x14ac:dyDescent="0.45">
      <c r="A144" s="1">
        <v>40452</v>
      </c>
      <c r="B144">
        <v>92.47</v>
      </c>
      <c r="C144">
        <v>92.5970310008654</v>
      </c>
    </row>
    <row r="145" spans="1:3" x14ac:dyDescent="0.45">
      <c r="A145" s="1">
        <v>40483</v>
      </c>
      <c r="B145">
        <v>92.58</v>
      </c>
      <c r="C145">
        <v>92.827458873450496</v>
      </c>
    </row>
    <row r="146" spans="1:3" x14ac:dyDescent="0.45">
      <c r="A146" s="1">
        <v>40513</v>
      </c>
      <c r="B146">
        <v>93.26</v>
      </c>
      <c r="C146">
        <v>93.064061078914804</v>
      </c>
    </row>
    <row r="147" spans="1:3" x14ac:dyDescent="0.45">
      <c r="A147" s="1">
        <v>40544</v>
      </c>
      <c r="B147">
        <v>93.4</v>
      </c>
      <c r="C147">
        <v>93.3060868897891</v>
      </c>
    </row>
    <row r="148" spans="1:3" x14ac:dyDescent="0.45">
      <c r="A148" s="1">
        <v>40575</v>
      </c>
      <c r="B148">
        <v>93.65</v>
      </c>
      <c r="C148">
        <v>93.552799185495203</v>
      </c>
    </row>
    <row r="149" spans="1:3" x14ac:dyDescent="0.45">
      <c r="A149" s="1">
        <v>40603</v>
      </c>
      <c r="B149">
        <v>94.06</v>
      </c>
      <c r="C149">
        <v>93.803467367172303</v>
      </c>
    </row>
    <row r="150" spans="1:3" x14ac:dyDescent="0.45">
      <c r="A150" s="1">
        <v>40634</v>
      </c>
      <c r="B150">
        <v>93.51</v>
      </c>
      <c r="C150">
        <v>94.057367586037103</v>
      </c>
    </row>
    <row r="151" spans="1:3" x14ac:dyDescent="0.45">
      <c r="A151" s="1">
        <v>40664</v>
      </c>
      <c r="B151">
        <v>94.5</v>
      </c>
      <c r="C151">
        <v>94.3137938080678</v>
      </c>
    </row>
    <row r="152" spans="1:3" x14ac:dyDescent="0.45">
      <c r="A152" s="1">
        <v>40695</v>
      </c>
      <c r="B152">
        <v>95.05</v>
      </c>
      <c r="C152">
        <v>94.572001987592898</v>
      </c>
    </row>
    <row r="153" spans="1:3" x14ac:dyDescent="0.45">
      <c r="A153" s="1">
        <v>40725</v>
      </c>
      <c r="B153">
        <v>95.52</v>
      </c>
      <c r="C153">
        <v>94.831261009949898</v>
      </c>
    </row>
    <row r="154" spans="1:3" x14ac:dyDescent="0.45">
      <c r="A154" s="1">
        <v>40756</v>
      </c>
      <c r="B154">
        <v>96.05</v>
      </c>
      <c r="C154">
        <v>95.090872954756904</v>
      </c>
    </row>
    <row r="155" spans="1:3" x14ac:dyDescent="0.45">
      <c r="A155" s="1">
        <v>40787</v>
      </c>
      <c r="B155">
        <v>96.19</v>
      </c>
      <c r="C155">
        <v>95.350187730745205</v>
      </c>
    </row>
    <row r="156" spans="1:3" x14ac:dyDescent="0.45">
      <c r="A156" s="1">
        <v>40817</v>
      </c>
      <c r="B156">
        <v>96.23</v>
      </c>
      <c r="C156">
        <v>95.608621852686298</v>
      </c>
    </row>
    <row r="157" spans="1:3" x14ac:dyDescent="0.45">
      <c r="A157" s="1">
        <v>40848</v>
      </c>
      <c r="B157">
        <v>97.15</v>
      </c>
      <c r="C157">
        <v>95.865650155645397</v>
      </c>
    </row>
    <row r="158" spans="1:3" x14ac:dyDescent="0.45">
      <c r="A158" s="1">
        <v>40878</v>
      </c>
      <c r="B158">
        <v>96.78</v>
      </c>
      <c r="C158">
        <v>96.120790625951599</v>
      </c>
    </row>
    <row r="159" spans="1:3" x14ac:dyDescent="0.45">
      <c r="A159" s="1">
        <v>40909</v>
      </c>
      <c r="B159">
        <v>97.34</v>
      </c>
      <c r="C159">
        <v>96.373650440897194</v>
      </c>
    </row>
    <row r="160" spans="1:3" x14ac:dyDescent="0.45">
      <c r="A160" s="1">
        <v>40940</v>
      </c>
      <c r="B160">
        <v>97.55</v>
      </c>
      <c r="C160">
        <v>96.623882556196705</v>
      </c>
    </row>
    <row r="161" spans="1:3" x14ac:dyDescent="0.45">
      <c r="A161" s="1">
        <v>40969</v>
      </c>
      <c r="B161">
        <v>97.88</v>
      </c>
      <c r="C161">
        <v>96.871207035179594</v>
      </c>
    </row>
    <row r="162" spans="1:3" x14ac:dyDescent="0.45">
      <c r="A162" s="1">
        <v>41000</v>
      </c>
      <c r="B162">
        <v>98.39</v>
      </c>
      <c r="C162">
        <v>97.115408254873898</v>
      </c>
    </row>
    <row r="163" spans="1:3" x14ac:dyDescent="0.45">
      <c r="A163" s="1">
        <v>41030</v>
      </c>
      <c r="B163">
        <v>97.72</v>
      </c>
      <c r="C163">
        <v>97.356340647397801</v>
      </c>
    </row>
    <row r="164" spans="1:3" x14ac:dyDescent="0.45">
      <c r="A164" s="1">
        <v>41061</v>
      </c>
      <c r="B164">
        <v>98.61</v>
      </c>
      <c r="C164">
        <v>97.593947158169499</v>
      </c>
    </row>
    <row r="165" spans="1:3" x14ac:dyDescent="0.45">
      <c r="A165" s="1">
        <v>41091</v>
      </c>
      <c r="B165">
        <v>99.19</v>
      </c>
      <c r="C165">
        <v>97.828195986719706</v>
      </c>
    </row>
    <row r="166" spans="1:3" x14ac:dyDescent="0.45">
      <c r="A166" s="1">
        <v>41122</v>
      </c>
      <c r="B166">
        <v>98.68</v>
      </c>
      <c r="C166">
        <v>98.059125891830007</v>
      </c>
    </row>
    <row r="167" spans="1:3" x14ac:dyDescent="0.45">
      <c r="A167" s="1">
        <v>41153</v>
      </c>
      <c r="B167">
        <v>98.93</v>
      </c>
      <c r="C167">
        <v>98.286870201982197</v>
      </c>
    </row>
    <row r="168" spans="1:3" x14ac:dyDescent="0.45">
      <c r="A168" s="1">
        <v>41183</v>
      </c>
      <c r="B168">
        <v>98.97</v>
      </c>
      <c r="C168">
        <v>98.511605361929796</v>
      </c>
    </row>
    <row r="169" spans="1:3" x14ac:dyDescent="0.45">
      <c r="A169" s="1">
        <v>41214</v>
      </c>
      <c r="B169">
        <v>100.43</v>
      </c>
      <c r="C169">
        <v>98.733552478203904</v>
      </c>
    </row>
    <row r="170" spans="1:3" x14ac:dyDescent="0.45">
      <c r="A170" s="1">
        <v>41244</v>
      </c>
      <c r="B170">
        <v>99.51</v>
      </c>
      <c r="C170">
        <v>98.952964490310805</v>
      </c>
    </row>
    <row r="171" spans="1:3" x14ac:dyDescent="0.45">
      <c r="A171" s="1">
        <v>41275</v>
      </c>
      <c r="B171">
        <v>99.51</v>
      </c>
      <c r="C171">
        <v>99.170212146608606</v>
      </c>
    </row>
    <row r="172" spans="1:3" x14ac:dyDescent="0.45">
      <c r="A172" s="1">
        <v>41306</v>
      </c>
      <c r="B172">
        <v>99.55</v>
      </c>
      <c r="C172">
        <v>99.385704878471401</v>
      </c>
    </row>
    <row r="173" spans="1:3" x14ac:dyDescent="0.45">
      <c r="A173" s="1">
        <v>41334</v>
      </c>
      <c r="B173">
        <v>99.63</v>
      </c>
      <c r="C173">
        <v>99.599875713653304</v>
      </c>
    </row>
    <row r="174" spans="1:3" x14ac:dyDescent="0.45">
      <c r="A174" s="1">
        <v>41365</v>
      </c>
      <c r="B174">
        <v>99.18</v>
      </c>
      <c r="C174">
        <v>99.813169089294504</v>
      </c>
    </row>
    <row r="175" spans="1:3" x14ac:dyDescent="0.45">
      <c r="A175" s="1">
        <v>41395</v>
      </c>
      <c r="B175">
        <v>99.76</v>
      </c>
      <c r="C175">
        <v>100.02603153450799</v>
      </c>
    </row>
    <row r="176" spans="1:3" x14ac:dyDescent="0.45">
      <c r="A176" s="1">
        <v>41426</v>
      </c>
      <c r="B176">
        <v>99.55</v>
      </c>
      <c r="C176">
        <v>100.23886560831301</v>
      </c>
    </row>
    <row r="177" spans="1:3" x14ac:dyDescent="0.45">
      <c r="A177" s="1">
        <v>41456</v>
      </c>
      <c r="B177">
        <v>99.61</v>
      </c>
      <c r="C177">
        <v>100.45205539533001</v>
      </c>
    </row>
    <row r="178" spans="1:3" x14ac:dyDescent="0.45">
      <c r="A178" s="1">
        <v>41487</v>
      </c>
      <c r="B178">
        <v>100.3</v>
      </c>
      <c r="C178">
        <v>100.665937142281</v>
      </c>
    </row>
    <row r="179" spans="1:3" x14ac:dyDescent="0.45">
      <c r="A179" s="1">
        <v>41518</v>
      </c>
      <c r="B179">
        <v>100.43</v>
      </c>
      <c r="C179">
        <v>100.880788619832</v>
      </c>
    </row>
    <row r="180" spans="1:3" x14ac:dyDescent="0.45">
      <c r="A180" s="1">
        <v>41548</v>
      </c>
      <c r="B180">
        <v>100.67</v>
      </c>
      <c r="C180">
        <v>101.09686218632601</v>
      </c>
    </row>
    <row r="181" spans="1:3" x14ac:dyDescent="0.45">
      <c r="A181" s="1">
        <v>41579</v>
      </c>
      <c r="B181">
        <v>100.67</v>
      </c>
      <c r="C181">
        <v>101.314378895366</v>
      </c>
    </row>
    <row r="182" spans="1:3" x14ac:dyDescent="0.45">
      <c r="A182" s="1">
        <v>41609</v>
      </c>
      <c r="B182">
        <v>101.18</v>
      </c>
      <c r="C182">
        <v>101.53353015733499</v>
      </c>
    </row>
    <row r="183" spans="1:3" x14ac:dyDescent="0.45">
      <c r="A183" s="1">
        <v>41640</v>
      </c>
      <c r="B183">
        <v>100.28</v>
      </c>
      <c r="C183">
        <v>101.754462634075</v>
      </c>
    </row>
    <row r="184" spans="1:3" x14ac:dyDescent="0.45">
      <c r="A184" s="1">
        <v>41671</v>
      </c>
      <c r="B184">
        <v>101.63</v>
      </c>
      <c r="C184">
        <v>101.97729843673</v>
      </c>
    </row>
    <row r="185" spans="1:3" x14ac:dyDescent="0.45">
      <c r="A185" s="1">
        <v>41699</v>
      </c>
      <c r="B185">
        <v>101.65</v>
      </c>
      <c r="C185">
        <v>102.202057283212</v>
      </c>
    </row>
    <row r="186" spans="1:3" x14ac:dyDescent="0.45">
      <c r="A186" s="1">
        <v>41730</v>
      </c>
      <c r="B186">
        <v>102.34</v>
      </c>
      <c r="C186">
        <v>102.42873477347899</v>
      </c>
    </row>
    <row r="187" spans="1:3" x14ac:dyDescent="0.45">
      <c r="A187" s="1">
        <v>41760</v>
      </c>
      <c r="B187">
        <v>102.78</v>
      </c>
      <c r="C187">
        <v>102.65728817017001</v>
      </c>
    </row>
    <row r="188" spans="1:3" x14ac:dyDescent="0.45">
      <c r="A188" s="1">
        <v>41791</v>
      </c>
      <c r="B188">
        <v>102.55</v>
      </c>
      <c r="C188">
        <v>102.887668573799</v>
      </c>
    </row>
    <row r="189" spans="1:3" x14ac:dyDescent="0.45">
      <c r="A189" s="1">
        <v>41821</v>
      </c>
      <c r="B189">
        <v>102.95</v>
      </c>
      <c r="C189">
        <v>103.11983560653501</v>
      </c>
    </row>
    <row r="190" spans="1:3" x14ac:dyDescent="0.45">
      <c r="A190" s="1">
        <v>41852</v>
      </c>
      <c r="B190">
        <v>102.73</v>
      </c>
      <c r="C190">
        <v>103.353725441335</v>
      </c>
    </row>
    <row r="191" spans="1:3" x14ac:dyDescent="0.45">
      <c r="A191" s="1">
        <v>41883</v>
      </c>
      <c r="B191">
        <v>102.6</v>
      </c>
      <c r="C191">
        <v>103.58926245701301</v>
      </c>
    </row>
    <row r="192" spans="1:3" x14ac:dyDescent="0.45">
      <c r="A192" s="1">
        <v>41913</v>
      </c>
      <c r="B192">
        <v>103.84</v>
      </c>
      <c r="C192">
        <v>103.826327718122</v>
      </c>
    </row>
    <row r="193" spans="1:3" x14ac:dyDescent="0.45">
      <c r="A193" s="1">
        <v>41944</v>
      </c>
      <c r="B193">
        <v>104.06</v>
      </c>
      <c r="C193">
        <v>104.064733590438</v>
      </c>
    </row>
    <row r="194" spans="1:3" x14ac:dyDescent="0.45">
      <c r="A194" s="1">
        <v>41974</v>
      </c>
      <c r="B194">
        <v>104.1</v>
      </c>
      <c r="C194">
        <v>104.304293389189</v>
      </c>
    </row>
    <row r="195" spans="1:3" x14ac:dyDescent="0.45">
      <c r="A195" s="1">
        <v>42005</v>
      </c>
      <c r="B195">
        <v>104.11</v>
      </c>
      <c r="C195">
        <v>104.544820100892</v>
      </c>
    </row>
    <row r="196" spans="1:3" x14ac:dyDescent="0.45">
      <c r="A196" s="1">
        <v>42036</v>
      </c>
      <c r="B196">
        <v>104.46</v>
      </c>
      <c r="C196">
        <v>104.786112525015</v>
      </c>
    </row>
    <row r="197" spans="1:3" x14ac:dyDescent="0.45">
      <c r="A197" s="1">
        <v>42064</v>
      </c>
      <c r="B197">
        <v>104.55</v>
      </c>
      <c r="C197">
        <v>105.027939265193</v>
      </c>
    </row>
    <row r="198" spans="1:3" x14ac:dyDescent="0.45">
      <c r="A198" s="1">
        <v>42095</v>
      </c>
      <c r="B198">
        <v>106.15</v>
      </c>
      <c r="C198">
        <v>105.270046278355</v>
      </c>
    </row>
    <row r="199" spans="1:3" x14ac:dyDescent="0.45">
      <c r="A199" s="1">
        <v>42125</v>
      </c>
      <c r="B199">
        <v>105.19</v>
      </c>
      <c r="C199">
        <v>105.51214633119901</v>
      </c>
    </row>
    <row r="200" spans="1:3" x14ac:dyDescent="0.45">
      <c r="A200" s="1">
        <v>42156</v>
      </c>
      <c r="B200">
        <v>105.6</v>
      </c>
      <c r="C200">
        <v>105.754013298329</v>
      </c>
    </row>
    <row r="201" spans="1:3" x14ac:dyDescent="0.45">
      <c r="A201" s="1">
        <v>42186</v>
      </c>
      <c r="B201">
        <v>106.48</v>
      </c>
      <c r="C201">
        <v>105.995398683066</v>
      </c>
    </row>
    <row r="202" spans="1:3" x14ac:dyDescent="0.45">
      <c r="A202" s="1">
        <v>42217</v>
      </c>
      <c r="B202">
        <v>106.64</v>
      </c>
      <c r="C202">
        <v>106.236043293365</v>
      </c>
    </row>
    <row r="203" spans="1:3" x14ac:dyDescent="0.45">
      <c r="A203" s="1">
        <v>42248</v>
      </c>
      <c r="B203">
        <v>107.65</v>
      </c>
      <c r="C203">
        <v>106.47572159006801</v>
      </c>
    </row>
    <row r="204" spans="1:3" x14ac:dyDescent="0.45">
      <c r="A204" s="1">
        <v>42278</v>
      </c>
      <c r="B204">
        <v>106.75</v>
      </c>
      <c r="C204">
        <v>106.714236086536</v>
      </c>
    </row>
    <row r="205" spans="1:3" x14ac:dyDescent="0.45">
      <c r="A205" s="1">
        <v>42309</v>
      </c>
      <c r="B205">
        <v>106.3</v>
      </c>
      <c r="C205">
        <v>106.951470843265</v>
      </c>
    </row>
    <row r="206" spans="1:3" x14ac:dyDescent="0.45">
      <c r="A206" s="1">
        <v>42339</v>
      </c>
      <c r="B206">
        <v>106.48</v>
      </c>
      <c r="C206">
        <v>107.187312404351</v>
      </c>
    </row>
    <row r="207" spans="1:3" x14ac:dyDescent="0.45">
      <c r="A207" s="1">
        <v>42370</v>
      </c>
      <c r="B207">
        <v>107.04</v>
      </c>
      <c r="C207">
        <v>107.421602072849</v>
      </c>
    </row>
    <row r="208" spans="1:3" x14ac:dyDescent="0.45">
      <c r="A208" s="1">
        <v>42401</v>
      </c>
      <c r="B208">
        <v>107.46</v>
      </c>
      <c r="C208">
        <v>107.654132032902</v>
      </c>
    </row>
    <row r="209" spans="1:3" x14ac:dyDescent="0.45">
      <c r="A209" s="1">
        <v>42430</v>
      </c>
      <c r="B209">
        <v>107.22</v>
      </c>
      <c r="C209">
        <v>107.884667968526</v>
      </c>
    </row>
    <row r="210" spans="1:3" x14ac:dyDescent="0.45">
      <c r="A210" s="1">
        <v>42461</v>
      </c>
      <c r="B210">
        <v>107.34</v>
      </c>
      <c r="C210">
        <v>108.112962082322</v>
      </c>
    </row>
    <row r="211" spans="1:3" x14ac:dyDescent="0.45">
      <c r="A211" s="1">
        <v>42491</v>
      </c>
      <c r="B211">
        <v>107.66</v>
      </c>
      <c r="C211">
        <v>108.338720419401</v>
      </c>
    </row>
    <row r="212" spans="1:3" x14ac:dyDescent="0.45">
      <c r="A212" s="1">
        <v>42522</v>
      </c>
      <c r="B212">
        <v>108.29</v>
      </c>
      <c r="C212">
        <v>108.561595346955</v>
      </c>
    </row>
    <row r="213" spans="1:3" x14ac:dyDescent="0.45">
      <c r="A213" s="1">
        <v>42552</v>
      </c>
      <c r="B213">
        <v>108.23</v>
      </c>
      <c r="C213">
        <v>108.781192098814</v>
      </c>
    </row>
    <row r="214" spans="1:3" x14ac:dyDescent="0.45">
      <c r="A214" s="1">
        <v>42583</v>
      </c>
      <c r="B214">
        <v>108.24</v>
      </c>
      <c r="C214">
        <v>108.99709704801801</v>
      </c>
    </row>
    <row r="215" spans="1:3" x14ac:dyDescent="0.45">
      <c r="A215" s="1">
        <v>42614</v>
      </c>
      <c r="B215">
        <v>108.94</v>
      </c>
      <c r="C215">
        <v>109.20885829037699</v>
      </c>
    </row>
    <row r="216" spans="1:3" x14ac:dyDescent="0.45">
      <c r="A216" s="1">
        <v>42644</v>
      </c>
      <c r="B216">
        <v>109.35</v>
      </c>
      <c r="C216">
        <v>109.415971345507</v>
      </c>
    </row>
    <row r="217" spans="1:3" x14ac:dyDescent="0.45">
      <c r="A217" s="1">
        <v>42675</v>
      </c>
      <c r="B217">
        <v>109.64</v>
      </c>
      <c r="C217">
        <v>109.617913062341</v>
      </c>
    </row>
    <row r="218" spans="1:3" x14ac:dyDescent="0.45">
      <c r="A218" s="1">
        <v>42705</v>
      </c>
      <c r="B218">
        <v>110.36</v>
      </c>
      <c r="C218">
        <v>109.81415570843301</v>
      </c>
    </row>
    <row r="219" spans="1:3" x14ac:dyDescent="0.45">
      <c r="A219" s="1">
        <v>42736</v>
      </c>
      <c r="B219">
        <v>110.44</v>
      </c>
      <c r="C219">
        <v>110.00417308517299</v>
      </c>
    </row>
    <row r="220" spans="1:3" x14ac:dyDescent="0.45">
      <c r="A220" s="1">
        <v>42767</v>
      </c>
      <c r="B220">
        <v>109.86</v>
      </c>
      <c r="C220">
        <v>110.187476899795</v>
      </c>
    </row>
    <row r="221" spans="1:3" x14ac:dyDescent="0.45">
      <c r="A221" s="1">
        <v>42795</v>
      </c>
      <c r="B221">
        <v>110.36</v>
      </c>
      <c r="C221">
        <v>110.36360912529599</v>
      </c>
    </row>
    <row r="222" spans="1:3" x14ac:dyDescent="0.45">
      <c r="A222" s="1">
        <v>42826</v>
      </c>
      <c r="B222">
        <v>110.51</v>
      </c>
      <c r="C222">
        <v>110.53208899321901</v>
      </c>
    </row>
    <row r="223" spans="1:3" x14ac:dyDescent="0.45">
      <c r="A223" s="1">
        <v>42856</v>
      </c>
      <c r="B223">
        <v>109.7</v>
      </c>
      <c r="C223">
        <v>110.69243548447599</v>
      </c>
    </row>
    <row r="224" spans="1:3" x14ac:dyDescent="0.45">
      <c r="A224" s="1">
        <v>42887</v>
      </c>
      <c r="B224">
        <v>111</v>
      </c>
      <c r="C224">
        <v>110.844166046018</v>
      </c>
    </row>
    <row r="225" spans="1:3" x14ac:dyDescent="0.45">
      <c r="A225" s="1">
        <v>42917</v>
      </c>
      <c r="B225">
        <v>109.94</v>
      </c>
      <c r="C225">
        <v>110.986729205667</v>
      </c>
    </row>
    <row r="226" spans="1:3" x14ac:dyDescent="0.45">
      <c r="A226" s="1">
        <v>42948</v>
      </c>
      <c r="B226">
        <v>110.96</v>
      </c>
      <c r="C226">
        <v>111.11958431305101</v>
      </c>
    </row>
    <row r="227" spans="1:3" x14ac:dyDescent="0.45">
      <c r="A227" s="1">
        <v>42979</v>
      </c>
      <c r="B227">
        <v>109.55</v>
      </c>
      <c r="C227">
        <v>111.24211802825999</v>
      </c>
    </row>
    <row r="228" spans="1:3" x14ac:dyDescent="0.45">
      <c r="A228" s="1">
        <v>43009</v>
      </c>
      <c r="B228">
        <v>111.09</v>
      </c>
      <c r="C228">
        <v>111.353705929149</v>
      </c>
    </row>
    <row r="229" spans="1:3" x14ac:dyDescent="0.45">
      <c r="A229" s="1">
        <v>43040</v>
      </c>
      <c r="B229">
        <v>111.76</v>
      </c>
      <c r="C229">
        <v>111.453606085372</v>
      </c>
    </row>
    <row r="230" spans="1:3" x14ac:dyDescent="0.45">
      <c r="A230" s="1">
        <v>43070</v>
      </c>
      <c r="B230">
        <v>113.12</v>
      </c>
      <c r="C230">
        <v>111.541058253674</v>
      </c>
    </row>
    <row r="231" spans="1:3" x14ac:dyDescent="0.45">
      <c r="A231" s="1">
        <v>43101</v>
      </c>
      <c r="B231">
        <v>111.82</v>
      </c>
      <c r="C231">
        <v>111.61532346815299</v>
      </c>
    </row>
    <row r="232" spans="1:3" x14ac:dyDescent="0.45">
      <c r="A232" s="1">
        <v>43132</v>
      </c>
      <c r="B232">
        <v>112.27</v>
      </c>
      <c r="C232">
        <v>111.675772411644</v>
      </c>
    </row>
    <row r="233" spans="1:3" x14ac:dyDescent="0.45">
      <c r="A233" s="1">
        <v>43160</v>
      </c>
      <c r="B233">
        <v>113.13</v>
      </c>
      <c r="C233">
        <v>111.721789980618</v>
      </c>
    </row>
    <row r="234" spans="1:3" x14ac:dyDescent="0.45">
      <c r="A234" s="1">
        <v>43191</v>
      </c>
      <c r="B234">
        <v>112.79</v>
      </c>
      <c r="C234">
        <v>111.752802337365</v>
      </c>
    </row>
    <row r="235" spans="1:3" x14ac:dyDescent="0.45">
      <c r="A235" s="1">
        <v>43221</v>
      </c>
      <c r="B235">
        <v>112.94</v>
      </c>
      <c r="C235">
        <v>111.76833343652901</v>
      </c>
    </row>
    <row r="236" spans="1:3" x14ac:dyDescent="0.45">
      <c r="A236" s="1">
        <v>43252</v>
      </c>
      <c r="B236">
        <v>113.01</v>
      </c>
      <c r="C236">
        <v>111.76797926037599</v>
      </c>
    </row>
    <row r="237" spans="1:3" x14ac:dyDescent="0.45">
      <c r="A237" s="1">
        <v>43282</v>
      </c>
      <c r="B237">
        <v>113.19</v>
      </c>
      <c r="C237">
        <v>111.751417156901</v>
      </c>
    </row>
    <row r="238" spans="1:3" x14ac:dyDescent="0.45">
      <c r="A238" s="1">
        <v>43313</v>
      </c>
      <c r="B238">
        <v>113.64</v>
      </c>
      <c r="C238">
        <v>111.718410725539</v>
      </c>
    </row>
    <row r="239" spans="1:3" x14ac:dyDescent="0.45">
      <c r="A239" s="1">
        <v>43344</v>
      </c>
      <c r="B239">
        <v>113.36</v>
      </c>
      <c r="C239">
        <v>111.668823467306</v>
      </c>
    </row>
    <row r="240" spans="1:3" x14ac:dyDescent="0.45">
      <c r="A240" s="1">
        <v>43374</v>
      </c>
      <c r="B240">
        <v>113.12</v>
      </c>
      <c r="C240">
        <v>111.602652326929</v>
      </c>
    </row>
    <row r="241" spans="1:3" x14ac:dyDescent="0.45">
      <c r="A241" s="1">
        <v>43405</v>
      </c>
      <c r="B241">
        <v>113.15</v>
      </c>
      <c r="C241">
        <v>111.52001169194899</v>
      </c>
    </row>
    <row r="242" spans="1:3" x14ac:dyDescent="0.45">
      <c r="A242" s="1">
        <v>43435</v>
      </c>
      <c r="B242">
        <v>112.57</v>
      </c>
      <c r="C242">
        <v>111.42112132126501</v>
      </c>
    </row>
    <row r="243" spans="1:3" x14ac:dyDescent="0.45">
      <c r="A243" s="1">
        <v>43466</v>
      </c>
      <c r="B243">
        <v>113.35</v>
      </c>
      <c r="C243">
        <v>111.306314167404</v>
      </c>
    </row>
    <row r="244" spans="1:3" x14ac:dyDescent="0.45">
      <c r="A244" s="1">
        <v>43497</v>
      </c>
      <c r="B244">
        <v>113.23</v>
      </c>
      <c r="C244">
        <v>111.176002966157</v>
      </c>
    </row>
    <row r="245" spans="1:3" x14ac:dyDescent="0.45">
      <c r="A245" s="1">
        <v>43525</v>
      </c>
      <c r="B245">
        <v>112.27</v>
      </c>
      <c r="C245">
        <v>111.03074237592099</v>
      </c>
    </row>
    <row r="246" spans="1:3" x14ac:dyDescent="0.45">
      <c r="A246" s="1">
        <v>43556</v>
      </c>
      <c r="B246">
        <v>112.71</v>
      </c>
      <c r="C246">
        <v>110.871229693784</v>
      </c>
    </row>
    <row r="247" spans="1:3" x14ac:dyDescent="0.45">
      <c r="A247" s="1">
        <v>43586</v>
      </c>
      <c r="B247">
        <v>112.23</v>
      </c>
      <c r="C247">
        <v>110.698248276385</v>
      </c>
    </row>
    <row r="248" spans="1:3" x14ac:dyDescent="0.45">
      <c r="A248" s="1">
        <v>43617</v>
      </c>
      <c r="B248">
        <v>112.74</v>
      </c>
      <c r="C248">
        <v>110.512709172757</v>
      </c>
    </row>
    <row r="249" spans="1:3" x14ac:dyDescent="0.45">
      <c r="A249" s="1">
        <v>43647</v>
      </c>
      <c r="B249">
        <v>112.53</v>
      </c>
      <c r="C249">
        <v>110.315629803577</v>
      </c>
    </row>
    <row r="250" spans="1:3" x14ac:dyDescent="0.45">
      <c r="A250" s="1">
        <v>43678</v>
      </c>
      <c r="B250">
        <v>113.21</v>
      </c>
      <c r="C250">
        <v>110.10818226248099</v>
      </c>
    </row>
    <row r="251" spans="1:3" x14ac:dyDescent="0.45">
      <c r="A251" s="1">
        <v>43709</v>
      </c>
      <c r="B251">
        <v>113.25</v>
      </c>
      <c r="C251">
        <v>109.891692418834</v>
      </c>
    </row>
    <row r="252" spans="1:3" x14ac:dyDescent="0.45">
      <c r="A252" s="1">
        <v>43739</v>
      </c>
      <c r="B252">
        <v>112.59</v>
      </c>
      <c r="C252">
        <v>109.667701546003</v>
      </c>
    </row>
    <row r="253" spans="1:3" x14ac:dyDescent="0.45">
      <c r="A253" s="1">
        <v>43770</v>
      </c>
      <c r="B253">
        <v>112.04</v>
      </c>
      <c r="C253">
        <v>109.437984133158</v>
      </c>
    </row>
    <row r="254" spans="1:3" x14ac:dyDescent="0.45">
      <c r="A254" s="1">
        <v>43800</v>
      </c>
      <c r="B254">
        <v>112.1</v>
      </c>
      <c r="C254">
        <v>109.204517606853</v>
      </c>
    </row>
    <row r="255" spans="1:3" x14ac:dyDescent="0.45">
      <c r="A255" s="1">
        <v>43831</v>
      </c>
      <c r="B255">
        <v>113.4</v>
      </c>
      <c r="C255">
        <v>108.969460089205</v>
      </c>
    </row>
    <row r="256" spans="1:3" x14ac:dyDescent="0.45">
      <c r="A256" s="1">
        <v>43862</v>
      </c>
      <c r="B256">
        <v>111.72</v>
      </c>
      <c r="C256">
        <v>108.735170777489</v>
      </c>
    </row>
    <row r="257" spans="1:3" x14ac:dyDescent="0.45">
      <c r="A257" s="1">
        <v>43891</v>
      </c>
      <c r="B257">
        <v>109.33</v>
      </c>
      <c r="C257">
        <v>108.504316545363</v>
      </c>
    </row>
    <row r="258" spans="1:3" x14ac:dyDescent="0.45">
      <c r="A258" s="1">
        <v>43922</v>
      </c>
      <c r="B258">
        <v>90.51</v>
      </c>
      <c r="C258">
        <v>108.27977154628501</v>
      </c>
    </row>
    <row r="259" spans="1:3" x14ac:dyDescent="0.45">
      <c r="A259" s="1">
        <v>43952</v>
      </c>
      <c r="B259">
        <v>87.56</v>
      </c>
      <c r="C259">
        <v>108.06446727286</v>
      </c>
    </row>
    <row r="260" spans="1:3" x14ac:dyDescent="0.45">
      <c r="A260" s="1">
        <v>43983</v>
      </c>
      <c r="B260">
        <v>96.26</v>
      </c>
      <c r="C260">
        <v>107.860101205756</v>
      </c>
    </row>
    <row r="261" spans="1:3" x14ac:dyDescent="0.45">
      <c r="A261" s="1">
        <v>44013</v>
      </c>
      <c r="B261">
        <v>101.36</v>
      </c>
      <c r="C261">
        <v>107.666946904328</v>
      </c>
    </row>
    <row r="262" spans="1:3" x14ac:dyDescent="0.45">
      <c r="A262" s="1">
        <v>44044</v>
      </c>
      <c r="B262">
        <v>104</v>
      </c>
      <c r="C262">
        <v>107.48447236532699</v>
      </c>
    </row>
    <row r="263" spans="1:3" x14ac:dyDescent="0.45">
      <c r="A263" s="1">
        <v>44075</v>
      </c>
      <c r="B263">
        <v>106.24</v>
      </c>
      <c r="C263">
        <v>107.31170760309</v>
      </c>
    </row>
    <row r="264" spans="1:3" x14ac:dyDescent="0.45">
      <c r="A264" s="1">
        <v>44105</v>
      </c>
      <c r="B264">
        <v>107.14</v>
      </c>
      <c r="C264">
        <v>107.14744065470499</v>
      </c>
    </row>
    <row r="265" spans="1:3" x14ac:dyDescent="0.45">
      <c r="A265" s="1">
        <v>44136</v>
      </c>
      <c r="B265">
        <v>107.61</v>
      </c>
      <c r="C265">
        <v>106.990385133123</v>
      </c>
    </row>
    <row r="266" spans="1:3" x14ac:dyDescent="0.45">
      <c r="A266" s="1">
        <v>44166</v>
      </c>
      <c r="B266">
        <v>108.21</v>
      </c>
      <c r="C266">
        <v>106.83925413457099</v>
      </c>
    </row>
    <row r="267" spans="1:3" x14ac:dyDescent="0.45">
      <c r="A267" s="1">
        <v>44197</v>
      </c>
      <c r="B267">
        <v>108.04</v>
      </c>
      <c r="C267">
        <v>106.692803784101</v>
      </c>
    </row>
    <row r="268" spans="1:3" x14ac:dyDescent="0.45">
      <c r="A268" s="1">
        <v>44228</v>
      </c>
      <c r="B268">
        <v>107.08</v>
      </c>
      <c r="C268">
        <v>106.549885397447</v>
      </c>
    </row>
    <row r="269" spans="1:3" x14ac:dyDescent="0.45">
      <c r="A269" s="1">
        <v>44256</v>
      </c>
      <c r="B269">
        <v>110.44</v>
      </c>
      <c r="C269">
        <v>106.40944384562501</v>
      </c>
    </row>
    <row r="270" spans="1:3" x14ac:dyDescent="0.45">
      <c r="A270" s="1">
        <v>44287</v>
      </c>
      <c r="B270">
        <v>109.7</v>
      </c>
      <c r="C270">
        <v>106.270460813176</v>
      </c>
    </row>
    <row r="271" spans="1:3" x14ac:dyDescent="0.45">
      <c r="A271" s="1">
        <v>44317</v>
      </c>
      <c r="B271">
        <v>110.17</v>
      </c>
      <c r="C271">
        <v>106.132197884381</v>
      </c>
    </row>
    <row r="272" spans="1:3" x14ac:dyDescent="0.45">
      <c r="A272" s="1">
        <v>44348</v>
      </c>
      <c r="B272">
        <v>109.16</v>
      </c>
      <c r="C272">
        <v>105.994154805943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2"/>
  <sheetViews>
    <sheetView zoomScale="51" zoomScaleNormal="51" workbookViewId="0">
      <selection activeCell="J56" sqref="J56"/>
    </sheetView>
  </sheetViews>
  <sheetFormatPr baseColWidth="10" defaultRowHeight="14.25" x14ac:dyDescent="0.45"/>
  <cols>
    <col min="3" max="3" width="15.796875" customWidth="1"/>
    <col min="6" max="6" width="16.9296875" customWidth="1"/>
    <col min="9" max="9" width="16.6640625" customWidth="1"/>
  </cols>
  <sheetData>
    <row r="1" spans="1:9" ht="14.65" thickBot="1" x14ac:dyDescent="0.5">
      <c r="B1" s="24" t="s">
        <v>5</v>
      </c>
      <c r="C1" s="24"/>
      <c r="E1" s="24" t="s">
        <v>6</v>
      </c>
      <c r="F1" s="24"/>
      <c r="H1" s="24" t="s">
        <v>7</v>
      </c>
      <c r="I1" s="24"/>
    </row>
    <row r="2" spans="1:9" ht="14.65" thickBot="1" x14ac:dyDescent="0.5">
      <c r="A2" s="2" t="s">
        <v>0</v>
      </c>
      <c r="B2" s="3" t="s">
        <v>1</v>
      </c>
      <c r="C2" s="4" t="s">
        <v>2</v>
      </c>
      <c r="E2" s="3" t="s">
        <v>1</v>
      </c>
      <c r="F2" s="4" t="s">
        <v>2</v>
      </c>
      <c r="H2" s="3" t="s">
        <v>1</v>
      </c>
      <c r="I2" s="4" t="s">
        <v>2</v>
      </c>
    </row>
    <row r="3" spans="1:9" x14ac:dyDescent="0.45">
      <c r="A3" s="1">
        <v>36161</v>
      </c>
      <c r="B3">
        <v>2.61</v>
      </c>
      <c r="C3">
        <v>1.4595084</v>
      </c>
      <c r="E3">
        <v>2.7</v>
      </c>
      <c r="F3">
        <v>2.3264814999999999</v>
      </c>
      <c r="H3">
        <v>3.95</v>
      </c>
      <c r="I3">
        <v>3.8692609999999998</v>
      </c>
    </row>
    <row r="4" spans="1:9" x14ac:dyDescent="0.45">
      <c r="A4" s="1">
        <v>36192</v>
      </c>
      <c r="B4">
        <v>1.44</v>
      </c>
      <c r="C4">
        <v>1.2776749000000001</v>
      </c>
      <c r="E4">
        <v>-1.73</v>
      </c>
      <c r="F4">
        <v>-1.5365922000000001</v>
      </c>
      <c r="H4">
        <v>-1.52</v>
      </c>
      <c r="I4">
        <v>0.1554053</v>
      </c>
    </row>
    <row r="5" spans="1:9" x14ac:dyDescent="0.45">
      <c r="A5" s="1">
        <v>36220</v>
      </c>
      <c r="B5">
        <v>0.97</v>
      </c>
      <c r="C5">
        <v>1.089291</v>
      </c>
      <c r="E5">
        <v>-2.57</v>
      </c>
      <c r="F5">
        <v>-1.861097</v>
      </c>
      <c r="H5">
        <v>-2.73</v>
      </c>
      <c r="I5">
        <v>-2.8599066999999998</v>
      </c>
    </row>
    <row r="6" spans="1:9" x14ac:dyDescent="0.45">
      <c r="A6" s="1">
        <v>36251</v>
      </c>
      <c r="B6">
        <v>0.91</v>
      </c>
      <c r="C6">
        <v>1.0652885000000001</v>
      </c>
      <c r="E6">
        <v>-3.26</v>
      </c>
      <c r="F6">
        <v>-1.6815675000000001</v>
      </c>
      <c r="H6">
        <v>-0.23</v>
      </c>
      <c r="I6">
        <v>-0.24355420999999999</v>
      </c>
    </row>
    <row r="7" spans="1:9" x14ac:dyDescent="0.45">
      <c r="A7" s="1">
        <v>36281</v>
      </c>
      <c r="B7">
        <v>0.69</v>
      </c>
      <c r="C7">
        <v>1.0367176</v>
      </c>
      <c r="E7">
        <v>-0.03</v>
      </c>
      <c r="F7">
        <v>-0.54093718999999996</v>
      </c>
      <c r="H7">
        <v>0.65</v>
      </c>
      <c r="I7">
        <v>1.3236139</v>
      </c>
    </row>
    <row r="8" spans="1:9" x14ac:dyDescent="0.45">
      <c r="A8" s="1">
        <v>36312</v>
      </c>
      <c r="B8">
        <v>0.7</v>
      </c>
      <c r="C8">
        <v>0.96671859000000004</v>
      </c>
      <c r="E8">
        <v>1.23</v>
      </c>
      <c r="F8">
        <v>0.51795113999999998</v>
      </c>
      <c r="H8">
        <v>7.0000000000000007E-2</v>
      </c>
      <c r="I8">
        <v>1.1694629999999999</v>
      </c>
    </row>
    <row r="9" spans="1:9" x14ac:dyDescent="0.45">
      <c r="A9" s="1">
        <v>36342</v>
      </c>
      <c r="B9">
        <v>0.68</v>
      </c>
      <c r="C9">
        <v>0.96951392000000003</v>
      </c>
      <c r="E9">
        <v>-1.64</v>
      </c>
      <c r="F9">
        <v>-0.21755743999999999</v>
      </c>
      <c r="H9">
        <v>0.53</v>
      </c>
      <c r="I9">
        <v>0.13750963999999999</v>
      </c>
    </row>
    <row r="10" spans="1:9" x14ac:dyDescent="0.45">
      <c r="A10" s="1">
        <v>36373</v>
      </c>
      <c r="B10">
        <v>0.63</v>
      </c>
      <c r="C10">
        <v>0.92335007999999996</v>
      </c>
      <c r="E10">
        <v>0.31</v>
      </c>
      <c r="F10">
        <v>7.4716799999999999E-4</v>
      </c>
      <c r="H10">
        <v>-0.6</v>
      </c>
      <c r="I10">
        <v>-1.1543075</v>
      </c>
    </row>
    <row r="11" spans="1:9" x14ac:dyDescent="0.45">
      <c r="A11" s="1">
        <v>36404</v>
      </c>
      <c r="B11">
        <v>0.97</v>
      </c>
      <c r="C11">
        <v>0.91076221000000002</v>
      </c>
      <c r="E11">
        <v>-0.73</v>
      </c>
      <c r="F11">
        <v>-2.1658271999999998</v>
      </c>
      <c r="H11">
        <v>-0.6</v>
      </c>
      <c r="I11">
        <v>-1.5248465</v>
      </c>
    </row>
    <row r="12" spans="1:9" x14ac:dyDescent="0.45">
      <c r="A12" s="1">
        <v>36434</v>
      </c>
      <c r="B12">
        <v>0.73</v>
      </c>
      <c r="C12">
        <v>0.92321326999999997</v>
      </c>
      <c r="E12">
        <v>2.5299999999999998</v>
      </c>
      <c r="F12">
        <v>2.6224321000000002</v>
      </c>
      <c r="H12">
        <v>-0.7</v>
      </c>
      <c r="I12">
        <v>-0.33724291000000001</v>
      </c>
    </row>
    <row r="13" spans="1:9" x14ac:dyDescent="0.45">
      <c r="A13" s="1">
        <v>36465</v>
      </c>
      <c r="B13">
        <v>0.94</v>
      </c>
      <c r="C13">
        <v>0.90451241999999998</v>
      </c>
      <c r="E13">
        <v>-1.74</v>
      </c>
      <c r="F13">
        <v>-2.2599149000000001</v>
      </c>
      <c r="H13">
        <v>-0.03</v>
      </c>
      <c r="I13">
        <v>-0.29255764000000001</v>
      </c>
    </row>
    <row r="14" spans="1:9" x14ac:dyDescent="0.45">
      <c r="A14" s="1">
        <v>36495</v>
      </c>
      <c r="B14">
        <v>1.36</v>
      </c>
      <c r="C14">
        <v>0.97512330999999997</v>
      </c>
      <c r="E14">
        <v>0.3</v>
      </c>
      <c r="F14">
        <v>0.16594528</v>
      </c>
      <c r="H14">
        <v>1.61</v>
      </c>
      <c r="I14">
        <v>0.15712467999999999</v>
      </c>
    </row>
    <row r="15" spans="1:9" x14ac:dyDescent="0.45">
      <c r="A15" s="1">
        <v>36526</v>
      </c>
      <c r="B15">
        <v>1.47</v>
      </c>
      <c r="C15">
        <v>0.56782719000000004</v>
      </c>
      <c r="E15">
        <v>0.62</v>
      </c>
      <c r="F15">
        <v>0.24669947</v>
      </c>
      <c r="H15">
        <v>0.95</v>
      </c>
      <c r="I15">
        <v>0.86960477999999997</v>
      </c>
    </row>
    <row r="16" spans="1:9" x14ac:dyDescent="0.45">
      <c r="A16" s="1">
        <v>36557</v>
      </c>
      <c r="B16">
        <v>0.97</v>
      </c>
      <c r="C16">
        <v>0.94140942000000005</v>
      </c>
      <c r="E16">
        <v>-0.68</v>
      </c>
      <c r="F16">
        <v>-0.48671360000000002</v>
      </c>
      <c r="H16">
        <v>-1.17</v>
      </c>
      <c r="I16">
        <v>0.50538963000000003</v>
      </c>
    </row>
    <row r="17" spans="1:9" x14ac:dyDescent="0.45">
      <c r="A17" s="1">
        <v>36586</v>
      </c>
      <c r="B17">
        <v>0.67</v>
      </c>
      <c r="C17">
        <v>0.78377374</v>
      </c>
      <c r="E17">
        <v>-1.41</v>
      </c>
      <c r="F17">
        <v>-0.70126193999999997</v>
      </c>
      <c r="H17">
        <v>-0.62</v>
      </c>
      <c r="I17">
        <v>-0.75021835000000003</v>
      </c>
    </row>
    <row r="18" spans="1:9" x14ac:dyDescent="0.45">
      <c r="A18" s="1">
        <v>36617</v>
      </c>
      <c r="B18">
        <v>0.56999999999999995</v>
      </c>
      <c r="C18">
        <v>0.70678735999999998</v>
      </c>
      <c r="E18">
        <v>1.1100000000000001</v>
      </c>
      <c r="F18">
        <v>2.6883382999999998</v>
      </c>
      <c r="H18">
        <v>0.92</v>
      </c>
      <c r="I18">
        <v>0.90640019000000005</v>
      </c>
    </row>
    <row r="19" spans="1:9" x14ac:dyDescent="0.45">
      <c r="A19" s="1">
        <v>36647</v>
      </c>
      <c r="B19">
        <v>0.43</v>
      </c>
      <c r="C19">
        <v>0.74652196999999998</v>
      </c>
      <c r="E19">
        <v>1.33</v>
      </c>
      <c r="F19">
        <v>0.81903665000000003</v>
      </c>
      <c r="H19">
        <v>1.49</v>
      </c>
      <c r="I19">
        <v>2.1637297000000002</v>
      </c>
    </row>
    <row r="20" spans="1:9" x14ac:dyDescent="0.45">
      <c r="A20" s="1">
        <v>36678</v>
      </c>
      <c r="B20">
        <v>0.57999999999999996</v>
      </c>
      <c r="C20">
        <v>0.78013631999999999</v>
      </c>
      <c r="E20">
        <v>3.33</v>
      </c>
      <c r="F20">
        <v>2.6180601999999999</v>
      </c>
      <c r="H20">
        <v>2.13</v>
      </c>
      <c r="I20">
        <v>3.2295731999999999</v>
      </c>
    </row>
    <row r="21" spans="1:9" x14ac:dyDescent="0.45">
      <c r="A21" s="1">
        <v>36708</v>
      </c>
      <c r="B21">
        <v>0.47</v>
      </c>
      <c r="C21">
        <v>0.69126449999999995</v>
      </c>
      <c r="E21">
        <v>-4.13</v>
      </c>
      <c r="F21">
        <v>-2.7075828</v>
      </c>
      <c r="H21">
        <v>0.28000000000000003</v>
      </c>
      <c r="I21">
        <v>-0.11249417</v>
      </c>
    </row>
    <row r="22" spans="1:9" x14ac:dyDescent="0.45">
      <c r="A22" s="1">
        <v>36739</v>
      </c>
      <c r="B22">
        <v>0.45</v>
      </c>
      <c r="C22">
        <v>0.64855677</v>
      </c>
      <c r="E22">
        <v>-1.68</v>
      </c>
      <c r="F22">
        <v>-1.9892479999999999</v>
      </c>
      <c r="H22">
        <v>0.56000000000000005</v>
      </c>
      <c r="I22">
        <v>5.5693089999999997E-3</v>
      </c>
    </row>
    <row r="23" spans="1:9" x14ac:dyDescent="0.45">
      <c r="A23" s="1">
        <v>36770</v>
      </c>
      <c r="B23">
        <v>0.82</v>
      </c>
      <c r="C23">
        <v>0.66252668000000003</v>
      </c>
      <c r="E23">
        <v>0.93</v>
      </c>
      <c r="F23">
        <v>-0.50599136</v>
      </c>
      <c r="H23">
        <v>-0.08</v>
      </c>
      <c r="I23">
        <v>-1.0050148999999999</v>
      </c>
    </row>
    <row r="24" spans="1:9" x14ac:dyDescent="0.45">
      <c r="A24" s="1">
        <v>36800</v>
      </c>
      <c r="B24">
        <v>0.56999999999999995</v>
      </c>
      <c r="C24">
        <v>0.67095744000000002</v>
      </c>
      <c r="E24">
        <v>1.88</v>
      </c>
      <c r="F24">
        <v>1.9727101</v>
      </c>
      <c r="H24">
        <v>0.79</v>
      </c>
      <c r="I24">
        <v>1.1526725</v>
      </c>
    </row>
    <row r="25" spans="1:9" x14ac:dyDescent="0.45">
      <c r="A25" s="1">
        <v>36831</v>
      </c>
      <c r="B25">
        <v>0.88</v>
      </c>
      <c r="C25">
        <v>0.75249858000000003</v>
      </c>
      <c r="E25">
        <v>-0.35</v>
      </c>
      <c r="F25">
        <v>-0.87009035000000001</v>
      </c>
      <c r="H25">
        <v>0.03</v>
      </c>
      <c r="I25">
        <v>-0.23266872999999999</v>
      </c>
    </row>
    <row r="26" spans="1:9" x14ac:dyDescent="0.45">
      <c r="A26" s="1">
        <v>36861</v>
      </c>
      <c r="B26">
        <v>0.98</v>
      </c>
      <c r="C26">
        <v>0.64518872000000005</v>
      </c>
      <c r="E26">
        <v>-0.4</v>
      </c>
      <c r="F26">
        <v>-0.53397894999999995</v>
      </c>
      <c r="H26">
        <v>4.46</v>
      </c>
      <c r="I26">
        <v>3.0072469000000002</v>
      </c>
    </row>
    <row r="27" spans="1:9" x14ac:dyDescent="0.45">
      <c r="A27" s="1">
        <v>36892</v>
      </c>
      <c r="B27">
        <v>1.1100000000000001</v>
      </c>
      <c r="C27">
        <v>0.49020060999999998</v>
      </c>
      <c r="E27">
        <v>3.36</v>
      </c>
      <c r="F27">
        <v>2.9870144999999999</v>
      </c>
      <c r="H27">
        <v>-1.23</v>
      </c>
      <c r="I27">
        <v>-1.309985</v>
      </c>
    </row>
    <row r="28" spans="1:9" x14ac:dyDescent="0.45">
      <c r="A28" s="1">
        <v>36923</v>
      </c>
      <c r="B28">
        <v>0.27</v>
      </c>
      <c r="C28">
        <v>0.38219816000000001</v>
      </c>
      <c r="E28">
        <v>-0.77</v>
      </c>
      <c r="F28">
        <v>-0.57691084999999998</v>
      </c>
      <c r="H28">
        <v>-6.49</v>
      </c>
      <c r="I28">
        <v>-4.8146275000000003</v>
      </c>
    </row>
    <row r="29" spans="1:9" x14ac:dyDescent="0.45">
      <c r="A29" s="1">
        <v>36951</v>
      </c>
      <c r="B29">
        <v>0.49</v>
      </c>
      <c r="C29">
        <v>0.58145431000000003</v>
      </c>
      <c r="E29">
        <v>-1.0900000000000001</v>
      </c>
      <c r="F29">
        <v>-0.38149117999999999</v>
      </c>
      <c r="H29">
        <v>1.42</v>
      </c>
      <c r="I29">
        <v>1.2893638999999999</v>
      </c>
    </row>
    <row r="30" spans="1:9" x14ac:dyDescent="0.45">
      <c r="A30" s="1">
        <v>36982</v>
      </c>
      <c r="B30">
        <v>0.52</v>
      </c>
      <c r="C30">
        <v>0.61081123999999998</v>
      </c>
      <c r="E30">
        <v>-2.81</v>
      </c>
      <c r="F30">
        <v>-1.2315886</v>
      </c>
      <c r="H30">
        <v>2.0499999999999998</v>
      </c>
      <c r="I30">
        <v>2.0363975000000001</v>
      </c>
    </row>
    <row r="31" spans="1:9" x14ac:dyDescent="0.45">
      <c r="A31" s="1">
        <v>37012</v>
      </c>
      <c r="B31">
        <v>0.3</v>
      </c>
      <c r="C31">
        <v>0.62250530000000004</v>
      </c>
      <c r="E31">
        <v>-2.06</v>
      </c>
      <c r="F31">
        <v>-2.5709401999999999</v>
      </c>
      <c r="H31">
        <v>1.08</v>
      </c>
      <c r="I31">
        <v>1.7540188999999999</v>
      </c>
    </row>
    <row r="32" spans="1:9" x14ac:dyDescent="0.45">
      <c r="A32" s="1">
        <v>37043</v>
      </c>
      <c r="B32">
        <v>0.36</v>
      </c>
      <c r="C32">
        <v>0.55907224</v>
      </c>
      <c r="E32">
        <v>-0.55000000000000004</v>
      </c>
      <c r="F32">
        <v>-1.2616560000000001</v>
      </c>
      <c r="H32">
        <v>-0.2</v>
      </c>
      <c r="I32">
        <v>0.89995210999999997</v>
      </c>
    </row>
    <row r="33" spans="1:9" x14ac:dyDescent="0.45">
      <c r="A33" s="1">
        <v>37073</v>
      </c>
      <c r="B33">
        <v>-0.14000000000000001</v>
      </c>
      <c r="C33">
        <v>4.1467364E-2</v>
      </c>
      <c r="E33">
        <v>0.91</v>
      </c>
      <c r="F33">
        <v>2.3322159</v>
      </c>
      <c r="H33">
        <v>-0.89</v>
      </c>
      <c r="I33">
        <v>-1.2825595999999999</v>
      </c>
    </row>
    <row r="34" spans="1:9" x14ac:dyDescent="0.45">
      <c r="A34" s="1">
        <v>37104</v>
      </c>
      <c r="B34">
        <v>0.49</v>
      </c>
      <c r="C34">
        <v>0.59752168999999999</v>
      </c>
      <c r="E34">
        <v>-0.41</v>
      </c>
      <c r="F34">
        <v>-0.71942359</v>
      </c>
      <c r="H34">
        <v>3.98</v>
      </c>
      <c r="I34">
        <v>3.4254064</v>
      </c>
    </row>
    <row r="35" spans="1:9" x14ac:dyDescent="0.45">
      <c r="A35" s="1">
        <v>37135</v>
      </c>
      <c r="B35">
        <v>0.9</v>
      </c>
      <c r="C35">
        <v>0.66519927000000001</v>
      </c>
      <c r="E35">
        <v>3.19</v>
      </c>
      <c r="F35">
        <v>1.7538031000000001</v>
      </c>
      <c r="H35">
        <v>1.87</v>
      </c>
      <c r="I35">
        <v>0.94467003000000005</v>
      </c>
    </row>
    <row r="36" spans="1:9" x14ac:dyDescent="0.45">
      <c r="A36" s="1">
        <v>37165</v>
      </c>
      <c r="B36">
        <v>0.49</v>
      </c>
      <c r="C36">
        <v>0.53825372000000005</v>
      </c>
      <c r="E36">
        <v>-0.81</v>
      </c>
      <c r="F36">
        <v>-0.71682975999999998</v>
      </c>
      <c r="H36">
        <v>1.1599999999999999</v>
      </c>
      <c r="I36">
        <v>1.5226495</v>
      </c>
    </row>
    <row r="37" spans="1:9" x14ac:dyDescent="0.45">
      <c r="A37" s="1">
        <v>37196</v>
      </c>
      <c r="B37">
        <v>0.54</v>
      </c>
      <c r="C37">
        <v>0.39338286</v>
      </c>
      <c r="E37">
        <v>-1.33</v>
      </c>
      <c r="F37">
        <v>-1.8503780000000001</v>
      </c>
      <c r="H37">
        <v>-0.83</v>
      </c>
      <c r="I37">
        <v>-1.0928343</v>
      </c>
    </row>
    <row r="38" spans="1:9" x14ac:dyDescent="0.45">
      <c r="A38" s="1">
        <v>37226</v>
      </c>
      <c r="B38">
        <v>0.79</v>
      </c>
      <c r="C38">
        <v>0.54063839000000002</v>
      </c>
      <c r="E38">
        <v>-0.69</v>
      </c>
      <c r="F38">
        <v>-0.82392701000000002</v>
      </c>
      <c r="H38">
        <v>-0.23</v>
      </c>
      <c r="I38">
        <v>-1.6824051</v>
      </c>
    </row>
    <row r="39" spans="1:9" x14ac:dyDescent="0.45">
      <c r="A39" s="1">
        <v>37257</v>
      </c>
      <c r="B39">
        <v>0.94</v>
      </c>
      <c r="C39">
        <v>0.51787353000000003</v>
      </c>
      <c r="E39">
        <v>0.04</v>
      </c>
      <c r="F39">
        <v>-0.33243676999999999</v>
      </c>
      <c r="H39">
        <v>2.74</v>
      </c>
      <c r="I39">
        <v>2.6602771999999999</v>
      </c>
    </row>
    <row r="40" spans="1:9" x14ac:dyDescent="0.45">
      <c r="A40" s="1">
        <v>37288</v>
      </c>
      <c r="B40">
        <v>0.37</v>
      </c>
      <c r="C40">
        <v>0.49195254999999999</v>
      </c>
      <c r="E40">
        <v>-0.72</v>
      </c>
      <c r="F40">
        <v>-0.52713295000000004</v>
      </c>
      <c r="H40">
        <v>-7.55</v>
      </c>
      <c r="I40">
        <v>-5.8751635999999996</v>
      </c>
    </row>
    <row r="41" spans="1:9" x14ac:dyDescent="0.45">
      <c r="A41" s="1">
        <v>37316</v>
      </c>
      <c r="B41">
        <v>0.45</v>
      </c>
      <c r="C41">
        <v>0.49946926000000003</v>
      </c>
      <c r="E41">
        <v>-0.3</v>
      </c>
      <c r="F41">
        <v>0.40825137</v>
      </c>
      <c r="H41">
        <v>0.08</v>
      </c>
      <c r="I41">
        <v>-5.0975814000000001E-2</v>
      </c>
    </row>
    <row r="42" spans="1:9" x14ac:dyDescent="0.45">
      <c r="A42" s="1">
        <v>37347</v>
      </c>
      <c r="B42">
        <v>0.56000000000000005</v>
      </c>
      <c r="C42">
        <v>0.63837421999999999</v>
      </c>
      <c r="E42">
        <v>1.06</v>
      </c>
      <c r="F42">
        <v>2.6384656</v>
      </c>
      <c r="H42">
        <v>1.52</v>
      </c>
      <c r="I42">
        <v>1.5065710000000001</v>
      </c>
    </row>
    <row r="43" spans="1:9" x14ac:dyDescent="0.45">
      <c r="A43" s="1">
        <v>37377</v>
      </c>
      <c r="B43">
        <v>0.27</v>
      </c>
      <c r="C43">
        <v>0.63356962000000006</v>
      </c>
      <c r="E43">
        <v>3.94</v>
      </c>
      <c r="F43">
        <v>3.4289309000000001</v>
      </c>
      <c r="H43">
        <v>0.95</v>
      </c>
      <c r="I43">
        <v>1.6244434000000001</v>
      </c>
    </row>
    <row r="44" spans="1:9" x14ac:dyDescent="0.45">
      <c r="A44" s="1">
        <v>37408</v>
      </c>
      <c r="B44">
        <v>0.35</v>
      </c>
      <c r="C44">
        <v>0.55102262000000002</v>
      </c>
      <c r="E44">
        <v>2.63</v>
      </c>
      <c r="F44">
        <v>1.918606</v>
      </c>
      <c r="H44">
        <v>2.72</v>
      </c>
      <c r="I44">
        <v>3.8203938000000002</v>
      </c>
    </row>
    <row r="45" spans="1:9" x14ac:dyDescent="0.45">
      <c r="A45" s="1">
        <v>37438</v>
      </c>
      <c r="B45">
        <v>0.26</v>
      </c>
      <c r="C45">
        <v>0.39764897999999999</v>
      </c>
      <c r="E45">
        <v>0.14000000000000001</v>
      </c>
      <c r="F45">
        <v>1.5621783</v>
      </c>
      <c r="H45">
        <v>2.2400000000000002</v>
      </c>
      <c r="I45">
        <v>1.8472255</v>
      </c>
    </row>
    <row r="46" spans="1:9" x14ac:dyDescent="0.45">
      <c r="A46" s="1">
        <v>37469</v>
      </c>
      <c r="B46">
        <v>0.37</v>
      </c>
      <c r="C46">
        <v>0.42241352999999998</v>
      </c>
      <c r="E46">
        <v>0.61</v>
      </c>
      <c r="F46">
        <v>0.30035605999999998</v>
      </c>
      <c r="H46">
        <v>0.64</v>
      </c>
      <c r="I46">
        <v>8.5524001000000002E-2</v>
      </c>
    </row>
    <row r="47" spans="1:9" x14ac:dyDescent="0.45">
      <c r="A47" s="1">
        <v>37500</v>
      </c>
      <c r="B47">
        <v>0.56999999999999995</v>
      </c>
      <c r="C47">
        <v>0.32972116000000001</v>
      </c>
      <c r="E47">
        <v>2.4</v>
      </c>
      <c r="F47">
        <v>0.96372798999999998</v>
      </c>
      <c r="H47">
        <v>-0.65</v>
      </c>
      <c r="I47">
        <v>-1.5755847000000001</v>
      </c>
    </row>
    <row r="48" spans="1:9" x14ac:dyDescent="0.45">
      <c r="A48" s="1">
        <v>37530</v>
      </c>
      <c r="B48">
        <v>0.41</v>
      </c>
      <c r="C48">
        <v>0.39565613999999999</v>
      </c>
      <c r="E48">
        <v>0.16</v>
      </c>
      <c r="F48">
        <v>0.25359872999999999</v>
      </c>
      <c r="H48">
        <v>0.08</v>
      </c>
      <c r="I48">
        <v>0.44273676000000001</v>
      </c>
    </row>
    <row r="49" spans="1:9" x14ac:dyDescent="0.45">
      <c r="A49" s="1">
        <v>37561</v>
      </c>
      <c r="B49">
        <v>0.65</v>
      </c>
      <c r="C49">
        <v>0.39672615999999999</v>
      </c>
      <c r="E49">
        <v>0.98</v>
      </c>
      <c r="F49">
        <v>0.45916688</v>
      </c>
      <c r="H49">
        <v>2.52</v>
      </c>
      <c r="I49">
        <v>2.2568503999999998</v>
      </c>
    </row>
    <row r="50" spans="1:9" x14ac:dyDescent="0.45">
      <c r="A50" s="1">
        <v>37591</v>
      </c>
      <c r="B50">
        <v>0.52</v>
      </c>
      <c r="C50">
        <v>0.33817825000000001</v>
      </c>
      <c r="E50">
        <v>0.28000000000000003</v>
      </c>
      <c r="F50">
        <v>0.14601610000000001</v>
      </c>
      <c r="H50">
        <v>3.53</v>
      </c>
      <c r="I50">
        <v>2.0777812999999998</v>
      </c>
    </row>
    <row r="51" spans="1:9" x14ac:dyDescent="0.45">
      <c r="A51" s="1">
        <v>37622</v>
      </c>
      <c r="B51">
        <v>0.51</v>
      </c>
      <c r="C51">
        <v>0.26185436000000001</v>
      </c>
      <c r="E51">
        <v>3.96</v>
      </c>
      <c r="F51">
        <v>3.5881273</v>
      </c>
      <c r="H51">
        <v>-1.64</v>
      </c>
      <c r="I51">
        <v>-1.7192769999999999</v>
      </c>
    </row>
    <row r="52" spans="1:9" x14ac:dyDescent="0.45">
      <c r="A52" s="1">
        <v>37653</v>
      </c>
      <c r="B52">
        <v>0.26</v>
      </c>
      <c r="C52">
        <v>0.32954380999999999</v>
      </c>
      <c r="E52">
        <v>2.91</v>
      </c>
      <c r="F52">
        <v>3.1025727999999999</v>
      </c>
      <c r="H52">
        <v>-1.97</v>
      </c>
      <c r="I52">
        <v>-0.29629629000000002</v>
      </c>
    </row>
    <row r="53" spans="1:9" x14ac:dyDescent="0.45">
      <c r="A53" s="1">
        <v>37681</v>
      </c>
      <c r="B53">
        <v>0.49</v>
      </c>
      <c r="C53">
        <v>0.47692398000000003</v>
      </c>
      <c r="E53">
        <v>-0.06</v>
      </c>
      <c r="F53">
        <v>0.64797371999999998</v>
      </c>
      <c r="H53">
        <v>2.92</v>
      </c>
      <c r="I53">
        <v>2.7886386999999999</v>
      </c>
    </row>
    <row r="54" spans="1:9" x14ac:dyDescent="0.45">
      <c r="A54" s="1">
        <v>37712</v>
      </c>
      <c r="B54">
        <v>0.26</v>
      </c>
      <c r="C54">
        <v>0.37608079</v>
      </c>
      <c r="E54">
        <v>-3.11</v>
      </c>
      <c r="F54">
        <v>-1.5313612999999999</v>
      </c>
      <c r="H54">
        <v>-0.88</v>
      </c>
      <c r="I54">
        <v>-0.89316530999999999</v>
      </c>
    </row>
    <row r="55" spans="1:9" x14ac:dyDescent="0.45">
      <c r="A55" s="1">
        <v>37742</v>
      </c>
      <c r="B55">
        <v>-0.16</v>
      </c>
      <c r="C55">
        <v>0.29368896</v>
      </c>
      <c r="E55">
        <v>-3.07</v>
      </c>
      <c r="F55">
        <v>-3.5810770000000001</v>
      </c>
      <c r="H55">
        <v>-0.48</v>
      </c>
      <c r="I55">
        <v>0.19498563999999999</v>
      </c>
    </row>
    <row r="56" spans="1:9" x14ac:dyDescent="0.45">
      <c r="A56" s="1">
        <v>37773</v>
      </c>
      <c r="B56">
        <v>0.2</v>
      </c>
      <c r="C56">
        <v>0.40162608</v>
      </c>
      <c r="E56">
        <v>2.4900000000000002</v>
      </c>
      <c r="F56">
        <v>1.7789546000000001</v>
      </c>
      <c r="H56">
        <v>-0.18</v>
      </c>
      <c r="I56">
        <v>0.92114671999999997</v>
      </c>
    </row>
    <row r="57" spans="1:9" x14ac:dyDescent="0.45">
      <c r="A57" s="1">
        <v>37803</v>
      </c>
      <c r="B57">
        <v>0.23</v>
      </c>
      <c r="C57">
        <v>0.34649275000000002</v>
      </c>
      <c r="E57">
        <v>-0.61</v>
      </c>
      <c r="F57">
        <v>0.81220338999999997</v>
      </c>
      <c r="H57">
        <v>0.43</v>
      </c>
      <c r="I57">
        <v>3.7126404000000002E-2</v>
      </c>
    </row>
    <row r="58" spans="1:9" x14ac:dyDescent="0.45">
      <c r="A58" s="1">
        <v>37834</v>
      </c>
      <c r="B58">
        <v>0.28999999999999998</v>
      </c>
      <c r="C58">
        <v>0.31861663000000001</v>
      </c>
      <c r="E58">
        <v>3.13</v>
      </c>
      <c r="F58">
        <v>2.8200911</v>
      </c>
      <c r="H58">
        <v>-0.47</v>
      </c>
      <c r="I58">
        <v>-1.0244009999999999</v>
      </c>
    </row>
    <row r="59" spans="1:9" x14ac:dyDescent="0.45">
      <c r="A59" s="1">
        <v>37865</v>
      </c>
      <c r="B59">
        <v>0.6</v>
      </c>
      <c r="C59">
        <v>0.34551261</v>
      </c>
      <c r="E59">
        <v>1.38</v>
      </c>
      <c r="F59">
        <v>-5.6356328999999997E-2</v>
      </c>
      <c r="H59">
        <v>1.68</v>
      </c>
      <c r="I59">
        <v>0.75394547999999995</v>
      </c>
    </row>
    <row r="60" spans="1:9" x14ac:dyDescent="0.45">
      <c r="A60" s="1">
        <v>37895</v>
      </c>
      <c r="B60">
        <v>0.38</v>
      </c>
      <c r="C60">
        <v>0.31313068999999999</v>
      </c>
      <c r="E60">
        <v>2.4700000000000002</v>
      </c>
      <c r="F60">
        <v>2.5639835</v>
      </c>
      <c r="H60">
        <v>0.96</v>
      </c>
      <c r="I60">
        <v>1.3228150000000001</v>
      </c>
    </row>
    <row r="61" spans="1:9" x14ac:dyDescent="0.45">
      <c r="A61" s="1">
        <v>37926</v>
      </c>
      <c r="B61">
        <v>0.78</v>
      </c>
      <c r="C61">
        <v>0.44157283000000003</v>
      </c>
      <c r="E61">
        <v>-0.49</v>
      </c>
      <c r="F61">
        <v>-1.0113935999999999</v>
      </c>
      <c r="H61">
        <v>1.29</v>
      </c>
      <c r="I61">
        <v>1.0266991000000001</v>
      </c>
    </row>
    <row r="62" spans="1:9" x14ac:dyDescent="0.45">
      <c r="A62" s="1">
        <v>37956</v>
      </c>
      <c r="B62">
        <v>0.44</v>
      </c>
      <c r="C62">
        <v>0.30326375</v>
      </c>
      <c r="E62">
        <v>0.96</v>
      </c>
      <c r="F62">
        <v>0.82590479000000006</v>
      </c>
      <c r="H62">
        <v>2.0699999999999998</v>
      </c>
      <c r="I62">
        <v>0.61809097000000002</v>
      </c>
    </row>
    <row r="63" spans="1:9" x14ac:dyDescent="0.45">
      <c r="A63" s="1">
        <v>37987</v>
      </c>
      <c r="B63">
        <v>0.51</v>
      </c>
      <c r="C63">
        <v>0.36251029000000001</v>
      </c>
      <c r="E63">
        <v>-2.91</v>
      </c>
      <c r="F63">
        <v>-3.2811642000000001</v>
      </c>
      <c r="H63">
        <v>1.63</v>
      </c>
      <c r="I63">
        <v>1.5509678</v>
      </c>
    </row>
    <row r="64" spans="1:9" x14ac:dyDescent="0.45">
      <c r="A64" s="1">
        <v>38018</v>
      </c>
      <c r="B64">
        <v>0.51</v>
      </c>
      <c r="C64">
        <v>0.51687013000000004</v>
      </c>
      <c r="E64">
        <v>0.9</v>
      </c>
      <c r="F64">
        <v>1.0924634</v>
      </c>
      <c r="H64">
        <v>0.93</v>
      </c>
      <c r="I64">
        <v>2.6024669</v>
      </c>
    </row>
    <row r="65" spans="1:9" x14ac:dyDescent="0.45">
      <c r="A65" s="1">
        <v>38047</v>
      </c>
      <c r="B65">
        <v>0.37</v>
      </c>
      <c r="C65">
        <v>0.36047087999999999</v>
      </c>
      <c r="E65">
        <v>-0.1</v>
      </c>
      <c r="F65">
        <v>0.60767364000000001</v>
      </c>
      <c r="H65">
        <v>-0.65</v>
      </c>
      <c r="I65">
        <v>-0.78153773000000004</v>
      </c>
    </row>
    <row r="66" spans="1:9" x14ac:dyDescent="0.45">
      <c r="A66" s="1">
        <v>38078</v>
      </c>
      <c r="B66">
        <v>0.11</v>
      </c>
      <c r="C66">
        <v>0.27625884000000001</v>
      </c>
      <c r="E66">
        <v>2.38</v>
      </c>
      <c r="F66">
        <v>3.9586812</v>
      </c>
      <c r="H66">
        <v>-1.9</v>
      </c>
      <c r="I66">
        <v>-1.9130338</v>
      </c>
    </row>
    <row r="67" spans="1:9" x14ac:dyDescent="0.45">
      <c r="A67" s="1">
        <v>38108</v>
      </c>
      <c r="B67">
        <v>-0.15</v>
      </c>
      <c r="C67">
        <v>0.35769043</v>
      </c>
      <c r="E67">
        <v>2.12</v>
      </c>
      <c r="F67">
        <v>1.6086327</v>
      </c>
      <c r="H67">
        <v>-0.9</v>
      </c>
      <c r="I67">
        <v>-0.22450655999999999</v>
      </c>
    </row>
    <row r="68" spans="1:9" x14ac:dyDescent="0.45">
      <c r="A68" s="1">
        <v>38139</v>
      </c>
      <c r="B68">
        <v>0.16</v>
      </c>
      <c r="C68">
        <v>0.38557454000000002</v>
      </c>
      <c r="E68">
        <v>-1.06</v>
      </c>
      <c r="F68">
        <v>-1.770651</v>
      </c>
      <c r="H68">
        <v>-1.77</v>
      </c>
      <c r="I68">
        <v>-0.66804711000000006</v>
      </c>
    </row>
    <row r="69" spans="1:9" x14ac:dyDescent="0.45">
      <c r="A69" s="1">
        <v>38169</v>
      </c>
      <c r="B69">
        <v>0.24</v>
      </c>
      <c r="C69">
        <v>0.32380341000000001</v>
      </c>
      <c r="E69">
        <v>0.65</v>
      </c>
      <c r="F69">
        <v>2.0723023999999999</v>
      </c>
      <c r="H69">
        <v>0.64</v>
      </c>
      <c r="I69">
        <v>0.2469856</v>
      </c>
    </row>
    <row r="70" spans="1:9" x14ac:dyDescent="0.45">
      <c r="A70" s="1">
        <v>38200</v>
      </c>
      <c r="B70">
        <v>0.48</v>
      </c>
      <c r="C70">
        <v>0.47401538999999998</v>
      </c>
      <c r="E70">
        <v>-0.62</v>
      </c>
      <c r="F70">
        <v>-0.93003897999999996</v>
      </c>
      <c r="H70">
        <v>3.87</v>
      </c>
      <c r="I70">
        <v>3.3155448999999999</v>
      </c>
    </row>
    <row r="71" spans="1:9" x14ac:dyDescent="0.45">
      <c r="A71" s="1">
        <v>38231</v>
      </c>
      <c r="B71">
        <v>0.72</v>
      </c>
      <c r="C71">
        <v>0.42504077000000001</v>
      </c>
      <c r="E71">
        <v>0.8</v>
      </c>
      <c r="F71">
        <v>-0.6364708</v>
      </c>
      <c r="H71">
        <v>3.57</v>
      </c>
      <c r="I71">
        <v>2.6434972000000001</v>
      </c>
    </row>
    <row r="72" spans="1:9" x14ac:dyDescent="0.45">
      <c r="A72" s="1">
        <v>38261</v>
      </c>
      <c r="B72">
        <v>0.64</v>
      </c>
      <c r="C72">
        <v>0.51341711000000001</v>
      </c>
      <c r="E72">
        <v>-0.73</v>
      </c>
      <c r="F72">
        <v>-0.63550799000000002</v>
      </c>
      <c r="H72">
        <v>3.65</v>
      </c>
      <c r="I72">
        <v>4.0129842</v>
      </c>
    </row>
    <row r="73" spans="1:9" x14ac:dyDescent="0.45">
      <c r="A73" s="1">
        <v>38292</v>
      </c>
      <c r="B73">
        <v>0.78</v>
      </c>
      <c r="C73">
        <v>0.39022301999999998</v>
      </c>
      <c r="E73">
        <v>-0.28000000000000003</v>
      </c>
      <c r="F73">
        <v>-0.80206160999999998</v>
      </c>
      <c r="H73">
        <v>1.73</v>
      </c>
      <c r="I73">
        <v>1.4665954000000001</v>
      </c>
    </row>
    <row r="74" spans="1:9" x14ac:dyDescent="0.45">
      <c r="A74" s="1">
        <v>38322</v>
      </c>
      <c r="B74">
        <v>0.47</v>
      </c>
      <c r="C74">
        <v>0.34791138999999999</v>
      </c>
      <c r="E74">
        <v>-1.42</v>
      </c>
      <c r="F74">
        <v>-1.5542372</v>
      </c>
      <c r="H74">
        <v>-0.9</v>
      </c>
      <c r="I74">
        <v>-2.3515934000000001</v>
      </c>
    </row>
    <row r="75" spans="1:9" x14ac:dyDescent="0.45">
      <c r="A75" s="1">
        <v>38353</v>
      </c>
      <c r="B75">
        <v>0.2</v>
      </c>
      <c r="C75">
        <v>0.12872132999999999</v>
      </c>
      <c r="E75">
        <v>0.46</v>
      </c>
      <c r="F75">
        <v>8.9308423999999997E-2</v>
      </c>
      <c r="H75">
        <v>-4.4800000000000004</v>
      </c>
      <c r="I75">
        <v>-4.5587159000000002</v>
      </c>
    </row>
    <row r="76" spans="1:9" x14ac:dyDescent="0.45">
      <c r="A76" s="1">
        <v>38384</v>
      </c>
      <c r="B76">
        <v>0.3</v>
      </c>
      <c r="C76">
        <v>0.3343083</v>
      </c>
      <c r="E76">
        <v>-1.1100000000000001</v>
      </c>
      <c r="F76">
        <v>-0.91760326000000003</v>
      </c>
      <c r="H76">
        <v>0.51</v>
      </c>
      <c r="I76">
        <v>2.1814263999999999</v>
      </c>
    </row>
    <row r="77" spans="1:9" x14ac:dyDescent="0.45">
      <c r="A77" s="1">
        <v>38412</v>
      </c>
      <c r="B77">
        <v>0.41</v>
      </c>
      <c r="C77">
        <v>0.40898001</v>
      </c>
      <c r="E77">
        <v>0.08</v>
      </c>
      <c r="F77">
        <v>0.78741817000000003</v>
      </c>
      <c r="H77">
        <v>1.93</v>
      </c>
      <c r="I77">
        <v>1.7981590999999999</v>
      </c>
    </row>
    <row r="78" spans="1:9" x14ac:dyDescent="0.45">
      <c r="A78" s="1">
        <v>38443</v>
      </c>
      <c r="B78">
        <v>0.24</v>
      </c>
      <c r="C78">
        <v>0.38725609</v>
      </c>
      <c r="E78">
        <v>-0.24</v>
      </c>
      <c r="F78">
        <v>1.3390053</v>
      </c>
      <c r="H78">
        <v>3.29</v>
      </c>
      <c r="I78">
        <v>3.2768514999999998</v>
      </c>
    </row>
    <row r="79" spans="1:9" x14ac:dyDescent="0.45">
      <c r="A79" s="1">
        <v>38473</v>
      </c>
      <c r="B79">
        <v>-0.16</v>
      </c>
      <c r="C79">
        <v>0.39171875</v>
      </c>
      <c r="E79">
        <v>-1.31</v>
      </c>
      <c r="F79">
        <v>-1.8216249</v>
      </c>
      <c r="H79">
        <v>1.68</v>
      </c>
      <c r="I79">
        <v>2.3559214000000002</v>
      </c>
    </row>
    <row r="80" spans="1:9" x14ac:dyDescent="0.45">
      <c r="A80" s="1">
        <v>38504</v>
      </c>
      <c r="B80">
        <v>-0.03</v>
      </c>
      <c r="C80">
        <v>0.20695231</v>
      </c>
      <c r="E80">
        <v>-1.35</v>
      </c>
      <c r="F80">
        <v>-2.0603916</v>
      </c>
      <c r="H80">
        <v>-3.74</v>
      </c>
      <c r="I80">
        <v>-2.6373894999999998</v>
      </c>
    </row>
    <row r="81" spans="1:9" x14ac:dyDescent="0.45">
      <c r="A81" s="1">
        <v>38534</v>
      </c>
      <c r="B81">
        <v>0.37</v>
      </c>
      <c r="C81">
        <v>0.40837855000000001</v>
      </c>
      <c r="E81">
        <v>-1.32</v>
      </c>
      <c r="F81">
        <v>0.10253709</v>
      </c>
      <c r="H81">
        <v>2.06</v>
      </c>
      <c r="I81">
        <v>1.6668064</v>
      </c>
    </row>
    <row r="82" spans="1:9" x14ac:dyDescent="0.45">
      <c r="A82" s="1">
        <v>38565</v>
      </c>
      <c r="B82">
        <v>0.23</v>
      </c>
      <c r="C82">
        <v>0.22716138999999999</v>
      </c>
      <c r="E82">
        <v>7.0000000000000007E-2</v>
      </c>
      <c r="F82">
        <v>-0.24019951</v>
      </c>
      <c r="H82">
        <v>-0.49</v>
      </c>
      <c r="I82">
        <v>-1.0442891000000001</v>
      </c>
    </row>
    <row r="83" spans="1:9" x14ac:dyDescent="0.45">
      <c r="A83" s="1">
        <v>38596</v>
      </c>
      <c r="B83">
        <v>0.49</v>
      </c>
      <c r="C83">
        <v>0.20795332999999999</v>
      </c>
      <c r="E83">
        <v>0.83</v>
      </c>
      <c r="F83">
        <v>-0.60665835000000001</v>
      </c>
      <c r="H83">
        <v>-0.46</v>
      </c>
      <c r="I83">
        <v>-1.3867704999999999</v>
      </c>
    </row>
    <row r="84" spans="1:9" x14ac:dyDescent="0.45">
      <c r="A84" s="1">
        <v>38626</v>
      </c>
      <c r="B84">
        <v>0.34</v>
      </c>
      <c r="C84">
        <v>0.22146689999999999</v>
      </c>
      <c r="E84">
        <v>0.52</v>
      </c>
      <c r="F84">
        <v>0.61501242</v>
      </c>
      <c r="H84">
        <v>-1.88</v>
      </c>
      <c r="I84">
        <v>-1.5165386999999999</v>
      </c>
    </row>
    <row r="85" spans="1:9" x14ac:dyDescent="0.45">
      <c r="A85" s="1">
        <v>38657</v>
      </c>
      <c r="B85">
        <v>0.79</v>
      </c>
      <c r="C85">
        <v>0.40043793</v>
      </c>
      <c r="E85">
        <v>-1.52</v>
      </c>
      <c r="F85">
        <v>-2.0428291999999999</v>
      </c>
      <c r="H85">
        <v>-1.62</v>
      </c>
      <c r="I85">
        <v>-1.8834417000000001</v>
      </c>
    </row>
    <row r="86" spans="1:9" x14ac:dyDescent="0.45">
      <c r="A86" s="1">
        <v>38687</v>
      </c>
      <c r="B86">
        <v>0.46</v>
      </c>
      <c r="C86">
        <v>0.31611869999999997</v>
      </c>
      <c r="E86">
        <v>-0.3</v>
      </c>
      <c r="F86">
        <v>-0.43445001999999999</v>
      </c>
      <c r="H86">
        <v>3.37</v>
      </c>
      <c r="I86">
        <v>1.9184306</v>
      </c>
    </row>
    <row r="87" spans="1:9" x14ac:dyDescent="0.45">
      <c r="A87" s="1">
        <v>38718</v>
      </c>
      <c r="B87">
        <v>0.51</v>
      </c>
      <c r="C87">
        <v>0.3850518</v>
      </c>
      <c r="E87">
        <v>-0.83</v>
      </c>
      <c r="F87">
        <v>-1.2002520000000001</v>
      </c>
      <c r="H87">
        <v>2.79</v>
      </c>
      <c r="I87">
        <v>2.7111160999999999</v>
      </c>
    </row>
    <row r="88" spans="1:9" x14ac:dyDescent="0.45">
      <c r="A88" s="1">
        <v>38749</v>
      </c>
      <c r="B88">
        <v>0.24</v>
      </c>
      <c r="C88">
        <v>0.29367168999999999</v>
      </c>
      <c r="E88">
        <v>-0.6</v>
      </c>
      <c r="F88">
        <v>-0.4076861</v>
      </c>
      <c r="H88">
        <v>-0.51</v>
      </c>
      <c r="I88">
        <v>1.1605376000000001</v>
      </c>
    </row>
    <row r="89" spans="1:9" x14ac:dyDescent="0.45">
      <c r="A89" s="1">
        <v>38777</v>
      </c>
      <c r="B89">
        <v>0.14000000000000001</v>
      </c>
      <c r="C89">
        <v>0.18282082999999999</v>
      </c>
      <c r="E89">
        <v>2.52</v>
      </c>
      <c r="F89">
        <v>3.2272916999999999</v>
      </c>
      <c r="H89">
        <v>-2.72</v>
      </c>
      <c r="I89">
        <v>-2.8520203999999998</v>
      </c>
    </row>
    <row r="90" spans="1:9" x14ac:dyDescent="0.45">
      <c r="A90" s="1">
        <v>38808</v>
      </c>
      <c r="B90">
        <v>0.19</v>
      </c>
      <c r="C90">
        <v>0.37132563000000002</v>
      </c>
      <c r="E90">
        <v>2.78</v>
      </c>
      <c r="F90">
        <v>4.3595644</v>
      </c>
      <c r="H90">
        <v>-0.88</v>
      </c>
      <c r="I90">
        <v>-0.89299971</v>
      </c>
    </row>
    <row r="91" spans="1:9" x14ac:dyDescent="0.45">
      <c r="A91" s="1">
        <v>38838</v>
      </c>
      <c r="B91">
        <v>-0.37</v>
      </c>
      <c r="C91">
        <v>0.24297652</v>
      </c>
      <c r="E91">
        <v>0.49</v>
      </c>
      <c r="F91">
        <v>-2.1980605E-2</v>
      </c>
      <c r="H91">
        <v>0.57999999999999996</v>
      </c>
      <c r="I91">
        <v>1.2565337000000001</v>
      </c>
    </row>
    <row r="92" spans="1:9" x14ac:dyDescent="0.45">
      <c r="A92" s="1">
        <v>38869</v>
      </c>
      <c r="B92">
        <v>0.15</v>
      </c>
      <c r="C92">
        <v>0.35767527999999998</v>
      </c>
      <c r="E92">
        <v>2.63</v>
      </c>
      <c r="F92">
        <v>1.9197417000000001</v>
      </c>
      <c r="H92">
        <v>-2.09</v>
      </c>
      <c r="I92">
        <v>-0.98700202999999997</v>
      </c>
    </row>
    <row r="93" spans="1:9" x14ac:dyDescent="0.45">
      <c r="A93" s="1">
        <v>38899</v>
      </c>
      <c r="B93">
        <v>0.27</v>
      </c>
      <c r="C93">
        <v>0.29076764999999999</v>
      </c>
      <c r="E93">
        <v>-3.55</v>
      </c>
      <c r="F93">
        <v>-2.1271920999999998</v>
      </c>
      <c r="H93">
        <v>0.2</v>
      </c>
      <c r="I93">
        <v>-0.19324477000000001</v>
      </c>
    </row>
    <row r="94" spans="1:9" x14ac:dyDescent="0.45">
      <c r="A94" s="1">
        <v>38930</v>
      </c>
      <c r="B94">
        <v>0.39</v>
      </c>
      <c r="C94">
        <v>0.36644974000000002</v>
      </c>
      <c r="E94">
        <v>-1.06</v>
      </c>
      <c r="F94">
        <v>-1.3703810000000001</v>
      </c>
      <c r="H94">
        <v>3.74</v>
      </c>
      <c r="I94">
        <v>3.1857959</v>
      </c>
    </row>
    <row r="95" spans="1:9" x14ac:dyDescent="0.45">
      <c r="A95" s="1">
        <v>38961</v>
      </c>
      <c r="B95">
        <v>0.77</v>
      </c>
      <c r="C95">
        <v>0.41942073000000002</v>
      </c>
      <c r="E95">
        <v>1.04</v>
      </c>
      <c r="F95">
        <v>-0.39687414999999998</v>
      </c>
      <c r="H95">
        <v>6.69</v>
      </c>
      <c r="I95">
        <v>5.7628393999999998</v>
      </c>
    </row>
    <row r="96" spans="1:9" x14ac:dyDescent="0.45">
      <c r="A96" s="1">
        <v>38991</v>
      </c>
      <c r="B96">
        <v>0.52</v>
      </c>
      <c r="C96">
        <v>0.38590348000000002</v>
      </c>
      <c r="E96">
        <v>-0.8</v>
      </c>
      <c r="F96">
        <v>-0.70443177999999995</v>
      </c>
      <c r="H96">
        <v>1.5</v>
      </c>
      <c r="I96">
        <v>1.8637999000000001</v>
      </c>
    </row>
    <row r="97" spans="1:9" x14ac:dyDescent="0.45">
      <c r="A97" s="1">
        <v>39022</v>
      </c>
      <c r="B97">
        <v>0.54</v>
      </c>
      <c r="C97">
        <v>0.18562339999999999</v>
      </c>
      <c r="E97">
        <v>0.17</v>
      </c>
      <c r="F97">
        <v>-0.35374683000000001</v>
      </c>
      <c r="H97">
        <v>-3.18</v>
      </c>
      <c r="I97">
        <v>-3.4436719999999998</v>
      </c>
    </row>
    <row r="98" spans="1:9" x14ac:dyDescent="0.45">
      <c r="A98" s="1">
        <v>39052</v>
      </c>
      <c r="B98">
        <v>0.47</v>
      </c>
      <c r="C98">
        <v>0.33771579000000002</v>
      </c>
      <c r="E98">
        <v>-0.63</v>
      </c>
      <c r="F98">
        <v>-0.76473590000000002</v>
      </c>
      <c r="H98">
        <v>2.3199999999999998</v>
      </c>
      <c r="I98">
        <v>0.86862916000000001</v>
      </c>
    </row>
    <row r="99" spans="1:9" x14ac:dyDescent="0.45">
      <c r="A99" s="1">
        <v>39083</v>
      </c>
      <c r="B99">
        <v>0.53</v>
      </c>
      <c r="C99">
        <v>0.38434579000000002</v>
      </c>
      <c r="E99">
        <v>0.97</v>
      </c>
      <c r="F99">
        <v>0.60010490000000005</v>
      </c>
      <c r="H99">
        <v>0.18</v>
      </c>
      <c r="I99">
        <v>0.10117581</v>
      </c>
    </row>
    <row r="100" spans="1:9" x14ac:dyDescent="0.45">
      <c r="A100" s="1">
        <v>39114</v>
      </c>
      <c r="B100">
        <v>0.28999999999999998</v>
      </c>
      <c r="C100">
        <v>0.35668201999999999</v>
      </c>
      <c r="E100">
        <v>0.44</v>
      </c>
      <c r="F100">
        <v>0.63218540999999995</v>
      </c>
      <c r="H100">
        <v>-0.25</v>
      </c>
      <c r="I100">
        <v>1.4197502</v>
      </c>
    </row>
    <row r="101" spans="1:9" x14ac:dyDescent="0.45">
      <c r="A101" s="1">
        <v>39142</v>
      </c>
      <c r="B101">
        <v>0.22</v>
      </c>
      <c r="C101">
        <v>0.23447546</v>
      </c>
      <c r="E101">
        <v>1.02</v>
      </c>
      <c r="F101">
        <v>1.7274415999999999</v>
      </c>
      <c r="H101">
        <v>-0.11</v>
      </c>
      <c r="I101">
        <v>-0.24250767000000001</v>
      </c>
    </row>
    <row r="102" spans="1:9" x14ac:dyDescent="0.45">
      <c r="A102" s="1">
        <v>39173</v>
      </c>
      <c r="B102">
        <v>0.01</v>
      </c>
      <c r="C102">
        <v>0.24173568000000001</v>
      </c>
      <c r="E102">
        <v>-1.22</v>
      </c>
      <c r="F102">
        <v>0.36047065</v>
      </c>
      <c r="H102">
        <v>0.3</v>
      </c>
      <c r="I102">
        <v>0.28703898</v>
      </c>
    </row>
    <row r="103" spans="1:9" x14ac:dyDescent="0.45">
      <c r="A103" s="1">
        <v>39203</v>
      </c>
      <c r="B103">
        <v>-0.36</v>
      </c>
      <c r="C103">
        <v>0.29605397999999999</v>
      </c>
      <c r="E103">
        <v>-1.5</v>
      </c>
      <c r="F103">
        <v>-2.0123753</v>
      </c>
      <c r="H103">
        <v>-2.91</v>
      </c>
      <c r="I103">
        <v>-2.2327756000000001</v>
      </c>
    </row>
    <row r="104" spans="1:9" x14ac:dyDescent="0.45">
      <c r="A104" s="1">
        <v>39234</v>
      </c>
      <c r="B104">
        <v>0.14000000000000001</v>
      </c>
      <c r="C104">
        <v>0.31588241</v>
      </c>
      <c r="E104">
        <v>0.22</v>
      </c>
      <c r="F104">
        <v>-0.49003342</v>
      </c>
      <c r="H104">
        <v>-1.6</v>
      </c>
      <c r="I104">
        <v>-0.49677011999999998</v>
      </c>
    </row>
    <row r="105" spans="1:9" x14ac:dyDescent="0.45">
      <c r="A105" s="1">
        <v>39264</v>
      </c>
      <c r="B105">
        <v>0.34</v>
      </c>
      <c r="C105">
        <v>0.35326032000000002</v>
      </c>
      <c r="E105">
        <v>-0.26</v>
      </c>
      <c r="F105">
        <v>1.1629225000000001</v>
      </c>
      <c r="H105">
        <v>1.67</v>
      </c>
      <c r="I105">
        <v>1.2766394000000001</v>
      </c>
    </row>
    <row r="106" spans="1:9" x14ac:dyDescent="0.45">
      <c r="A106" s="1">
        <v>39295</v>
      </c>
      <c r="B106">
        <v>0.39</v>
      </c>
      <c r="C106">
        <v>0.36057529999999999</v>
      </c>
      <c r="E106">
        <v>2.19</v>
      </c>
      <c r="F106">
        <v>1.8793321000000001</v>
      </c>
      <c r="H106">
        <v>1.7</v>
      </c>
      <c r="I106">
        <v>1.1461190000000001</v>
      </c>
    </row>
    <row r="107" spans="1:9" x14ac:dyDescent="0.45">
      <c r="A107" s="1">
        <v>39326</v>
      </c>
      <c r="B107">
        <v>0.77</v>
      </c>
      <c r="C107">
        <v>0.43463055</v>
      </c>
      <c r="E107">
        <v>-0.14000000000000001</v>
      </c>
      <c r="F107">
        <v>-1.577164</v>
      </c>
      <c r="H107">
        <v>4.08</v>
      </c>
      <c r="I107">
        <v>3.1529503999999999</v>
      </c>
    </row>
    <row r="108" spans="1:9" x14ac:dyDescent="0.45">
      <c r="A108" s="1">
        <v>39356</v>
      </c>
      <c r="B108">
        <v>0.44</v>
      </c>
      <c r="C108">
        <v>0.30970730000000002</v>
      </c>
      <c r="E108">
        <v>-1.9</v>
      </c>
      <c r="F108">
        <v>-1.8039438999999999</v>
      </c>
      <c r="H108">
        <v>-1.48</v>
      </c>
      <c r="I108">
        <v>-1.1157619000000001</v>
      </c>
    </row>
    <row r="109" spans="1:9" x14ac:dyDescent="0.45">
      <c r="A109" s="1">
        <v>39387</v>
      </c>
      <c r="B109">
        <v>0.71</v>
      </c>
      <c r="C109">
        <v>0.32525626000000002</v>
      </c>
      <c r="E109">
        <v>0.59</v>
      </c>
      <c r="F109">
        <v>6.5274441000000002E-2</v>
      </c>
      <c r="H109">
        <v>1.04</v>
      </c>
      <c r="I109">
        <v>0.77571308000000005</v>
      </c>
    </row>
    <row r="110" spans="1:9" x14ac:dyDescent="0.45">
      <c r="A110" s="1">
        <v>39417</v>
      </c>
      <c r="B110">
        <v>0.49</v>
      </c>
      <c r="C110">
        <v>0.36261208</v>
      </c>
      <c r="E110">
        <v>-0.4</v>
      </c>
      <c r="F110">
        <v>-0.53508951999999999</v>
      </c>
      <c r="H110">
        <v>0.92</v>
      </c>
      <c r="I110">
        <v>-0.53115800999999996</v>
      </c>
    </row>
    <row r="111" spans="1:9" x14ac:dyDescent="0.45">
      <c r="A111" s="1">
        <v>39448</v>
      </c>
      <c r="B111">
        <v>0.53</v>
      </c>
      <c r="C111">
        <v>0.42682284999999998</v>
      </c>
      <c r="E111">
        <v>0.59</v>
      </c>
      <c r="F111">
        <v>0.22049716</v>
      </c>
      <c r="H111">
        <v>0.18</v>
      </c>
      <c r="I111">
        <v>0.10120962999999999</v>
      </c>
    </row>
    <row r="112" spans="1:9" x14ac:dyDescent="0.45">
      <c r="A112" s="1">
        <v>39479</v>
      </c>
      <c r="B112">
        <v>0.25</v>
      </c>
      <c r="C112">
        <v>0.3403197</v>
      </c>
      <c r="E112">
        <v>-1.32</v>
      </c>
      <c r="F112">
        <v>-1.1279072999999999</v>
      </c>
      <c r="H112">
        <v>-1.74</v>
      </c>
      <c r="I112">
        <v>-7.0951385000000006E-2</v>
      </c>
    </row>
    <row r="113" spans="1:9" x14ac:dyDescent="0.45">
      <c r="A113" s="1">
        <v>39508</v>
      </c>
      <c r="B113">
        <v>0.62</v>
      </c>
      <c r="C113">
        <v>0.55309419000000004</v>
      </c>
      <c r="E113">
        <v>-0.31</v>
      </c>
      <c r="F113">
        <v>0.39777228999999997</v>
      </c>
      <c r="H113">
        <v>2.3199999999999998</v>
      </c>
      <c r="I113">
        <v>2.1869423000000001</v>
      </c>
    </row>
    <row r="114" spans="1:9" x14ac:dyDescent="0.45">
      <c r="A114" s="1">
        <v>39539</v>
      </c>
      <c r="B114">
        <v>0.19</v>
      </c>
      <c r="C114">
        <v>0.41875044</v>
      </c>
      <c r="E114">
        <v>-2.0099999999999998</v>
      </c>
      <c r="F114">
        <v>-0.42854436000000001</v>
      </c>
      <c r="H114">
        <v>1.56</v>
      </c>
      <c r="I114">
        <v>1.5470591</v>
      </c>
    </row>
    <row r="115" spans="1:9" x14ac:dyDescent="0.45">
      <c r="A115" s="1">
        <v>39569</v>
      </c>
      <c r="B115">
        <v>-0.19</v>
      </c>
      <c r="C115">
        <v>0.47744326999999998</v>
      </c>
      <c r="E115">
        <v>-0.76</v>
      </c>
      <c r="F115">
        <v>-1.2729383999999999</v>
      </c>
      <c r="H115">
        <v>-1.28</v>
      </c>
      <c r="I115">
        <v>-0.60233212999999997</v>
      </c>
    </row>
    <row r="116" spans="1:9" x14ac:dyDescent="0.45">
      <c r="A116" s="1">
        <v>39600</v>
      </c>
      <c r="B116">
        <v>0.39</v>
      </c>
      <c r="C116">
        <v>0.53657111000000002</v>
      </c>
      <c r="E116">
        <v>-1.01</v>
      </c>
      <c r="F116">
        <v>-1.7198289</v>
      </c>
      <c r="H116">
        <v>-0.27</v>
      </c>
      <c r="I116">
        <v>0.83337216000000003</v>
      </c>
    </row>
    <row r="117" spans="1:9" x14ac:dyDescent="0.45">
      <c r="A117" s="1">
        <v>39630</v>
      </c>
      <c r="B117">
        <v>0.49</v>
      </c>
      <c r="C117">
        <v>0.49335288999999999</v>
      </c>
      <c r="E117">
        <v>-1.1299999999999999</v>
      </c>
      <c r="F117">
        <v>0.29313247999999997</v>
      </c>
      <c r="H117">
        <v>1.52</v>
      </c>
      <c r="I117">
        <v>1.1266099999999999</v>
      </c>
    </row>
    <row r="118" spans="1:9" x14ac:dyDescent="0.45">
      <c r="A118" s="1">
        <v>39661</v>
      </c>
      <c r="B118">
        <v>0.52</v>
      </c>
      <c r="C118">
        <v>0.50830461000000005</v>
      </c>
      <c r="E118">
        <v>-1.01</v>
      </c>
      <c r="F118">
        <v>-1.3208317999999999</v>
      </c>
      <c r="H118">
        <v>0.78</v>
      </c>
      <c r="I118">
        <v>0.22653016000000001</v>
      </c>
    </row>
    <row r="119" spans="1:9" x14ac:dyDescent="0.45">
      <c r="A119" s="1">
        <v>39692</v>
      </c>
      <c r="B119">
        <v>0.71</v>
      </c>
      <c r="C119">
        <v>0.42981585999999999</v>
      </c>
      <c r="E119">
        <v>5.37</v>
      </c>
      <c r="F119">
        <v>3.9324962000000001</v>
      </c>
      <c r="H119">
        <v>1.07</v>
      </c>
      <c r="I119">
        <v>0.14332703999999999</v>
      </c>
    </row>
    <row r="120" spans="1:9" x14ac:dyDescent="0.45">
      <c r="A120" s="1">
        <v>39722</v>
      </c>
      <c r="B120">
        <v>0.64</v>
      </c>
      <c r="C120">
        <v>0.48615018999999998</v>
      </c>
      <c r="E120">
        <v>19.940000000000001</v>
      </c>
      <c r="F120">
        <v>20.036418000000001</v>
      </c>
      <c r="H120">
        <v>1.1200000000000001</v>
      </c>
      <c r="I120">
        <v>1.4845493000000001</v>
      </c>
    </row>
    <row r="121" spans="1:9" x14ac:dyDescent="0.45">
      <c r="A121" s="1">
        <v>39753</v>
      </c>
      <c r="B121">
        <v>1.0900000000000001</v>
      </c>
      <c r="C121">
        <v>0.62831570999999997</v>
      </c>
      <c r="E121">
        <v>3.04</v>
      </c>
      <c r="F121">
        <v>2.5143415999999998</v>
      </c>
      <c r="H121">
        <v>3.1</v>
      </c>
      <c r="I121">
        <v>2.8351107</v>
      </c>
    </row>
    <row r="122" spans="1:9" x14ac:dyDescent="0.45">
      <c r="A122" s="1">
        <v>39783</v>
      </c>
      <c r="B122">
        <v>0.52</v>
      </c>
      <c r="C122">
        <v>0.38126737999999999</v>
      </c>
      <c r="E122">
        <v>2.2999999999999998</v>
      </c>
      <c r="F122">
        <v>2.1645493999999998</v>
      </c>
      <c r="H122">
        <v>2.82</v>
      </c>
      <c r="I122">
        <v>1.3689724000000001</v>
      </c>
    </row>
    <row r="123" spans="1:9" x14ac:dyDescent="0.45">
      <c r="A123" s="1">
        <v>39814</v>
      </c>
      <c r="B123">
        <v>0.35</v>
      </c>
      <c r="C123">
        <v>0.28109339</v>
      </c>
      <c r="E123">
        <v>3.4</v>
      </c>
      <c r="F123">
        <v>3.0309488</v>
      </c>
      <c r="H123">
        <v>-0.68</v>
      </c>
      <c r="I123">
        <v>-0.75881449999999995</v>
      </c>
    </row>
    <row r="124" spans="1:9" x14ac:dyDescent="0.45">
      <c r="A124" s="1">
        <v>39845</v>
      </c>
      <c r="B124">
        <v>0.22</v>
      </c>
      <c r="C124">
        <v>0.29889960999999998</v>
      </c>
      <c r="E124">
        <v>5.0199999999999996</v>
      </c>
      <c r="F124">
        <v>5.2119865000000001</v>
      </c>
      <c r="H124">
        <v>-1.37</v>
      </c>
      <c r="I124">
        <v>0.29829180999999999</v>
      </c>
    </row>
    <row r="125" spans="1:9" x14ac:dyDescent="0.45">
      <c r="A125" s="1">
        <v>39873</v>
      </c>
      <c r="B125">
        <v>0.47</v>
      </c>
      <c r="C125">
        <v>0.37223144000000002</v>
      </c>
      <c r="E125">
        <v>0.55000000000000004</v>
      </c>
      <c r="F125">
        <v>1.2581674</v>
      </c>
      <c r="H125">
        <v>1.9</v>
      </c>
      <c r="I125">
        <v>1.7665332</v>
      </c>
    </row>
    <row r="126" spans="1:9" x14ac:dyDescent="0.45">
      <c r="A126" s="1">
        <v>39904</v>
      </c>
      <c r="B126">
        <v>0.33</v>
      </c>
      <c r="C126">
        <v>0.56322211</v>
      </c>
      <c r="E126">
        <v>-8.33</v>
      </c>
      <c r="F126">
        <v>-6.7476754000000003</v>
      </c>
      <c r="H126">
        <v>2.8</v>
      </c>
      <c r="I126">
        <v>2.7871670000000002</v>
      </c>
    </row>
    <row r="127" spans="1:9" x14ac:dyDescent="0.45">
      <c r="A127" s="1">
        <v>39934</v>
      </c>
      <c r="B127">
        <v>-0.27</v>
      </c>
      <c r="C127">
        <v>0.41969440000000002</v>
      </c>
      <c r="E127">
        <v>-2.16</v>
      </c>
      <c r="F127">
        <v>-2.6736692</v>
      </c>
      <c r="H127">
        <v>-0.03</v>
      </c>
      <c r="I127">
        <v>0.64797046999999997</v>
      </c>
    </row>
    <row r="128" spans="1:9" x14ac:dyDescent="0.45">
      <c r="A128" s="1">
        <v>39965</v>
      </c>
      <c r="B128">
        <v>0.21</v>
      </c>
      <c r="C128">
        <v>0.3811253</v>
      </c>
      <c r="E128">
        <v>1.31</v>
      </c>
      <c r="F128">
        <v>0.60021820000000004</v>
      </c>
      <c r="H128">
        <v>-0.2</v>
      </c>
      <c r="I128">
        <v>0.90351409000000005</v>
      </c>
    </row>
    <row r="129" spans="1:9" x14ac:dyDescent="0.45">
      <c r="A129" s="1">
        <v>39995</v>
      </c>
      <c r="B129">
        <v>0.31</v>
      </c>
      <c r="C129">
        <v>0.33305029000000003</v>
      </c>
      <c r="E129">
        <v>0.12</v>
      </c>
      <c r="F129">
        <v>1.5433467000000001</v>
      </c>
      <c r="H129">
        <v>0.33</v>
      </c>
      <c r="I129">
        <v>-6.3391089999999997E-2</v>
      </c>
    </row>
    <row r="130" spans="1:9" x14ac:dyDescent="0.45">
      <c r="A130" s="1">
        <v>40026</v>
      </c>
      <c r="B130">
        <v>0.28000000000000003</v>
      </c>
      <c r="C130">
        <v>0.30907149</v>
      </c>
      <c r="E130">
        <v>-2.67</v>
      </c>
      <c r="F130">
        <v>-2.9811456000000001</v>
      </c>
      <c r="H130">
        <v>0.28000000000000003</v>
      </c>
      <c r="I130">
        <v>-0.27313258000000001</v>
      </c>
    </row>
    <row r="131" spans="1:9" x14ac:dyDescent="0.45">
      <c r="A131" s="1">
        <v>40057</v>
      </c>
      <c r="B131">
        <v>0.6</v>
      </c>
      <c r="C131">
        <v>0.36755197000000001</v>
      </c>
      <c r="E131">
        <v>3.2</v>
      </c>
      <c r="F131">
        <v>1.7624073</v>
      </c>
      <c r="H131">
        <v>2.14</v>
      </c>
      <c r="I131">
        <v>1.2136429</v>
      </c>
    </row>
    <row r="132" spans="1:9" x14ac:dyDescent="0.45">
      <c r="A132" s="1">
        <v>40087</v>
      </c>
      <c r="B132">
        <v>0.44</v>
      </c>
      <c r="C132">
        <v>0.28609938000000001</v>
      </c>
      <c r="E132">
        <v>-1.45</v>
      </c>
      <c r="F132">
        <v>-1.3531975000000001</v>
      </c>
      <c r="H132">
        <v>-2.4700000000000002</v>
      </c>
      <c r="I132">
        <v>-2.1051079000000001</v>
      </c>
    </row>
    <row r="133" spans="1:9" x14ac:dyDescent="0.45">
      <c r="A133" s="1">
        <v>40118</v>
      </c>
      <c r="B133">
        <v>0.68</v>
      </c>
      <c r="C133">
        <v>0.24633145000000001</v>
      </c>
      <c r="E133">
        <v>-0.86</v>
      </c>
      <c r="F133">
        <v>-1.3864622</v>
      </c>
      <c r="H133">
        <v>-1.02</v>
      </c>
      <c r="I133">
        <v>-1.2853053000000001</v>
      </c>
    </row>
    <row r="134" spans="1:9" x14ac:dyDescent="0.45">
      <c r="A134" s="1">
        <v>40148</v>
      </c>
      <c r="B134">
        <v>0.61</v>
      </c>
      <c r="C134">
        <v>0.43454238000000001</v>
      </c>
      <c r="E134">
        <v>-1.89</v>
      </c>
      <c r="F134">
        <v>-2.0257225000000001</v>
      </c>
      <c r="H134">
        <v>0.11</v>
      </c>
      <c r="I134">
        <v>-1.3408693</v>
      </c>
    </row>
    <row r="135" spans="1:9" x14ac:dyDescent="0.45">
      <c r="A135" s="1">
        <v>40179</v>
      </c>
      <c r="B135">
        <v>0.98</v>
      </c>
      <c r="C135">
        <v>0.85012167999999999</v>
      </c>
      <c r="E135">
        <v>-0.46</v>
      </c>
      <c r="F135">
        <v>-0.82840393999999995</v>
      </c>
      <c r="H135">
        <v>2.54</v>
      </c>
      <c r="I135">
        <v>2.4610101000000002</v>
      </c>
    </row>
    <row r="136" spans="1:9" x14ac:dyDescent="0.45">
      <c r="A136" s="1">
        <v>40210</v>
      </c>
      <c r="B136">
        <v>0.52</v>
      </c>
      <c r="C136">
        <v>0.49336023000000001</v>
      </c>
      <c r="E136">
        <v>1.1000000000000001</v>
      </c>
      <c r="F136">
        <v>1.2922560999999999</v>
      </c>
      <c r="H136">
        <v>0.9</v>
      </c>
      <c r="I136">
        <v>2.567472</v>
      </c>
    </row>
    <row r="137" spans="1:9" x14ac:dyDescent="0.45">
      <c r="A137" s="1">
        <v>40238</v>
      </c>
      <c r="B137">
        <v>0.66</v>
      </c>
      <c r="C137">
        <v>0.54396255000000004</v>
      </c>
      <c r="E137">
        <v>-2.97</v>
      </c>
      <c r="F137">
        <v>-2.2614011999999999</v>
      </c>
      <c r="H137">
        <v>3.55</v>
      </c>
      <c r="I137">
        <v>3.4162338999999999</v>
      </c>
    </row>
    <row r="138" spans="1:9" x14ac:dyDescent="0.45">
      <c r="A138" s="1">
        <v>40269</v>
      </c>
      <c r="B138">
        <v>-0.1</v>
      </c>
      <c r="C138">
        <v>0.21409173000000001</v>
      </c>
      <c r="E138">
        <v>-2.65</v>
      </c>
      <c r="F138">
        <v>-1.0673687000000001</v>
      </c>
      <c r="H138">
        <v>-2.29</v>
      </c>
      <c r="I138">
        <v>-2.3025416000000001</v>
      </c>
    </row>
    <row r="139" spans="1:9" x14ac:dyDescent="0.45">
      <c r="A139" s="1">
        <v>40299</v>
      </c>
      <c r="B139">
        <v>-0.41</v>
      </c>
      <c r="C139">
        <v>0.33972068</v>
      </c>
      <c r="E139">
        <v>4.59</v>
      </c>
      <c r="F139">
        <v>4.0754089000000002</v>
      </c>
      <c r="H139">
        <v>-3.45</v>
      </c>
      <c r="I139">
        <v>-2.7717364999999998</v>
      </c>
    </row>
    <row r="140" spans="1:9" x14ac:dyDescent="0.45">
      <c r="A140" s="1">
        <v>40330</v>
      </c>
      <c r="B140">
        <v>0.11</v>
      </c>
      <c r="C140">
        <v>0.29629457999999997</v>
      </c>
      <c r="E140">
        <v>-0.46</v>
      </c>
      <c r="F140">
        <v>-1.1697283000000001</v>
      </c>
      <c r="H140">
        <v>-2.12</v>
      </c>
      <c r="I140">
        <v>-1.0163207999999999</v>
      </c>
    </row>
    <row r="141" spans="1:9" x14ac:dyDescent="0.45">
      <c r="A141" s="1">
        <v>40360</v>
      </c>
      <c r="B141">
        <v>0.28999999999999998</v>
      </c>
      <c r="C141">
        <v>0.29895960999999999</v>
      </c>
      <c r="E141">
        <v>0.72</v>
      </c>
      <c r="F141">
        <v>2.1437268999999999</v>
      </c>
      <c r="H141">
        <v>0.16</v>
      </c>
      <c r="I141">
        <v>-0.23345065000000001</v>
      </c>
    </row>
    <row r="142" spans="1:9" x14ac:dyDescent="0.45">
      <c r="A142" s="1">
        <v>40391</v>
      </c>
      <c r="B142">
        <v>0.32</v>
      </c>
      <c r="C142">
        <v>0.35242319</v>
      </c>
      <c r="E142">
        <v>-0.32</v>
      </c>
      <c r="F142">
        <v>-0.63168329000000001</v>
      </c>
      <c r="H142">
        <v>1.37</v>
      </c>
      <c r="I142">
        <v>0.81714609000000005</v>
      </c>
    </row>
    <row r="143" spans="1:9" x14ac:dyDescent="0.45">
      <c r="A143" s="1">
        <v>40422</v>
      </c>
      <c r="B143">
        <v>0.56000000000000005</v>
      </c>
      <c r="C143">
        <v>0.36853194</v>
      </c>
      <c r="E143">
        <v>0.1</v>
      </c>
      <c r="F143">
        <v>-1.3374923999999999</v>
      </c>
      <c r="H143">
        <v>1.98</v>
      </c>
      <c r="I143">
        <v>1.0540385999999999</v>
      </c>
    </row>
    <row r="144" spans="1:9" x14ac:dyDescent="0.45">
      <c r="A144" s="1">
        <v>40452</v>
      </c>
      <c r="B144">
        <v>0.56999999999999995</v>
      </c>
      <c r="C144">
        <v>0.35759880999999999</v>
      </c>
      <c r="E144">
        <v>-2.79</v>
      </c>
      <c r="F144">
        <v>-2.6928939999999999</v>
      </c>
      <c r="H144">
        <v>1.58</v>
      </c>
      <c r="I144">
        <v>1.945022</v>
      </c>
    </row>
    <row r="145" spans="1:9" x14ac:dyDescent="0.45">
      <c r="A145" s="1">
        <v>40483</v>
      </c>
      <c r="B145">
        <v>0.79</v>
      </c>
      <c r="C145">
        <v>0.32331768</v>
      </c>
      <c r="E145">
        <v>-0.85</v>
      </c>
      <c r="F145">
        <v>-1.3773271</v>
      </c>
      <c r="H145">
        <v>1.38</v>
      </c>
      <c r="I145">
        <v>1.1141349</v>
      </c>
    </row>
    <row r="146" spans="1:9" x14ac:dyDescent="0.45">
      <c r="A146" s="1">
        <v>40513</v>
      </c>
      <c r="B146">
        <v>0.49</v>
      </c>
      <c r="C146">
        <v>0.30785567000000003</v>
      </c>
      <c r="E146">
        <v>0.4</v>
      </c>
      <c r="F146">
        <v>0.26392064999999998</v>
      </c>
      <c r="H146">
        <v>1.41</v>
      </c>
      <c r="I146">
        <v>-4.0850288999999998E-2</v>
      </c>
    </row>
    <row r="147" spans="1:9" x14ac:dyDescent="0.45">
      <c r="A147" s="1">
        <v>40544</v>
      </c>
      <c r="B147">
        <v>0.51</v>
      </c>
      <c r="C147">
        <v>0.35826820999999998</v>
      </c>
      <c r="E147">
        <v>-2.1</v>
      </c>
      <c r="F147">
        <v>-2.4677760000000002</v>
      </c>
      <c r="H147">
        <v>-0.27</v>
      </c>
      <c r="I147">
        <v>-0.34895894999999999</v>
      </c>
    </row>
    <row r="148" spans="1:9" x14ac:dyDescent="0.45">
      <c r="A148" s="1">
        <v>40575</v>
      </c>
      <c r="B148">
        <v>0.36</v>
      </c>
      <c r="C148">
        <v>0.32424648</v>
      </c>
      <c r="E148">
        <v>-0.47</v>
      </c>
      <c r="F148">
        <v>-0.27728109000000001</v>
      </c>
      <c r="H148">
        <v>-0.01</v>
      </c>
      <c r="I148">
        <v>1.6569069000000001</v>
      </c>
    </row>
    <row r="149" spans="1:9" x14ac:dyDescent="0.45">
      <c r="A149" s="1">
        <v>40603</v>
      </c>
      <c r="B149">
        <v>0.28999999999999998</v>
      </c>
      <c r="C149">
        <v>0.24918441999999999</v>
      </c>
      <c r="E149">
        <v>-0.61</v>
      </c>
      <c r="F149">
        <v>9.8924034999999994E-2</v>
      </c>
      <c r="H149">
        <v>-1.25</v>
      </c>
      <c r="I149">
        <v>-1.3837743</v>
      </c>
    </row>
    <row r="150" spans="1:9" x14ac:dyDescent="0.45">
      <c r="A150" s="1">
        <v>40634</v>
      </c>
      <c r="B150">
        <v>0.03</v>
      </c>
      <c r="C150">
        <v>0.37193175000000001</v>
      </c>
      <c r="E150">
        <v>-2.36</v>
      </c>
      <c r="F150">
        <v>-0.77717868000000001</v>
      </c>
      <c r="H150">
        <v>3.06</v>
      </c>
      <c r="I150">
        <v>3.0475460999999999</v>
      </c>
    </row>
    <row r="151" spans="1:9" x14ac:dyDescent="0.45">
      <c r="A151" s="1">
        <v>40664</v>
      </c>
      <c r="B151">
        <v>-0.56999999999999995</v>
      </c>
      <c r="C151">
        <v>0.20074982999999999</v>
      </c>
      <c r="E151">
        <v>-0.52</v>
      </c>
      <c r="F151">
        <v>-1.0352043</v>
      </c>
      <c r="H151">
        <v>-3.86</v>
      </c>
      <c r="I151">
        <v>-3.1817438</v>
      </c>
    </row>
    <row r="152" spans="1:9" x14ac:dyDescent="0.45">
      <c r="A152" s="1">
        <v>40695</v>
      </c>
      <c r="B152">
        <v>0.1</v>
      </c>
      <c r="C152">
        <v>0.27360037999999998</v>
      </c>
      <c r="E152">
        <v>1.3</v>
      </c>
      <c r="F152">
        <v>0.59032311999999998</v>
      </c>
      <c r="H152">
        <v>-2.62</v>
      </c>
      <c r="I152">
        <v>-1.5162719</v>
      </c>
    </row>
    <row r="153" spans="1:9" x14ac:dyDescent="0.45">
      <c r="A153" s="1">
        <v>40725</v>
      </c>
      <c r="B153">
        <v>0.44</v>
      </c>
      <c r="C153">
        <v>0.40448589000000001</v>
      </c>
      <c r="E153">
        <v>-1.1000000000000001</v>
      </c>
      <c r="F153">
        <v>0.32432188000000001</v>
      </c>
      <c r="H153">
        <v>3</v>
      </c>
      <c r="I153">
        <v>2.6064626999999998</v>
      </c>
    </row>
    <row r="154" spans="1:9" x14ac:dyDescent="0.45">
      <c r="A154" s="1">
        <v>40756</v>
      </c>
      <c r="B154">
        <v>0.27</v>
      </c>
      <c r="C154">
        <v>0.30969862999999997</v>
      </c>
      <c r="E154">
        <v>4.99</v>
      </c>
      <c r="F154">
        <v>4.6777876000000003</v>
      </c>
      <c r="H154">
        <v>0.15</v>
      </c>
      <c r="I154">
        <v>-0.40253070000000002</v>
      </c>
    </row>
    <row r="155" spans="1:9" x14ac:dyDescent="0.45">
      <c r="A155" s="1">
        <v>40787</v>
      </c>
      <c r="B155">
        <v>0.38</v>
      </c>
      <c r="C155">
        <v>0.24673392</v>
      </c>
      <c r="E155">
        <v>6.72</v>
      </c>
      <c r="F155">
        <v>5.2826177999999997</v>
      </c>
      <c r="H155">
        <v>-0.25</v>
      </c>
      <c r="I155">
        <v>-1.1754827999999999</v>
      </c>
    </row>
    <row r="156" spans="1:9" x14ac:dyDescent="0.45">
      <c r="A156" s="1">
        <v>40817</v>
      </c>
      <c r="B156">
        <v>0.67</v>
      </c>
      <c r="C156">
        <v>0.41980079999999997</v>
      </c>
      <c r="E156">
        <v>3.05</v>
      </c>
      <c r="F156">
        <v>3.1472421000000002</v>
      </c>
      <c r="H156">
        <v>0.3</v>
      </c>
      <c r="I156">
        <v>0.66530758000000001</v>
      </c>
    </row>
    <row r="157" spans="1:9" x14ac:dyDescent="0.45">
      <c r="A157" s="1">
        <v>40848</v>
      </c>
      <c r="B157">
        <v>0.91</v>
      </c>
      <c r="C157">
        <v>0.40075029000000001</v>
      </c>
      <c r="E157">
        <v>1.71</v>
      </c>
      <c r="F157">
        <v>1.1817278</v>
      </c>
      <c r="H157">
        <v>1.46</v>
      </c>
      <c r="I157">
        <v>1.1936557999999999</v>
      </c>
    </row>
    <row r="158" spans="1:9" x14ac:dyDescent="0.45">
      <c r="A158" s="1">
        <v>40878</v>
      </c>
      <c r="B158">
        <v>0.52</v>
      </c>
      <c r="C158">
        <v>0.32505148</v>
      </c>
      <c r="E158">
        <v>0.43</v>
      </c>
      <c r="F158">
        <v>0.29357796000000003</v>
      </c>
      <c r="H158">
        <v>4.29</v>
      </c>
      <c r="I158">
        <v>2.8391384</v>
      </c>
    </row>
    <row r="159" spans="1:9" x14ac:dyDescent="0.45">
      <c r="A159" s="1">
        <v>40909</v>
      </c>
      <c r="B159">
        <v>0.56000000000000005</v>
      </c>
      <c r="C159">
        <v>0.41647031000000001</v>
      </c>
      <c r="E159">
        <v>-2.48</v>
      </c>
      <c r="F159">
        <v>-2.8473584999999999</v>
      </c>
      <c r="H159">
        <v>3.23</v>
      </c>
      <c r="I159">
        <v>3.1510354</v>
      </c>
    </row>
    <row r="160" spans="1:9" x14ac:dyDescent="0.45">
      <c r="A160" s="1">
        <v>40940</v>
      </c>
      <c r="B160">
        <v>0.39</v>
      </c>
      <c r="C160">
        <v>0.34696346</v>
      </c>
      <c r="E160">
        <v>-4.72</v>
      </c>
      <c r="F160">
        <v>-4.5268762000000002</v>
      </c>
      <c r="H160">
        <v>-1.81</v>
      </c>
      <c r="I160">
        <v>-0.14353979</v>
      </c>
    </row>
    <row r="161" spans="1:9" x14ac:dyDescent="0.45">
      <c r="A161" s="1">
        <v>40969</v>
      </c>
      <c r="B161">
        <v>0.18</v>
      </c>
      <c r="C161">
        <v>0.18555366000000001</v>
      </c>
      <c r="E161">
        <v>-0.27</v>
      </c>
      <c r="F161">
        <v>0.43922739999999999</v>
      </c>
      <c r="H161">
        <v>-1.61</v>
      </c>
      <c r="I161">
        <v>-1.7439087</v>
      </c>
    </row>
    <row r="162" spans="1:9" x14ac:dyDescent="0.45">
      <c r="A162" s="1">
        <v>41000</v>
      </c>
      <c r="B162">
        <v>-0.1</v>
      </c>
      <c r="C162">
        <v>0.27483355999999998</v>
      </c>
      <c r="E162">
        <v>2.5</v>
      </c>
      <c r="F162">
        <v>4.0829521</v>
      </c>
      <c r="H162">
        <v>-1.07</v>
      </c>
      <c r="I162">
        <v>-1.0821316999999999</v>
      </c>
    </row>
    <row r="163" spans="1:9" x14ac:dyDescent="0.45">
      <c r="A163" s="1">
        <v>41030</v>
      </c>
      <c r="B163">
        <v>-0.39</v>
      </c>
      <c r="C163">
        <v>0.33618585000000001</v>
      </c>
      <c r="E163">
        <v>4.5599999999999996</v>
      </c>
      <c r="F163">
        <v>4.0441678000000003</v>
      </c>
      <c r="H163">
        <v>0.66</v>
      </c>
      <c r="I163">
        <v>1.3379215</v>
      </c>
    </row>
    <row r="164" spans="1:9" x14ac:dyDescent="0.45">
      <c r="A164" s="1">
        <v>41061</v>
      </c>
      <c r="B164">
        <v>0.34</v>
      </c>
      <c r="C164">
        <v>0.46833149000000002</v>
      </c>
      <c r="E164">
        <v>1.88</v>
      </c>
      <c r="F164">
        <v>1.1703513999999999</v>
      </c>
      <c r="H164">
        <v>2.62</v>
      </c>
      <c r="I164">
        <v>3.7236072999999998</v>
      </c>
    </row>
    <row r="165" spans="1:9" x14ac:dyDescent="0.45">
      <c r="A165" s="1">
        <v>41091</v>
      </c>
      <c r="B165">
        <v>0.48</v>
      </c>
      <c r="C165">
        <v>0.45714556000000001</v>
      </c>
      <c r="E165">
        <v>-3.98</v>
      </c>
      <c r="F165">
        <v>-2.5550980999999999</v>
      </c>
      <c r="H165">
        <v>2.99</v>
      </c>
      <c r="I165">
        <v>2.5965875</v>
      </c>
    </row>
    <row r="166" spans="1:9" x14ac:dyDescent="0.45">
      <c r="A166" s="1">
        <v>41122</v>
      </c>
      <c r="B166">
        <v>0.28999999999999998</v>
      </c>
      <c r="C166">
        <v>0.32369147999999998</v>
      </c>
      <c r="E166">
        <v>-1.35</v>
      </c>
      <c r="F166">
        <v>-1.6624582000000001</v>
      </c>
      <c r="H166">
        <v>0.59</v>
      </c>
      <c r="I166">
        <v>3.7719950000000002E-2</v>
      </c>
    </row>
    <row r="167" spans="1:9" x14ac:dyDescent="0.45">
      <c r="A167" s="1">
        <v>41153</v>
      </c>
      <c r="B167">
        <v>0.44</v>
      </c>
      <c r="C167">
        <v>0.31756082000000002</v>
      </c>
      <c r="E167">
        <v>-1.98</v>
      </c>
      <c r="F167">
        <v>-3.4169667000000001</v>
      </c>
      <c r="H167">
        <v>3.55</v>
      </c>
      <c r="I167">
        <v>2.6248434</v>
      </c>
    </row>
    <row r="168" spans="1:9" x14ac:dyDescent="0.45">
      <c r="A168" s="1">
        <v>41183</v>
      </c>
      <c r="B168">
        <v>0.56000000000000005</v>
      </c>
      <c r="C168">
        <v>0.32743021999999999</v>
      </c>
      <c r="E168">
        <v>-0.35</v>
      </c>
      <c r="F168">
        <v>-0.25246624000000001</v>
      </c>
      <c r="H168">
        <v>-7.0000000000000007E-2</v>
      </c>
      <c r="I168">
        <v>0.29559783000000001</v>
      </c>
    </row>
    <row r="169" spans="1:9" x14ac:dyDescent="0.45">
      <c r="A169" s="1">
        <v>41214</v>
      </c>
      <c r="B169">
        <v>0.81</v>
      </c>
      <c r="C169">
        <v>0.29980717000000001</v>
      </c>
      <c r="E169">
        <v>1.37</v>
      </c>
      <c r="F169">
        <v>0.84081026999999997</v>
      </c>
      <c r="H169">
        <v>-0.8</v>
      </c>
      <c r="I169">
        <v>-1.0667688</v>
      </c>
    </row>
    <row r="170" spans="1:9" x14ac:dyDescent="0.45">
      <c r="A170" s="1">
        <v>41244</v>
      </c>
      <c r="B170">
        <v>0.61</v>
      </c>
      <c r="C170">
        <v>0.40306080999999999</v>
      </c>
      <c r="E170">
        <v>-1.56</v>
      </c>
      <c r="F170">
        <v>-1.6968213999999999</v>
      </c>
      <c r="H170">
        <v>0.74</v>
      </c>
      <c r="I170">
        <v>-0.71066962</v>
      </c>
    </row>
    <row r="171" spans="1:9" x14ac:dyDescent="0.45">
      <c r="A171" s="1">
        <v>41275</v>
      </c>
      <c r="B171">
        <v>0.48</v>
      </c>
      <c r="C171">
        <v>0.39804368000000001</v>
      </c>
      <c r="E171">
        <v>-1.32</v>
      </c>
      <c r="F171">
        <v>-1.6872806</v>
      </c>
      <c r="H171">
        <v>-0.24</v>
      </c>
      <c r="I171">
        <v>-0.31874993000000001</v>
      </c>
    </row>
    <row r="172" spans="1:9" x14ac:dyDescent="0.45">
      <c r="A172" s="1">
        <v>41306</v>
      </c>
      <c r="B172">
        <v>0.41</v>
      </c>
      <c r="C172">
        <v>0.35958888</v>
      </c>
      <c r="E172">
        <v>0.18</v>
      </c>
      <c r="F172">
        <v>0.37313710999999999</v>
      </c>
      <c r="H172">
        <v>0.02</v>
      </c>
      <c r="I172">
        <v>1.6859332</v>
      </c>
    </row>
    <row r="173" spans="1:9" x14ac:dyDescent="0.45">
      <c r="A173" s="1">
        <v>41334</v>
      </c>
      <c r="B173">
        <v>0.48</v>
      </c>
      <c r="C173">
        <v>0.42911811999999999</v>
      </c>
      <c r="E173">
        <v>-1.53</v>
      </c>
      <c r="F173">
        <v>-0.82048383999999996</v>
      </c>
      <c r="H173">
        <v>4.63</v>
      </c>
      <c r="I173">
        <v>4.4956975000000003</v>
      </c>
    </row>
    <row r="174" spans="1:9" x14ac:dyDescent="0.45">
      <c r="A174" s="1">
        <v>41365</v>
      </c>
      <c r="B174">
        <v>0.03</v>
      </c>
      <c r="C174">
        <v>0.38696047</v>
      </c>
      <c r="E174">
        <v>-2.4900000000000002</v>
      </c>
      <c r="F174">
        <v>-0.90662814999999997</v>
      </c>
      <c r="H174">
        <v>1.49</v>
      </c>
      <c r="I174">
        <v>1.4780089999999999</v>
      </c>
    </row>
    <row r="175" spans="1:9" x14ac:dyDescent="0.45">
      <c r="A175" s="1">
        <v>41395</v>
      </c>
      <c r="B175">
        <v>-0.31</v>
      </c>
      <c r="C175">
        <v>0.36120888000000001</v>
      </c>
      <c r="E175">
        <v>0.91</v>
      </c>
      <c r="F175">
        <v>0.39383674000000002</v>
      </c>
      <c r="H175">
        <v>-1.01</v>
      </c>
      <c r="I175">
        <v>-0.33239062000000003</v>
      </c>
    </row>
    <row r="176" spans="1:9" x14ac:dyDescent="0.45">
      <c r="A176" s="1">
        <v>41426</v>
      </c>
      <c r="B176">
        <v>0.05</v>
      </c>
      <c r="C176">
        <v>0.20215342</v>
      </c>
      <c r="E176">
        <v>5.32</v>
      </c>
      <c r="F176">
        <v>4.6105505000000004</v>
      </c>
      <c r="H176">
        <v>-3</v>
      </c>
      <c r="I176">
        <v>-1.8962619999999999</v>
      </c>
    </row>
    <row r="177" spans="1:9" x14ac:dyDescent="0.45">
      <c r="A177" s="1">
        <v>41456</v>
      </c>
      <c r="B177">
        <v>0.08</v>
      </c>
      <c r="C177">
        <v>0.13261771999999999</v>
      </c>
      <c r="E177">
        <v>-5.47</v>
      </c>
      <c r="F177">
        <v>-4.0447775999999998</v>
      </c>
      <c r="H177">
        <v>-1.51</v>
      </c>
      <c r="I177">
        <v>-1.9031400000000001</v>
      </c>
    </row>
    <row r="178" spans="1:9" x14ac:dyDescent="0.45">
      <c r="A178" s="1">
        <v>41487</v>
      </c>
      <c r="B178">
        <v>0.28999999999999998</v>
      </c>
      <c r="C178">
        <v>0.30120764999999999</v>
      </c>
      <c r="E178">
        <v>5.38</v>
      </c>
      <c r="F178">
        <v>5.0672933999999996</v>
      </c>
      <c r="H178">
        <v>1.52</v>
      </c>
      <c r="I178">
        <v>0.96788388000000003</v>
      </c>
    </row>
    <row r="179" spans="1:9" x14ac:dyDescent="0.45">
      <c r="A179" s="1">
        <v>41518</v>
      </c>
      <c r="B179">
        <v>0.43</v>
      </c>
      <c r="C179">
        <v>0.28507052999999999</v>
      </c>
      <c r="E179">
        <v>1.22</v>
      </c>
      <c r="F179">
        <v>-0.21674903000000001</v>
      </c>
      <c r="H179">
        <v>0.74</v>
      </c>
      <c r="I179">
        <v>-0.18468156999999999</v>
      </c>
    </row>
    <row r="180" spans="1:9" x14ac:dyDescent="0.45">
      <c r="A180" s="1">
        <v>41548</v>
      </c>
      <c r="B180">
        <v>0.47</v>
      </c>
      <c r="C180">
        <v>0.23362164999999999</v>
      </c>
      <c r="E180">
        <v>-0.59</v>
      </c>
      <c r="F180">
        <v>-0.49214353999999999</v>
      </c>
      <c r="H180">
        <v>-0.72</v>
      </c>
      <c r="I180">
        <v>-0.35416370000000003</v>
      </c>
    </row>
    <row r="181" spans="1:9" x14ac:dyDescent="0.45">
      <c r="A181" s="1">
        <v>41579</v>
      </c>
      <c r="B181">
        <v>0.87</v>
      </c>
      <c r="C181">
        <v>0.33912647000000001</v>
      </c>
      <c r="E181">
        <v>0.59</v>
      </c>
      <c r="F181">
        <v>5.9997218999999997E-2</v>
      </c>
      <c r="H181">
        <v>2.97</v>
      </c>
      <c r="I181">
        <v>2.7026371</v>
      </c>
    </row>
    <row r="182" spans="1:9" x14ac:dyDescent="0.45">
      <c r="A182" s="1">
        <v>41609</v>
      </c>
      <c r="B182">
        <v>0.41</v>
      </c>
      <c r="C182">
        <v>0.21583646000000001</v>
      </c>
      <c r="E182">
        <v>-0.59</v>
      </c>
      <c r="F182">
        <v>-0.72733042999999997</v>
      </c>
      <c r="H182">
        <v>1.82</v>
      </c>
      <c r="I182">
        <v>0.36938229</v>
      </c>
    </row>
    <row r="183" spans="1:9" x14ac:dyDescent="0.45">
      <c r="A183" s="1">
        <v>41640</v>
      </c>
      <c r="B183">
        <v>0.93</v>
      </c>
      <c r="C183">
        <v>0.95118804000000001</v>
      </c>
      <c r="E183">
        <v>1.68</v>
      </c>
      <c r="F183">
        <v>1.3126783</v>
      </c>
      <c r="H183">
        <v>-0.67</v>
      </c>
      <c r="I183">
        <v>-0.74862759999999995</v>
      </c>
    </row>
    <row r="184" spans="1:9" x14ac:dyDescent="0.45">
      <c r="A184" s="1">
        <v>41671</v>
      </c>
      <c r="B184">
        <v>0.27</v>
      </c>
      <c r="C184">
        <v>0.23196074999999999</v>
      </c>
      <c r="E184">
        <v>0.42</v>
      </c>
      <c r="F184">
        <v>0.61314261999999997</v>
      </c>
      <c r="H184">
        <v>-0.71</v>
      </c>
      <c r="I184">
        <v>0.95551160999999996</v>
      </c>
    </row>
    <row r="185" spans="1:9" x14ac:dyDescent="0.45">
      <c r="A185" s="1">
        <v>41699</v>
      </c>
      <c r="B185">
        <v>0.32</v>
      </c>
      <c r="C185">
        <v>0.26583399000000002</v>
      </c>
      <c r="E185">
        <v>-0.73</v>
      </c>
      <c r="F185">
        <v>-2.0235705999999999E-2</v>
      </c>
      <c r="H185">
        <v>0.71</v>
      </c>
      <c r="I185">
        <v>0.57567362</v>
      </c>
    </row>
    <row r="186" spans="1:9" x14ac:dyDescent="0.45">
      <c r="A186" s="1">
        <v>41730</v>
      </c>
      <c r="B186">
        <v>-0.12</v>
      </c>
      <c r="C186">
        <v>0.26893439000000002</v>
      </c>
      <c r="E186">
        <v>-2.78</v>
      </c>
      <c r="F186">
        <v>-1.1962527999999999</v>
      </c>
      <c r="H186">
        <v>-1.1200000000000001</v>
      </c>
      <c r="I186">
        <v>-1.1317575</v>
      </c>
    </row>
    <row r="187" spans="1:9" x14ac:dyDescent="0.45">
      <c r="A187" s="1">
        <v>41760</v>
      </c>
      <c r="B187">
        <v>-0.33</v>
      </c>
      <c r="C187">
        <v>0.31548608</v>
      </c>
      <c r="E187">
        <v>0.78</v>
      </c>
      <c r="F187">
        <v>0.26360273000000001</v>
      </c>
      <c r="H187">
        <v>0.79</v>
      </c>
      <c r="I187">
        <v>1.4672278000000001</v>
      </c>
    </row>
    <row r="188" spans="1:9" x14ac:dyDescent="0.45">
      <c r="A188" s="1">
        <v>41791</v>
      </c>
      <c r="B188">
        <v>0.18</v>
      </c>
      <c r="C188">
        <v>0.29233663999999998</v>
      </c>
      <c r="E188">
        <v>0.54</v>
      </c>
      <c r="F188">
        <v>-0.16892257999999999</v>
      </c>
      <c r="H188">
        <v>-0.4</v>
      </c>
      <c r="I188">
        <v>0.70365628000000002</v>
      </c>
    </row>
    <row r="189" spans="1:9" x14ac:dyDescent="0.45">
      <c r="A189" s="1">
        <v>41821</v>
      </c>
      <c r="B189">
        <v>0.27</v>
      </c>
      <c r="C189">
        <v>0.3008383</v>
      </c>
      <c r="E189">
        <v>-0.04</v>
      </c>
      <c r="F189">
        <v>1.3852484</v>
      </c>
      <c r="H189">
        <v>0.78</v>
      </c>
      <c r="I189">
        <v>0.38693453999999999</v>
      </c>
    </row>
    <row r="190" spans="1:9" x14ac:dyDescent="0.45">
      <c r="A190" s="1">
        <v>41852</v>
      </c>
      <c r="B190">
        <v>0.28999999999999998</v>
      </c>
      <c r="C190">
        <v>0.27887142999999998</v>
      </c>
      <c r="E190">
        <v>1.1399999999999999</v>
      </c>
      <c r="F190">
        <v>0.82738506999999994</v>
      </c>
      <c r="H190">
        <v>1.95</v>
      </c>
      <c r="I190">
        <v>1.3981079999999999</v>
      </c>
    </row>
    <row r="191" spans="1:9" x14ac:dyDescent="0.45">
      <c r="A191" s="1">
        <v>41883</v>
      </c>
      <c r="B191">
        <v>0.45</v>
      </c>
      <c r="C191">
        <v>0.28424722000000002</v>
      </c>
      <c r="E191">
        <v>0.77</v>
      </c>
      <c r="F191">
        <v>-0.66659294000000002</v>
      </c>
      <c r="H191">
        <v>2.02</v>
      </c>
      <c r="I191">
        <v>1.0957621</v>
      </c>
    </row>
    <row r="192" spans="1:9" x14ac:dyDescent="0.45">
      <c r="A192" s="1">
        <v>41913</v>
      </c>
      <c r="B192">
        <v>0.54</v>
      </c>
      <c r="C192">
        <v>0.28159197000000002</v>
      </c>
      <c r="E192">
        <v>-1.54</v>
      </c>
      <c r="F192">
        <v>-1.4419112000000001</v>
      </c>
      <c r="H192">
        <v>0.1</v>
      </c>
      <c r="I192">
        <v>0.46601519000000002</v>
      </c>
    </row>
    <row r="193" spans="1:9" x14ac:dyDescent="0.45">
      <c r="A193" s="1">
        <v>41944</v>
      </c>
      <c r="B193">
        <v>0.82</v>
      </c>
      <c r="C193">
        <v>0.29816872</v>
      </c>
      <c r="E193">
        <v>4.49</v>
      </c>
      <c r="F193">
        <v>3.9592063</v>
      </c>
      <c r="H193">
        <v>1.62</v>
      </c>
      <c r="I193">
        <v>1.3522623</v>
      </c>
    </row>
    <row r="194" spans="1:9" x14ac:dyDescent="0.45">
      <c r="A194" s="1">
        <v>41974</v>
      </c>
      <c r="B194">
        <v>0.47</v>
      </c>
      <c r="C194">
        <v>0.27074308000000002</v>
      </c>
      <c r="E194">
        <v>6.68</v>
      </c>
      <c r="F194">
        <v>6.5421329999999998</v>
      </c>
      <c r="H194">
        <v>3.32</v>
      </c>
      <c r="I194">
        <v>1.8694442</v>
      </c>
    </row>
    <row r="195" spans="1:9" x14ac:dyDescent="0.45">
      <c r="A195" s="1">
        <v>42005</v>
      </c>
      <c r="B195">
        <v>-0.01</v>
      </c>
      <c r="C195">
        <v>7.0597071999999997E-2</v>
      </c>
      <c r="E195">
        <v>1.24</v>
      </c>
      <c r="F195">
        <v>0.87267797000000003</v>
      </c>
      <c r="H195">
        <v>-0.78</v>
      </c>
      <c r="I195">
        <v>-0.85862159999999998</v>
      </c>
    </row>
    <row r="196" spans="1:9" x14ac:dyDescent="0.45">
      <c r="A196" s="1">
        <v>42036</v>
      </c>
      <c r="B196">
        <v>0.23</v>
      </c>
      <c r="C196">
        <v>0.18396951</v>
      </c>
      <c r="E196">
        <v>1.59</v>
      </c>
      <c r="F196">
        <v>1.7831889000000001</v>
      </c>
      <c r="H196">
        <v>-0.88</v>
      </c>
      <c r="I196">
        <v>0.78514317</v>
      </c>
    </row>
    <row r="197" spans="1:9" x14ac:dyDescent="0.45">
      <c r="A197" s="1">
        <v>42064</v>
      </c>
      <c r="B197">
        <v>0.32</v>
      </c>
      <c r="C197">
        <v>0.26716194999999998</v>
      </c>
      <c r="E197">
        <v>1.99</v>
      </c>
      <c r="F197">
        <v>2.6999768</v>
      </c>
      <c r="H197">
        <v>0.74</v>
      </c>
      <c r="I197">
        <v>0.60566914000000005</v>
      </c>
    </row>
    <row r="198" spans="1:9" x14ac:dyDescent="0.45">
      <c r="A198" s="1">
        <v>42095</v>
      </c>
      <c r="B198">
        <v>-0.2</v>
      </c>
      <c r="C198">
        <v>0.22921437</v>
      </c>
      <c r="E198">
        <v>0.03</v>
      </c>
      <c r="F198">
        <v>1.6139885</v>
      </c>
      <c r="H198">
        <v>0.26</v>
      </c>
      <c r="I198">
        <v>0.24832293999999999</v>
      </c>
    </row>
    <row r="199" spans="1:9" x14ac:dyDescent="0.45">
      <c r="A199" s="1">
        <v>42125</v>
      </c>
      <c r="B199">
        <v>-0.43</v>
      </c>
      <c r="C199">
        <v>0.22218742</v>
      </c>
      <c r="E199">
        <v>0.22</v>
      </c>
      <c r="F199">
        <v>-0.29669190000000001</v>
      </c>
      <c r="H199">
        <v>-1.37</v>
      </c>
      <c r="I199">
        <v>-0.69307896999999996</v>
      </c>
    </row>
    <row r="200" spans="1:9" x14ac:dyDescent="0.45">
      <c r="A200" s="1">
        <v>42156</v>
      </c>
      <c r="B200">
        <v>0.2</v>
      </c>
      <c r="C200">
        <v>0.29802828999999997</v>
      </c>
      <c r="E200">
        <v>1.36</v>
      </c>
      <c r="F200">
        <v>0.65160145999999997</v>
      </c>
      <c r="H200">
        <v>-0.24</v>
      </c>
      <c r="I200">
        <v>0.86358482999999997</v>
      </c>
    </row>
    <row r="201" spans="1:9" x14ac:dyDescent="0.45">
      <c r="A201" s="1">
        <v>42186</v>
      </c>
      <c r="B201">
        <v>0.19</v>
      </c>
      <c r="C201">
        <v>0.20948280999999999</v>
      </c>
      <c r="E201">
        <v>1.49</v>
      </c>
      <c r="F201">
        <v>2.9152577000000002</v>
      </c>
      <c r="H201">
        <v>0.09</v>
      </c>
      <c r="I201">
        <v>-0.30302847999999999</v>
      </c>
    </row>
    <row r="202" spans="1:9" x14ac:dyDescent="0.45">
      <c r="A202" s="1">
        <v>42217</v>
      </c>
      <c r="B202">
        <v>0.25</v>
      </c>
      <c r="C202">
        <v>0.23651354999999999</v>
      </c>
      <c r="E202">
        <v>3.68</v>
      </c>
      <c r="F202">
        <v>3.3675581000000001</v>
      </c>
      <c r="H202">
        <v>0.23</v>
      </c>
      <c r="I202">
        <v>-0.32159699000000003</v>
      </c>
    </row>
    <row r="203" spans="1:9" x14ac:dyDescent="0.45">
      <c r="A203" s="1">
        <v>42248</v>
      </c>
      <c r="B203">
        <v>0.43</v>
      </c>
      <c r="C203">
        <v>0.25988560999999999</v>
      </c>
      <c r="E203">
        <v>3.55</v>
      </c>
      <c r="F203">
        <v>2.1134086000000001</v>
      </c>
      <c r="H203">
        <v>0.89</v>
      </c>
      <c r="I203">
        <v>-3.3756939999999999E-2</v>
      </c>
    </row>
    <row r="204" spans="1:9" x14ac:dyDescent="0.45">
      <c r="A204" s="1">
        <v>42278</v>
      </c>
      <c r="B204">
        <v>0.54</v>
      </c>
      <c r="C204">
        <v>0.27899308</v>
      </c>
      <c r="E204">
        <v>-1.72</v>
      </c>
      <c r="F204">
        <v>-1.6219271</v>
      </c>
      <c r="H204">
        <v>0.04</v>
      </c>
      <c r="I204">
        <v>0.40617209999999998</v>
      </c>
    </row>
    <row r="205" spans="1:9" x14ac:dyDescent="0.45">
      <c r="A205" s="1">
        <v>42309</v>
      </c>
      <c r="B205">
        <v>0.65</v>
      </c>
      <c r="C205">
        <v>0.17238360999999999</v>
      </c>
      <c r="E205">
        <v>0.39</v>
      </c>
      <c r="F205">
        <v>-0.14139344000000001</v>
      </c>
      <c r="H205">
        <v>0.43</v>
      </c>
      <c r="I205">
        <v>0.16196914000000001</v>
      </c>
    </row>
    <row r="206" spans="1:9" x14ac:dyDescent="0.45">
      <c r="A206" s="1">
        <v>42339</v>
      </c>
      <c r="B206">
        <v>0.51</v>
      </c>
      <c r="C206">
        <v>0.31441260999999998</v>
      </c>
      <c r="E206">
        <v>2.58</v>
      </c>
      <c r="F206">
        <v>2.4419751999999999</v>
      </c>
      <c r="H206">
        <v>2.33</v>
      </c>
      <c r="I206">
        <v>0.87962481000000003</v>
      </c>
    </row>
    <row r="207" spans="1:9" x14ac:dyDescent="0.45">
      <c r="A207" s="1">
        <v>42370</v>
      </c>
      <c r="B207">
        <v>0.25</v>
      </c>
      <c r="C207">
        <v>0.27767364999999999</v>
      </c>
      <c r="E207">
        <v>5.98</v>
      </c>
      <c r="F207">
        <v>5.6126962000000002</v>
      </c>
      <c r="H207">
        <v>2.68</v>
      </c>
      <c r="I207">
        <v>2.6012550999999999</v>
      </c>
    </row>
    <row r="208" spans="1:9" x14ac:dyDescent="0.45">
      <c r="A208" s="1">
        <v>42401</v>
      </c>
      <c r="B208">
        <v>0.47</v>
      </c>
      <c r="C208">
        <v>0.37926170999999997</v>
      </c>
      <c r="E208">
        <v>2.39</v>
      </c>
      <c r="F208">
        <v>2.5832535000000001</v>
      </c>
      <c r="H208">
        <v>1.77</v>
      </c>
      <c r="I208">
        <v>3.4348079999999999</v>
      </c>
    </row>
    <row r="209" spans="1:9" x14ac:dyDescent="0.45">
      <c r="A209" s="1">
        <v>42430</v>
      </c>
      <c r="B209">
        <v>0.22</v>
      </c>
      <c r="C209">
        <v>0.17895731000000001</v>
      </c>
      <c r="E209">
        <v>-4.55</v>
      </c>
      <c r="F209">
        <v>-3.8398042000000001</v>
      </c>
      <c r="H209">
        <v>-1</v>
      </c>
      <c r="I209">
        <v>-1.1343253</v>
      </c>
    </row>
    <row r="210" spans="1:9" x14ac:dyDescent="0.45">
      <c r="A210" s="1">
        <v>42461</v>
      </c>
      <c r="B210">
        <v>-0.23</v>
      </c>
      <c r="C210">
        <v>0.23285702999999999</v>
      </c>
      <c r="E210">
        <v>-1.01</v>
      </c>
      <c r="F210">
        <v>0.57418944000000005</v>
      </c>
      <c r="H210">
        <v>-1.39</v>
      </c>
      <c r="I210">
        <v>-1.4016287999999999</v>
      </c>
    </row>
    <row r="211" spans="1:9" x14ac:dyDescent="0.45">
      <c r="A211" s="1">
        <v>42491</v>
      </c>
      <c r="B211">
        <v>-0.44</v>
      </c>
      <c r="C211">
        <v>0.21257171</v>
      </c>
      <c r="E211">
        <v>3.82</v>
      </c>
      <c r="F211">
        <v>3.3028719999999998</v>
      </c>
      <c r="H211">
        <v>-0.77</v>
      </c>
      <c r="I211">
        <v>-9.3485792999999998E-2</v>
      </c>
    </row>
    <row r="212" spans="1:9" x14ac:dyDescent="0.45">
      <c r="A212" s="1">
        <v>42522</v>
      </c>
      <c r="B212">
        <v>0.16</v>
      </c>
      <c r="C212">
        <v>0.274287</v>
      </c>
      <c r="E212">
        <v>2.75</v>
      </c>
      <c r="F212">
        <v>2.0420265999999998</v>
      </c>
      <c r="H212">
        <v>-1.42</v>
      </c>
      <c r="I212">
        <v>-0.31644967000000002</v>
      </c>
    </row>
    <row r="213" spans="1:9" x14ac:dyDescent="0.45">
      <c r="A213" s="1">
        <v>42552</v>
      </c>
      <c r="B213">
        <v>0.35</v>
      </c>
      <c r="C213">
        <v>0.35212085999999998</v>
      </c>
      <c r="E213">
        <v>-0.27</v>
      </c>
      <c r="F213">
        <v>1.1553698999999999</v>
      </c>
      <c r="H213">
        <v>-0.77</v>
      </c>
      <c r="I213">
        <v>-1.1630577</v>
      </c>
    </row>
    <row r="214" spans="1:9" x14ac:dyDescent="0.45">
      <c r="A214" s="1">
        <v>42583</v>
      </c>
      <c r="B214">
        <v>0.35</v>
      </c>
      <c r="C214">
        <v>0.32236432999999998</v>
      </c>
      <c r="E214">
        <v>-0.64</v>
      </c>
      <c r="F214">
        <v>-0.95216601000000001</v>
      </c>
      <c r="H214">
        <v>0.35</v>
      </c>
      <c r="I214">
        <v>-0.20136957999999999</v>
      </c>
    </row>
    <row r="215" spans="1:9" x14ac:dyDescent="0.45">
      <c r="A215" s="1">
        <v>42614</v>
      </c>
      <c r="B215">
        <v>0.55000000000000004</v>
      </c>
      <c r="C215">
        <v>0.39962926999999998</v>
      </c>
      <c r="E215">
        <v>3.93</v>
      </c>
      <c r="F215">
        <v>2.4934527000000002</v>
      </c>
      <c r="H215">
        <v>3.1</v>
      </c>
      <c r="I215">
        <v>2.1766952000000002</v>
      </c>
    </row>
    <row r="216" spans="1:9" x14ac:dyDescent="0.45">
      <c r="A216" s="1">
        <v>42644</v>
      </c>
      <c r="B216">
        <v>0.61</v>
      </c>
      <c r="C216">
        <v>0.35683176</v>
      </c>
      <c r="E216">
        <v>-1.62</v>
      </c>
      <c r="F216">
        <v>-1.5222742</v>
      </c>
      <c r="H216">
        <v>-0.05</v>
      </c>
      <c r="I216">
        <v>0.31632982999999998</v>
      </c>
    </row>
    <row r="217" spans="1:9" x14ac:dyDescent="0.45">
      <c r="A217" s="1">
        <v>42675</v>
      </c>
      <c r="B217">
        <v>0.79</v>
      </c>
      <c r="C217">
        <v>0.31674809999999998</v>
      </c>
      <c r="E217">
        <v>6.58</v>
      </c>
      <c r="F217">
        <v>6.0479637999999998</v>
      </c>
      <c r="H217">
        <v>0.73</v>
      </c>
      <c r="I217">
        <v>0.46165794999999998</v>
      </c>
    </row>
    <row r="218" spans="1:9" x14ac:dyDescent="0.45">
      <c r="A218" s="1">
        <v>42705</v>
      </c>
      <c r="B218">
        <v>0.5</v>
      </c>
      <c r="C218">
        <v>0.33365953999999998</v>
      </c>
      <c r="E218">
        <v>1.83</v>
      </c>
      <c r="F218">
        <v>1.6919484</v>
      </c>
      <c r="H218">
        <v>0.97</v>
      </c>
      <c r="I218">
        <v>-0.48014132999999998</v>
      </c>
    </row>
    <row r="219" spans="1:9" x14ac:dyDescent="0.45">
      <c r="A219" s="1">
        <v>42736</v>
      </c>
      <c r="B219">
        <v>1.57</v>
      </c>
      <c r="C219">
        <v>1.5604471</v>
      </c>
      <c r="E219">
        <v>4.38</v>
      </c>
      <c r="F219">
        <v>4.0130771000000003</v>
      </c>
      <c r="H219">
        <v>-0.88</v>
      </c>
      <c r="I219">
        <v>-0.95865708000000005</v>
      </c>
    </row>
    <row r="220" spans="1:9" x14ac:dyDescent="0.45">
      <c r="A220" s="1">
        <v>42767</v>
      </c>
      <c r="B220">
        <v>0.52</v>
      </c>
      <c r="C220">
        <v>0.44269501999999999</v>
      </c>
      <c r="E220">
        <v>-5.3</v>
      </c>
      <c r="F220">
        <v>-5.1066674000000001</v>
      </c>
      <c r="H220">
        <v>-0.94</v>
      </c>
      <c r="I220">
        <v>0.72477135000000004</v>
      </c>
    </row>
    <row r="221" spans="1:9" x14ac:dyDescent="0.45">
      <c r="A221" s="1">
        <v>42795</v>
      </c>
      <c r="B221">
        <v>0.54</v>
      </c>
      <c r="C221">
        <v>0.46569182999999997</v>
      </c>
      <c r="E221">
        <v>-4.75</v>
      </c>
      <c r="F221">
        <v>-4.0400138999999999</v>
      </c>
      <c r="H221">
        <v>2.2000000000000002</v>
      </c>
      <c r="I221">
        <v>2.0655508</v>
      </c>
    </row>
    <row r="222" spans="1:9" x14ac:dyDescent="0.45">
      <c r="A222" s="1">
        <v>42826</v>
      </c>
      <c r="B222">
        <v>-0.02</v>
      </c>
      <c r="C222">
        <v>0.42976611999999997</v>
      </c>
      <c r="E222">
        <v>-2.83</v>
      </c>
      <c r="F222">
        <v>-1.2456955000000001</v>
      </c>
      <c r="H222">
        <v>1.87</v>
      </c>
      <c r="I222">
        <v>1.8582586999999999</v>
      </c>
    </row>
    <row r="223" spans="1:9" x14ac:dyDescent="0.45">
      <c r="A223" s="1">
        <v>42856</v>
      </c>
      <c r="B223">
        <v>-0.18</v>
      </c>
      <c r="C223">
        <v>0.42030868999999998</v>
      </c>
      <c r="E223">
        <v>-0.08</v>
      </c>
      <c r="F223">
        <v>-0.59742622000000001</v>
      </c>
      <c r="H223">
        <v>1.21</v>
      </c>
      <c r="I223">
        <v>1.8860745999999999</v>
      </c>
    </row>
    <row r="224" spans="1:9" x14ac:dyDescent="0.45">
      <c r="A224" s="1">
        <v>42887</v>
      </c>
      <c r="B224">
        <v>0.25</v>
      </c>
      <c r="C224">
        <v>0.36692675000000002</v>
      </c>
      <c r="E224">
        <v>-3.35</v>
      </c>
      <c r="F224">
        <v>-4.0575318999999999</v>
      </c>
      <c r="H224">
        <v>0.42</v>
      </c>
      <c r="I224">
        <v>1.5234658000000001</v>
      </c>
    </row>
    <row r="225" spans="1:9" x14ac:dyDescent="0.45">
      <c r="A225" s="1">
        <v>42917</v>
      </c>
      <c r="B225">
        <v>0.28999999999999998</v>
      </c>
      <c r="C225">
        <v>0.28318872</v>
      </c>
      <c r="E225">
        <v>-1.67</v>
      </c>
      <c r="F225">
        <v>-0.24449754000000001</v>
      </c>
      <c r="H225">
        <v>2.4900000000000002</v>
      </c>
      <c r="I225">
        <v>2.0967711000000002</v>
      </c>
    </row>
    <row r="226" spans="1:9" x14ac:dyDescent="0.45">
      <c r="A226" s="1">
        <v>42948</v>
      </c>
      <c r="B226">
        <v>0.44</v>
      </c>
      <c r="C226">
        <v>0.40989365</v>
      </c>
      <c r="E226">
        <v>-0.13</v>
      </c>
      <c r="F226">
        <v>-0.44200291000000003</v>
      </c>
      <c r="H226">
        <v>2.06</v>
      </c>
      <c r="I226">
        <v>1.5088111</v>
      </c>
    </row>
    <row r="227" spans="1:9" x14ac:dyDescent="0.45">
      <c r="A227" s="1">
        <v>42979</v>
      </c>
      <c r="B227">
        <v>0.45</v>
      </c>
      <c r="C227">
        <v>0.35430706000000001</v>
      </c>
      <c r="E227">
        <v>0.05</v>
      </c>
      <c r="F227">
        <v>-1.3864110999999999</v>
      </c>
      <c r="H227">
        <v>-0.06</v>
      </c>
      <c r="I227">
        <v>-0.98269132000000003</v>
      </c>
    </row>
    <row r="228" spans="1:9" x14ac:dyDescent="0.45">
      <c r="A228" s="1">
        <v>43009</v>
      </c>
      <c r="B228">
        <v>0.59</v>
      </c>
      <c r="C228">
        <v>0.35573033999999998</v>
      </c>
      <c r="E228">
        <v>5.6</v>
      </c>
      <c r="F228">
        <v>5.6972927000000002</v>
      </c>
      <c r="H228">
        <v>-1.88</v>
      </c>
      <c r="I228">
        <v>-1.5135240999999999</v>
      </c>
    </row>
    <row r="229" spans="1:9" x14ac:dyDescent="0.45">
      <c r="A229" s="1">
        <v>43040</v>
      </c>
      <c r="B229">
        <v>0.96</v>
      </c>
      <c r="C229">
        <v>0.46782487</v>
      </c>
      <c r="E229">
        <v>0.49</v>
      </c>
      <c r="F229">
        <v>-4.2292114999999998E-2</v>
      </c>
      <c r="H229">
        <v>1.1599999999999999</v>
      </c>
      <c r="I229">
        <v>0.89134254999999996</v>
      </c>
    </row>
    <row r="230" spans="1:9" x14ac:dyDescent="0.45">
      <c r="A230" s="1">
        <v>43070</v>
      </c>
      <c r="B230">
        <v>0.42</v>
      </c>
      <c r="C230">
        <v>0.25622434999999999</v>
      </c>
      <c r="E230">
        <v>1.36</v>
      </c>
      <c r="F230">
        <v>1.2221093000000001</v>
      </c>
      <c r="H230">
        <v>1.81</v>
      </c>
      <c r="I230">
        <v>0.35999086000000002</v>
      </c>
    </row>
    <row r="231" spans="1:9" x14ac:dyDescent="0.45">
      <c r="A231" s="1">
        <v>43101</v>
      </c>
      <c r="B231">
        <v>0.49</v>
      </c>
      <c r="C231">
        <v>0.44437411999999998</v>
      </c>
      <c r="E231">
        <v>-1.34</v>
      </c>
      <c r="F231">
        <v>-1.7062343</v>
      </c>
      <c r="H231">
        <v>0.03</v>
      </c>
      <c r="I231">
        <v>-4.8717224000000003E-2</v>
      </c>
    </row>
    <row r="232" spans="1:9" x14ac:dyDescent="0.45">
      <c r="A232" s="1">
        <v>43132</v>
      </c>
      <c r="B232">
        <v>0.41</v>
      </c>
      <c r="C232">
        <v>0.39981596000000003</v>
      </c>
      <c r="E232">
        <v>-1.35</v>
      </c>
      <c r="F232">
        <v>-1.1569552000000001</v>
      </c>
      <c r="H232">
        <v>-1.9</v>
      </c>
      <c r="I232">
        <v>-0.23525494999999999</v>
      </c>
    </row>
    <row r="233" spans="1:9" x14ac:dyDescent="0.45">
      <c r="A233" s="1">
        <v>43160</v>
      </c>
      <c r="B233">
        <v>0.39</v>
      </c>
      <c r="C233">
        <v>0.33240162000000001</v>
      </c>
      <c r="E233">
        <v>-0.2</v>
      </c>
      <c r="F233">
        <v>0.50941099000000001</v>
      </c>
      <c r="H233">
        <v>0.38</v>
      </c>
      <c r="I233">
        <v>0.2455484</v>
      </c>
    </row>
    <row r="234" spans="1:9" x14ac:dyDescent="0.45">
      <c r="A234" s="1">
        <v>43191</v>
      </c>
      <c r="B234">
        <v>-0.26</v>
      </c>
      <c r="C234">
        <v>0.20125862</v>
      </c>
      <c r="E234">
        <v>-1.25</v>
      </c>
      <c r="F234">
        <v>0.33433832000000002</v>
      </c>
      <c r="H234">
        <v>-0.49</v>
      </c>
      <c r="I234">
        <v>-0.50175327999999997</v>
      </c>
    </row>
    <row r="235" spans="1:9" x14ac:dyDescent="0.45">
      <c r="A235" s="1">
        <v>43221</v>
      </c>
      <c r="B235">
        <v>-0.24</v>
      </c>
      <c r="C235">
        <v>0.32942603999999998</v>
      </c>
      <c r="E235">
        <v>6.62</v>
      </c>
      <c r="F235">
        <v>6.1023408999999997</v>
      </c>
      <c r="H235">
        <v>-1.07</v>
      </c>
      <c r="I235">
        <v>-0.39426580999999999</v>
      </c>
    </row>
    <row r="236" spans="1:9" x14ac:dyDescent="0.45">
      <c r="A236" s="1">
        <v>43252</v>
      </c>
      <c r="B236">
        <v>0.27</v>
      </c>
      <c r="C236">
        <v>0.37170041999999998</v>
      </c>
      <c r="E236">
        <v>3.69</v>
      </c>
      <c r="F236">
        <v>2.9826755999999999</v>
      </c>
      <c r="H236">
        <v>-0.32</v>
      </c>
      <c r="I236">
        <v>0.78345379000000004</v>
      </c>
    </row>
    <row r="237" spans="1:9" x14ac:dyDescent="0.45">
      <c r="A237" s="1">
        <v>43282</v>
      </c>
      <c r="B237">
        <v>0.46</v>
      </c>
      <c r="C237">
        <v>0.38878708000000001</v>
      </c>
      <c r="E237">
        <v>-6.37</v>
      </c>
      <c r="F237">
        <v>-4.9444165</v>
      </c>
      <c r="H237">
        <v>1.91</v>
      </c>
      <c r="I237">
        <v>1.5167307000000001</v>
      </c>
    </row>
    <row r="238" spans="1:9" x14ac:dyDescent="0.45">
      <c r="A238" s="1">
        <v>43313</v>
      </c>
      <c r="B238">
        <v>0.47</v>
      </c>
      <c r="C238">
        <v>0.45397228000000001</v>
      </c>
      <c r="E238">
        <v>-4.4800000000000004</v>
      </c>
      <c r="F238">
        <v>-4.7919413000000004</v>
      </c>
      <c r="H238">
        <v>1.9</v>
      </c>
      <c r="I238">
        <v>1.3490732000000001</v>
      </c>
    </row>
    <row r="239" spans="1:9" x14ac:dyDescent="0.45">
      <c r="A239" s="1">
        <v>43344</v>
      </c>
      <c r="B239">
        <v>0.4</v>
      </c>
      <c r="C239">
        <v>0.34546220999999999</v>
      </c>
      <c r="E239">
        <v>4.6399999999999997</v>
      </c>
      <c r="F239">
        <v>3.2037425000000002</v>
      </c>
      <c r="H239">
        <v>-0.21</v>
      </c>
      <c r="I239">
        <v>-1.1322253</v>
      </c>
    </row>
    <row r="240" spans="1:9" x14ac:dyDescent="0.45">
      <c r="A240" s="1">
        <v>43374</v>
      </c>
      <c r="B240">
        <v>0.55000000000000004</v>
      </c>
      <c r="C240">
        <v>0.33527405999999998</v>
      </c>
      <c r="E240">
        <v>0.94</v>
      </c>
      <c r="F240">
        <v>1.0372431</v>
      </c>
      <c r="H240">
        <v>-0.7</v>
      </c>
      <c r="I240">
        <v>-0.33357652999999998</v>
      </c>
    </row>
    <row r="241" spans="1:9" x14ac:dyDescent="0.45">
      <c r="A241" s="1">
        <v>43405</v>
      </c>
      <c r="B241">
        <v>0.75</v>
      </c>
      <c r="C241">
        <v>0.27580615000000003</v>
      </c>
      <c r="E241">
        <v>5.55</v>
      </c>
      <c r="F241">
        <v>5.0176213000000001</v>
      </c>
      <c r="H241">
        <v>3.48</v>
      </c>
      <c r="I241">
        <v>3.2110761999999999</v>
      </c>
    </row>
    <row r="242" spans="1:9" x14ac:dyDescent="0.45">
      <c r="A242" s="1">
        <v>43435</v>
      </c>
      <c r="B242">
        <v>0.57999999999999996</v>
      </c>
      <c r="C242">
        <v>0.37139341999999997</v>
      </c>
      <c r="E242">
        <v>-0.7</v>
      </c>
      <c r="F242">
        <v>-0.83767318999999996</v>
      </c>
      <c r="H242">
        <v>4.03</v>
      </c>
      <c r="I242">
        <v>2.5801238999999998</v>
      </c>
    </row>
    <row r="243" spans="1:9" x14ac:dyDescent="0.45">
      <c r="A243" s="1">
        <v>43466</v>
      </c>
      <c r="B243">
        <v>0.27</v>
      </c>
      <c r="C243">
        <v>0.21976276</v>
      </c>
      <c r="E243">
        <v>-4.76</v>
      </c>
      <c r="F243">
        <v>-5.1256938999999999</v>
      </c>
      <c r="H243">
        <v>0.35</v>
      </c>
      <c r="I243">
        <v>0.27117964999999999</v>
      </c>
    </row>
    <row r="244" spans="1:9" x14ac:dyDescent="0.45">
      <c r="A244" s="1">
        <v>43497</v>
      </c>
      <c r="B244">
        <v>0.03</v>
      </c>
      <c r="C244">
        <v>0.11855838</v>
      </c>
      <c r="E244">
        <v>0.17</v>
      </c>
      <c r="F244">
        <v>0.36258520999999999</v>
      </c>
      <c r="H244">
        <v>-4.28</v>
      </c>
      <c r="I244">
        <v>-2.6153409999999999</v>
      </c>
    </row>
    <row r="245" spans="1:9" x14ac:dyDescent="0.45">
      <c r="A245" s="1">
        <v>43525</v>
      </c>
      <c r="B245">
        <v>0.39</v>
      </c>
      <c r="C245">
        <v>0.33067080999999998</v>
      </c>
      <c r="E245">
        <v>0.19</v>
      </c>
      <c r="F245">
        <v>0.89880656000000003</v>
      </c>
      <c r="H245">
        <v>-0.67</v>
      </c>
      <c r="I245">
        <v>-0.80445940000000005</v>
      </c>
    </row>
    <row r="246" spans="1:9" x14ac:dyDescent="0.45">
      <c r="A246" s="1">
        <v>43556</v>
      </c>
      <c r="B246">
        <v>0.01</v>
      </c>
      <c r="C246">
        <v>0.39572531999999999</v>
      </c>
      <c r="E246">
        <v>-1.3</v>
      </c>
      <c r="F246">
        <v>0.28437723999999998</v>
      </c>
      <c r="H246">
        <v>0.53</v>
      </c>
      <c r="I246">
        <v>0.51816081999999997</v>
      </c>
    </row>
    <row r="247" spans="1:9" x14ac:dyDescent="0.45">
      <c r="A247" s="1">
        <v>43586</v>
      </c>
      <c r="B247">
        <v>-0.21</v>
      </c>
      <c r="C247">
        <v>0.31354298000000003</v>
      </c>
      <c r="E247">
        <v>0.73</v>
      </c>
      <c r="F247">
        <v>0.21255292000000001</v>
      </c>
      <c r="H247">
        <v>0.17</v>
      </c>
      <c r="I247">
        <v>0.84533179000000003</v>
      </c>
    </row>
    <row r="248" spans="1:9" x14ac:dyDescent="0.45">
      <c r="A248" s="1">
        <v>43617</v>
      </c>
      <c r="B248">
        <v>0.11</v>
      </c>
      <c r="C248">
        <v>0.21080702000000001</v>
      </c>
      <c r="E248">
        <v>0.78</v>
      </c>
      <c r="F248">
        <v>7.3033601000000004E-2</v>
      </c>
      <c r="H248">
        <v>-0.18</v>
      </c>
      <c r="I248">
        <v>0.92348602999999996</v>
      </c>
    </row>
    <row r="249" spans="1:9" x14ac:dyDescent="0.45">
      <c r="A249" s="1">
        <v>43647</v>
      </c>
      <c r="B249">
        <v>0.4</v>
      </c>
      <c r="C249">
        <v>0.30426121</v>
      </c>
      <c r="E249">
        <v>-1.24</v>
      </c>
      <c r="F249">
        <v>0.18524076</v>
      </c>
      <c r="H249">
        <v>2</v>
      </c>
      <c r="I249">
        <v>1.6068167</v>
      </c>
    </row>
    <row r="250" spans="1:9" x14ac:dyDescent="0.45">
      <c r="A250" s="1">
        <v>43678</v>
      </c>
      <c r="B250">
        <v>0.12</v>
      </c>
      <c r="C250">
        <v>0.18745613999999999</v>
      </c>
      <c r="E250">
        <v>3.41</v>
      </c>
      <c r="F250">
        <v>3.0977600999999999</v>
      </c>
      <c r="H250">
        <v>-1.5</v>
      </c>
      <c r="I250">
        <v>-2.0505802000000002</v>
      </c>
    </row>
    <row r="251" spans="1:9" x14ac:dyDescent="0.45">
      <c r="A251" s="1">
        <v>43709</v>
      </c>
      <c r="B251">
        <v>0.31</v>
      </c>
      <c r="C251">
        <v>0.32363198999999998</v>
      </c>
      <c r="E251">
        <v>-0.53</v>
      </c>
      <c r="F251">
        <v>-1.9659622999999999</v>
      </c>
      <c r="H251">
        <v>-0.02</v>
      </c>
      <c r="I251">
        <v>-0.94191002000000001</v>
      </c>
    </row>
    <row r="252" spans="1:9" x14ac:dyDescent="0.45">
      <c r="A252" s="1">
        <v>43739</v>
      </c>
      <c r="B252">
        <v>0.53</v>
      </c>
      <c r="C252">
        <v>0.33062127000000002</v>
      </c>
      <c r="E252">
        <v>-1.39</v>
      </c>
      <c r="F252">
        <v>-1.2926470000000001</v>
      </c>
      <c r="H252">
        <v>0.11</v>
      </c>
      <c r="I252">
        <v>0.47629321000000002</v>
      </c>
    </row>
    <row r="253" spans="1:9" x14ac:dyDescent="0.45">
      <c r="A253" s="1">
        <v>43770</v>
      </c>
      <c r="B253">
        <v>0.82</v>
      </c>
      <c r="C253">
        <v>0.36375593000000001</v>
      </c>
      <c r="E253">
        <v>0.03</v>
      </c>
      <c r="F253">
        <v>-0.50212403999999999</v>
      </c>
      <c r="H253">
        <v>1.84</v>
      </c>
      <c r="I253">
        <v>1.5710842</v>
      </c>
    </row>
    <row r="254" spans="1:9" x14ac:dyDescent="0.45">
      <c r="A254" s="1">
        <v>43800</v>
      </c>
      <c r="B254">
        <v>0.64</v>
      </c>
      <c r="C254">
        <v>0.41125952999999998</v>
      </c>
      <c r="E254">
        <v>-1.1299999999999999</v>
      </c>
      <c r="F254">
        <v>-1.2675254</v>
      </c>
      <c r="H254">
        <v>1.78</v>
      </c>
      <c r="I254">
        <v>0.33047174000000001</v>
      </c>
    </row>
    <row r="255" spans="1:9" x14ac:dyDescent="0.45">
      <c r="A255" s="1">
        <v>43831</v>
      </c>
      <c r="B255">
        <v>0.48</v>
      </c>
      <c r="C255">
        <v>0.38092447000000002</v>
      </c>
      <c r="E255">
        <v>-1.55</v>
      </c>
      <c r="F255">
        <v>-1.9156040000000001</v>
      </c>
      <c r="H255">
        <v>1.83</v>
      </c>
      <c r="I255">
        <v>1.7510644</v>
      </c>
    </row>
    <row r="256" spans="1:9" x14ac:dyDescent="0.45">
      <c r="A256" s="1">
        <v>43862</v>
      </c>
      <c r="B256">
        <v>0.24</v>
      </c>
      <c r="C256">
        <v>0.30834436999999998</v>
      </c>
      <c r="E256">
        <v>0.25</v>
      </c>
      <c r="F256">
        <v>0.44212747000000002</v>
      </c>
      <c r="H256">
        <v>1.74</v>
      </c>
      <c r="I256">
        <v>3.4042952</v>
      </c>
    </row>
    <row r="257" spans="1:9" x14ac:dyDescent="0.45">
      <c r="A257" s="1">
        <v>43891</v>
      </c>
      <c r="B257">
        <v>0.31</v>
      </c>
      <c r="C257">
        <v>0.26273155999999998</v>
      </c>
      <c r="E257">
        <v>19.46</v>
      </c>
      <c r="F257">
        <v>20.168286999999999</v>
      </c>
      <c r="H257">
        <v>1.3</v>
      </c>
      <c r="I257">
        <v>1.1654218000000001</v>
      </c>
    </row>
    <row r="258" spans="1:9" x14ac:dyDescent="0.45">
      <c r="A258" s="1">
        <v>43922</v>
      </c>
      <c r="B258">
        <v>-0.86</v>
      </c>
      <c r="C258">
        <v>-0.48714239999999998</v>
      </c>
      <c r="E258">
        <v>8</v>
      </c>
      <c r="F258">
        <v>9.5844362000000007</v>
      </c>
      <c r="H258">
        <v>-0.79</v>
      </c>
      <c r="I258">
        <v>-0.80191953999999999</v>
      </c>
    </row>
    <row r="259" spans="1:9" x14ac:dyDescent="0.45">
      <c r="A259" s="1">
        <v>43952</v>
      </c>
      <c r="B259">
        <v>0.35</v>
      </c>
      <c r="C259">
        <v>0.83718431999999998</v>
      </c>
      <c r="E259">
        <v>-3.54</v>
      </c>
      <c r="F259">
        <v>-4.0571783999999997</v>
      </c>
      <c r="H259">
        <v>1.34</v>
      </c>
      <c r="I259">
        <v>2.0149826000000002</v>
      </c>
    </row>
    <row r="260" spans="1:9" x14ac:dyDescent="0.45">
      <c r="A260" s="1">
        <v>43983</v>
      </c>
      <c r="B260">
        <v>0.37</v>
      </c>
      <c r="C260">
        <v>0.4266336</v>
      </c>
      <c r="E260">
        <v>-4.74</v>
      </c>
      <c r="F260">
        <v>-5.4466219999999996</v>
      </c>
      <c r="H260">
        <v>-2.09</v>
      </c>
      <c r="I260">
        <v>-0.98643376999999999</v>
      </c>
    </row>
    <row r="261" spans="1:9" x14ac:dyDescent="0.45">
      <c r="A261" s="1">
        <v>44013</v>
      </c>
      <c r="B261">
        <v>0.59</v>
      </c>
      <c r="C261">
        <v>0.45962328000000002</v>
      </c>
      <c r="E261">
        <v>0.33</v>
      </c>
      <c r="F261">
        <v>1.7549277999999999</v>
      </c>
      <c r="H261">
        <v>-0.03</v>
      </c>
      <c r="I261">
        <v>-0.42299163000000001</v>
      </c>
    </row>
    <row r="262" spans="1:9" x14ac:dyDescent="0.45">
      <c r="A262" s="1">
        <v>44044</v>
      </c>
      <c r="B262">
        <v>0.33</v>
      </c>
      <c r="C262">
        <v>0.42781044000000001</v>
      </c>
      <c r="E262">
        <v>-0.87</v>
      </c>
      <c r="F262">
        <v>-1.1823485</v>
      </c>
      <c r="H262">
        <v>0.88</v>
      </c>
      <c r="I262">
        <v>0.32953835999999997</v>
      </c>
    </row>
    <row r="263" spans="1:9" x14ac:dyDescent="0.45">
      <c r="A263" s="1">
        <v>44075</v>
      </c>
      <c r="B263">
        <v>0.28999999999999998</v>
      </c>
      <c r="C263">
        <v>0.36399903</v>
      </c>
      <c r="E263">
        <v>-2.31</v>
      </c>
      <c r="F263">
        <v>-3.7457573000000002</v>
      </c>
      <c r="H263">
        <v>0.04</v>
      </c>
      <c r="I263">
        <v>-0.88175077999999996</v>
      </c>
    </row>
    <row r="264" spans="1:9" x14ac:dyDescent="0.45">
      <c r="A264" s="1">
        <v>44105</v>
      </c>
      <c r="B264">
        <v>0.57999999999999996</v>
      </c>
      <c r="C264">
        <v>0.41692388000000002</v>
      </c>
      <c r="E264">
        <v>-1.95</v>
      </c>
      <c r="F264">
        <v>-1.8526043000000001</v>
      </c>
      <c r="H264">
        <v>1.45</v>
      </c>
      <c r="I264">
        <v>1.8161662999999999</v>
      </c>
    </row>
    <row r="265" spans="1:9" x14ac:dyDescent="0.45">
      <c r="A265" s="1">
        <v>44136</v>
      </c>
      <c r="B265">
        <v>0.28000000000000003</v>
      </c>
      <c r="C265">
        <v>-0.13807237999999999</v>
      </c>
      <c r="E265">
        <v>-4.1500000000000004</v>
      </c>
      <c r="F265">
        <v>-4.6818339</v>
      </c>
      <c r="H265">
        <v>-0.4</v>
      </c>
      <c r="I265">
        <v>-0.66880790999999995</v>
      </c>
    </row>
    <row r="266" spans="1:9" x14ac:dyDescent="0.45">
      <c r="A266" s="1">
        <v>44166</v>
      </c>
      <c r="B266">
        <v>0.6</v>
      </c>
      <c r="C266">
        <v>0.40903172999999998</v>
      </c>
      <c r="E266">
        <v>-2.06</v>
      </c>
      <c r="F266">
        <v>-2.1974265000000002</v>
      </c>
      <c r="H266">
        <v>-1.3</v>
      </c>
      <c r="I266">
        <v>-2.7492128999999998</v>
      </c>
    </row>
    <row r="267" spans="1:9" x14ac:dyDescent="0.45">
      <c r="A267" s="1">
        <v>44197</v>
      </c>
      <c r="B267">
        <v>0.62</v>
      </c>
      <c r="C267">
        <v>0.49882163000000002</v>
      </c>
      <c r="E267">
        <v>-0.19</v>
      </c>
      <c r="F267">
        <v>-0.55563461000000003</v>
      </c>
      <c r="H267">
        <v>0.54</v>
      </c>
      <c r="I267">
        <v>0.4610669</v>
      </c>
    </row>
    <row r="268" spans="1:9" x14ac:dyDescent="0.45">
      <c r="A268" s="1">
        <v>44228</v>
      </c>
      <c r="B268">
        <v>0.54</v>
      </c>
      <c r="C268">
        <v>0.55089639999999995</v>
      </c>
      <c r="E268">
        <v>1.92</v>
      </c>
      <c r="F268">
        <v>2.1118394999999999</v>
      </c>
      <c r="H268">
        <v>-0.22</v>
      </c>
      <c r="I268">
        <v>1.4441927000000001</v>
      </c>
    </row>
    <row r="269" spans="1:9" x14ac:dyDescent="0.45">
      <c r="A269" s="1">
        <v>44256</v>
      </c>
      <c r="B269">
        <v>0.63</v>
      </c>
      <c r="C269">
        <v>0.53811036000000001</v>
      </c>
      <c r="E269">
        <v>2.21</v>
      </c>
      <c r="F269">
        <v>2.9179569000000001</v>
      </c>
      <c r="H269">
        <v>1.27</v>
      </c>
      <c r="I269">
        <v>1.1353579</v>
      </c>
    </row>
    <row r="270" spans="1:9" x14ac:dyDescent="0.45">
      <c r="A270" s="1">
        <v>44287</v>
      </c>
      <c r="B270">
        <v>0.17</v>
      </c>
      <c r="C270">
        <v>0.51162655999999995</v>
      </c>
      <c r="E270">
        <v>-3.6</v>
      </c>
      <c r="F270">
        <v>-2.0154466000000002</v>
      </c>
      <c r="H270">
        <v>2.61</v>
      </c>
      <c r="I270">
        <v>2.5978870000000001</v>
      </c>
    </row>
    <row r="271" spans="1:9" x14ac:dyDescent="0.45">
      <c r="A271" s="1">
        <v>44317</v>
      </c>
      <c r="B271">
        <v>0.04</v>
      </c>
      <c r="C271">
        <v>0.50080142999999999</v>
      </c>
      <c r="E271">
        <v>-0.3</v>
      </c>
      <c r="F271">
        <v>-0.81710614000000004</v>
      </c>
      <c r="H271">
        <v>1.91</v>
      </c>
      <c r="I271">
        <v>2.5847733000000002</v>
      </c>
    </row>
    <row r="272" spans="1:9" x14ac:dyDescent="0.45">
      <c r="A272" s="1">
        <v>44348</v>
      </c>
      <c r="B272">
        <v>0.47</v>
      </c>
      <c r="C272">
        <v>0.49949639000000001</v>
      </c>
      <c r="E272">
        <v>0.33</v>
      </c>
      <c r="F272">
        <v>-0.37655598000000001</v>
      </c>
      <c r="H272">
        <v>0.05</v>
      </c>
      <c r="I272">
        <v>1.153519</v>
      </c>
    </row>
  </sheetData>
  <mergeCells count="3">
    <mergeCell ref="B1:C1"/>
    <mergeCell ref="E1:F1"/>
    <mergeCell ref="H1:I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D56C3-319E-4108-AA1D-E163EA029771}">
  <dimension ref="B1:V86"/>
  <sheetViews>
    <sheetView topLeftCell="A91" zoomScale="60" zoomScaleNormal="60" workbookViewId="0">
      <selection activeCell="K96" sqref="K96"/>
    </sheetView>
  </sheetViews>
  <sheetFormatPr baseColWidth="10" defaultRowHeight="14.25" x14ac:dyDescent="0.45"/>
  <cols>
    <col min="2" max="2" width="13.6640625" customWidth="1"/>
    <col min="3" max="3" width="13.19921875" bestFit="1" customWidth="1"/>
    <col min="4" max="4" width="13.53125" customWidth="1"/>
    <col min="5" max="5" width="11.6640625" customWidth="1"/>
    <col min="7" max="7" width="12.265625" customWidth="1"/>
    <col min="8" max="8" width="11.53125" bestFit="1" customWidth="1"/>
    <col min="9" max="9" width="12.19921875" bestFit="1" customWidth="1"/>
    <col min="13" max="13" width="12.33203125" customWidth="1"/>
    <col min="14" max="15" width="12.19921875" bestFit="1" customWidth="1"/>
    <col min="19" max="19" width="14" customWidth="1"/>
    <col min="20" max="21" width="12.19921875" bestFit="1" customWidth="1"/>
  </cols>
  <sheetData>
    <row r="1" spans="2:22" ht="34.15" customHeight="1" x14ac:dyDescent="0.45">
      <c r="B1" s="25" t="s">
        <v>13</v>
      </c>
      <c r="C1" s="25"/>
      <c r="D1" s="25"/>
      <c r="E1" s="25"/>
      <c r="G1" s="25" t="s">
        <v>13</v>
      </c>
      <c r="H1" s="25"/>
      <c r="I1" s="25"/>
      <c r="J1" s="25"/>
      <c r="M1" s="25" t="s">
        <v>13</v>
      </c>
      <c r="N1" s="25"/>
      <c r="O1" s="25"/>
      <c r="P1" s="25"/>
      <c r="S1" s="25" t="s">
        <v>13</v>
      </c>
      <c r="T1" s="25"/>
      <c r="U1" s="25"/>
      <c r="V1" s="25"/>
    </row>
    <row r="2" spans="2:22" ht="15.4" x14ac:dyDescent="0.45">
      <c r="B2" s="26" t="s">
        <v>12</v>
      </c>
      <c r="C2" s="26"/>
      <c r="D2" s="26"/>
      <c r="E2" s="26"/>
      <c r="G2" s="26" t="s">
        <v>12</v>
      </c>
      <c r="H2" s="26"/>
      <c r="I2" s="26"/>
      <c r="J2" s="26"/>
      <c r="M2" s="26" t="s">
        <v>318</v>
      </c>
      <c r="N2" s="26"/>
      <c r="O2" s="26"/>
      <c r="P2" s="26"/>
      <c r="S2" s="26" t="s">
        <v>318</v>
      </c>
      <c r="T2" s="26"/>
      <c r="U2" s="26"/>
      <c r="V2" s="26"/>
    </row>
    <row r="3" spans="2:22" ht="15.75" thickBot="1" x14ac:dyDescent="0.5">
      <c r="B3" s="27" t="s">
        <v>323</v>
      </c>
      <c r="C3" s="27"/>
      <c r="D3" s="27"/>
      <c r="E3" s="27"/>
      <c r="G3" s="27" t="s">
        <v>322</v>
      </c>
      <c r="H3" s="27"/>
      <c r="I3" s="27"/>
      <c r="J3" s="27"/>
      <c r="M3" s="27" t="s">
        <v>327</v>
      </c>
      <c r="N3" s="27"/>
      <c r="O3" s="27"/>
      <c r="P3" s="27"/>
      <c r="S3" s="27" t="s">
        <v>326</v>
      </c>
      <c r="T3" s="27"/>
      <c r="U3" s="27"/>
      <c r="V3" s="27"/>
    </row>
    <row r="4" spans="2:22" ht="14.65" thickBot="1" x14ac:dyDescent="0.5">
      <c r="B4" s="6" t="s">
        <v>11</v>
      </c>
      <c r="C4" s="7" t="s">
        <v>8</v>
      </c>
      <c r="D4" s="7" t="s">
        <v>9</v>
      </c>
      <c r="E4" s="7" t="s">
        <v>10</v>
      </c>
      <c r="G4" s="6" t="s">
        <v>14</v>
      </c>
      <c r="H4" s="7" t="s">
        <v>15</v>
      </c>
      <c r="I4" s="7" t="s">
        <v>16</v>
      </c>
      <c r="J4" s="7" t="s">
        <v>17</v>
      </c>
      <c r="M4" s="6" t="s">
        <v>14</v>
      </c>
      <c r="N4" s="7" t="s">
        <v>15</v>
      </c>
      <c r="O4" s="7" t="s">
        <v>16</v>
      </c>
      <c r="P4" s="7" t="s">
        <v>17</v>
      </c>
      <c r="S4" s="6" t="s">
        <v>14</v>
      </c>
      <c r="T4" s="7" t="s">
        <v>319</v>
      </c>
      <c r="U4" s="7" t="s">
        <v>320</v>
      </c>
      <c r="V4" s="7" t="s">
        <v>321</v>
      </c>
    </row>
    <row r="5" spans="2:22" ht="14.65" thickBot="1" x14ac:dyDescent="0.5">
      <c r="B5" s="8">
        <v>0</v>
      </c>
      <c r="C5" s="9">
        <v>0</v>
      </c>
      <c r="D5" s="9">
        <v>0</v>
      </c>
      <c r="E5" s="9">
        <v>1</v>
      </c>
      <c r="G5" s="8">
        <v>0</v>
      </c>
      <c r="H5" s="9">
        <v>0</v>
      </c>
      <c r="I5" s="9">
        <v>0</v>
      </c>
      <c r="J5" s="9">
        <v>1</v>
      </c>
      <c r="M5" s="8">
        <v>0</v>
      </c>
      <c r="N5" s="9">
        <v>0</v>
      </c>
      <c r="O5" s="9">
        <v>0</v>
      </c>
      <c r="P5" s="9">
        <v>1</v>
      </c>
      <c r="S5" s="8">
        <v>0</v>
      </c>
      <c r="T5" s="9">
        <v>0</v>
      </c>
      <c r="U5" s="9">
        <v>0</v>
      </c>
      <c r="V5" s="9">
        <v>1</v>
      </c>
    </row>
    <row r="6" spans="2:22" ht="14.65" thickBot="1" x14ac:dyDescent="0.5">
      <c r="B6" s="8">
        <v>0.27093</v>
      </c>
      <c r="C6" s="9">
        <v>0.14510999999999999</v>
      </c>
      <c r="D6" s="9">
        <v>1.9295E-2</v>
      </c>
      <c r="E6" s="9">
        <v>2</v>
      </c>
      <c r="G6" s="8">
        <v>0.39235999999999999</v>
      </c>
      <c r="H6" s="9">
        <v>-8.0532999999999993E-3</v>
      </c>
      <c r="I6" s="9">
        <v>-0.40847</v>
      </c>
      <c r="J6" s="9">
        <v>2</v>
      </c>
      <c r="M6" s="8">
        <v>0.39513999999999999</v>
      </c>
      <c r="N6" s="9">
        <v>2.7830000000000001E-2</v>
      </c>
      <c r="O6" s="9">
        <v>-0.33948</v>
      </c>
      <c r="P6" s="9">
        <v>2</v>
      </c>
      <c r="S6" s="8">
        <v>0.16220000000000001</v>
      </c>
      <c r="T6" s="9">
        <v>4.8725999999999998E-2</v>
      </c>
      <c r="U6" s="9">
        <v>-6.4749000000000001E-2</v>
      </c>
      <c r="V6" s="9">
        <v>2</v>
      </c>
    </row>
    <row r="7" spans="2:22" ht="14.65" thickBot="1" x14ac:dyDescent="0.5">
      <c r="B7" s="8">
        <v>0.1497</v>
      </c>
      <c r="C7" s="9">
        <v>2.4177000000000001E-2</v>
      </c>
      <c r="D7" s="9">
        <v>-0.10134</v>
      </c>
      <c r="E7" s="9">
        <v>3</v>
      </c>
      <c r="G7" s="8">
        <v>7.7234999999999998E-2</v>
      </c>
      <c r="H7" s="9">
        <v>-0.25767000000000001</v>
      </c>
      <c r="I7" s="9">
        <v>-0.59258</v>
      </c>
      <c r="J7" s="9">
        <v>3</v>
      </c>
      <c r="M7" s="8">
        <v>0.22075</v>
      </c>
      <c r="N7" s="9">
        <v>-0.17188999999999999</v>
      </c>
      <c r="O7" s="9">
        <v>-0.56452999999999998</v>
      </c>
      <c r="P7" s="9">
        <v>3</v>
      </c>
      <c r="S7" s="8">
        <v>0.10405</v>
      </c>
      <c r="T7" s="9">
        <v>2.1976E-4</v>
      </c>
      <c r="U7" s="9">
        <v>-0.10360999999999999</v>
      </c>
      <c r="V7" s="9">
        <v>3</v>
      </c>
    </row>
    <row r="8" spans="2:22" ht="14.65" thickBot="1" x14ac:dyDescent="0.5">
      <c r="B8" s="8">
        <v>0.16830000000000001</v>
      </c>
      <c r="C8" s="9">
        <v>4.2257999999999997E-2</v>
      </c>
      <c r="D8" s="9">
        <v>-8.3783999999999997E-2</v>
      </c>
      <c r="E8" s="9">
        <v>4</v>
      </c>
      <c r="G8" s="8">
        <v>0.55688000000000004</v>
      </c>
      <c r="H8" s="9">
        <v>9.5293000000000003E-2</v>
      </c>
      <c r="I8" s="9">
        <v>-0.36630000000000001</v>
      </c>
      <c r="J8" s="9">
        <v>4</v>
      </c>
      <c r="M8" s="8">
        <v>0.96821000000000002</v>
      </c>
      <c r="N8" s="9">
        <v>0.50356999999999996</v>
      </c>
      <c r="O8" s="9">
        <v>3.8932000000000001E-2</v>
      </c>
      <c r="P8" s="9">
        <v>4</v>
      </c>
      <c r="S8" s="8">
        <v>0.14086000000000001</v>
      </c>
      <c r="T8" s="9">
        <v>2.5551000000000001E-2</v>
      </c>
      <c r="U8" s="9">
        <v>-8.9754E-2</v>
      </c>
      <c r="V8" s="9">
        <v>4</v>
      </c>
    </row>
    <row r="9" spans="2:22" ht="14.65" thickBot="1" x14ac:dyDescent="0.5">
      <c r="B9" s="8">
        <v>0.53415000000000001</v>
      </c>
      <c r="C9" s="9">
        <v>0.37024000000000001</v>
      </c>
      <c r="D9" s="9">
        <v>0.20632</v>
      </c>
      <c r="E9" s="9">
        <v>5</v>
      </c>
      <c r="G9" s="8">
        <v>0.25903999999999999</v>
      </c>
      <c r="H9" s="9">
        <v>-0.18840999999999999</v>
      </c>
      <c r="I9" s="9">
        <v>-0.63585999999999998</v>
      </c>
      <c r="J9" s="9">
        <v>5</v>
      </c>
      <c r="M9" s="8">
        <v>1.3171999999999999</v>
      </c>
      <c r="N9" s="9">
        <v>0.83487999999999996</v>
      </c>
      <c r="O9" s="9">
        <v>0.35254999999999997</v>
      </c>
      <c r="P9" s="9">
        <v>5</v>
      </c>
      <c r="S9" s="8">
        <v>0.33362000000000003</v>
      </c>
      <c r="T9" s="9">
        <v>0.18486</v>
      </c>
      <c r="U9" s="9">
        <v>3.6102000000000002E-2</v>
      </c>
      <c r="V9" s="9">
        <v>5</v>
      </c>
    </row>
    <row r="10" spans="2:22" ht="14.65" thickBot="1" x14ac:dyDescent="0.5">
      <c r="B10" s="8">
        <v>0.16274</v>
      </c>
      <c r="C10" s="9">
        <v>-3.6179000000000003E-2</v>
      </c>
      <c r="D10" s="9">
        <v>-0.2351</v>
      </c>
      <c r="E10" s="9">
        <v>6</v>
      </c>
      <c r="G10" s="8">
        <v>0.36298000000000002</v>
      </c>
      <c r="H10" s="9">
        <v>-9.7850999999999994E-2</v>
      </c>
      <c r="I10" s="9">
        <v>-0.55867999999999995</v>
      </c>
      <c r="J10" s="9">
        <v>6</v>
      </c>
      <c r="M10" s="8">
        <v>0.60760999999999998</v>
      </c>
      <c r="N10" s="9">
        <v>8.3640999999999993E-2</v>
      </c>
      <c r="O10" s="9">
        <v>-0.44033</v>
      </c>
      <c r="P10" s="9">
        <v>6</v>
      </c>
      <c r="S10" s="8">
        <v>0.11275</v>
      </c>
      <c r="T10" s="9">
        <v>1.1410999999999999E-2</v>
      </c>
      <c r="U10" s="9">
        <v>-8.9926000000000006E-2</v>
      </c>
      <c r="V10" s="9">
        <v>6</v>
      </c>
    </row>
    <row r="11" spans="2:22" ht="14.65" thickBot="1" x14ac:dyDescent="0.5">
      <c r="B11" s="8">
        <v>0.11111</v>
      </c>
      <c r="C11" s="9">
        <v>-4.8694000000000001E-2</v>
      </c>
      <c r="D11" s="9">
        <v>-0.20849999999999999</v>
      </c>
      <c r="E11" s="9">
        <v>7</v>
      </c>
      <c r="G11" s="8">
        <v>0.64476</v>
      </c>
      <c r="H11" s="9">
        <v>0.18717</v>
      </c>
      <c r="I11" s="9">
        <v>-0.27041999999999999</v>
      </c>
      <c r="J11" s="9">
        <v>7</v>
      </c>
      <c r="M11" s="8">
        <v>5.5965000000000001E-2</v>
      </c>
      <c r="N11" s="9">
        <v>-0.52622999999999998</v>
      </c>
      <c r="O11" s="9">
        <v>-1.1084000000000001</v>
      </c>
      <c r="P11" s="9">
        <v>7</v>
      </c>
      <c r="S11" s="8">
        <v>0.25263000000000002</v>
      </c>
      <c r="T11" s="9">
        <v>0.13608000000000001</v>
      </c>
      <c r="U11" s="9">
        <v>1.9526000000000002E-2</v>
      </c>
      <c r="V11" s="9">
        <v>7</v>
      </c>
    </row>
    <row r="12" spans="2:22" ht="14.65" thickBot="1" x14ac:dyDescent="0.5">
      <c r="B12" s="8">
        <v>0.37452999999999997</v>
      </c>
      <c r="C12" s="9">
        <v>0.21462999999999999</v>
      </c>
      <c r="D12" s="9">
        <v>5.4737000000000001E-2</v>
      </c>
      <c r="E12" s="9">
        <v>8</v>
      </c>
      <c r="G12" s="8">
        <v>1.0736000000000001</v>
      </c>
      <c r="H12" s="9">
        <v>0.49547999999999998</v>
      </c>
      <c r="I12" s="9">
        <v>-8.2686999999999997E-2</v>
      </c>
      <c r="J12" s="9">
        <v>8</v>
      </c>
      <c r="M12" s="8">
        <v>0.21152000000000001</v>
      </c>
      <c r="N12" s="9">
        <v>-0.32551000000000002</v>
      </c>
      <c r="O12" s="9">
        <v>-0.86253999999999997</v>
      </c>
      <c r="P12" s="9">
        <v>8</v>
      </c>
      <c r="S12" s="8">
        <v>0.26948</v>
      </c>
      <c r="T12" s="9">
        <v>0.14674999999999999</v>
      </c>
      <c r="U12" s="9">
        <v>2.4021000000000001E-2</v>
      </c>
      <c r="V12" s="9">
        <v>8</v>
      </c>
    </row>
    <row r="13" spans="2:22" ht="14.65" thickBot="1" x14ac:dyDescent="0.5">
      <c r="B13" s="8">
        <v>0.19869999999999999</v>
      </c>
      <c r="C13" s="9">
        <v>3.7756999999999999E-2</v>
      </c>
      <c r="D13" s="9">
        <v>-0.12318999999999999</v>
      </c>
      <c r="E13" s="9">
        <v>9</v>
      </c>
      <c r="G13" s="8">
        <v>1.1375</v>
      </c>
      <c r="H13" s="9">
        <v>0.77236000000000005</v>
      </c>
      <c r="I13" s="9">
        <v>0.40717999999999999</v>
      </c>
      <c r="J13" s="9">
        <v>9</v>
      </c>
      <c r="M13" s="8">
        <v>0.67274999999999996</v>
      </c>
      <c r="N13" s="9">
        <v>0.13025</v>
      </c>
      <c r="O13" s="9">
        <v>-0.41226000000000002</v>
      </c>
      <c r="P13" s="9">
        <v>9</v>
      </c>
      <c r="S13" s="8">
        <v>0.10958</v>
      </c>
      <c r="T13" s="9">
        <v>-1.4855E-2</v>
      </c>
      <c r="U13" s="9">
        <v>-0.13929</v>
      </c>
      <c r="V13" s="9">
        <v>9</v>
      </c>
    </row>
    <row r="14" spans="2:22" ht="14.65" thickBot="1" x14ac:dyDescent="0.5">
      <c r="B14" s="8">
        <v>0.10838</v>
      </c>
      <c r="C14" s="9">
        <v>-7.1808999999999998E-2</v>
      </c>
      <c r="D14" s="9">
        <v>-0.252</v>
      </c>
      <c r="E14" s="9">
        <v>10</v>
      </c>
      <c r="G14" s="8">
        <v>0.25335999999999997</v>
      </c>
      <c r="H14" s="9">
        <v>-0.24273</v>
      </c>
      <c r="I14" s="9">
        <v>-0.73882999999999999</v>
      </c>
      <c r="J14" s="9">
        <v>10</v>
      </c>
      <c r="M14" s="8">
        <v>0.45477000000000001</v>
      </c>
      <c r="N14" s="9">
        <v>6.1371000000000002E-2</v>
      </c>
      <c r="O14" s="9">
        <v>-0.33202999999999999</v>
      </c>
      <c r="P14" s="9">
        <v>10</v>
      </c>
      <c r="S14" s="8">
        <v>-3.413E-4</v>
      </c>
      <c r="T14" s="9">
        <v>-0.13439999999999999</v>
      </c>
      <c r="U14" s="9">
        <v>-0.26845999999999998</v>
      </c>
      <c r="V14" s="9">
        <v>10</v>
      </c>
    </row>
    <row r="15" spans="2:22" ht="14.65" thickBot="1" x14ac:dyDescent="0.5">
      <c r="B15" s="8">
        <v>0.23466999999999999</v>
      </c>
      <c r="C15" s="9">
        <v>9.9789000000000003E-2</v>
      </c>
      <c r="D15" s="9">
        <v>-3.5090000000000003E-2</v>
      </c>
      <c r="E15" s="9">
        <v>11</v>
      </c>
      <c r="G15" s="8">
        <v>0.18404000000000001</v>
      </c>
      <c r="H15" s="9">
        <v>-0.27479999999999999</v>
      </c>
      <c r="I15" s="9">
        <v>-0.73363999999999996</v>
      </c>
      <c r="J15" s="9">
        <v>11</v>
      </c>
      <c r="M15" s="8">
        <v>0.50192999999999999</v>
      </c>
      <c r="N15" s="9">
        <v>-8.5905999999999996E-2</v>
      </c>
      <c r="O15" s="9">
        <v>-0.67374999999999996</v>
      </c>
      <c r="P15" s="9">
        <v>11</v>
      </c>
      <c r="S15" s="8">
        <v>0.12327</v>
      </c>
      <c r="T15" s="9">
        <v>-3.6663000000000001E-2</v>
      </c>
      <c r="U15" s="9">
        <v>-0.1966</v>
      </c>
      <c r="V15" s="9">
        <v>11</v>
      </c>
    </row>
    <row r="16" spans="2:22" ht="14.65" thickBot="1" x14ac:dyDescent="0.5">
      <c r="B16" s="15">
        <v>7.3612999999999998E-2</v>
      </c>
      <c r="C16" s="9">
        <v>-7.3958999999999997E-2</v>
      </c>
      <c r="D16" s="9">
        <v>-0.22153</v>
      </c>
      <c r="E16" s="9">
        <v>12</v>
      </c>
      <c r="G16" s="8">
        <v>0.55434000000000005</v>
      </c>
      <c r="H16" s="9">
        <v>1.8814999999999998E-2</v>
      </c>
      <c r="I16" s="9">
        <v>-0.51671</v>
      </c>
      <c r="J16" s="9">
        <v>12</v>
      </c>
      <c r="M16" s="8">
        <v>0.44449</v>
      </c>
      <c r="N16" s="9">
        <v>-0.20016999999999999</v>
      </c>
      <c r="O16" s="9">
        <v>-0.84484000000000004</v>
      </c>
      <c r="P16" s="9">
        <v>12</v>
      </c>
      <c r="S16" s="8">
        <v>0.13577</v>
      </c>
      <c r="T16" s="9">
        <v>-7.9562000000000001E-3</v>
      </c>
      <c r="U16" s="9">
        <v>-0.15168000000000001</v>
      </c>
      <c r="V16" s="9">
        <v>12</v>
      </c>
    </row>
    <row r="17" spans="2:22" ht="28.9" thickBot="1" x14ac:dyDescent="0.5">
      <c r="B17" s="16" t="s">
        <v>324</v>
      </c>
      <c r="C17" s="17">
        <f>C6+C9+C12</f>
        <v>0.72997999999999996</v>
      </c>
      <c r="D17" s="18"/>
      <c r="E17" s="7"/>
      <c r="G17" s="16" t="s">
        <v>325</v>
      </c>
      <c r="H17" s="17">
        <f>H13</f>
        <v>0.77236000000000005</v>
      </c>
      <c r="I17" s="18"/>
      <c r="J17" s="7"/>
      <c r="M17" s="16" t="s">
        <v>325</v>
      </c>
      <c r="N17" s="17">
        <f>N8+N9</f>
        <v>1.3384499999999999</v>
      </c>
      <c r="O17" s="18"/>
      <c r="P17" s="7"/>
      <c r="S17" s="16" t="s">
        <v>325</v>
      </c>
      <c r="T17" s="17">
        <f>T11+T9+T12</f>
        <v>0.46768999999999999</v>
      </c>
      <c r="U17" s="18"/>
      <c r="V17" s="7"/>
    </row>
    <row r="18" spans="2:22" x14ac:dyDescent="0.45">
      <c r="B18" s="14"/>
      <c r="C18" s="14"/>
      <c r="D18" s="14"/>
      <c r="E18" s="14"/>
      <c r="G18" s="14"/>
      <c r="H18" s="14"/>
      <c r="I18" s="14"/>
      <c r="J18" s="14"/>
      <c r="M18" s="14"/>
      <c r="N18" s="14"/>
      <c r="O18" s="14"/>
      <c r="P18" s="14"/>
      <c r="S18" s="14"/>
      <c r="T18" s="14"/>
      <c r="U18" s="14"/>
      <c r="V18" s="14"/>
    </row>
    <row r="19" spans="2:22" x14ac:dyDescent="0.45">
      <c r="B19" s="14"/>
      <c r="C19" s="14"/>
      <c r="D19" s="14"/>
      <c r="E19" s="14"/>
      <c r="G19" s="14"/>
      <c r="H19" s="14"/>
      <c r="I19" s="14"/>
      <c r="J19" s="14"/>
      <c r="M19" s="14"/>
      <c r="N19" s="14"/>
      <c r="O19" s="14"/>
      <c r="P19" s="14"/>
      <c r="S19" s="14"/>
      <c r="T19" s="14"/>
      <c r="U19" s="14"/>
      <c r="V19" s="14"/>
    </row>
    <row r="20" spans="2:22" ht="15.4" x14ac:dyDescent="0.45">
      <c r="B20" s="5"/>
      <c r="C20" s="5"/>
      <c r="D20" s="5"/>
      <c r="E20" s="5"/>
    </row>
    <row r="60" spans="2:5" x14ac:dyDescent="0.45">
      <c r="B60" s="19" t="s">
        <v>328</v>
      </c>
      <c r="E60" s="19" t="s">
        <v>331</v>
      </c>
    </row>
    <row r="61" spans="2:5" x14ac:dyDescent="0.45">
      <c r="B61">
        <v>108.65003636363636</v>
      </c>
      <c r="E61" s="20">
        <f>(B67/B61)*100</f>
        <v>2.106672097503377</v>
      </c>
    </row>
    <row r="63" spans="2:5" x14ac:dyDescent="0.45">
      <c r="B63" s="19" t="s">
        <v>329</v>
      </c>
    </row>
    <row r="64" spans="2:5" x14ac:dyDescent="0.45">
      <c r="B64">
        <v>107.9175</v>
      </c>
      <c r="E64" s="20">
        <f>(B67/B64)*100</f>
        <v>2.1209720388259545</v>
      </c>
    </row>
    <row r="66" spans="2:22" x14ac:dyDescent="0.45">
      <c r="B66" s="19" t="s">
        <v>330</v>
      </c>
    </row>
    <row r="67" spans="2:22" x14ac:dyDescent="0.45">
      <c r="B67">
        <v>2.2888999999999999</v>
      </c>
    </row>
    <row r="70" spans="2:22" ht="34.9" customHeight="1" x14ac:dyDescent="0.45">
      <c r="B70" s="25" t="s">
        <v>332</v>
      </c>
      <c r="C70" s="25"/>
      <c r="D70" s="25"/>
      <c r="E70" s="25"/>
      <c r="G70" s="25" t="s">
        <v>333</v>
      </c>
      <c r="H70" s="25"/>
      <c r="I70" s="25"/>
      <c r="J70" s="25"/>
      <c r="M70" s="25" t="s">
        <v>333</v>
      </c>
      <c r="N70" s="25"/>
      <c r="O70" s="25"/>
      <c r="P70" s="25"/>
      <c r="S70" s="25" t="s">
        <v>333</v>
      </c>
      <c r="T70" s="25"/>
      <c r="U70" s="25"/>
      <c r="V70" s="25"/>
    </row>
    <row r="71" spans="2:22" ht="15.4" x14ac:dyDescent="0.45">
      <c r="B71" s="26" t="s">
        <v>12</v>
      </c>
      <c r="C71" s="26"/>
      <c r="D71" s="26"/>
      <c r="E71" s="26"/>
      <c r="G71" s="26" t="s">
        <v>12</v>
      </c>
      <c r="H71" s="26"/>
      <c r="I71" s="26"/>
      <c r="J71" s="26"/>
      <c r="M71" s="26" t="s">
        <v>318</v>
      </c>
      <c r="N71" s="26"/>
      <c r="O71" s="26"/>
      <c r="P71" s="26"/>
      <c r="S71" s="26" t="s">
        <v>318</v>
      </c>
      <c r="T71" s="26"/>
      <c r="U71" s="26"/>
      <c r="V71" s="26"/>
    </row>
    <row r="72" spans="2:22" ht="15.75" thickBot="1" x14ac:dyDescent="0.5">
      <c r="B72" s="27" t="s">
        <v>323</v>
      </c>
      <c r="C72" s="27"/>
      <c r="D72" s="27"/>
      <c r="E72" s="27"/>
      <c r="G72" s="27" t="s">
        <v>322</v>
      </c>
      <c r="H72" s="27"/>
      <c r="I72" s="27"/>
      <c r="J72" s="27"/>
      <c r="M72" s="27" t="s">
        <v>327</v>
      </c>
      <c r="N72" s="27"/>
      <c r="O72" s="27"/>
      <c r="P72" s="27"/>
      <c r="S72" s="27" t="s">
        <v>326</v>
      </c>
      <c r="T72" s="27"/>
      <c r="U72" s="27"/>
      <c r="V72" s="27"/>
    </row>
    <row r="73" spans="2:22" ht="14.65" thickBot="1" x14ac:dyDescent="0.5">
      <c r="B73" s="6" t="s">
        <v>11</v>
      </c>
      <c r="C73" s="7" t="s">
        <v>8</v>
      </c>
      <c r="D73" s="7" t="s">
        <v>9</v>
      </c>
      <c r="E73" s="7" t="s">
        <v>10</v>
      </c>
      <c r="G73" s="6" t="s">
        <v>14</v>
      </c>
      <c r="H73" s="7" t="s">
        <v>15</v>
      </c>
      <c r="I73" s="7" t="s">
        <v>16</v>
      </c>
      <c r="J73" s="7" t="s">
        <v>17</v>
      </c>
      <c r="M73" s="6" t="s">
        <v>14</v>
      </c>
      <c r="N73" s="7" t="s">
        <v>15</v>
      </c>
      <c r="O73" s="7" t="s">
        <v>16</v>
      </c>
      <c r="P73" s="7" t="s">
        <v>17</v>
      </c>
      <c r="S73" s="6" t="s">
        <v>14</v>
      </c>
      <c r="T73" s="7" t="s">
        <v>319</v>
      </c>
      <c r="U73" s="7" t="s">
        <v>320</v>
      </c>
      <c r="V73" s="7" t="s">
        <v>321</v>
      </c>
    </row>
    <row r="74" spans="2:22" ht="14.65" thickBot="1" x14ac:dyDescent="0.5">
      <c r="B74" s="8">
        <f>B5/$E$61</f>
        <v>0</v>
      </c>
      <c r="C74" s="22">
        <f>C5/$E$61</f>
        <v>0</v>
      </c>
      <c r="D74" s="8">
        <f>D5/$E$61</f>
        <v>0</v>
      </c>
      <c r="E74" s="9">
        <v>1</v>
      </c>
      <c r="G74" s="8">
        <f>G5/$E$61</f>
        <v>0</v>
      </c>
      <c r="H74" s="22">
        <f>H5/$E$61</f>
        <v>0</v>
      </c>
      <c r="I74" s="8">
        <f>I5/$E$61</f>
        <v>0</v>
      </c>
      <c r="J74" s="9">
        <v>1</v>
      </c>
      <c r="M74" s="8">
        <f>M5/$E$61</f>
        <v>0</v>
      </c>
      <c r="N74" s="22">
        <f>N5/$E$61</f>
        <v>0</v>
      </c>
      <c r="O74" s="8">
        <f>O5/$E$61</f>
        <v>0</v>
      </c>
      <c r="P74" s="9">
        <v>1</v>
      </c>
      <c r="S74" s="8">
        <f>S5/$E$61</f>
        <v>0</v>
      </c>
      <c r="T74" s="22">
        <f>T5/$E$61</f>
        <v>0</v>
      </c>
      <c r="U74" s="8">
        <f>U5/$E$61</f>
        <v>0</v>
      </c>
      <c r="V74" s="9">
        <v>1</v>
      </c>
    </row>
    <row r="75" spans="2:22" ht="14.65" thickBot="1" x14ac:dyDescent="0.5">
      <c r="B75" s="21">
        <f t="shared" ref="B75:B85" si="0">B6/$E$61</f>
        <v>0.12860568112193629</v>
      </c>
      <c r="C75" s="22">
        <f>C6/$E$61</f>
        <v>6.8881151543218444E-2</v>
      </c>
      <c r="D75" s="21">
        <f t="shared" ref="D75:D84" si="1">D6/$E$61</f>
        <v>9.1589953761036461E-3</v>
      </c>
      <c r="E75" s="9">
        <v>2</v>
      </c>
      <c r="G75" s="21">
        <f>G6/$E$61</f>
        <v>0.18624635531319131</v>
      </c>
      <c r="H75" s="22">
        <f t="shared" ref="H75:I85" si="2">H6/$E$61</f>
        <v>-3.8227591325408392E-3</v>
      </c>
      <c r="I75" s="21">
        <f t="shared" si="2"/>
        <v>-0.19389348749816307</v>
      </c>
      <c r="J75" s="9">
        <v>2</v>
      </c>
      <c r="M75" s="21">
        <f t="shared" ref="M75:M84" si="3">M6/$E$61</f>
        <v>0.18756597216447757</v>
      </c>
      <c r="N75" s="22">
        <f t="shared" ref="N75:O84" si="4">N6/$E$61</f>
        <v>1.3210408982480668E-2</v>
      </c>
      <c r="O75" s="21">
        <f t="shared" si="4"/>
        <v>-0.16114515419951625</v>
      </c>
      <c r="P75" s="9">
        <v>2</v>
      </c>
      <c r="S75" s="21">
        <f t="shared" ref="S75:S84" si="5">S6/$E$61</f>
        <v>7.6993472402384633E-2</v>
      </c>
      <c r="T75" s="22">
        <f t="shared" ref="T75:U84" si="6">T6/$E$61</f>
        <v>2.312937075387542E-2</v>
      </c>
      <c r="U75" s="21">
        <f t="shared" si="6"/>
        <v>-3.0735205576954392E-2</v>
      </c>
      <c r="V75" s="9">
        <v>2</v>
      </c>
    </row>
    <row r="76" spans="2:22" ht="14.65" thickBot="1" x14ac:dyDescent="0.5">
      <c r="B76" s="21">
        <f t="shared" si="0"/>
        <v>7.105994339480258E-2</v>
      </c>
      <c r="C76" s="22">
        <f t="shared" ref="C76:C85" si="7">C7/$E$61</f>
        <v>1.1476394465304891E-2</v>
      </c>
      <c r="D76" s="21">
        <f t="shared" si="1"/>
        <v>-4.8104306370269162E-2</v>
      </c>
      <c r="E76" s="9">
        <v>3</v>
      </c>
      <c r="G76" s="21">
        <f t="shared" ref="G76:G84" si="8">G7/$E$61</f>
        <v>3.6662089032047943E-2</v>
      </c>
      <c r="H76" s="22">
        <f t="shared" si="2"/>
        <v>-0.12231139355069327</v>
      </c>
      <c r="I76" s="21">
        <f t="shared" si="2"/>
        <v>-0.28128724954503753</v>
      </c>
      <c r="J76" s="9">
        <v>3</v>
      </c>
      <c r="M76" s="21">
        <f t="shared" si="3"/>
        <v>0.10478612227389893</v>
      </c>
      <c r="N76" s="22">
        <f t="shared" si="4"/>
        <v>-8.1593144089062222E-2</v>
      </c>
      <c r="O76" s="21">
        <f t="shared" si="4"/>
        <v>-0.26797241045202336</v>
      </c>
      <c r="P76" s="9">
        <v>3</v>
      </c>
      <c r="S76" s="21">
        <f t="shared" si="5"/>
        <v>4.9390695459112954E-2</v>
      </c>
      <c r="T76" s="22">
        <f t="shared" si="6"/>
        <v>1.0431618677649844E-4</v>
      </c>
      <c r="U76" s="21">
        <f t="shared" si="6"/>
        <v>-4.9181835238046062E-2</v>
      </c>
      <c r="V76" s="9">
        <v>3</v>
      </c>
    </row>
    <row r="77" spans="2:22" ht="14.65" thickBot="1" x14ac:dyDescent="0.5">
      <c r="B77" s="21">
        <f t="shared" si="0"/>
        <v>7.9889034558084673E-2</v>
      </c>
      <c r="C77" s="22">
        <f t="shared" si="7"/>
        <v>2.0059125504192168E-2</v>
      </c>
      <c r="D77" s="21">
        <f t="shared" si="1"/>
        <v>-3.9770783549700331E-2</v>
      </c>
      <c r="E77" s="9">
        <v>4</v>
      </c>
      <c r="G77" s="21">
        <f t="shared" si="8"/>
        <v>0.26434109069938322</v>
      </c>
      <c r="H77" s="22">
        <f t="shared" si="2"/>
        <v>4.5233902377561273E-2</v>
      </c>
      <c r="I77" s="21">
        <f t="shared" si="2"/>
        <v>-0.17387613403818428</v>
      </c>
      <c r="J77" s="9">
        <v>4</v>
      </c>
      <c r="M77" s="21">
        <f t="shared" si="3"/>
        <v>0.45959216963448102</v>
      </c>
      <c r="N77" s="22">
        <f t="shared" si="4"/>
        <v>0.23903577618784724</v>
      </c>
      <c r="O77" s="21">
        <f t="shared" si="4"/>
        <v>1.8480332105854737E-2</v>
      </c>
      <c r="P77" s="9">
        <v>4</v>
      </c>
      <c r="S77" s="21">
        <f t="shared" si="5"/>
        <v>6.6863751680640571E-2</v>
      </c>
      <c r="T77" s="22">
        <f t="shared" si="6"/>
        <v>1.2128607973818309E-2</v>
      </c>
      <c r="U77" s="21">
        <f t="shared" si="6"/>
        <v>-4.2604637003721517E-2</v>
      </c>
      <c r="V77" s="9">
        <v>4</v>
      </c>
    </row>
    <row r="78" spans="2:22" ht="14.65" thickBot="1" x14ac:dyDescent="0.5">
      <c r="B78" s="21">
        <f t="shared" si="0"/>
        <v>0.25355156155199599</v>
      </c>
      <c r="C78" s="22">
        <f t="shared" si="7"/>
        <v>0.17574638238137413</v>
      </c>
      <c r="D78" s="21">
        <f t="shared" si="1"/>
        <v>9.7936456387546222E-2</v>
      </c>
      <c r="E78" s="9">
        <v>5</v>
      </c>
      <c r="G78" s="21">
        <f t="shared" si="8"/>
        <v>0.12296170832992426</v>
      </c>
      <c r="H78" s="22">
        <f t="shared" si="2"/>
        <v>-8.9434896025482657E-2</v>
      </c>
      <c r="I78" s="21">
        <f t="shared" si="2"/>
        <v>-0.30183150038088957</v>
      </c>
      <c r="J78" s="9">
        <v>5</v>
      </c>
      <c r="M78" s="21">
        <f t="shared" si="3"/>
        <v>0.62525155270296562</v>
      </c>
      <c r="N78" s="22">
        <f t="shared" si="4"/>
        <v>0.39630277582800788</v>
      </c>
      <c r="O78" s="21">
        <f t="shared" si="4"/>
        <v>0.167349252129844</v>
      </c>
      <c r="P78" s="9">
        <v>5</v>
      </c>
      <c r="S78" s="21">
        <f t="shared" si="5"/>
        <v>0.1583635158007618</v>
      </c>
      <c r="T78" s="22">
        <f t="shared" si="6"/>
        <v>8.7749773787329358E-2</v>
      </c>
      <c r="U78" s="21">
        <f t="shared" si="6"/>
        <v>1.7136981138538163E-2</v>
      </c>
      <c r="V78" s="9">
        <v>5</v>
      </c>
    </row>
    <row r="79" spans="2:22" ht="14.65" thickBot="1" x14ac:dyDescent="0.5">
      <c r="B79" s="21">
        <f t="shared" si="0"/>
        <v>7.7249800855512168E-2</v>
      </c>
      <c r="C79" s="22">
        <f t="shared" si="7"/>
        <v>-1.7173531677224869E-2</v>
      </c>
      <c r="D79" s="21">
        <f t="shared" si="1"/>
        <v>-0.11159781357460312</v>
      </c>
      <c r="E79" s="9">
        <v>6</v>
      </c>
      <c r="G79" s="21">
        <f t="shared" si="8"/>
        <v>0.17230018873377051</v>
      </c>
      <c r="H79" s="22">
        <f t="shared" si="2"/>
        <v>-4.644813975367286E-2</v>
      </c>
      <c r="I79" s="21">
        <f t="shared" si="2"/>
        <v>-0.26519551887647497</v>
      </c>
      <c r="J79" s="9">
        <v>6</v>
      </c>
      <c r="M79" s="21">
        <f t="shared" si="3"/>
        <v>0.28842172482375417</v>
      </c>
      <c r="N79" s="22">
        <f t="shared" si="4"/>
        <v>3.9702903977853587E-2</v>
      </c>
      <c r="O79" s="21">
        <f t="shared" si="4"/>
        <v>-0.2090168662326882</v>
      </c>
      <c r="P79" s="9">
        <v>6</v>
      </c>
      <c r="S79" s="21">
        <f t="shared" si="5"/>
        <v>5.3520431648390057E-2</v>
      </c>
      <c r="T79" s="22">
        <f t="shared" si="6"/>
        <v>5.4165999604414974E-3</v>
      </c>
      <c r="U79" s="21">
        <f t="shared" si="6"/>
        <v>-4.2686282362865847E-2</v>
      </c>
      <c r="V79" s="9">
        <v>6</v>
      </c>
    </row>
    <row r="80" spans="2:22" ht="14.65" thickBot="1" x14ac:dyDescent="0.5">
      <c r="B80" s="21">
        <f t="shared" si="0"/>
        <v>5.2741952642595291E-2</v>
      </c>
      <c r="C80" s="22">
        <f t="shared" si="7"/>
        <v>-2.3114180919616013E-2</v>
      </c>
      <c r="D80" s="21">
        <f t="shared" si="1"/>
        <v>-9.8971263846468524E-2</v>
      </c>
      <c r="E80" s="9">
        <v>7</v>
      </c>
      <c r="G80" s="21">
        <f t="shared" si="8"/>
        <v>0.306056173034288</v>
      </c>
      <c r="H80" s="22">
        <f t="shared" si="2"/>
        <v>8.8846289947930521E-2</v>
      </c>
      <c r="I80" s="21">
        <f t="shared" si="2"/>
        <v>-0.12836359313842693</v>
      </c>
      <c r="J80" s="9">
        <v>7</v>
      </c>
      <c r="M80" s="21">
        <f t="shared" si="3"/>
        <v>2.6565596072746337E-2</v>
      </c>
      <c r="N80" s="22">
        <f t="shared" si="4"/>
        <v>-0.24979207757279198</v>
      </c>
      <c r="O80" s="21">
        <f t="shared" si="4"/>
        <v>-0.52613788416031526</v>
      </c>
      <c r="P80" s="9">
        <v>7</v>
      </c>
      <c r="S80" s="21">
        <f t="shared" si="5"/>
        <v>0.11991899465483619</v>
      </c>
      <c r="T80" s="22">
        <f t="shared" si="6"/>
        <v>6.4594770188141193E-2</v>
      </c>
      <c r="U80" s="21">
        <f t="shared" si="6"/>
        <v>9.2686469921637628E-3</v>
      </c>
      <c r="V80" s="9">
        <v>7</v>
      </c>
    </row>
    <row r="81" spans="2:22" ht="14.65" thickBot="1" x14ac:dyDescent="0.5">
      <c r="B81" s="21">
        <f t="shared" si="0"/>
        <v>0.1777827695367763</v>
      </c>
      <c r="C81" s="22">
        <f t="shared" si="7"/>
        <v>0.10188106647178675</v>
      </c>
      <c r="D81" s="21">
        <f t="shared" si="1"/>
        <v>2.5982686183041476E-2</v>
      </c>
      <c r="E81" s="9">
        <v>8</v>
      </c>
      <c r="G81" s="21">
        <f t="shared" si="8"/>
        <v>0.50961893940320679</v>
      </c>
      <c r="H81" s="22">
        <f t="shared" si="2"/>
        <v>0.23519559621414016</v>
      </c>
      <c r="I81" s="21">
        <f t="shared" si="2"/>
        <v>-3.9250057043994931E-2</v>
      </c>
      <c r="J81" s="9">
        <v>8</v>
      </c>
      <c r="M81" s="21">
        <f t="shared" si="3"/>
        <v>0.10040480445470036</v>
      </c>
      <c r="N81" s="22">
        <f t="shared" si="4"/>
        <v>-0.15451384218064254</v>
      </c>
      <c r="O81" s="21">
        <f t="shared" si="4"/>
        <v>-0.40943248881598543</v>
      </c>
      <c r="P81" s="9">
        <v>8</v>
      </c>
      <c r="S81" s="21">
        <f t="shared" si="5"/>
        <v>0.12791739175705677</v>
      </c>
      <c r="T81" s="22">
        <f t="shared" si="6"/>
        <v>6.965963054901321E-2</v>
      </c>
      <c r="U81" s="21">
        <f t="shared" si="6"/>
        <v>1.1402344023290267E-2</v>
      </c>
      <c r="V81" s="9">
        <v>8</v>
      </c>
    </row>
    <row r="82" spans="2:22" ht="14.65" thickBot="1" x14ac:dyDescent="0.5">
      <c r="B82" s="21">
        <f t="shared" si="0"/>
        <v>9.4319377104524205E-2</v>
      </c>
      <c r="C82" s="22">
        <f t="shared" si="7"/>
        <v>1.7922580379142024E-2</v>
      </c>
      <c r="D82" s="21">
        <f t="shared" si="1"/>
        <v>-5.8476115075522576E-2</v>
      </c>
      <c r="E82" s="9">
        <v>9</v>
      </c>
      <c r="G82" s="21">
        <f t="shared" si="8"/>
        <v>0.53995113968996622</v>
      </c>
      <c r="H82" s="22">
        <f t="shared" si="2"/>
        <v>0.36662563714368557</v>
      </c>
      <c r="I82" s="21">
        <f t="shared" si="2"/>
        <v>0.1932811473045806</v>
      </c>
      <c r="J82" s="9">
        <v>9</v>
      </c>
      <c r="M82" s="21">
        <f t="shared" si="3"/>
        <v>0.31934253118806571</v>
      </c>
      <c r="N82" s="22">
        <f t="shared" si="4"/>
        <v>6.182737225900492E-2</v>
      </c>
      <c r="O82" s="21">
        <f t="shared" si="4"/>
        <v>-0.19569253349326196</v>
      </c>
      <c r="P82" s="9">
        <v>9</v>
      </c>
      <c r="S82" s="21">
        <f t="shared" si="5"/>
        <v>5.2015688692067248E-2</v>
      </c>
      <c r="T82" s="22">
        <f t="shared" si="6"/>
        <v>-7.051405872610504E-3</v>
      </c>
      <c r="U82" s="21">
        <f t="shared" si="6"/>
        <v>-6.6118500437288258E-2</v>
      </c>
      <c r="V82" s="9">
        <v>9</v>
      </c>
    </row>
    <row r="83" spans="2:22" ht="14.65" thickBot="1" x14ac:dyDescent="0.5">
      <c r="B83" s="21">
        <f t="shared" si="0"/>
        <v>5.1446069907339374E-2</v>
      </c>
      <c r="C83" s="22">
        <f t="shared" si="7"/>
        <v>-3.4086462760436732E-2</v>
      </c>
      <c r="D83" s="21">
        <f t="shared" si="1"/>
        <v>-0.11961994479285405</v>
      </c>
      <c r="E83" s="9">
        <v>10</v>
      </c>
      <c r="G83" s="21">
        <f t="shared" si="8"/>
        <v>0.12026551274887896</v>
      </c>
      <c r="H83" s="22">
        <f t="shared" si="2"/>
        <v>-0.11521963968083121</v>
      </c>
      <c r="I83" s="21">
        <f t="shared" si="2"/>
        <v>-0.35070953893374746</v>
      </c>
      <c r="J83" s="9">
        <v>10</v>
      </c>
      <c r="M83" s="21">
        <f t="shared" si="3"/>
        <v>0.21587127894224697</v>
      </c>
      <c r="N83" s="22">
        <f t="shared" si="4"/>
        <v>2.9131728697945419E-2</v>
      </c>
      <c r="O83" s="21">
        <f t="shared" si="4"/>
        <v>-0.15760877091099734</v>
      </c>
      <c r="P83" s="9">
        <v>10</v>
      </c>
      <c r="S83" s="21">
        <f t="shared" si="5"/>
        <v>-1.620090760230202E-4</v>
      </c>
      <c r="T83" s="22">
        <f t="shared" si="6"/>
        <v>-6.379730388952215E-2</v>
      </c>
      <c r="U83" s="21">
        <f t="shared" si="6"/>
        <v>-0.12743321579003808</v>
      </c>
      <c r="V83" s="9">
        <v>10</v>
      </c>
    </row>
    <row r="84" spans="2:22" ht="14.65" thickBot="1" x14ac:dyDescent="0.5">
      <c r="B84" s="21">
        <f t="shared" si="0"/>
        <v>0.1113937001767423</v>
      </c>
      <c r="C84" s="22">
        <f t="shared" si="7"/>
        <v>4.7368074091008384E-2</v>
      </c>
      <c r="D84" s="21">
        <f t="shared" si="1"/>
        <v>-1.6656602630084321E-2</v>
      </c>
      <c r="E84" s="9">
        <v>11</v>
      </c>
      <c r="G84" s="21">
        <f t="shared" si="8"/>
        <v>8.7360534284431982E-2</v>
      </c>
      <c r="H84" s="22">
        <f t="shared" si="2"/>
        <v>-0.13044270170268368</v>
      </c>
      <c r="I84" s="21">
        <f t="shared" si="2"/>
        <v>-0.34824593768979933</v>
      </c>
      <c r="J84" s="9">
        <v>11</v>
      </c>
      <c r="M84" s="21">
        <f t="shared" si="3"/>
        <v>0.23825729718205249</v>
      </c>
      <c r="N84" s="22">
        <f t="shared" si="4"/>
        <v>-4.0778059434027458E-2</v>
      </c>
      <c r="O84" s="21">
        <f t="shared" si="4"/>
        <v>-0.31981721350867226</v>
      </c>
      <c r="P84" s="9">
        <v>11</v>
      </c>
      <c r="S84" s="21">
        <f t="shared" si="5"/>
        <v>5.8514089661171109E-2</v>
      </c>
      <c r="T84" s="22">
        <f t="shared" si="6"/>
        <v>-1.7403277920398443E-2</v>
      </c>
      <c r="U84" s="21">
        <f t="shared" si="6"/>
        <v>-9.3322544231250415E-2</v>
      </c>
      <c r="V84" s="9">
        <v>11</v>
      </c>
    </row>
    <row r="85" spans="2:22" ht="14.65" thickBot="1" x14ac:dyDescent="0.5">
      <c r="B85" s="21">
        <f t="shared" si="0"/>
        <v>3.4942789666810969E-2</v>
      </c>
      <c r="C85" s="22">
        <f t="shared" si="7"/>
        <v>-3.5107029749740844E-2</v>
      </c>
      <c r="D85" s="21">
        <f>D16/$E$61</f>
        <v>-0.10515637448397205</v>
      </c>
      <c r="E85" s="9">
        <v>12</v>
      </c>
      <c r="G85" s="21">
        <f>G16/$E$61</f>
        <v>0.26313539760504256</v>
      </c>
      <c r="H85" s="22">
        <f t="shared" si="2"/>
        <v>8.9311478622124945E-3</v>
      </c>
      <c r="I85" s="21">
        <f>I16/$E$61</f>
        <v>-0.24527310188061752</v>
      </c>
      <c r="J85" s="9">
        <v>12</v>
      </c>
      <c r="M85" s="21">
        <f>M16/$E$61</f>
        <v>0.21099154468641149</v>
      </c>
      <c r="N85" s="22">
        <f>N16/$E$61</f>
        <v>-9.5017160115815846E-2</v>
      </c>
      <c r="O85" s="21">
        <f>O16/$E$61</f>
        <v>-0.40103061174124927</v>
      </c>
      <c r="P85" s="9">
        <v>12</v>
      </c>
      <c r="S85" s="21">
        <f>S16/$E$61</f>
        <v>6.4447618668753148E-2</v>
      </c>
      <c r="T85" s="22">
        <f>T16/$E$61</f>
        <v>-3.7766674792099422E-3</v>
      </c>
      <c r="U85" s="21">
        <f>U16/$E$61</f>
        <v>-7.1999814389603581E-2</v>
      </c>
      <c r="V85" s="9">
        <v>12</v>
      </c>
    </row>
    <row r="86" spans="2:22" ht="28.9" thickBot="1" x14ac:dyDescent="0.5">
      <c r="B86" s="16" t="s">
        <v>324</v>
      </c>
      <c r="C86" s="23">
        <f>C75+C78+C81</f>
        <v>0.34650860039637932</v>
      </c>
      <c r="D86" s="18"/>
      <c r="E86" s="7"/>
      <c r="G86" s="16" t="s">
        <v>325</v>
      </c>
      <c r="H86" s="23">
        <f>H82</f>
        <v>0.36662563714368557</v>
      </c>
      <c r="I86" s="18"/>
      <c r="J86" s="7"/>
      <c r="M86" s="16" t="s">
        <v>325</v>
      </c>
      <c r="N86" s="23">
        <f>N77+N78</f>
        <v>0.6353385520158551</v>
      </c>
      <c r="O86" s="18"/>
      <c r="P86" s="7"/>
      <c r="S86" s="16" t="s">
        <v>325</v>
      </c>
      <c r="T86" s="23">
        <f>T80+T78+T81</f>
        <v>0.22200417452448373</v>
      </c>
      <c r="U86" s="18"/>
      <c r="V86" s="7"/>
    </row>
  </sheetData>
  <mergeCells count="24">
    <mergeCell ref="B1:E1"/>
    <mergeCell ref="B2:E2"/>
    <mergeCell ref="B3:E3"/>
    <mergeCell ref="G1:J1"/>
    <mergeCell ref="G2:J2"/>
    <mergeCell ref="G3:J3"/>
    <mergeCell ref="M1:P1"/>
    <mergeCell ref="M2:P2"/>
    <mergeCell ref="M3:P3"/>
    <mergeCell ref="S1:V1"/>
    <mergeCell ref="S2:V2"/>
    <mergeCell ref="S3:V3"/>
    <mergeCell ref="B70:E70"/>
    <mergeCell ref="B71:E71"/>
    <mergeCell ref="B72:E72"/>
    <mergeCell ref="G70:J70"/>
    <mergeCell ref="G71:J71"/>
    <mergeCell ref="G72:J72"/>
    <mergeCell ref="M70:P70"/>
    <mergeCell ref="M71:P71"/>
    <mergeCell ref="M72:P72"/>
    <mergeCell ref="S70:V70"/>
    <mergeCell ref="S71:V71"/>
    <mergeCell ref="S72:V7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F40D-2E48-4795-A915-64B497D3E75B}">
  <dimension ref="A1:R271"/>
  <sheetViews>
    <sheetView zoomScale="73" zoomScaleNormal="73" workbookViewId="0">
      <selection activeCell="E21" sqref="E21"/>
    </sheetView>
  </sheetViews>
  <sheetFormatPr baseColWidth="10" defaultRowHeight="14.25" x14ac:dyDescent="0.45"/>
  <cols>
    <col min="3" max="3" width="15" customWidth="1"/>
    <col min="4" max="4" width="18.46484375" customWidth="1"/>
    <col min="5" max="6" width="16.06640625" customWidth="1"/>
    <col min="15" max="15" width="16.19921875" customWidth="1"/>
    <col min="16" max="16" width="17.265625" customWidth="1"/>
    <col min="17" max="18" width="16.06640625" customWidth="1"/>
  </cols>
  <sheetData>
    <row r="1" spans="1:18" ht="30.4" customHeight="1" x14ac:dyDescent="0.45">
      <c r="A1" t="s">
        <v>0</v>
      </c>
      <c r="B1" t="s">
        <v>294</v>
      </c>
      <c r="C1" s="10" t="s">
        <v>18</v>
      </c>
      <c r="D1" s="10" t="s">
        <v>19</v>
      </c>
      <c r="E1" t="s">
        <v>20</v>
      </c>
      <c r="F1" t="s">
        <v>21</v>
      </c>
      <c r="N1" t="s">
        <v>295</v>
      </c>
      <c r="O1" s="10" t="s">
        <v>22</v>
      </c>
      <c r="P1" s="10" t="s">
        <v>23</v>
      </c>
      <c r="Q1" t="s">
        <v>20</v>
      </c>
      <c r="R1" t="s">
        <v>21</v>
      </c>
    </row>
    <row r="2" spans="1:18" x14ac:dyDescent="0.45">
      <c r="A2" t="s">
        <v>24</v>
      </c>
      <c r="B2">
        <v>16.600000000000001</v>
      </c>
      <c r="C2">
        <v>20.632772335247001</v>
      </c>
      <c r="D2">
        <v>-4.0327723352470199</v>
      </c>
      <c r="E2" s="11"/>
      <c r="F2" s="11">
        <f>1-E2</f>
        <v>1</v>
      </c>
      <c r="N2">
        <v>8.4</v>
      </c>
      <c r="O2">
        <v>52.664240699511801</v>
      </c>
      <c r="P2">
        <v>-44.264240699511802</v>
      </c>
      <c r="Q2" s="11"/>
      <c r="R2" s="11">
        <f>1-Q2</f>
        <v>1</v>
      </c>
    </row>
    <row r="3" spans="1:18" x14ac:dyDescent="0.45">
      <c r="A3" t="s">
        <v>25</v>
      </c>
      <c r="B3">
        <v>18.329999999999998</v>
      </c>
      <c r="C3">
        <v>20.6469999299735</v>
      </c>
      <c r="D3">
        <v>-2.3169999299735098</v>
      </c>
      <c r="E3" s="11">
        <f>(EXP(-3*D2))/(1+EXP(-3*D2))</f>
        <v>0.9999944311532637</v>
      </c>
      <c r="F3" s="11">
        <f t="shared" ref="F3:F66" si="0">1-E3</f>
        <v>5.5688467363035343E-6</v>
      </c>
      <c r="N3">
        <v>8.1999999999999993</v>
      </c>
      <c r="O3">
        <v>53.476925688630303</v>
      </c>
      <c r="P3">
        <v>-45.2769256886303</v>
      </c>
      <c r="Q3" s="11">
        <f>(EXP(-3*P2))/(1+EXP(-3*P2))</f>
        <v>1</v>
      </c>
      <c r="R3" s="11">
        <f t="shared" ref="R3:R66" si="1">1-Q3</f>
        <v>0</v>
      </c>
    </row>
    <row r="4" spans="1:18" x14ac:dyDescent="0.45">
      <c r="A4" t="s">
        <v>26</v>
      </c>
      <c r="B4">
        <v>19.96</v>
      </c>
      <c r="C4">
        <v>20.660947471065199</v>
      </c>
      <c r="D4">
        <v>-0.70094747106515598</v>
      </c>
      <c r="E4" s="11">
        <f>(EXP(-3*D3))/(1+EXP(-3*D3))</f>
        <v>0.99904323906924175</v>
      </c>
      <c r="F4" s="11">
        <f t="shared" si="0"/>
        <v>9.567609307582492E-4</v>
      </c>
      <c r="N4">
        <v>11.7</v>
      </c>
      <c r="O4">
        <v>54.286536772142597</v>
      </c>
      <c r="P4">
        <v>-42.586536772142601</v>
      </c>
      <c r="Q4" s="11">
        <f>(EXP(-3*P3))/(1+EXP(-3*P3))</f>
        <v>1</v>
      </c>
      <c r="R4" s="11">
        <f t="shared" si="1"/>
        <v>0</v>
      </c>
    </row>
    <row r="5" spans="1:18" x14ac:dyDescent="0.45">
      <c r="A5" t="s">
        <v>27</v>
      </c>
      <c r="B5">
        <v>22.41</v>
      </c>
      <c r="C5">
        <v>20.6741740021167</v>
      </c>
      <c r="D5">
        <v>1.7358259978832999</v>
      </c>
      <c r="E5" s="11">
        <f>(EXP(-3*D4))/(1+EXP(-3*D4))</f>
        <v>0.89117913950780148</v>
      </c>
      <c r="F5" s="11">
        <f t="shared" si="0"/>
        <v>0.10882086049219852</v>
      </c>
      <c r="N5">
        <v>14</v>
      </c>
      <c r="O5">
        <v>55.0868558135017</v>
      </c>
      <c r="P5">
        <v>-41.0868558135017</v>
      </c>
      <c r="Q5" s="11">
        <f t="shared" ref="Q5:Q67" si="2">(EXP(-3*P4))/(1+EXP(-3*P4))</f>
        <v>1</v>
      </c>
      <c r="R5" s="11">
        <f t="shared" si="1"/>
        <v>0</v>
      </c>
    </row>
    <row r="6" spans="1:18" x14ac:dyDescent="0.45">
      <c r="A6" t="s">
        <v>28</v>
      </c>
      <c r="B6">
        <v>23.76</v>
      </c>
      <c r="C6">
        <v>20.686189889809601</v>
      </c>
      <c r="D6">
        <v>3.0738101101903799</v>
      </c>
      <c r="E6" s="11">
        <f t="shared" ref="E6:E67" si="3">(EXP(-3*D5))/(1+EXP(-3*D5))</f>
        <v>5.4456479900968809E-3</v>
      </c>
      <c r="F6" s="11">
        <f t="shared" si="0"/>
        <v>0.99455435200990316</v>
      </c>
      <c r="N6">
        <v>25.1</v>
      </c>
      <c r="O6">
        <v>55.868707277753899</v>
      </c>
      <c r="P6">
        <v>-30.768707277753901</v>
      </c>
      <c r="Q6" s="11">
        <f t="shared" si="2"/>
        <v>1</v>
      </c>
      <c r="R6" s="11">
        <f t="shared" si="1"/>
        <v>0</v>
      </c>
    </row>
    <row r="7" spans="1:18" x14ac:dyDescent="0.45">
      <c r="A7" t="s">
        <v>29</v>
      </c>
      <c r="B7">
        <v>24.04</v>
      </c>
      <c r="C7">
        <v>20.6966260443035</v>
      </c>
      <c r="D7">
        <v>3.3433739556965301</v>
      </c>
      <c r="E7" s="11">
        <f t="shared" si="3"/>
        <v>9.8887351155120475E-5</v>
      </c>
      <c r="F7" s="11">
        <f t="shared" si="0"/>
        <v>0.99990111264884485</v>
      </c>
      <c r="N7">
        <v>126.4</v>
      </c>
      <c r="O7">
        <v>56.620062376092903</v>
      </c>
      <c r="P7">
        <v>69.779937623907102</v>
      </c>
      <c r="Q7" s="11">
        <f t="shared" si="2"/>
        <v>1</v>
      </c>
      <c r="R7" s="11">
        <f t="shared" si="1"/>
        <v>0</v>
      </c>
    </row>
    <row r="8" spans="1:18" x14ac:dyDescent="0.45">
      <c r="A8" t="s">
        <v>30</v>
      </c>
      <c r="B8">
        <v>23.08</v>
      </c>
      <c r="C8">
        <v>20.7053268347913</v>
      </c>
      <c r="D8">
        <v>2.3746731652087201</v>
      </c>
      <c r="E8" s="11">
        <f t="shared" si="3"/>
        <v>4.4050849586122685E-5</v>
      </c>
      <c r="F8" s="11">
        <f t="shared" si="0"/>
        <v>0.99995594915041386</v>
      </c>
      <c r="N8">
        <v>154.5</v>
      </c>
      <c r="O8">
        <v>57.326755603912503</v>
      </c>
      <c r="P8">
        <v>97.173244396087497</v>
      </c>
      <c r="Q8" s="11">
        <f t="shared" si="2"/>
        <v>1.2158344008235004E-91</v>
      </c>
      <c r="R8" s="11">
        <f t="shared" si="1"/>
        <v>1</v>
      </c>
    </row>
    <row r="9" spans="1:18" x14ac:dyDescent="0.45">
      <c r="A9" t="s">
        <v>31</v>
      </c>
      <c r="B9">
        <v>23.47</v>
      </c>
      <c r="C9">
        <v>20.712368809209298</v>
      </c>
      <c r="D9">
        <v>2.7576311907907098</v>
      </c>
      <c r="E9" s="11">
        <f t="shared" si="3"/>
        <v>8.0487409717023065E-4</v>
      </c>
      <c r="F9" s="11">
        <f t="shared" si="0"/>
        <v>0.99919512590282977</v>
      </c>
      <c r="N9">
        <v>138</v>
      </c>
      <c r="O9">
        <v>57.979467285608798</v>
      </c>
      <c r="P9">
        <v>80.020532714391194</v>
      </c>
      <c r="Q9" s="11">
        <f t="shared" si="2"/>
        <v>2.480781476375208E-127</v>
      </c>
      <c r="R9" s="11">
        <f t="shared" si="1"/>
        <v>1</v>
      </c>
    </row>
    <row r="10" spans="1:18" x14ac:dyDescent="0.45">
      <c r="A10" t="s">
        <v>32</v>
      </c>
      <c r="B10">
        <v>22.62</v>
      </c>
      <c r="C10">
        <v>20.717993423359001</v>
      </c>
      <c r="D10">
        <v>1.9020065766409799</v>
      </c>
      <c r="E10" s="11">
        <f t="shared" si="3"/>
        <v>2.552801763618479E-4</v>
      </c>
      <c r="F10" s="11">
        <f t="shared" si="0"/>
        <v>0.99974471982363811</v>
      </c>
      <c r="N10">
        <v>150.1</v>
      </c>
      <c r="O10">
        <v>58.575625887563</v>
      </c>
      <c r="P10">
        <v>91.524374112437002</v>
      </c>
      <c r="Q10" s="11">
        <f t="shared" si="2"/>
        <v>5.52805823632658E-105</v>
      </c>
      <c r="R10" s="11">
        <f t="shared" si="1"/>
        <v>1</v>
      </c>
    </row>
    <row r="11" spans="1:18" x14ac:dyDescent="0.45">
      <c r="A11" t="s">
        <v>33</v>
      </c>
      <c r="B11">
        <v>20.61</v>
      </c>
      <c r="C11">
        <v>20.722633635202602</v>
      </c>
      <c r="D11">
        <v>-0.112633635202581</v>
      </c>
      <c r="E11" s="11">
        <f t="shared" si="3"/>
        <v>3.3148593136883716E-3</v>
      </c>
      <c r="F11" s="11">
        <f t="shared" si="0"/>
        <v>0.99668514068631164</v>
      </c>
      <c r="N11">
        <v>80.7</v>
      </c>
      <c r="O11">
        <v>59.118216857583803</v>
      </c>
      <c r="P11">
        <v>21.581783142416199</v>
      </c>
      <c r="Q11" s="11">
        <f t="shared" si="2"/>
        <v>5.6807815606571016E-120</v>
      </c>
      <c r="R11" s="11">
        <f t="shared" si="1"/>
        <v>1</v>
      </c>
    </row>
    <row r="12" spans="1:18" x14ac:dyDescent="0.45">
      <c r="A12" t="s">
        <v>34</v>
      </c>
      <c r="B12">
        <v>18.09</v>
      </c>
      <c r="C12">
        <v>20.726854486495501</v>
      </c>
      <c r="D12">
        <v>-2.6368544864954599</v>
      </c>
      <c r="E12" s="11">
        <f t="shared" si="3"/>
        <v>0.58368053787180652</v>
      </c>
      <c r="F12" s="11">
        <f t="shared" si="0"/>
        <v>0.41631946212819348</v>
      </c>
      <c r="N12">
        <v>18.600000000000001</v>
      </c>
      <c r="O12">
        <v>59.616581502795498</v>
      </c>
      <c r="P12">
        <v>-41.016581502795503</v>
      </c>
      <c r="Q12" s="11">
        <f t="shared" si="2"/>
        <v>7.6111803850711967E-29</v>
      </c>
      <c r="R12" s="11">
        <f t="shared" si="1"/>
        <v>1</v>
      </c>
    </row>
    <row r="13" spans="1:18" x14ac:dyDescent="0.45">
      <c r="A13" t="s">
        <v>35</v>
      </c>
      <c r="B13">
        <v>16.010000000000002</v>
      </c>
      <c r="C13">
        <v>20.731213197209499</v>
      </c>
      <c r="D13">
        <v>-4.7212131972094999</v>
      </c>
      <c r="E13" s="11">
        <f t="shared" si="3"/>
        <v>0.99963328670950446</v>
      </c>
      <c r="F13" s="11">
        <f t="shared" si="0"/>
        <v>3.6671329049553503E-4</v>
      </c>
      <c r="N13">
        <v>18.399999999999999</v>
      </c>
      <c r="O13">
        <v>60.081559865261298</v>
      </c>
      <c r="P13">
        <v>-41.681559865261299</v>
      </c>
      <c r="Q13" s="11">
        <f t="shared" si="2"/>
        <v>1</v>
      </c>
      <c r="R13" s="11">
        <f t="shared" si="1"/>
        <v>0</v>
      </c>
    </row>
    <row r="14" spans="1:18" x14ac:dyDescent="0.45">
      <c r="A14" t="s">
        <v>36</v>
      </c>
      <c r="B14">
        <v>16.8</v>
      </c>
      <c r="C14">
        <v>20.736083872427599</v>
      </c>
      <c r="D14">
        <v>-3.9360838724275902</v>
      </c>
      <c r="E14" s="11">
        <f t="shared" si="3"/>
        <v>0.99999929399272691</v>
      </c>
      <c r="F14" s="11">
        <f t="shared" si="0"/>
        <v>7.0600727308800515E-7</v>
      </c>
      <c r="N14">
        <v>11.6</v>
      </c>
      <c r="O14">
        <v>60.521143613335497</v>
      </c>
      <c r="P14">
        <v>-48.921143613335502</v>
      </c>
      <c r="Q14" s="11">
        <f t="shared" si="2"/>
        <v>1</v>
      </c>
      <c r="R14" s="11">
        <f t="shared" si="1"/>
        <v>0</v>
      </c>
    </row>
    <row r="15" spans="1:18" x14ac:dyDescent="0.45">
      <c r="A15" t="s">
        <v>37</v>
      </c>
      <c r="B15">
        <v>18.27</v>
      </c>
      <c r="C15">
        <v>20.741512755196698</v>
      </c>
      <c r="D15">
        <v>-2.47151275519666</v>
      </c>
      <c r="E15" s="11">
        <f t="shared" si="3"/>
        <v>0.99999255716743252</v>
      </c>
      <c r="F15" s="11">
        <f t="shared" si="0"/>
        <v>7.4428325674835705E-6</v>
      </c>
      <c r="N15">
        <v>11.4</v>
      </c>
      <c r="O15">
        <v>60.940429862593199</v>
      </c>
      <c r="P15">
        <v>-49.5404298625932</v>
      </c>
      <c r="Q15" s="11">
        <f t="shared" si="2"/>
        <v>1</v>
      </c>
      <c r="R15" s="11">
        <f t="shared" si="1"/>
        <v>0</v>
      </c>
    </row>
    <row r="16" spans="1:18" x14ac:dyDescent="0.45">
      <c r="A16" t="s">
        <v>38</v>
      </c>
      <c r="B16">
        <v>20.260000000000002</v>
      </c>
      <c r="C16">
        <v>20.747272749414002</v>
      </c>
      <c r="D16">
        <v>-0.48727274941396798</v>
      </c>
      <c r="E16" s="11">
        <f t="shared" si="3"/>
        <v>0.99939793221221052</v>
      </c>
      <c r="F16" s="11">
        <f t="shared" si="0"/>
        <v>6.0206778778948422E-4</v>
      </c>
      <c r="N16">
        <v>14.3</v>
      </c>
      <c r="O16">
        <v>61.3411184269806</v>
      </c>
      <c r="P16">
        <v>-47.041118426980603</v>
      </c>
      <c r="Q16" s="11">
        <f t="shared" si="2"/>
        <v>1</v>
      </c>
      <c r="R16" s="11">
        <f t="shared" si="1"/>
        <v>0</v>
      </c>
    </row>
    <row r="17" spans="1:18" x14ac:dyDescent="0.45">
      <c r="A17" t="s">
        <v>39</v>
      </c>
      <c r="B17">
        <v>22.06</v>
      </c>
      <c r="C17">
        <v>20.7529651261402</v>
      </c>
      <c r="D17">
        <v>1.3070348738597799</v>
      </c>
      <c r="E17" s="11">
        <f t="shared" si="3"/>
        <v>0.81181061360049744</v>
      </c>
      <c r="F17" s="11">
        <f t="shared" si="0"/>
        <v>0.18818938639950256</v>
      </c>
      <c r="N17">
        <v>14.7</v>
      </c>
      <c r="O17">
        <v>61.721468812806897</v>
      </c>
      <c r="P17">
        <v>-47.021468812806901</v>
      </c>
      <c r="Q17" s="11">
        <f t="shared" si="2"/>
        <v>1</v>
      </c>
      <c r="R17" s="11">
        <f t="shared" si="1"/>
        <v>0</v>
      </c>
    </row>
    <row r="18" spans="1:18" x14ac:dyDescent="0.45">
      <c r="A18" t="s">
        <v>40</v>
      </c>
      <c r="B18">
        <v>23.52</v>
      </c>
      <c r="C18">
        <v>20.758157318055598</v>
      </c>
      <c r="D18">
        <v>2.7618426819444002</v>
      </c>
      <c r="E18" s="11">
        <f t="shared" si="3"/>
        <v>1.9434023343434328E-2</v>
      </c>
      <c r="F18" s="11">
        <f t="shared" si="0"/>
        <v>0.98056597665656564</v>
      </c>
      <c r="N18">
        <v>68.900000000000006</v>
      </c>
      <c r="O18">
        <v>62.076473782050002</v>
      </c>
      <c r="P18">
        <v>6.8235262179500502</v>
      </c>
      <c r="Q18" s="11">
        <f t="shared" si="2"/>
        <v>1</v>
      </c>
      <c r="R18" s="11">
        <f t="shared" si="1"/>
        <v>0</v>
      </c>
    </row>
    <row r="19" spans="1:18" x14ac:dyDescent="0.45">
      <c r="A19" t="s">
        <v>41</v>
      </c>
      <c r="B19">
        <v>23.26</v>
      </c>
      <c r="C19">
        <v>20.762507524148202</v>
      </c>
      <c r="D19">
        <v>2.4974924758517898</v>
      </c>
      <c r="E19" s="11">
        <f t="shared" si="3"/>
        <v>2.5207594329969263E-4</v>
      </c>
      <c r="F19" s="11">
        <f t="shared" si="0"/>
        <v>0.99974792405670032</v>
      </c>
      <c r="N19">
        <v>140.4</v>
      </c>
      <c r="O19">
        <v>62.397860716911502</v>
      </c>
      <c r="P19">
        <v>78.002139283088496</v>
      </c>
      <c r="Q19" s="11">
        <f t="shared" si="2"/>
        <v>1.2874804665239497E-9</v>
      </c>
      <c r="R19" s="11">
        <f t="shared" si="1"/>
        <v>0.99999999871251954</v>
      </c>
    </row>
    <row r="20" spans="1:18" x14ac:dyDescent="0.45">
      <c r="A20" t="s">
        <v>42</v>
      </c>
      <c r="B20">
        <v>23.5</v>
      </c>
      <c r="C20">
        <v>20.765865738037</v>
      </c>
      <c r="D20">
        <v>2.73413426196299</v>
      </c>
      <c r="E20" s="11">
        <f t="shared" si="3"/>
        <v>5.5695030947146924E-4</v>
      </c>
      <c r="F20" s="11">
        <f t="shared" si="0"/>
        <v>0.99944304969052855</v>
      </c>
      <c r="N20">
        <v>99.1</v>
      </c>
      <c r="O20">
        <v>62.677830855571997</v>
      </c>
      <c r="P20">
        <v>36.422169144427897</v>
      </c>
      <c r="Q20" s="11">
        <f t="shared" si="2"/>
        <v>2.3566983519962256E-102</v>
      </c>
      <c r="R20" s="11">
        <f t="shared" si="1"/>
        <v>1</v>
      </c>
    </row>
    <row r="21" spans="1:18" x14ac:dyDescent="0.45">
      <c r="A21" t="s">
        <v>43</v>
      </c>
      <c r="B21">
        <v>23</v>
      </c>
      <c r="C21">
        <v>20.768255390318799</v>
      </c>
      <c r="D21">
        <v>2.2317446096811899</v>
      </c>
      <c r="E21" s="11">
        <f t="shared" si="3"/>
        <v>2.739193760720592E-4</v>
      </c>
      <c r="F21" s="11">
        <f t="shared" si="0"/>
        <v>0.99972608062392798</v>
      </c>
      <c r="N21">
        <v>130</v>
      </c>
      <c r="O21">
        <v>62.914002251443897</v>
      </c>
      <c r="P21">
        <v>67.085997748556096</v>
      </c>
      <c r="Q21" s="11">
        <f t="shared" si="2"/>
        <v>3.5168898385185564E-48</v>
      </c>
      <c r="R21" s="11">
        <f t="shared" si="1"/>
        <v>1</v>
      </c>
    </row>
    <row r="22" spans="1:18" x14ac:dyDescent="0.45">
      <c r="A22" t="s">
        <v>44</v>
      </c>
      <c r="B22">
        <v>22.79</v>
      </c>
      <c r="C22">
        <v>20.769889782026102</v>
      </c>
      <c r="D22">
        <v>2.0201102179738699</v>
      </c>
      <c r="E22" s="11">
        <f t="shared" si="3"/>
        <v>1.2352648758970294E-3</v>
      </c>
      <c r="F22" s="11">
        <f t="shared" si="0"/>
        <v>0.99876473512410302</v>
      </c>
      <c r="N22">
        <v>124.6</v>
      </c>
      <c r="O22">
        <v>63.106522275249297</v>
      </c>
      <c r="P22">
        <v>61.493477724750697</v>
      </c>
      <c r="Q22" s="11">
        <f t="shared" si="2"/>
        <v>3.9333636004664506E-88</v>
      </c>
      <c r="R22" s="11">
        <f t="shared" si="1"/>
        <v>1</v>
      </c>
    </row>
    <row r="23" spans="1:18" x14ac:dyDescent="0.45">
      <c r="A23" t="s">
        <v>45</v>
      </c>
      <c r="B23">
        <v>20.81</v>
      </c>
      <c r="C23">
        <v>20.771137196455399</v>
      </c>
      <c r="D23">
        <v>3.8862803544638801E-2</v>
      </c>
      <c r="E23" s="11">
        <f t="shared" si="3"/>
        <v>2.3281959903213014E-3</v>
      </c>
      <c r="F23" s="11">
        <f t="shared" si="0"/>
        <v>0.9976718040096787</v>
      </c>
      <c r="N23">
        <v>92.2</v>
      </c>
      <c r="O23">
        <v>63.260197047541197</v>
      </c>
      <c r="P23">
        <v>28.939802952458798</v>
      </c>
      <c r="Q23" s="11">
        <f t="shared" si="2"/>
        <v>7.606166944097224E-81</v>
      </c>
      <c r="R23" s="11">
        <f t="shared" si="1"/>
        <v>1</v>
      </c>
    </row>
    <row r="24" spans="1:18" x14ac:dyDescent="0.45">
      <c r="A24" t="s">
        <v>46</v>
      </c>
      <c r="B24">
        <v>18.989999999999998</v>
      </c>
      <c r="C24">
        <v>20.772506202334199</v>
      </c>
      <c r="D24">
        <v>-1.78250620233424</v>
      </c>
      <c r="E24" s="11">
        <f t="shared" si="3"/>
        <v>0.47088586855933984</v>
      </c>
      <c r="F24" s="11">
        <f t="shared" si="0"/>
        <v>0.52911413144066022</v>
      </c>
      <c r="N24">
        <v>37.299999999999997</v>
      </c>
      <c r="O24">
        <v>63.384103069279497</v>
      </c>
      <c r="P24">
        <v>-26.0841030692795</v>
      </c>
      <c r="Q24" s="11">
        <f t="shared" si="2"/>
        <v>1.9715591499521233E-38</v>
      </c>
      <c r="R24" s="11">
        <f t="shared" si="1"/>
        <v>1</v>
      </c>
    </row>
    <row r="25" spans="1:18" x14ac:dyDescent="0.45">
      <c r="A25" t="s">
        <v>47</v>
      </c>
      <c r="B25">
        <v>16.54</v>
      </c>
      <c r="C25">
        <v>20.774508067195999</v>
      </c>
      <c r="D25">
        <v>-4.2345080671959803</v>
      </c>
      <c r="E25" s="11">
        <f t="shared" si="3"/>
        <v>0.99526260210793016</v>
      </c>
      <c r="F25" s="11">
        <f t="shared" si="0"/>
        <v>4.737397892069839E-3</v>
      </c>
      <c r="N25">
        <v>20.7</v>
      </c>
      <c r="O25">
        <v>63.489326549953297</v>
      </c>
      <c r="P25">
        <v>-42.789326549953302</v>
      </c>
      <c r="Q25" s="11">
        <f t="shared" si="2"/>
        <v>1</v>
      </c>
      <c r="R25" s="11">
        <f t="shared" si="1"/>
        <v>0</v>
      </c>
    </row>
    <row r="26" spans="1:18" x14ac:dyDescent="0.45">
      <c r="A26" t="s">
        <v>48</v>
      </c>
      <c r="B26">
        <v>16.36</v>
      </c>
      <c r="C26">
        <v>20.777530273423199</v>
      </c>
      <c r="D26">
        <v>-4.4175302734231803</v>
      </c>
      <c r="E26" s="11">
        <f t="shared" si="3"/>
        <v>0.9999969596175422</v>
      </c>
      <c r="F26" s="11">
        <f t="shared" si="0"/>
        <v>3.0403824577973637E-6</v>
      </c>
      <c r="N26">
        <v>14.8</v>
      </c>
      <c r="O26">
        <v>63.585142303017498</v>
      </c>
      <c r="P26">
        <v>-48.785142303017501</v>
      </c>
      <c r="Q26" s="11">
        <f t="shared" si="2"/>
        <v>1</v>
      </c>
      <c r="R26" s="11">
        <f t="shared" si="1"/>
        <v>0</v>
      </c>
    </row>
    <row r="27" spans="1:18" x14ac:dyDescent="0.45">
      <c r="A27" t="s">
        <v>49</v>
      </c>
      <c r="B27">
        <v>18.260000000000002</v>
      </c>
      <c r="C27">
        <v>20.781666240336801</v>
      </c>
      <c r="D27">
        <v>-2.5216662403368</v>
      </c>
      <c r="E27" s="11">
        <f t="shared" si="3"/>
        <v>0.99999824421160866</v>
      </c>
      <c r="F27" s="11">
        <f t="shared" si="0"/>
        <v>1.7557883913443817E-6</v>
      </c>
      <c r="N27">
        <v>24.2</v>
      </c>
      <c r="O27">
        <v>63.6778536609105</v>
      </c>
      <c r="P27">
        <v>-39.477853660910498</v>
      </c>
      <c r="Q27" s="11">
        <f t="shared" si="2"/>
        <v>1</v>
      </c>
      <c r="R27" s="11">
        <f t="shared" si="1"/>
        <v>0</v>
      </c>
    </row>
    <row r="28" spans="1:18" x14ac:dyDescent="0.45">
      <c r="A28" t="s">
        <v>50</v>
      </c>
      <c r="B28">
        <v>19.11</v>
      </c>
      <c r="C28">
        <v>20.786702614319399</v>
      </c>
      <c r="D28">
        <v>-1.6767026143194299</v>
      </c>
      <c r="E28" s="11">
        <f t="shared" si="3"/>
        <v>0.99948199044233355</v>
      </c>
      <c r="F28" s="11">
        <f t="shared" si="0"/>
        <v>5.1800955766645451E-4</v>
      </c>
      <c r="N28">
        <v>18</v>
      </c>
      <c r="O28">
        <v>63.770376098957698</v>
      </c>
      <c r="P28">
        <v>-45.770376098957698</v>
      </c>
      <c r="Q28" s="11">
        <f t="shared" si="2"/>
        <v>1</v>
      </c>
      <c r="R28" s="11">
        <f t="shared" si="1"/>
        <v>0</v>
      </c>
    </row>
    <row r="29" spans="1:18" x14ac:dyDescent="0.45">
      <c r="A29" t="s">
        <v>51</v>
      </c>
      <c r="B29">
        <v>22.1</v>
      </c>
      <c r="C29">
        <v>20.792250926047299</v>
      </c>
      <c r="D29">
        <v>1.30774907395274</v>
      </c>
      <c r="E29" s="11">
        <f t="shared" si="3"/>
        <v>0.99350436371108652</v>
      </c>
      <c r="F29" s="11">
        <f t="shared" si="0"/>
        <v>6.4956362889134756E-3</v>
      </c>
      <c r="N29">
        <v>23.7</v>
      </c>
      <c r="O29">
        <v>63.862883574886702</v>
      </c>
      <c r="P29">
        <v>-40.162883574886699</v>
      </c>
      <c r="Q29" s="11">
        <f t="shared" si="2"/>
        <v>1</v>
      </c>
      <c r="R29" s="11">
        <f t="shared" si="1"/>
        <v>0</v>
      </c>
    </row>
    <row r="30" spans="1:18" x14ac:dyDescent="0.45">
      <c r="A30" t="s">
        <v>52</v>
      </c>
      <c r="B30">
        <v>23.03</v>
      </c>
      <c r="C30">
        <v>20.7978062685116</v>
      </c>
      <c r="D30">
        <v>2.23219373148839</v>
      </c>
      <c r="E30" s="11">
        <f t="shared" si="3"/>
        <v>1.939323523310112E-2</v>
      </c>
      <c r="F30" s="11">
        <f t="shared" si="0"/>
        <v>0.9806067647668989</v>
      </c>
      <c r="N30">
        <v>53.2</v>
      </c>
      <c r="O30">
        <v>63.952371548066203</v>
      </c>
      <c r="P30">
        <v>-10.752371548066201</v>
      </c>
      <c r="Q30" s="11">
        <f t="shared" si="2"/>
        <v>1</v>
      </c>
      <c r="R30" s="11">
        <f t="shared" si="1"/>
        <v>0</v>
      </c>
    </row>
    <row r="31" spans="1:18" x14ac:dyDescent="0.45">
      <c r="A31" t="s">
        <v>53</v>
      </c>
      <c r="B31">
        <v>23.75</v>
      </c>
      <c r="C31">
        <v>20.802954550614999</v>
      </c>
      <c r="D31">
        <v>2.947045449385</v>
      </c>
      <c r="E31" s="11">
        <f t="shared" si="3"/>
        <v>1.2336036952289662E-3</v>
      </c>
      <c r="F31" s="11">
        <f t="shared" si="0"/>
        <v>0.99876639630477104</v>
      </c>
      <c r="N31">
        <v>89.9</v>
      </c>
      <c r="O31">
        <v>64.033046388749199</v>
      </c>
      <c r="P31">
        <v>25.8669536112508</v>
      </c>
      <c r="Q31" s="11">
        <f t="shared" si="2"/>
        <v>0.99999999999999023</v>
      </c>
      <c r="R31" s="11">
        <f t="shared" si="1"/>
        <v>9.7699626167013776E-15</v>
      </c>
    </row>
    <row r="32" spans="1:18" x14ac:dyDescent="0.45">
      <c r="A32" t="s">
        <v>54</v>
      </c>
      <c r="B32">
        <v>23.59</v>
      </c>
      <c r="C32">
        <v>20.807436694708301</v>
      </c>
      <c r="D32">
        <v>2.7825633052916801</v>
      </c>
      <c r="E32" s="11">
        <f t="shared" si="3"/>
        <v>1.4463734810144839E-4</v>
      </c>
      <c r="F32" s="11">
        <f t="shared" si="0"/>
        <v>0.99985536265189856</v>
      </c>
      <c r="N32">
        <v>135.1</v>
      </c>
      <c r="O32">
        <v>64.098367774695504</v>
      </c>
      <c r="P32">
        <v>71.001632225304405</v>
      </c>
      <c r="Q32" s="11">
        <f t="shared" si="2"/>
        <v>1.9878076102937342E-34</v>
      </c>
      <c r="R32" s="11">
        <f t="shared" si="1"/>
        <v>1</v>
      </c>
    </row>
    <row r="33" spans="1:18" x14ac:dyDescent="0.45">
      <c r="A33" t="s">
        <v>55</v>
      </c>
      <c r="B33">
        <v>23.51</v>
      </c>
      <c r="C33">
        <v>20.811198279081498</v>
      </c>
      <c r="D33">
        <v>2.6988017209184898</v>
      </c>
      <c r="E33" s="11">
        <f t="shared" si="3"/>
        <v>2.3688711672045684E-4</v>
      </c>
      <c r="F33" s="11">
        <f t="shared" si="0"/>
        <v>0.99976311288327957</v>
      </c>
      <c r="N33">
        <v>139.19999999999999</v>
      </c>
      <c r="O33">
        <v>64.143591699905997</v>
      </c>
      <c r="P33">
        <v>75.056408300094006</v>
      </c>
      <c r="Q33" s="11">
        <f t="shared" si="2"/>
        <v>3.1127823499910144E-93</v>
      </c>
      <c r="R33" s="11">
        <f t="shared" si="1"/>
        <v>1</v>
      </c>
    </row>
    <row r="34" spans="1:18" x14ac:dyDescent="0.45">
      <c r="A34" t="s">
        <v>56</v>
      </c>
      <c r="B34">
        <v>22.67</v>
      </c>
      <c r="C34">
        <v>20.814378115585299</v>
      </c>
      <c r="D34">
        <v>1.8556218844147201</v>
      </c>
      <c r="E34" s="11">
        <f t="shared" si="3"/>
        <v>3.0453950296422918E-4</v>
      </c>
      <c r="F34" s="11">
        <f t="shared" si="0"/>
        <v>0.99969546049703573</v>
      </c>
      <c r="N34">
        <v>146.19999999999999</v>
      </c>
      <c r="O34">
        <v>64.168904827282404</v>
      </c>
      <c r="P34">
        <v>82.031095172717599</v>
      </c>
      <c r="Q34" s="11">
        <f t="shared" si="2"/>
        <v>1.6227369729447377E-98</v>
      </c>
      <c r="R34" s="11">
        <f t="shared" si="1"/>
        <v>1</v>
      </c>
    </row>
    <row r="35" spans="1:18" x14ac:dyDescent="0.45">
      <c r="A35" t="s">
        <v>57</v>
      </c>
      <c r="B35">
        <v>20.96</v>
      </c>
      <c r="C35">
        <v>20.8173024328559</v>
      </c>
      <c r="D35">
        <v>0.14269756714405399</v>
      </c>
      <c r="E35" s="11">
        <f t="shared" si="3"/>
        <v>3.8078871068205726E-3</v>
      </c>
      <c r="F35" s="11">
        <f t="shared" si="0"/>
        <v>0.99619211289317944</v>
      </c>
      <c r="N35">
        <v>74</v>
      </c>
      <c r="O35">
        <v>64.179706070299403</v>
      </c>
      <c r="P35">
        <v>9.8202939297005507</v>
      </c>
      <c r="Q35" s="11">
        <f t="shared" si="2"/>
        <v>1.3275291496660837E-107</v>
      </c>
      <c r="R35" s="11">
        <f t="shared" si="1"/>
        <v>1</v>
      </c>
    </row>
    <row r="36" spans="1:18" x14ac:dyDescent="0.45">
      <c r="A36" t="s">
        <v>58</v>
      </c>
      <c r="B36">
        <v>18.649999999999999</v>
      </c>
      <c r="C36">
        <v>20.8204263221619</v>
      </c>
      <c r="D36">
        <v>-2.17042632216187</v>
      </c>
      <c r="E36" s="11">
        <f t="shared" si="3"/>
        <v>0.39458186870462547</v>
      </c>
      <c r="F36" s="11">
        <f t="shared" si="0"/>
        <v>0.60541813129537458</v>
      </c>
      <c r="N36">
        <v>24.4</v>
      </c>
      <c r="O36">
        <v>64.187090946261307</v>
      </c>
      <c r="P36">
        <v>-39.787090946261301</v>
      </c>
      <c r="Q36" s="11">
        <f t="shared" si="2"/>
        <v>1.6043591924557978E-13</v>
      </c>
      <c r="R36" s="11">
        <f t="shared" si="1"/>
        <v>0.99999999999983957</v>
      </c>
    </row>
    <row r="37" spans="1:18" x14ac:dyDescent="0.45">
      <c r="A37" t="s">
        <v>59</v>
      </c>
      <c r="B37">
        <v>16.940000000000001</v>
      </c>
      <c r="C37">
        <v>20.824214784322798</v>
      </c>
      <c r="D37">
        <v>-3.8842147843228099</v>
      </c>
      <c r="E37" s="11">
        <f t="shared" si="3"/>
        <v>0.99851562940726091</v>
      </c>
      <c r="F37" s="11">
        <f t="shared" si="0"/>
        <v>1.4843705927390927E-3</v>
      </c>
      <c r="N37">
        <v>23.4</v>
      </c>
      <c r="O37">
        <v>64.202836937333601</v>
      </c>
      <c r="P37">
        <v>-40.802836937333602</v>
      </c>
      <c r="Q37" s="11">
        <f t="shared" si="2"/>
        <v>1</v>
      </c>
      <c r="R37" s="11">
        <f t="shared" si="1"/>
        <v>0</v>
      </c>
    </row>
    <row r="38" spans="1:18" x14ac:dyDescent="0.45">
      <c r="A38" t="s">
        <v>60</v>
      </c>
      <c r="B38">
        <v>16.7</v>
      </c>
      <c r="C38">
        <v>20.828982096111599</v>
      </c>
      <c r="D38">
        <v>-4.1289820961115602</v>
      </c>
      <c r="E38" s="11">
        <f t="shared" si="3"/>
        <v>0.99999130404905234</v>
      </c>
      <c r="F38" s="11">
        <f t="shared" si="0"/>
        <v>8.6959509476569608E-6</v>
      </c>
      <c r="N38">
        <v>14</v>
      </c>
      <c r="O38">
        <v>64.235958533257204</v>
      </c>
      <c r="P38">
        <v>-50.235958533257197</v>
      </c>
      <c r="Q38" s="11">
        <f t="shared" si="2"/>
        <v>1</v>
      </c>
      <c r="R38" s="11">
        <f t="shared" si="1"/>
        <v>0</v>
      </c>
    </row>
    <row r="39" spans="1:18" x14ac:dyDescent="0.45">
      <c r="A39" t="s">
        <v>61</v>
      </c>
      <c r="B39">
        <v>17.39</v>
      </c>
      <c r="C39">
        <v>20.834772797161001</v>
      </c>
      <c r="D39">
        <v>-3.44477279716101</v>
      </c>
      <c r="E39" s="11">
        <f t="shared" si="3"/>
        <v>0.99999582731340009</v>
      </c>
      <c r="F39" s="11">
        <f t="shared" si="0"/>
        <v>4.1726865999125451E-6</v>
      </c>
      <c r="N39">
        <v>29.6</v>
      </c>
      <c r="O39">
        <v>64.292636693421201</v>
      </c>
      <c r="P39">
        <v>-34.6926366934212</v>
      </c>
      <c r="Q39" s="11">
        <f t="shared" si="2"/>
        <v>1</v>
      </c>
      <c r="R39" s="11">
        <f t="shared" si="1"/>
        <v>0</v>
      </c>
    </row>
    <row r="40" spans="1:18" x14ac:dyDescent="0.45">
      <c r="A40" t="s">
        <v>62</v>
      </c>
      <c r="B40">
        <v>20.03</v>
      </c>
      <c r="C40">
        <v>20.841344692235101</v>
      </c>
      <c r="D40">
        <v>-0.81134469223507799</v>
      </c>
      <c r="E40" s="11">
        <f t="shared" si="3"/>
        <v>0.99996750261356993</v>
      </c>
      <c r="F40" s="11">
        <f t="shared" si="0"/>
        <v>3.2497386430074826E-5</v>
      </c>
      <c r="N40">
        <v>7.8</v>
      </c>
      <c r="O40">
        <v>64.375563768992393</v>
      </c>
      <c r="P40">
        <v>-56.575563768992403</v>
      </c>
      <c r="Q40" s="11">
        <f t="shared" si="2"/>
        <v>1</v>
      </c>
      <c r="R40" s="11">
        <f t="shared" si="1"/>
        <v>0</v>
      </c>
    </row>
    <row r="41" spans="1:18" x14ac:dyDescent="0.45">
      <c r="A41" t="s">
        <v>63</v>
      </c>
      <c r="B41">
        <v>22.6</v>
      </c>
      <c r="C41">
        <v>20.848216365767701</v>
      </c>
      <c r="D41">
        <v>1.7517836342323001</v>
      </c>
      <c r="E41" s="11">
        <f t="shared" si="3"/>
        <v>0.91938602612349263</v>
      </c>
      <c r="F41" s="11">
        <f t="shared" si="0"/>
        <v>8.0613973876507372E-2</v>
      </c>
      <c r="N41">
        <v>8.6</v>
      </c>
      <c r="O41">
        <v>64.485022900248396</v>
      </c>
      <c r="P41">
        <v>-55.885022900248401</v>
      </c>
      <c r="Q41" s="11">
        <f t="shared" si="2"/>
        <v>1</v>
      </c>
      <c r="R41" s="11">
        <f t="shared" si="1"/>
        <v>0</v>
      </c>
    </row>
    <row r="42" spans="1:18" x14ac:dyDescent="0.45">
      <c r="A42" t="s">
        <v>64</v>
      </c>
      <c r="B42">
        <v>23.95</v>
      </c>
      <c r="C42">
        <v>20.854850058808299</v>
      </c>
      <c r="D42">
        <v>3.0951499411916998</v>
      </c>
      <c r="E42" s="11">
        <f t="shared" si="3"/>
        <v>5.1924125566447871E-3</v>
      </c>
      <c r="F42" s="11">
        <f t="shared" si="0"/>
        <v>0.99480758744335518</v>
      </c>
      <c r="N42">
        <v>31.2</v>
      </c>
      <c r="O42">
        <v>64.617368368876498</v>
      </c>
      <c r="P42">
        <v>-33.417368368876502</v>
      </c>
      <c r="Q42" s="11">
        <f t="shared" si="2"/>
        <v>1</v>
      </c>
      <c r="R42" s="11">
        <f t="shared" si="1"/>
        <v>0</v>
      </c>
    </row>
    <row r="43" spans="1:18" x14ac:dyDescent="0.45">
      <c r="A43" t="s">
        <v>65</v>
      </c>
      <c r="B43">
        <v>23.86</v>
      </c>
      <c r="C43">
        <v>20.860829664050001</v>
      </c>
      <c r="D43">
        <v>2.9991703359500299</v>
      </c>
      <c r="E43" s="11">
        <f t="shared" si="3"/>
        <v>9.2755590490067774E-5</v>
      </c>
      <c r="F43" s="11">
        <f t="shared" si="0"/>
        <v>0.99990724440950995</v>
      </c>
      <c r="N43">
        <v>102.1</v>
      </c>
      <c r="O43">
        <v>64.765073552194195</v>
      </c>
      <c r="P43">
        <v>37.334926447805799</v>
      </c>
      <c r="Q43" s="11">
        <f t="shared" si="2"/>
        <v>1</v>
      </c>
      <c r="R43" s="11">
        <f t="shared" si="1"/>
        <v>0</v>
      </c>
    </row>
    <row r="44" spans="1:18" x14ac:dyDescent="0.45">
      <c r="A44" t="s">
        <v>66</v>
      </c>
      <c r="B44">
        <v>23.39</v>
      </c>
      <c r="C44">
        <v>20.865954015152202</v>
      </c>
      <c r="D44">
        <v>2.5240459848478398</v>
      </c>
      <c r="E44" s="11">
        <f t="shared" si="3"/>
        <v>1.2370204861456827E-4</v>
      </c>
      <c r="F44" s="11">
        <f t="shared" si="0"/>
        <v>0.99987629795138544</v>
      </c>
      <c r="N44">
        <v>135.5</v>
      </c>
      <c r="O44">
        <v>64.918291176938794</v>
      </c>
      <c r="P44">
        <v>70.581708823061206</v>
      </c>
      <c r="Q44" s="11">
        <f t="shared" si="2"/>
        <v>2.2747956252005988E-49</v>
      </c>
      <c r="R44" s="11">
        <f t="shared" si="1"/>
        <v>1</v>
      </c>
    </row>
    <row r="45" spans="1:18" x14ac:dyDescent="0.45">
      <c r="A45" t="s">
        <v>67</v>
      </c>
      <c r="B45">
        <v>23.45</v>
      </c>
      <c r="C45">
        <v>20.8702302214942</v>
      </c>
      <c r="D45">
        <v>2.5797697785058298</v>
      </c>
      <c r="E45" s="11">
        <f t="shared" si="3"/>
        <v>5.1432643153187854E-4</v>
      </c>
      <c r="F45" s="11">
        <f t="shared" si="0"/>
        <v>0.99948567356846807</v>
      </c>
      <c r="N45">
        <v>99.2</v>
      </c>
      <c r="O45">
        <v>65.069766673074596</v>
      </c>
      <c r="P45">
        <v>34.130233326925399</v>
      </c>
      <c r="Q45" s="11">
        <f t="shared" si="2"/>
        <v>1.0971348350438944E-92</v>
      </c>
      <c r="R45" s="11">
        <f t="shared" si="1"/>
        <v>1</v>
      </c>
    </row>
    <row r="46" spans="1:18" x14ac:dyDescent="0.45">
      <c r="A46" t="s">
        <v>68</v>
      </c>
      <c r="B46">
        <v>22.85</v>
      </c>
      <c r="C46">
        <v>20.873840673423899</v>
      </c>
      <c r="D46">
        <v>1.97615932657607</v>
      </c>
      <c r="E46" s="11">
        <f t="shared" si="3"/>
        <v>4.3518270091954956E-4</v>
      </c>
      <c r="F46" s="11">
        <f t="shared" si="0"/>
        <v>0.99956481729908042</v>
      </c>
      <c r="N46">
        <v>168.3</v>
      </c>
      <c r="O46">
        <v>65.217146978117995</v>
      </c>
      <c r="P46">
        <v>103.082853021882</v>
      </c>
      <c r="Q46" s="11">
        <f t="shared" si="2"/>
        <v>3.4063086715485069E-45</v>
      </c>
      <c r="R46" s="11">
        <f t="shared" si="1"/>
        <v>1</v>
      </c>
    </row>
    <row r="47" spans="1:18" x14ac:dyDescent="0.45">
      <c r="A47" t="s">
        <v>69</v>
      </c>
      <c r="B47">
        <v>21.75</v>
      </c>
      <c r="C47">
        <v>20.877146911970001</v>
      </c>
      <c r="D47">
        <v>0.87285308802995898</v>
      </c>
      <c r="E47" s="11">
        <f t="shared" si="3"/>
        <v>2.6554610847239995E-3</v>
      </c>
      <c r="F47" s="11">
        <f t="shared" si="0"/>
        <v>0.99734453891527597</v>
      </c>
      <c r="N47">
        <v>81.7</v>
      </c>
      <c r="O47">
        <v>65.360449184683901</v>
      </c>
      <c r="P47">
        <v>16.339550815316102</v>
      </c>
      <c r="Q47" s="11">
        <f t="shared" si="2"/>
        <v>4.9551551968368387E-135</v>
      </c>
      <c r="R47" s="11">
        <f t="shared" si="1"/>
        <v>1</v>
      </c>
    </row>
    <row r="48" spans="1:18" x14ac:dyDescent="0.45">
      <c r="A48" t="s">
        <v>70</v>
      </c>
      <c r="B48">
        <v>18.489999999999998</v>
      </c>
      <c r="C48">
        <v>20.880647711447601</v>
      </c>
      <c r="D48">
        <v>-2.3906477114475702</v>
      </c>
      <c r="E48" s="11">
        <f t="shared" si="3"/>
        <v>6.7953486973230906E-2</v>
      </c>
      <c r="F48" s="11">
        <f t="shared" si="0"/>
        <v>0.93204651302676911</v>
      </c>
      <c r="N48">
        <v>44.1</v>
      </c>
      <c r="O48">
        <v>65.506848916840795</v>
      </c>
      <c r="P48">
        <v>-21.406848916840801</v>
      </c>
      <c r="Q48" s="11">
        <f t="shared" si="2"/>
        <v>5.1459994136706977E-22</v>
      </c>
      <c r="R48" s="11">
        <f t="shared" si="1"/>
        <v>1</v>
      </c>
    </row>
    <row r="49" spans="1:18" x14ac:dyDescent="0.45">
      <c r="A49" t="s">
        <v>71</v>
      </c>
      <c r="B49">
        <v>16.79</v>
      </c>
      <c r="C49">
        <v>20.884902460968799</v>
      </c>
      <c r="D49">
        <v>-4.0949024609688101</v>
      </c>
      <c r="E49" s="11">
        <f t="shared" si="3"/>
        <v>0.99923275982421533</v>
      </c>
      <c r="F49" s="11">
        <f t="shared" si="0"/>
        <v>7.6724017578466697E-4</v>
      </c>
      <c r="N49">
        <v>16.8</v>
      </c>
      <c r="O49">
        <v>65.664656489692504</v>
      </c>
      <c r="P49">
        <v>-48.8646564896925</v>
      </c>
      <c r="Q49" s="11">
        <f t="shared" si="2"/>
        <v>1</v>
      </c>
      <c r="R49" s="11">
        <f t="shared" si="1"/>
        <v>0</v>
      </c>
    </row>
    <row r="50" spans="1:18" x14ac:dyDescent="0.45">
      <c r="A50" t="s">
        <v>72</v>
      </c>
      <c r="B50">
        <v>16.54</v>
      </c>
      <c r="C50">
        <v>20.890304532444102</v>
      </c>
      <c r="D50">
        <v>-4.3503045324441203</v>
      </c>
      <c r="E50" s="11">
        <f t="shared" si="3"/>
        <v>0.99999537813384509</v>
      </c>
      <c r="F50" s="11">
        <f t="shared" si="0"/>
        <v>4.6218661549080053E-6</v>
      </c>
      <c r="N50">
        <v>13</v>
      </c>
      <c r="O50">
        <v>65.840695631605101</v>
      </c>
      <c r="P50">
        <v>-52.840695631605101</v>
      </c>
      <c r="Q50" s="11">
        <f t="shared" si="2"/>
        <v>1</v>
      </c>
      <c r="R50" s="11">
        <f t="shared" si="1"/>
        <v>0</v>
      </c>
    </row>
    <row r="51" spans="1:18" x14ac:dyDescent="0.45">
      <c r="A51" t="s">
        <v>73</v>
      </c>
      <c r="B51">
        <v>18.399999999999999</v>
      </c>
      <c r="C51">
        <v>20.896962929558399</v>
      </c>
      <c r="D51">
        <v>-2.4969629295583902</v>
      </c>
      <c r="E51" s="11">
        <f t="shared" si="3"/>
        <v>0.99999785187619461</v>
      </c>
      <c r="F51" s="11">
        <f t="shared" si="0"/>
        <v>2.1481238053899787E-6</v>
      </c>
      <c r="N51">
        <v>18.899999999999999</v>
      </c>
      <c r="O51">
        <v>66.038396692029906</v>
      </c>
      <c r="P51">
        <v>-47.1383966920299</v>
      </c>
      <c r="Q51" s="11">
        <f t="shared" si="2"/>
        <v>1</v>
      </c>
      <c r="R51" s="11">
        <f t="shared" si="1"/>
        <v>0</v>
      </c>
    </row>
    <row r="52" spans="1:18" x14ac:dyDescent="0.45">
      <c r="A52" t="s">
        <v>74</v>
      </c>
      <c r="B52">
        <v>19.96</v>
      </c>
      <c r="C52">
        <v>20.904684551512801</v>
      </c>
      <c r="D52">
        <v>-0.94468455151281505</v>
      </c>
      <c r="E52" s="11">
        <f t="shared" si="3"/>
        <v>0.99944216468839298</v>
      </c>
      <c r="F52" s="11">
        <f t="shared" si="0"/>
        <v>5.5783531160702449E-4</v>
      </c>
      <c r="N52">
        <v>12.5</v>
      </c>
      <c r="O52">
        <v>66.257520527658997</v>
      </c>
      <c r="P52">
        <v>-53.757520527658997</v>
      </c>
      <c r="Q52" s="11">
        <f t="shared" si="2"/>
        <v>1</v>
      </c>
      <c r="R52" s="11">
        <f t="shared" si="1"/>
        <v>0</v>
      </c>
    </row>
    <row r="53" spans="1:18" x14ac:dyDescent="0.45">
      <c r="A53" t="s">
        <v>75</v>
      </c>
      <c r="B53">
        <v>21.97</v>
      </c>
      <c r="C53">
        <v>20.9131028973068</v>
      </c>
      <c r="D53">
        <v>1.0568971026932299</v>
      </c>
      <c r="E53" s="11">
        <f t="shared" si="3"/>
        <v>0.94448851834632075</v>
      </c>
      <c r="F53" s="11">
        <f t="shared" si="0"/>
        <v>5.5511481653679251E-2</v>
      </c>
      <c r="N53">
        <v>10.1</v>
      </c>
      <c r="O53">
        <v>66.494554495415102</v>
      </c>
      <c r="P53">
        <v>-56.3945544954151</v>
      </c>
      <c r="Q53" s="11">
        <f t="shared" si="2"/>
        <v>1</v>
      </c>
      <c r="R53" s="11">
        <f t="shared" si="1"/>
        <v>0</v>
      </c>
    </row>
    <row r="54" spans="1:18" x14ac:dyDescent="0.45">
      <c r="A54" t="s">
        <v>76</v>
      </c>
      <c r="B54">
        <v>24.45</v>
      </c>
      <c r="C54">
        <v>20.9217858628462</v>
      </c>
      <c r="D54">
        <v>3.5282141371537699</v>
      </c>
      <c r="E54" s="11">
        <f t="shared" si="3"/>
        <v>4.0283680330920099E-2</v>
      </c>
      <c r="F54" s="11">
        <f t="shared" si="0"/>
        <v>0.95971631966907989</v>
      </c>
      <c r="N54">
        <v>34.299999999999997</v>
      </c>
      <c r="O54">
        <v>66.742252791082706</v>
      </c>
      <c r="P54">
        <v>-32.442252791082801</v>
      </c>
      <c r="Q54" s="11">
        <f t="shared" si="2"/>
        <v>1</v>
      </c>
      <c r="R54" s="11">
        <f t="shared" si="1"/>
        <v>0</v>
      </c>
    </row>
    <row r="55" spans="1:18" x14ac:dyDescent="0.45">
      <c r="A55" t="s">
        <v>77</v>
      </c>
      <c r="B55">
        <v>23.9</v>
      </c>
      <c r="C55">
        <v>20.9303747396674</v>
      </c>
      <c r="D55">
        <v>2.9696252603326201</v>
      </c>
      <c r="E55" s="11">
        <f t="shared" si="3"/>
        <v>2.5300972790460112E-5</v>
      </c>
      <c r="F55" s="11">
        <f t="shared" si="0"/>
        <v>0.99997469902720959</v>
      </c>
      <c r="N55">
        <v>115</v>
      </c>
      <c r="O55">
        <v>66.989453321923904</v>
      </c>
      <c r="P55">
        <v>48.010546678076103</v>
      </c>
      <c r="Q55" s="11">
        <f t="shared" si="2"/>
        <v>1</v>
      </c>
      <c r="R55" s="11">
        <f t="shared" si="1"/>
        <v>0</v>
      </c>
    </row>
    <row r="56" spans="1:18" x14ac:dyDescent="0.45">
      <c r="A56" t="s">
        <v>78</v>
      </c>
      <c r="B56">
        <v>23.37</v>
      </c>
      <c r="C56">
        <v>20.9387558341794</v>
      </c>
      <c r="D56">
        <v>2.4312441658205701</v>
      </c>
      <c r="E56" s="11">
        <f t="shared" si="3"/>
        <v>1.3516545253629907E-4</v>
      </c>
      <c r="F56" s="11">
        <f t="shared" si="0"/>
        <v>0.99986483454746367</v>
      </c>
      <c r="N56">
        <v>133.80000000000001</v>
      </c>
      <c r="O56">
        <v>67.2227410609906</v>
      </c>
      <c r="P56">
        <v>66.577258939009397</v>
      </c>
      <c r="Q56" s="11">
        <f t="shared" si="2"/>
        <v>2.8044875324275462E-63</v>
      </c>
      <c r="R56" s="11">
        <f t="shared" si="1"/>
        <v>1</v>
      </c>
    </row>
    <row r="57" spans="1:18" x14ac:dyDescent="0.45">
      <c r="A57" t="s">
        <v>79</v>
      </c>
      <c r="B57">
        <v>23.29</v>
      </c>
      <c r="C57">
        <v>20.947021676766301</v>
      </c>
      <c r="D57">
        <v>2.3429783232337198</v>
      </c>
      <c r="E57" s="11">
        <f t="shared" si="3"/>
        <v>6.7932421696249162E-4</v>
      </c>
      <c r="F57" s="11">
        <f t="shared" si="0"/>
        <v>0.99932067578303752</v>
      </c>
      <c r="N57">
        <v>133.69999999999999</v>
      </c>
      <c r="O57">
        <v>67.432035047072802</v>
      </c>
      <c r="P57">
        <v>66.267964952927201</v>
      </c>
      <c r="Q57" s="11">
        <f t="shared" si="2"/>
        <v>1.8096370014035115E-87</v>
      </c>
      <c r="R57" s="11">
        <f t="shared" si="1"/>
        <v>1</v>
      </c>
    </row>
    <row r="58" spans="1:18" x14ac:dyDescent="0.45">
      <c r="A58" t="s">
        <v>80</v>
      </c>
      <c r="B58">
        <v>22.89</v>
      </c>
      <c r="C58">
        <v>20.955433634213801</v>
      </c>
      <c r="D58">
        <v>1.93456636578622</v>
      </c>
      <c r="E58" s="11">
        <f t="shared" si="3"/>
        <v>8.850906823198207E-4</v>
      </c>
      <c r="F58" s="11">
        <f t="shared" si="0"/>
        <v>0.99911490931768021</v>
      </c>
      <c r="N58">
        <v>172.8</v>
      </c>
      <c r="O58">
        <v>67.611877739725401</v>
      </c>
      <c r="P58">
        <v>105.18812226027499</v>
      </c>
      <c r="Q58" s="11">
        <f t="shared" si="2"/>
        <v>4.5768373822110382E-87</v>
      </c>
      <c r="R58" s="11">
        <f t="shared" si="1"/>
        <v>1</v>
      </c>
    </row>
    <row r="59" spans="1:18" x14ac:dyDescent="0.45">
      <c r="A59" t="s">
        <v>81</v>
      </c>
      <c r="B59">
        <v>21.23</v>
      </c>
      <c r="C59">
        <v>20.964415780132001</v>
      </c>
      <c r="D59">
        <v>0.26558421986800002</v>
      </c>
      <c r="E59" s="11">
        <f t="shared" si="3"/>
        <v>3.0073050501789019E-3</v>
      </c>
      <c r="F59" s="11">
        <f t="shared" si="0"/>
        <v>0.99699269494982112</v>
      </c>
      <c r="N59">
        <v>107.7</v>
      </c>
      <c r="O59">
        <v>67.761413540500996</v>
      </c>
      <c r="P59">
        <v>39.938586459499</v>
      </c>
      <c r="Q59" s="11">
        <f t="shared" si="2"/>
        <v>8.9564688912662739E-138</v>
      </c>
      <c r="R59" s="11">
        <f t="shared" si="1"/>
        <v>1</v>
      </c>
    </row>
    <row r="60" spans="1:18" x14ac:dyDescent="0.45">
      <c r="A60" t="s">
        <v>82</v>
      </c>
      <c r="B60">
        <v>19.510000000000002</v>
      </c>
      <c r="C60">
        <v>20.9745265330228</v>
      </c>
      <c r="D60">
        <v>-1.4645265330228101</v>
      </c>
      <c r="E60" s="11">
        <f t="shared" si="3"/>
        <v>0.31072058465447977</v>
      </c>
      <c r="F60" s="11">
        <f t="shared" si="0"/>
        <v>0.68927941534552017</v>
      </c>
      <c r="N60">
        <v>33.799999999999997</v>
      </c>
      <c r="O60">
        <v>67.887091581674497</v>
      </c>
      <c r="P60">
        <v>-34.0870915816745</v>
      </c>
      <c r="Q60" s="11">
        <f t="shared" si="2"/>
        <v>9.2188522977850787E-53</v>
      </c>
      <c r="R60" s="11">
        <f t="shared" si="1"/>
        <v>1</v>
      </c>
    </row>
    <row r="61" spans="1:18" x14ac:dyDescent="0.45">
      <c r="A61" t="s">
        <v>83</v>
      </c>
      <c r="B61">
        <v>15.96</v>
      </c>
      <c r="C61">
        <v>20.9863427547333</v>
      </c>
      <c r="D61">
        <v>-5.0263427547332498</v>
      </c>
      <c r="E61" s="11">
        <f t="shared" si="3"/>
        <v>0.98779439858887619</v>
      </c>
      <c r="F61" s="11">
        <f t="shared" si="0"/>
        <v>1.2205601411123812E-2</v>
      </c>
      <c r="N61">
        <v>10.5</v>
      </c>
      <c r="O61">
        <v>67.998134508470201</v>
      </c>
      <c r="P61">
        <v>-57.498134508470201</v>
      </c>
      <c r="Q61" s="11">
        <f t="shared" si="2"/>
        <v>1</v>
      </c>
      <c r="R61" s="11">
        <f t="shared" si="1"/>
        <v>0</v>
      </c>
    </row>
    <row r="62" spans="1:18" x14ac:dyDescent="0.45">
      <c r="A62" t="s">
        <v>84</v>
      </c>
      <c r="B62">
        <v>16.350000000000001</v>
      </c>
      <c r="C62">
        <v>21.000339603880398</v>
      </c>
      <c r="D62">
        <v>-4.6503396038803801</v>
      </c>
      <c r="E62" s="11">
        <f t="shared" si="3"/>
        <v>0.99999971734211202</v>
      </c>
      <c r="F62" s="11">
        <f t="shared" si="0"/>
        <v>2.826578879844277E-7</v>
      </c>
      <c r="N62">
        <v>33.4</v>
      </c>
      <c r="O62">
        <v>68.101397806971406</v>
      </c>
      <c r="P62">
        <v>-34.7013978069714</v>
      </c>
      <c r="Q62" s="11">
        <f t="shared" si="2"/>
        <v>1</v>
      </c>
      <c r="R62" s="11">
        <f t="shared" si="1"/>
        <v>0</v>
      </c>
    </row>
    <row r="63" spans="1:18" x14ac:dyDescent="0.45">
      <c r="A63" t="s">
        <v>85</v>
      </c>
      <c r="B63">
        <v>17.149999999999999</v>
      </c>
      <c r="C63">
        <v>21.016643187499501</v>
      </c>
      <c r="D63">
        <v>-3.8666431874995499</v>
      </c>
      <c r="E63" s="11">
        <f t="shared" si="3"/>
        <v>0.99999912672880742</v>
      </c>
      <c r="F63" s="11">
        <f t="shared" si="0"/>
        <v>8.7327119258073793E-7</v>
      </c>
      <c r="N63">
        <v>18.100000000000001</v>
      </c>
      <c r="O63">
        <v>68.199744037253893</v>
      </c>
      <c r="P63">
        <v>-50.099744037253899</v>
      </c>
      <c r="Q63" s="11">
        <f t="shared" si="2"/>
        <v>1</v>
      </c>
      <c r="R63" s="11">
        <f t="shared" si="1"/>
        <v>0</v>
      </c>
    </row>
    <row r="64" spans="1:18" x14ac:dyDescent="0.45">
      <c r="A64" t="s">
        <v>86</v>
      </c>
      <c r="B64">
        <v>20.41</v>
      </c>
      <c r="C64">
        <v>21.035056672377099</v>
      </c>
      <c r="D64">
        <v>-0.62505667237711604</v>
      </c>
      <c r="E64" s="11">
        <f t="shared" si="3"/>
        <v>0.99999083335063288</v>
      </c>
      <c r="F64" s="11">
        <f t="shared" si="0"/>
        <v>9.1666493671205274E-6</v>
      </c>
      <c r="N64">
        <v>32</v>
      </c>
      <c r="O64">
        <v>68.293625940101606</v>
      </c>
      <c r="P64">
        <v>-36.293625940101599</v>
      </c>
      <c r="Q64" s="11">
        <f t="shared" si="2"/>
        <v>1</v>
      </c>
      <c r="R64" s="11">
        <f t="shared" si="1"/>
        <v>0</v>
      </c>
    </row>
    <row r="65" spans="1:18" x14ac:dyDescent="0.45">
      <c r="A65" t="s">
        <v>87</v>
      </c>
      <c r="B65">
        <v>21.41</v>
      </c>
      <c r="C65">
        <v>21.055114708410699</v>
      </c>
      <c r="D65">
        <v>0.35488529158929399</v>
      </c>
      <c r="E65" s="11">
        <f t="shared" si="3"/>
        <v>0.86705535896174724</v>
      </c>
      <c r="F65" s="11">
        <f t="shared" si="0"/>
        <v>0.13294464103825276</v>
      </c>
      <c r="N65">
        <v>35.1</v>
      </c>
      <c r="O65">
        <v>68.380017107408307</v>
      </c>
      <c r="P65">
        <v>-33.280017107408298</v>
      </c>
      <c r="Q65" s="11">
        <f t="shared" si="2"/>
        <v>1</v>
      </c>
      <c r="R65" s="11">
        <f t="shared" si="1"/>
        <v>0</v>
      </c>
    </row>
    <row r="66" spans="1:18" x14ac:dyDescent="0.45">
      <c r="A66" t="s">
        <v>88</v>
      </c>
      <c r="B66">
        <v>23.31</v>
      </c>
      <c r="C66">
        <v>21.076308538787199</v>
      </c>
      <c r="D66">
        <v>2.2336914612127501</v>
      </c>
      <c r="E66" s="11">
        <f t="shared" si="3"/>
        <v>0.25642071680324596</v>
      </c>
      <c r="F66" s="11">
        <f t="shared" si="0"/>
        <v>0.74357928319675404</v>
      </c>
      <c r="N66">
        <v>53.2</v>
      </c>
      <c r="O66">
        <v>68.453370740376897</v>
      </c>
      <c r="P66">
        <v>-15.2533707403769</v>
      </c>
      <c r="Q66" s="11">
        <f t="shared" si="2"/>
        <v>1</v>
      </c>
      <c r="R66" s="11">
        <f t="shared" si="1"/>
        <v>0</v>
      </c>
    </row>
    <row r="67" spans="1:18" x14ac:dyDescent="0.45">
      <c r="A67" t="s">
        <v>89</v>
      </c>
      <c r="B67">
        <v>23.6</v>
      </c>
      <c r="C67">
        <v>21.0981540515007</v>
      </c>
      <c r="D67">
        <v>2.5018459484993301</v>
      </c>
      <c r="E67" s="11">
        <f t="shared" si="3"/>
        <v>1.2280801060406666E-3</v>
      </c>
      <c r="F67" s="11">
        <f t="shared" ref="F67:F130" si="4">1-E67</f>
        <v>0.9987719198939593</v>
      </c>
      <c r="N67">
        <v>131.6</v>
      </c>
      <c r="O67">
        <v>68.505828927911907</v>
      </c>
      <c r="P67">
        <v>63.094171072088102</v>
      </c>
      <c r="Q67" s="11">
        <f t="shared" si="2"/>
        <v>1</v>
      </c>
      <c r="R67" s="11">
        <f t="shared" ref="R67:R130" si="5">1-Q67</f>
        <v>0</v>
      </c>
    </row>
    <row r="68" spans="1:18" x14ac:dyDescent="0.45">
      <c r="A68" t="s">
        <v>90</v>
      </c>
      <c r="B68">
        <v>23.57</v>
      </c>
      <c r="C68">
        <v>21.120322252010101</v>
      </c>
      <c r="D68">
        <v>2.4496777479899001</v>
      </c>
      <c r="E68" s="11">
        <f t="shared" ref="E68:E131" si="6">(EXP(-3*D67))/(1+EXP(-3*D67))</f>
        <v>5.4972757302292356E-4</v>
      </c>
      <c r="F68" s="11">
        <f t="shared" si="4"/>
        <v>0.99945027242697704</v>
      </c>
      <c r="N68">
        <v>134.6</v>
      </c>
      <c r="O68">
        <v>68.528474497053693</v>
      </c>
      <c r="P68">
        <v>66.071525502946301</v>
      </c>
      <c r="Q68" s="11">
        <f t="shared" ref="Q68:Q131" si="7">(EXP(-3*P67))/(1+EXP(-3*P67))</f>
        <v>6.2466761247475761E-83</v>
      </c>
      <c r="R68" s="11">
        <f t="shared" si="5"/>
        <v>1</v>
      </c>
    </row>
    <row r="69" spans="1:18" x14ac:dyDescent="0.45">
      <c r="A69" t="s">
        <v>91</v>
      </c>
      <c r="B69">
        <v>23.77</v>
      </c>
      <c r="C69">
        <v>21.142657885077401</v>
      </c>
      <c r="D69">
        <v>2.6273421149226102</v>
      </c>
      <c r="E69" s="11">
        <f t="shared" si="6"/>
        <v>6.4280043261343489E-4</v>
      </c>
      <c r="F69" s="11">
        <f t="shared" si="4"/>
        <v>0.99935719956738656</v>
      </c>
      <c r="N69">
        <v>137.69999999999999</v>
      </c>
      <c r="O69">
        <v>68.516771814511998</v>
      </c>
      <c r="P69">
        <v>69.183228185488005</v>
      </c>
      <c r="Q69" s="11">
        <f t="shared" si="7"/>
        <v>8.2509354487262875E-87</v>
      </c>
      <c r="R69" s="11">
        <f t="shared" si="5"/>
        <v>1</v>
      </c>
    </row>
    <row r="70" spans="1:18" x14ac:dyDescent="0.45">
      <c r="A70" t="s">
        <v>92</v>
      </c>
      <c r="B70">
        <v>22.93</v>
      </c>
      <c r="C70">
        <v>21.165175811975299</v>
      </c>
      <c r="D70">
        <v>1.7648241880247399</v>
      </c>
      <c r="E70" s="11">
        <f t="shared" si="6"/>
        <v>3.773249743312002E-4</v>
      </c>
      <c r="F70" s="11">
        <f t="shared" si="4"/>
        <v>0.99962267502566882</v>
      </c>
      <c r="N70">
        <v>161.69999999999999</v>
      </c>
      <c r="O70">
        <v>68.470773547371607</v>
      </c>
      <c r="P70">
        <v>93.229226452628396</v>
      </c>
      <c r="Q70" s="11">
        <f t="shared" si="7"/>
        <v>7.2831168257802517E-91</v>
      </c>
      <c r="R70" s="11">
        <f t="shared" si="5"/>
        <v>1</v>
      </c>
    </row>
    <row r="71" spans="1:18" x14ac:dyDescent="0.45">
      <c r="A71" t="s">
        <v>93</v>
      </c>
      <c r="B71">
        <v>22</v>
      </c>
      <c r="C71">
        <v>21.188073348286299</v>
      </c>
      <c r="D71">
        <v>0.81192665171371603</v>
      </c>
      <c r="E71" s="11">
        <f t="shared" si="6"/>
        <v>4.9941938535274085E-3</v>
      </c>
      <c r="F71" s="11">
        <f t="shared" si="4"/>
        <v>0.9950058061464726</v>
      </c>
      <c r="N71">
        <v>85.6</v>
      </c>
      <c r="O71">
        <v>68.395336753567094</v>
      </c>
      <c r="P71">
        <v>17.204663246432901</v>
      </c>
      <c r="Q71" s="11">
        <f t="shared" si="7"/>
        <v>3.4133765342727265E-122</v>
      </c>
      <c r="R71" s="11">
        <f t="shared" si="5"/>
        <v>1</v>
      </c>
    </row>
    <row r="72" spans="1:18" x14ac:dyDescent="0.45">
      <c r="A72" t="s">
        <v>94</v>
      </c>
      <c r="B72">
        <v>19</v>
      </c>
      <c r="C72">
        <v>21.211670366833399</v>
      </c>
      <c r="D72">
        <v>-2.2116703668333701</v>
      </c>
      <c r="E72" s="11">
        <f t="shared" si="6"/>
        <v>8.0484672172971838E-2</v>
      </c>
      <c r="F72" s="11">
        <f t="shared" si="4"/>
        <v>0.91951532782702816</v>
      </c>
      <c r="N72">
        <v>32.5</v>
      </c>
      <c r="O72">
        <v>68.301792742867406</v>
      </c>
      <c r="P72">
        <v>-35.801792742867399</v>
      </c>
      <c r="Q72" s="11">
        <f t="shared" si="7"/>
        <v>3.8399809266318663E-23</v>
      </c>
      <c r="R72" s="11">
        <f t="shared" si="5"/>
        <v>1</v>
      </c>
    </row>
    <row r="73" spans="1:18" x14ac:dyDescent="0.45">
      <c r="A73" t="s">
        <v>95</v>
      </c>
      <c r="B73">
        <v>16.91</v>
      </c>
      <c r="C73">
        <v>21.236343124229201</v>
      </c>
      <c r="D73">
        <v>-4.3263431242291697</v>
      </c>
      <c r="E73" s="11">
        <f t="shared" si="6"/>
        <v>0.99868815902343566</v>
      </c>
      <c r="F73" s="11">
        <f t="shared" si="4"/>
        <v>1.311840976564338E-3</v>
      </c>
      <c r="N73">
        <v>16.7</v>
      </c>
      <c r="O73">
        <v>68.202667593319603</v>
      </c>
      <c r="P73">
        <v>-51.5026675933196</v>
      </c>
      <c r="Q73" s="11">
        <f t="shared" si="7"/>
        <v>1</v>
      </c>
      <c r="R73" s="11">
        <f t="shared" si="5"/>
        <v>0</v>
      </c>
    </row>
    <row r="74" spans="1:18" x14ac:dyDescent="0.45">
      <c r="A74" t="s">
        <v>96</v>
      </c>
      <c r="B74">
        <v>17.329999999999998</v>
      </c>
      <c r="C74">
        <v>21.262314288870598</v>
      </c>
      <c r="D74">
        <v>-3.93231428887059</v>
      </c>
      <c r="E74" s="11">
        <f t="shared" si="6"/>
        <v>0.9999976917748935</v>
      </c>
      <c r="F74" s="11">
        <f t="shared" si="4"/>
        <v>2.3082251064954207E-6</v>
      </c>
      <c r="N74">
        <v>25</v>
      </c>
      <c r="O74">
        <v>68.108001147370004</v>
      </c>
      <c r="P74">
        <v>-43.108001147369997</v>
      </c>
      <c r="Q74" s="11">
        <f t="shared" si="7"/>
        <v>1</v>
      </c>
      <c r="R74" s="11">
        <f t="shared" si="5"/>
        <v>0</v>
      </c>
    </row>
    <row r="75" spans="1:18" x14ac:dyDescent="0.45">
      <c r="A75" t="s">
        <v>97</v>
      </c>
      <c r="B75">
        <v>18.36</v>
      </c>
      <c r="C75">
        <v>21.289506088657902</v>
      </c>
      <c r="D75">
        <v>-2.9295060886578601</v>
      </c>
      <c r="E75" s="11">
        <f t="shared" si="6"/>
        <v>0.99999247252120893</v>
      </c>
      <c r="F75" s="11">
        <f t="shared" si="4"/>
        <v>7.5274787910695196E-6</v>
      </c>
      <c r="N75">
        <v>35.799999999999997</v>
      </c>
      <c r="O75">
        <v>68.024256673323706</v>
      </c>
      <c r="P75">
        <v>-32.224256673323801</v>
      </c>
      <c r="Q75" s="11">
        <f t="shared" si="7"/>
        <v>1</v>
      </c>
      <c r="R75" s="11">
        <f t="shared" si="5"/>
        <v>0</v>
      </c>
    </row>
    <row r="76" spans="1:18" x14ac:dyDescent="0.45">
      <c r="A76" t="s">
        <v>98</v>
      </c>
      <c r="B76">
        <v>19.88</v>
      </c>
      <c r="C76">
        <v>21.317567674111601</v>
      </c>
      <c r="D76">
        <v>-1.4375676741116199</v>
      </c>
      <c r="E76" s="11">
        <f t="shared" si="6"/>
        <v>0.99984754951879795</v>
      </c>
      <c r="F76" s="11">
        <f t="shared" si="4"/>
        <v>1.5245048120204885E-4</v>
      </c>
      <c r="N76">
        <v>13</v>
      </c>
      <c r="O76">
        <v>67.954903828294505</v>
      </c>
      <c r="P76">
        <v>-54.954903828294498</v>
      </c>
      <c r="Q76" s="11">
        <f t="shared" si="7"/>
        <v>1</v>
      </c>
      <c r="R76" s="11">
        <f t="shared" si="5"/>
        <v>0</v>
      </c>
    </row>
    <row r="77" spans="1:18" x14ac:dyDescent="0.45">
      <c r="A77" t="s">
        <v>99</v>
      </c>
      <c r="B77">
        <v>22.57</v>
      </c>
      <c r="C77">
        <v>21.345944757828399</v>
      </c>
      <c r="D77">
        <v>1.22405524217161</v>
      </c>
      <c r="E77" s="11">
        <f t="shared" si="6"/>
        <v>0.98677982701702527</v>
      </c>
      <c r="F77" s="11">
        <f t="shared" si="4"/>
        <v>1.3220172982974732E-2</v>
      </c>
      <c r="N77">
        <v>7.8</v>
      </c>
      <c r="O77">
        <v>67.901174473793205</v>
      </c>
      <c r="P77">
        <v>-60.101174473793201</v>
      </c>
      <c r="Q77" s="11">
        <f t="shared" si="7"/>
        <v>1</v>
      </c>
      <c r="R77" s="11">
        <f t="shared" si="5"/>
        <v>0</v>
      </c>
    </row>
    <row r="78" spans="1:18" x14ac:dyDescent="0.45">
      <c r="A78" t="s">
        <v>100</v>
      </c>
      <c r="B78">
        <v>23.82</v>
      </c>
      <c r="C78">
        <v>21.373983221315701</v>
      </c>
      <c r="D78">
        <v>2.4460167786842701</v>
      </c>
      <c r="E78" s="11">
        <f t="shared" si="6"/>
        <v>2.4791130466037599E-2</v>
      </c>
      <c r="F78" s="11">
        <f t="shared" si="4"/>
        <v>0.97520886953396235</v>
      </c>
      <c r="N78">
        <v>41.5</v>
      </c>
      <c r="O78">
        <v>67.860484158568795</v>
      </c>
      <c r="P78">
        <v>-26.360484158568799</v>
      </c>
      <c r="Q78" s="11">
        <f t="shared" si="7"/>
        <v>1</v>
      </c>
      <c r="R78" s="11">
        <f t="shared" si="5"/>
        <v>0</v>
      </c>
    </row>
    <row r="79" spans="1:18" x14ac:dyDescent="0.45">
      <c r="A79" t="s">
        <v>101</v>
      </c>
      <c r="B79">
        <v>25.01</v>
      </c>
      <c r="C79">
        <v>21.4011139499191</v>
      </c>
      <c r="D79">
        <v>3.6088860500808999</v>
      </c>
      <c r="E79" s="11">
        <f t="shared" si="6"/>
        <v>6.4989454813526248E-4</v>
      </c>
      <c r="F79" s="11">
        <f t="shared" si="4"/>
        <v>0.99935010545186476</v>
      </c>
      <c r="N79">
        <v>88.9</v>
      </c>
      <c r="O79">
        <v>67.826074738694203</v>
      </c>
      <c r="P79">
        <v>21.073925261305799</v>
      </c>
      <c r="Q79" s="11">
        <f t="shared" si="7"/>
        <v>1</v>
      </c>
      <c r="R79" s="11">
        <f t="shared" si="5"/>
        <v>0</v>
      </c>
    </row>
    <row r="80" spans="1:18" x14ac:dyDescent="0.45">
      <c r="A80" t="s">
        <v>102</v>
      </c>
      <c r="B80">
        <v>24.36</v>
      </c>
      <c r="C80">
        <v>21.426937691258701</v>
      </c>
      <c r="D80">
        <v>2.9330623087412602</v>
      </c>
      <c r="E80" s="11">
        <f t="shared" si="6"/>
        <v>1.9862480399318847E-5</v>
      </c>
      <c r="F80" s="11">
        <f t="shared" si="4"/>
        <v>0.99998013751960069</v>
      </c>
      <c r="N80">
        <v>172.1</v>
      </c>
      <c r="O80">
        <v>67.789357481063902</v>
      </c>
      <c r="P80">
        <v>104.31064251893601</v>
      </c>
      <c r="Q80" s="11">
        <f t="shared" si="7"/>
        <v>3.4924616098369135E-28</v>
      </c>
      <c r="R80" s="11">
        <f t="shared" si="5"/>
        <v>1</v>
      </c>
    </row>
    <row r="81" spans="1:18" x14ac:dyDescent="0.45">
      <c r="A81" t="s">
        <v>103</v>
      </c>
      <c r="B81">
        <v>23.68</v>
      </c>
      <c r="C81">
        <v>21.451305810042602</v>
      </c>
      <c r="D81">
        <v>2.2286941899574</v>
      </c>
      <c r="E81" s="11">
        <f t="shared" si="6"/>
        <v>1.5083292803930423E-4</v>
      </c>
      <c r="F81" s="11">
        <f t="shared" si="4"/>
        <v>0.9998491670719607</v>
      </c>
      <c r="N81">
        <v>148</v>
      </c>
      <c r="O81">
        <v>67.743207119608897</v>
      </c>
      <c r="P81">
        <v>80.256792880391103</v>
      </c>
      <c r="Q81" s="11">
        <f t="shared" si="7"/>
        <v>1.2456345644403024E-136</v>
      </c>
      <c r="R81" s="11">
        <f t="shared" si="5"/>
        <v>1</v>
      </c>
    </row>
    <row r="82" spans="1:18" x14ac:dyDescent="0.45">
      <c r="A82" t="s">
        <v>104</v>
      </c>
      <c r="B82">
        <v>23.37</v>
      </c>
      <c r="C82">
        <v>21.4742733558619</v>
      </c>
      <c r="D82">
        <v>1.89572664413807</v>
      </c>
      <c r="E82" s="11">
        <f t="shared" si="6"/>
        <v>1.2466068304221539E-3</v>
      </c>
      <c r="F82" s="11">
        <f t="shared" si="4"/>
        <v>0.9987533931695779</v>
      </c>
      <c r="N82">
        <v>101.5</v>
      </c>
      <c r="O82">
        <v>67.687742182876605</v>
      </c>
      <c r="P82">
        <v>33.812257817123403</v>
      </c>
      <c r="Q82" s="11">
        <f t="shared" si="7"/>
        <v>2.721154185480764E-105</v>
      </c>
      <c r="R82" s="11">
        <f t="shared" si="5"/>
        <v>1</v>
      </c>
    </row>
    <row r="83" spans="1:18" x14ac:dyDescent="0.45">
      <c r="A83" t="s">
        <v>105</v>
      </c>
      <c r="B83">
        <v>21.65</v>
      </c>
      <c r="C83">
        <v>21.496050148734799</v>
      </c>
      <c r="D83">
        <v>0.15394985126517799</v>
      </c>
      <c r="E83" s="11">
        <f t="shared" si="6"/>
        <v>3.3776896478840564E-3</v>
      </c>
      <c r="F83" s="11">
        <f t="shared" si="4"/>
        <v>0.9966223103521159</v>
      </c>
      <c r="N83">
        <v>124.2</v>
      </c>
      <c r="O83">
        <v>67.628654587808498</v>
      </c>
      <c r="P83">
        <v>56.571345412191498</v>
      </c>
      <c r="Q83" s="11">
        <f t="shared" si="7"/>
        <v>8.8423770128602484E-45</v>
      </c>
      <c r="R83" s="11">
        <f t="shared" si="5"/>
        <v>1</v>
      </c>
    </row>
    <row r="84" spans="1:18" x14ac:dyDescent="0.45">
      <c r="A84" t="s">
        <v>106</v>
      </c>
      <c r="B84">
        <v>19.100000000000001</v>
      </c>
      <c r="C84">
        <v>21.516977656366201</v>
      </c>
      <c r="D84">
        <v>-2.41697765636619</v>
      </c>
      <c r="E84" s="11">
        <f t="shared" si="6"/>
        <v>0.38654715010936641</v>
      </c>
      <c r="F84" s="11">
        <f t="shared" si="4"/>
        <v>0.61345284989063353</v>
      </c>
      <c r="N84">
        <v>16.8</v>
      </c>
      <c r="O84">
        <v>67.573984324807</v>
      </c>
      <c r="P84">
        <v>-50.773984324807003</v>
      </c>
      <c r="Q84" s="11">
        <f t="shared" si="7"/>
        <v>1.9684779796617708E-74</v>
      </c>
      <c r="R84" s="11">
        <f t="shared" si="5"/>
        <v>1</v>
      </c>
    </row>
    <row r="85" spans="1:18" x14ac:dyDescent="0.45">
      <c r="A85" t="s">
        <v>107</v>
      </c>
      <c r="B85">
        <v>17.579999999999998</v>
      </c>
      <c r="C85">
        <v>21.5374080374221</v>
      </c>
      <c r="D85">
        <v>-3.9574080374221201</v>
      </c>
      <c r="E85" s="11">
        <f t="shared" si="6"/>
        <v>0.99929099092347196</v>
      </c>
      <c r="F85" s="11">
        <f t="shared" si="4"/>
        <v>7.0900907652804435E-4</v>
      </c>
      <c r="N85">
        <v>13.5</v>
      </c>
      <c r="O85">
        <v>67.535699949930901</v>
      </c>
      <c r="P85">
        <v>-54.035699949930901</v>
      </c>
      <c r="Q85" s="11">
        <f t="shared" si="7"/>
        <v>1</v>
      </c>
      <c r="R85" s="11">
        <f t="shared" si="5"/>
        <v>0</v>
      </c>
    </row>
    <row r="86" spans="1:18" x14ac:dyDescent="0.45">
      <c r="A86" t="s">
        <v>108</v>
      </c>
      <c r="B86">
        <v>17.63</v>
      </c>
      <c r="C86">
        <v>21.557525604897599</v>
      </c>
      <c r="D86">
        <v>-3.9275256048976002</v>
      </c>
      <c r="E86" s="11">
        <f t="shared" si="6"/>
        <v>0.9999930183905944</v>
      </c>
      <c r="F86" s="11">
        <f t="shared" si="4"/>
        <v>6.9816094055985545E-6</v>
      </c>
      <c r="N86">
        <v>18</v>
      </c>
      <c r="O86">
        <v>67.522244048099907</v>
      </c>
      <c r="P86">
        <v>-49.5222440480999</v>
      </c>
      <c r="Q86" s="11">
        <f t="shared" si="7"/>
        <v>1</v>
      </c>
      <c r="R86" s="11">
        <f t="shared" si="5"/>
        <v>0</v>
      </c>
    </row>
    <row r="87" spans="1:18" x14ac:dyDescent="0.45">
      <c r="A87" t="s">
        <v>109</v>
      </c>
      <c r="B87">
        <v>19.22</v>
      </c>
      <c r="C87">
        <v>21.577239851784199</v>
      </c>
      <c r="D87">
        <v>-2.3572398517842399</v>
      </c>
      <c r="E87" s="11">
        <f t="shared" si="6"/>
        <v>0.99999236360138288</v>
      </c>
      <c r="F87" s="11">
        <f t="shared" si="4"/>
        <v>7.6363986171168463E-6</v>
      </c>
      <c r="N87">
        <v>7.2</v>
      </c>
      <c r="O87">
        <v>67.538306725072104</v>
      </c>
      <c r="P87">
        <v>-60.338306725072101</v>
      </c>
      <c r="Q87" s="11">
        <f t="shared" si="7"/>
        <v>1</v>
      </c>
      <c r="R87" s="11">
        <f t="shared" si="5"/>
        <v>0</v>
      </c>
    </row>
    <row r="88" spans="1:18" x14ac:dyDescent="0.45">
      <c r="A88" t="s">
        <v>110</v>
      </c>
      <c r="B88">
        <v>20.86</v>
      </c>
      <c r="C88">
        <v>21.5961875262403</v>
      </c>
      <c r="D88">
        <v>-0.73618752624032902</v>
      </c>
      <c r="E88" s="11">
        <f t="shared" si="6"/>
        <v>0.99915194746097291</v>
      </c>
      <c r="F88" s="11">
        <f t="shared" si="4"/>
        <v>8.4805253902708877E-4</v>
      </c>
      <c r="N88">
        <v>11.1</v>
      </c>
      <c r="O88">
        <v>67.585139041875706</v>
      </c>
      <c r="P88">
        <v>-56.485139041875698</v>
      </c>
      <c r="Q88" s="11">
        <f t="shared" si="7"/>
        <v>1</v>
      </c>
      <c r="R88" s="11">
        <f t="shared" si="5"/>
        <v>0</v>
      </c>
    </row>
    <row r="89" spans="1:18" x14ac:dyDescent="0.45">
      <c r="A89" t="s">
        <v>111</v>
      </c>
      <c r="B89">
        <v>23.55</v>
      </c>
      <c r="C89">
        <v>21.613841679214101</v>
      </c>
      <c r="D89">
        <v>1.9361583207858799</v>
      </c>
      <c r="E89" s="11">
        <f t="shared" si="6"/>
        <v>0.90101580237535084</v>
      </c>
      <c r="F89" s="11">
        <f t="shared" si="4"/>
        <v>9.8984197624649162E-2</v>
      </c>
      <c r="N89">
        <v>10.199999999999999</v>
      </c>
      <c r="O89">
        <v>67.659801899363899</v>
      </c>
      <c r="P89">
        <v>-57.459801899363903</v>
      </c>
      <c r="Q89" s="11">
        <f t="shared" si="7"/>
        <v>1</v>
      </c>
      <c r="R89" s="11">
        <f t="shared" si="5"/>
        <v>0</v>
      </c>
    </row>
    <row r="90" spans="1:18" x14ac:dyDescent="0.45">
      <c r="A90" t="s">
        <v>112</v>
      </c>
      <c r="B90">
        <v>24.25</v>
      </c>
      <c r="C90">
        <v>21.629624237519199</v>
      </c>
      <c r="D90">
        <v>2.6203757624808</v>
      </c>
      <c r="E90" s="11">
        <f t="shared" si="6"/>
        <v>2.9930196940616488E-3</v>
      </c>
      <c r="F90" s="11">
        <f t="shared" si="4"/>
        <v>0.99700698030593837</v>
      </c>
      <c r="N90">
        <v>48.9</v>
      </c>
      <c r="O90">
        <v>67.755433619279202</v>
      </c>
      <c r="P90">
        <v>-18.8554336192792</v>
      </c>
      <c r="Q90" s="11">
        <f t="shared" si="7"/>
        <v>1</v>
      </c>
      <c r="R90" s="11">
        <f t="shared" si="5"/>
        <v>0</v>
      </c>
    </row>
    <row r="91" spans="1:18" x14ac:dyDescent="0.45">
      <c r="A91" t="s">
        <v>113</v>
      </c>
      <c r="B91">
        <v>24.97</v>
      </c>
      <c r="C91">
        <v>21.643091583405202</v>
      </c>
      <c r="D91">
        <v>3.3269084165948302</v>
      </c>
      <c r="E91" s="11">
        <f t="shared" si="6"/>
        <v>3.8529061961065596E-4</v>
      </c>
      <c r="F91" s="11">
        <f t="shared" si="4"/>
        <v>0.99961470938038932</v>
      </c>
      <c r="N91">
        <v>104.9</v>
      </c>
      <c r="O91">
        <v>67.861182259338804</v>
      </c>
      <c r="P91">
        <v>37.038817740661202</v>
      </c>
      <c r="Q91" s="11">
        <f t="shared" si="7"/>
        <v>1</v>
      </c>
      <c r="R91" s="11">
        <f t="shared" si="5"/>
        <v>0</v>
      </c>
    </row>
    <row r="92" spans="1:18" x14ac:dyDescent="0.45">
      <c r="A92" t="s">
        <v>114</v>
      </c>
      <c r="B92">
        <v>24.76</v>
      </c>
      <c r="C92">
        <v>21.6539820696647</v>
      </c>
      <c r="D92">
        <v>3.10601793033528</v>
      </c>
      <c r="E92" s="11">
        <f t="shared" si="6"/>
        <v>4.6281347852219122E-5</v>
      </c>
      <c r="F92" s="11">
        <f t="shared" si="4"/>
        <v>0.99995371865214777</v>
      </c>
      <c r="N92">
        <v>149.69999999999999</v>
      </c>
      <c r="O92">
        <v>67.964886472156607</v>
      </c>
      <c r="P92">
        <v>81.735113527843396</v>
      </c>
      <c r="Q92" s="11">
        <f t="shared" si="7"/>
        <v>5.5301577133717769E-49</v>
      </c>
      <c r="R92" s="11">
        <f t="shared" si="5"/>
        <v>1</v>
      </c>
    </row>
    <row r="93" spans="1:18" x14ac:dyDescent="0.45">
      <c r="A93" t="s">
        <v>115</v>
      </c>
      <c r="B93">
        <v>24.51</v>
      </c>
      <c r="C93">
        <v>21.662265084395301</v>
      </c>
      <c r="D93">
        <v>2.8477349156046898</v>
      </c>
      <c r="E93" s="11">
        <f t="shared" si="6"/>
        <v>8.9780426379498831E-5</v>
      </c>
      <c r="F93" s="11">
        <f t="shared" si="4"/>
        <v>0.99991021957362047</v>
      </c>
      <c r="N93">
        <v>159.6</v>
      </c>
      <c r="O93">
        <v>68.056957050463495</v>
      </c>
      <c r="P93">
        <v>91.543042949536499</v>
      </c>
      <c r="Q93" s="11">
        <f t="shared" si="7"/>
        <v>3.2260689956181663E-107</v>
      </c>
      <c r="R93" s="11">
        <f t="shared" si="5"/>
        <v>1</v>
      </c>
    </row>
    <row r="94" spans="1:18" x14ac:dyDescent="0.45">
      <c r="A94" t="s">
        <v>116</v>
      </c>
      <c r="B94">
        <v>23.9</v>
      </c>
      <c r="C94">
        <v>21.668125711384999</v>
      </c>
      <c r="D94">
        <v>2.23187428861501</v>
      </c>
      <c r="E94" s="11">
        <f t="shared" si="6"/>
        <v>1.9482680128976663E-4</v>
      </c>
      <c r="F94" s="11">
        <f t="shared" si="4"/>
        <v>0.99980517319871021</v>
      </c>
      <c r="N94">
        <v>147.30000000000001</v>
      </c>
      <c r="O94">
        <v>68.133480836545502</v>
      </c>
      <c r="P94">
        <v>79.166519163454495</v>
      </c>
      <c r="Q94" s="11">
        <f t="shared" si="7"/>
        <v>5.3713663133624972E-120</v>
      </c>
      <c r="R94" s="11">
        <f t="shared" si="5"/>
        <v>1</v>
      </c>
    </row>
    <row r="95" spans="1:18" x14ac:dyDescent="0.45">
      <c r="A95" t="s">
        <v>117</v>
      </c>
      <c r="B95">
        <v>22.6</v>
      </c>
      <c r="C95">
        <v>21.671946793788901</v>
      </c>
      <c r="D95">
        <v>0.92805320621112497</v>
      </c>
      <c r="E95" s="11">
        <f t="shared" si="6"/>
        <v>1.2347849991442622E-3</v>
      </c>
      <c r="F95" s="11">
        <f t="shared" si="4"/>
        <v>0.99876521500085569</v>
      </c>
      <c r="N95">
        <v>88.2</v>
      </c>
      <c r="O95">
        <v>68.196901828434093</v>
      </c>
      <c r="P95">
        <v>20.003098171565899</v>
      </c>
      <c r="Q95" s="11">
        <f t="shared" si="7"/>
        <v>7.1656027432674834E-104</v>
      </c>
      <c r="R95" s="11">
        <f t="shared" si="5"/>
        <v>1</v>
      </c>
    </row>
    <row r="96" spans="1:18" x14ac:dyDescent="0.45">
      <c r="A96" t="s">
        <v>118</v>
      </c>
      <c r="B96">
        <v>19.46</v>
      </c>
      <c r="C96">
        <v>21.674266166035199</v>
      </c>
      <c r="D96">
        <v>-2.2142661660351601</v>
      </c>
      <c r="E96" s="11">
        <f t="shared" si="6"/>
        <v>5.8186186773432666E-2</v>
      </c>
      <c r="F96" s="11">
        <f t="shared" si="4"/>
        <v>0.94181381322656732</v>
      </c>
      <c r="N96">
        <v>30.5</v>
      </c>
      <c r="O96">
        <v>68.255161699125196</v>
      </c>
      <c r="P96">
        <v>-37.755161699125203</v>
      </c>
      <c r="Q96" s="11">
        <f t="shared" si="7"/>
        <v>8.6755003043534095E-27</v>
      </c>
      <c r="R96" s="11">
        <f t="shared" si="5"/>
        <v>1</v>
      </c>
    </row>
    <row r="97" spans="1:18" x14ac:dyDescent="0.45">
      <c r="A97" t="s">
        <v>119</v>
      </c>
      <c r="B97">
        <v>17.22</v>
      </c>
      <c r="C97">
        <v>21.675686110688599</v>
      </c>
      <c r="D97">
        <v>-4.4556861106885597</v>
      </c>
      <c r="E97" s="11">
        <f t="shared" si="6"/>
        <v>0.99869832193033892</v>
      </c>
      <c r="F97" s="11">
        <f t="shared" si="4"/>
        <v>1.301678069661083E-3</v>
      </c>
      <c r="N97">
        <v>32.4</v>
      </c>
      <c r="O97">
        <v>68.3175912256403</v>
      </c>
      <c r="P97">
        <v>-35.917591225640301</v>
      </c>
      <c r="Q97" s="11">
        <f t="shared" si="7"/>
        <v>1</v>
      </c>
      <c r="R97" s="11">
        <f t="shared" si="5"/>
        <v>0</v>
      </c>
    </row>
    <row r="98" spans="1:18" x14ac:dyDescent="0.45">
      <c r="A98" t="s">
        <v>120</v>
      </c>
      <c r="B98">
        <v>17.09</v>
      </c>
      <c r="C98">
        <v>21.676655141831599</v>
      </c>
      <c r="D98">
        <v>-4.5866551418315904</v>
      </c>
      <c r="E98" s="11">
        <f t="shared" si="6"/>
        <v>0.99999843411578193</v>
      </c>
      <c r="F98" s="11">
        <f t="shared" si="4"/>
        <v>1.5658842180688026E-6</v>
      </c>
      <c r="N98">
        <v>36</v>
      </c>
      <c r="O98">
        <v>68.390899298769895</v>
      </c>
      <c r="P98">
        <v>-32.390899298769902</v>
      </c>
      <c r="Q98" s="11">
        <f t="shared" si="7"/>
        <v>1</v>
      </c>
      <c r="R98" s="11">
        <f t="shared" si="5"/>
        <v>0</v>
      </c>
    </row>
    <row r="99" spans="1:18" x14ac:dyDescent="0.45">
      <c r="A99" t="s">
        <v>121</v>
      </c>
      <c r="B99">
        <v>18.39</v>
      </c>
      <c r="C99">
        <v>21.677312350899399</v>
      </c>
      <c r="D99">
        <v>-3.28731235089937</v>
      </c>
      <c r="E99" s="11">
        <f t="shared" si="6"/>
        <v>0.99999894288439117</v>
      </c>
      <c r="F99" s="11">
        <f t="shared" si="4"/>
        <v>1.0571156088268197E-6</v>
      </c>
      <c r="N99">
        <v>21.2</v>
      </c>
      <c r="O99">
        <v>68.479300532143199</v>
      </c>
      <c r="P99">
        <v>-47.279300532143203</v>
      </c>
      <c r="Q99" s="11">
        <f t="shared" si="7"/>
        <v>1</v>
      </c>
      <c r="R99" s="11">
        <f t="shared" si="5"/>
        <v>0</v>
      </c>
    </row>
    <row r="100" spans="1:18" x14ac:dyDescent="0.45">
      <c r="A100" t="s">
        <v>122</v>
      </c>
      <c r="B100">
        <v>20.81</v>
      </c>
      <c r="C100">
        <v>21.677478311611601</v>
      </c>
      <c r="D100">
        <v>-0.86747831161157796</v>
      </c>
      <c r="E100" s="11">
        <f t="shared" si="6"/>
        <v>0.9999478814263445</v>
      </c>
      <c r="F100" s="11">
        <f t="shared" si="4"/>
        <v>5.2118573655501876E-5</v>
      </c>
      <c r="N100">
        <v>10.199999999999999</v>
      </c>
      <c r="O100">
        <v>68.584760171381703</v>
      </c>
      <c r="P100">
        <v>-58.3847601713817</v>
      </c>
      <c r="Q100" s="11">
        <f t="shared" si="7"/>
        <v>1</v>
      </c>
      <c r="R100" s="11">
        <f t="shared" si="5"/>
        <v>0</v>
      </c>
    </row>
    <row r="101" spans="1:18" x14ac:dyDescent="0.45">
      <c r="A101" t="s">
        <v>123</v>
      </c>
      <c r="B101">
        <v>22.55</v>
      </c>
      <c r="C101">
        <v>21.676745312102799</v>
      </c>
      <c r="D101">
        <v>0.87325468789723004</v>
      </c>
      <c r="E101" s="11">
        <f t="shared" si="6"/>
        <v>0.93101812361050351</v>
      </c>
      <c r="F101" s="11">
        <f t="shared" si="4"/>
        <v>6.8981876389496488E-2</v>
      </c>
      <c r="N101">
        <v>16</v>
      </c>
      <c r="O101">
        <v>68.705960177343599</v>
      </c>
      <c r="P101">
        <v>-52.705960177343599</v>
      </c>
      <c r="Q101" s="11">
        <f t="shared" si="7"/>
        <v>1</v>
      </c>
      <c r="R101" s="11">
        <f t="shared" si="5"/>
        <v>0</v>
      </c>
    </row>
    <row r="102" spans="1:18" x14ac:dyDescent="0.45">
      <c r="A102" t="s">
        <v>124</v>
      </c>
      <c r="B102">
        <v>24.2</v>
      </c>
      <c r="C102">
        <v>21.6746453989619</v>
      </c>
      <c r="D102">
        <v>2.52535460103815</v>
      </c>
      <c r="E102" s="11">
        <f t="shared" si="6"/>
        <v>6.7877219722438722E-2</v>
      </c>
      <c r="F102" s="11">
        <f t="shared" si="4"/>
        <v>0.93212278027756124</v>
      </c>
      <c r="N102">
        <v>38.799999999999997</v>
      </c>
      <c r="O102">
        <v>68.837528013655302</v>
      </c>
      <c r="P102">
        <v>-30.037528013655301</v>
      </c>
      <c r="Q102" s="11">
        <f t="shared" si="7"/>
        <v>1</v>
      </c>
      <c r="R102" s="11">
        <f t="shared" si="5"/>
        <v>0</v>
      </c>
    </row>
    <row r="103" spans="1:18" x14ac:dyDescent="0.45">
      <c r="A103" t="s">
        <v>125</v>
      </c>
      <c r="B103">
        <v>25.6</v>
      </c>
      <c r="C103">
        <v>21.670771261464701</v>
      </c>
      <c r="D103">
        <v>3.9292287385353499</v>
      </c>
      <c r="E103" s="11">
        <f t="shared" si="6"/>
        <v>5.123122545538344E-4</v>
      </c>
      <c r="F103" s="11">
        <f t="shared" si="4"/>
        <v>0.99948768774544616</v>
      </c>
      <c r="N103">
        <v>96.4</v>
      </c>
      <c r="O103">
        <v>68.970431007817695</v>
      </c>
      <c r="P103">
        <v>27.4295689921823</v>
      </c>
      <c r="Q103" s="11">
        <f t="shared" si="7"/>
        <v>1</v>
      </c>
      <c r="R103" s="11">
        <f t="shared" si="5"/>
        <v>0</v>
      </c>
    </row>
    <row r="104" spans="1:18" x14ac:dyDescent="0.45">
      <c r="A104" t="s">
        <v>126</v>
      </c>
      <c r="B104">
        <v>24.9</v>
      </c>
      <c r="C104">
        <v>21.664890960731299</v>
      </c>
      <c r="D104">
        <v>3.2351090392686599</v>
      </c>
      <c r="E104" s="11">
        <f t="shared" si="6"/>
        <v>7.5974809989767709E-6</v>
      </c>
      <c r="F104" s="11">
        <f t="shared" si="4"/>
        <v>0.99999240251900101</v>
      </c>
      <c r="N104">
        <v>149.69999999999999</v>
      </c>
      <c r="O104">
        <v>69.093550547890104</v>
      </c>
      <c r="P104">
        <v>80.606449452109899</v>
      </c>
      <c r="Q104" s="11">
        <f t="shared" si="7"/>
        <v>1.8300739415190712E-36</v>
      </c>
      <c r="R104" s="11">
        <f t="shared" si="5"/>
        <v>1</v>
      </c>
    </row>
    <row r="105" spans="1:18" x14ac:dyDescent="0.45">
      <c r="A105" t="s">
        <v>127</v>
      </c>
      <c r="B105">
        <v>25.56</v>
      </c>
      <c r="C105">
        <v>21.657045420993299</v>
      </c>
      <c r="D105">
        <v>3.9029545790067401</v>
      </c>
      <c r="E105" s="11">
        <f t="shared" si="6"/>
        <v>6.0954183031728086E-5</v>
      </c>
      <c r="F105" s="11">
        <f t="shared" si="4"/>
        <v>0.99993904581696824</v>
      </c>
      <c r="N105">
        <v>179.4</v>
      </c>
      <c r="O105">
        <v>69.1976728531139</v>
      </c>
      <c r="P105">
        <v>110.20232714688601</v>
      </c>
      <c r="Q105" s="11">
        <f t="shared" si="7"/>
        <v>9.5321614906308162E-106</v>
      </c>
      <c r="R105" s="11">
        <f t="shared" si="5"/>
        <v>1</v>
      </c>
    </row>
    <row r="106" spans="1:18" x14ac:dyDescent="0.45">
      <c r="A106" t="s">
        <v>128</v>
      </c>
      <c r="B106">
        <v>24.5</v>
      </c>
      <c r="C106">
        <v>21.6475002268261</v>
      </c>
      <c r="D106">
        <v>2.8524997731738599</v>
      </c>
      <c r="E106" s="11">
        <f t="shared" si="6"/>
        <v>8.2205621955458601E-6</v>
      </c>
      <c r="F106" s="11">
        <f t="shared" si="4"/>
        <v>0.99999177943780448</v>
      </c>
      <c r="N106">
        <v>146.19999999999999</v>
      </c>
      <c r="O106">
        <v>69.279181812820795</v>
      </c>
      <c r="P106">
        <v>76.920818187179194</v>
      </c>
      <c r="Q106" s="11">
        <f t="shared" si="7"/>
        <v>2.625501565819144E-144</v>
      </c>
      <c r="R106" s="11">
        <f t="shared" si="5"/>
        <v>1</v>
      </c>
    </row>
    <row r="107" spans="1:18" x14ac:dyDescent="0.45">
      <c r="A107" t="s">
        <v>129</v>
      </c>
      <c r="B107">
        <v>21.4</v>
      </c>
      <c r="C107">
        <v>21.636792001323599</v>
      </c>
      <c r="D107">
        <v>-0.23679200132365</v>
      </c>
      <c r="E107" s="11">
        <f t="shared" si="6"/>
        <v>1.9206217693746273E-4</v>
      </c>
      <c r="F107" s="11">
        <f t="shared" si="4"/>
        <v>0.99980793782306254</v>
      </c>
      <c r="N107">
        <v>79.3</v>
      </c>
      <c r="O107">
        <v>69.342114255737698</v>
      </c>
      <c r="P107">
        <v>9.9578857442623008</v>
      </c>
      <c r="Q107" s="11">
        <f t="shared" si="7"/>
        <v>6.041424514199439E-101</v>
      </c>
      <c r="R107" s="11">
        <f t="shared" si="5"/>
        <v>1</v>
      </c>
    </row>
    <row r="108" spans="1:18" x14ac:dyDescent="0.45">
      <c r="A108" t="s">
        <v>130</v>
      </c>
      <c r="B108">
        <v>18.899999999999999</v>
      </c>
      <c r="C108">
        <v>21.6256554578375</v>
      </c>
      <c r="D108">
        <v>-2.7256554578374801</v>
      </c>
      <c r="E108" s="11">
        <f t="shared" si="6"/>
        <v>0.67048423761762432</v>
      </c>
      <c r="F108" s="11">
        <f t="shared" si="4"/>
        <v>0.32951576238237568</v>
      </c>
      <c r="N108">
        <v>23.9</v>
      </c>
      <c r="O108">
        <v>69.395848734071805</v>
      </c>
      <c r="P108">
        <v>-45.495848734071799</v>
      </c>
      <c r="Q108" s="11">
        <f t="shared" si="7"/>
        <v>1.0617823689235639E-13</v>
      </c>
      <c r="R108" s="11">
        <f t="shared" si="5"/>
        <v>0.99999999999989386</v>
      </c>
    </row>
    <row r="109" spans="1:18" x14ac:dyDescent="0.45">
      <c r="A109" t="s">
        <v>131</v>
      </c>
      <c r="B109">
        <v>17.399999999999999</v>
      </c>
      <c r="C109">
        <v>21.614808865833702</v>
      </c>
      <c r="D109">
        <v>-4.2148088658337102</v>
      </c>
      <c r="E109" s="11">
        <f t="shared" si="6"/>
        <v>0.9997190257099452</v>
      </c>
      <c r="F109" s="11">
        <f t="shared" si="4"/>
        <v>2.809742900548029E-4</v>
      </c>
      <c r="N109">
        <v>15.1</v>
      </c>
      <c r="O109">
        <v>69.450455319878998</v>
      </c>
      <c r="P109">
        <v>-54.350455319879003</v>
      </c>
      <c r="Q109" s="11">
        <f t="shared" si="7"/>
        <v>1</v>
      </c>
      <c r="R109" s="11">
        <f t="shared" si="5"/>
        <v>0</v>
      </c>
    </row>
    <row r="110" spans="1:18" x14ac:dyDescent="0.45">
      <c r="A110" t="s">
        <v>132</v>
      </c>
      <c r="B110">
        <v>15.6</v>
      </c>
      <c r="C110">
        <v>21.604781213145301</v>
      </c>
      <c r="D110">
        <v>-6.0047812131453204</v>
      </c>
      <c r="E110" s="11">
        <f t="shared" si="6"/>
        <v>0.999996774523359</v>
      </c>
      <c r="F110" s="11">
        <f t="shared" si="4"/>
        <v>3.2254766410000357E-6</v>
      </c>
      <c r="N110">
        <v>21.2</v>
      </c>
      <c r="O110">
        <v>69.512844651266605</v>
      </c>
      <c r="P110">
        <v>-48.312844651266602</v>
      </c>
      <c r="Q110" s="11">
        <f t="shared" si="7"/>
        <v>1</v>
      </c>
      <c r="R110" s="11">
        <f t="shared" si="5"/>
        <v>0</v>
      </c>
    </row>
    <row r="111" spans="1:18" x14ac:dyDescent="0.45">
      <c r="A111" t="s">
        <v>133</v>
      </c>
      <c r="B111">
        <v>18.3</v>
      </c>
      <c r="C111">
        <v>21.5958087925491</v>
      </c>
      <c r="D111">
        <v>-3.2958087925491202</v>
      </c>
      <c r="E111" s="11">
        <f t="shared" si="6"/>
        <v>0.99999998498691456</v>
      </c>
      <c r="F111" s="11">
        <f t="shared" si="4"/>
        <v>1.5013085441495377E-8</v>
      </c>
      <c r="N111">
        <v>13.2</v>
      </c>
      <c r="O111">
        <v>69.586153029175094</v>
      </c>
      <c r="P111">
        <v>-56.386153029175098</v>
      </c>
      <c r="Q111" s="11">
        <f t="shared" si="7"/>
        <v>1</v>
      </c>
      <c r="R111" s="11">
        <f t="shared" si="5"/>
        <v>0</v>
      </c>
    </row>
    <row r="112" spans="1:18" x14ac:dyDescent="0.45">
      <c r="A112" t="s">
        <v>134</v>
      </c>
      <c r="B112">
        <v>19.100000000000001</v>
      </c>
      <c r="C112">
        <v>21.5877108981256</v>
      </c>
      <c r="D112">
        <v>-2.4877108981256302</v>
      </c>
      <c r="E112" s="11">
        <f t="shared" si="6"/>
        <v>0.99994919303903507</v>
      </c>
      <c r="F112" s="11">
        <f t="shared" si="4"/>
        <v>5.080696096493309E-5</v>
      </c>
      <c r="N112">
        <v>7.9</v>
      </c>
      <c r="O112">
        <v>69.670161695887401</v>
      </c>
      <c r="P112">
        <v>-61.770161695887403</v>
      </c>
      <c r="Q112" s="11">
        <f t="shared" si="7"/>
        <v>1</v>
      </c>
      <c r="R112" s="11">
        <f t="shared" si="5"/>
        <v>0</v>
      </c>
    </row>
    <row r="113" spans="1:18" x14ac:dyDescent="0.45">
      <c r="A113" t="s">
        <v>135</v>
      </c>
      <c r="B113">
        <v>22.7</v>
      </c>
      <c r="C113">
        <v>21.580077948340001</v>
      </c>
      <c r="D113">
        <v>1.1199220516599999</v>
      </c>
      <c r="E113" s="11">
        <f t="shared" si="6"/>
        <v>0.99942647348305713</v>
      </c>
      <c r="F113" s="11">
        <f t="shared" si="4"/>
        <v>5.7352651694286827E-4</v>
      </c>
      <c r="N113">
        <v>19.7</v>
      </c>
      <c r="O113">
        <v>69.760736188605094</v>
      </c>
      <c r="P113">
        <v>-50.060736188605098</v>
      </c>
      <c r="Q113" s="11">
        <f t="shared" si="7"/>
        <v>1</v>
      </c>
      <c r="R113" s="11">
        <f t="shared" si="5"/>
        <v>0</v>
      </c>
    </row>
    <row r="114" spans="1:18" x14ac:dyDescent="0.45">
      <c r="A114" t="s">
        <v>136</v>
      </c>
      <c r="B114">
        <v>24.5</v>
      </c>
      <c r="C114">
        <v>21.572327603964599</v>
      </c>
      <c r="D114">
        <v>2.9276723960353599</v>
      </c>
      <c r="E114" s="11">
        <f t="shared" si="6"/>
        <v>3.3576810586445953E-2</v>
      </c>
      <c r="F114" s="11">
        <f t="shared" si="4"/>
        <v>0.9664231894135541</v>
      </c>
      <c r="N114">
        <v>39.5</v>
      </c>
      <c r="O114">
        <v>69.849452449981996</v>
      </c>
      <c r="P114">
        <v>-30.349452449982</v>
      </c>
      <c r="Q114" s="11">
        <f t="shared" si="7"/>
        <v>1</v>
      </c>
      <c r="R114" s="11">
        <f t="shared" si="5"/>
        <v>0</v>
      </c>
    </row>
    <row r="115" spans="1:18" x14ac:dyDescent="0.45">
      <c r="A115" t="s">
        <v>137</v>
      </c>
      <c r="B115">
        <v>26</v>
      </c>
      <c r="C115">
        <v>21.563955298129802</v>
      </c>
      <c r="D115">
        <v>4.4360447018701601</v>
      </c>
      <c r="E115" s="11">
        <f t="shared" si="6"/>
        <v>1.5329130521236984E-4</v>
      </c>
      <c r="F115" s="11">
        <f t="shared" si="4"/>
        <v>0.99984670869478764</v>
      </c>
      <c r="N115">
        <v>125.4</v>
      </c>
      <c r="O115">
        <v>69.924409982647703</v>
      </c>
      <c r="P115">
        <v>55.475590017352303</v>
      </c>
      <c r="Q115" s="11">
        <f t="shared" si="7"/>
        <v>1</v>
      </c>
      <c r="R115" s="11">
        <f t="shared" si="5"/>
        <v>0</v>
      </c>
    </row>
    <row r="116" spans="1:18" x14ac:dyDescent="0.45">
      <c r="A116" t="s">
        <v>138</v>
      </c>
      <c r="B116">
        <v>24.4</v>
      </c>
      <c r="C116">
        <v>21.5546597745527</v>
      </c>
      <c r="D116">
        <v>2.8453402254473001</v>
      </c>
      <c r="E116" s="11">
        <f t="shared" si="6"/>
        <v>1.6609251915669315E-6</v>
      </c>
      <c r="F116" s="11">
        <f t="shared" si="4"/>
        <v>0.9999983390748084</v>
      </c>
      <c r="N116">
        <v>197.8</v>
      </c>
      <c r="O116">
        <v>69.971600688376995</v>
      </c>
      <c r="P116">
        <v>127.828399311623</v>
      </c>
      <c r="Q116" s="11">
        <f t="shared" si="7"/>
        <v>5.2695329614399357E-73</v>
      </c>
      <c r="R116" s="11">
        <f t="shared" si="5"/>
        <v>1</v>
      </c>
    </row>
    <row r="117" spans="1:18" x14ac:dyDescent="0.45">
      <c r="A117" t="s">
        <v>139</v>
      </c>
      <c r="B117">
        <v>25.2</v>
      </c>
      <c r="C117">
        <v>21.544447835607301</v>
      </c>
      <c r="D117">
        <v>3.6555521643926898</v>
      </c>
      <c r="E117" s="11">
        <f t="shared" si="6"/>
        <v>1.9623121476763759E-4</v>
      </c>
      <c r="F117" s="11">
        <f t="shared" si="4"/>
        <v>0.99980376878523236</v>
      </c>
      <c r="N117">
        <v>188.4</v>
      </c>
      <c r="O117">
        <v>69.980868940468298</v>
      </c>
      <c r="P117">
        <v>118.41913105953201</v>
      </c>
      <c r="Q117" s="11">
        <f t="shared" si="7"/>
        <v>2.8477026888391489E-167</v>
      </c>
      <c r="R117" s="11">
        <f t="shared" si="5"/>
        <v>1</v>
      </c>
    </row>
    <row r="118" spans="1:18" x14ac:dyDescent="0.45">
      <c r="A118" t="s">
        <v>140</v>
      </c>
      <c r="B118">
        <v>23.8</v>
      </c>
      <c r="C118">
        <v>21.533523876740901</v>
      </c>
      <c r="D118">
        <v>2.2664761232590802</v>
      </c>
      <c r="E118" s="11">
        <f t="shared" si="6"/>
        <v>1.7267684331059324E-5</v>
      </c>
      <c r="F118" s="11">
        <f t="shared" si="4"/>
        <v>0.99998273231566892</v>
      </c>
      <c r="N118">
        <v>188.2</v>
      </c>
      <c r="O118">
        <v>69.950936084388204</v>
      </c>
      <c r="P118">
        <v>118.249063915612</v>
      </c>
      <c r="Q118" s="11">
        <f t="shared" si="7"/>
        <v>5.1721902015807431E-155</v>
      </c>
      <c r="R118" s="11">
        <f t="shared" si="5"/>
        <v>1</v>
      </c>
    </row>
    <row r="119" spans="1:18" x14ac:dyDescent="0.45">
      <c r="A119" t="s">
        <v>141</v>
      </c>
      <c r="B119">
        <v>21.7</v>
      </c>
      <c r="C119">
        <v>21.522346151189399</v>
      </c>
      <c r="D119">
        <v>0.177653848810571</v>
      </c>
      <c r="E119" s="11">
        <f t="shared" si="6"/>
        <v>1.1131714657479745E-3</v>
      </c>
      <c r="F119" s="11">
        <f t="shared" si="4"/>
        <v>0.99888682853425204</v>
      </c>
      <c r="N119">
        <v>78.2</v>
      </c>
      <c r="O119">
        <v>69.888747016383306</v>
      </c>
      <c r="P119">
        <v>8.3112529836167397</v>
      </c>
      <c r="Q119" s="11">
        <f t="shared" si="7"/>
        <v>8.6149379486286513E-155</v>
      </c>
      <c r="R119" s="11">
        <f t="shared" si="5"/>
        <v>1</v>
      </c>
    </row>
    <row r="120" spans="1:18" x14ac:dyDescent="0.45">
      <c r="A120" t="s">
        <v>142</v>
      </c>
      <c r="B120">
        <v>18.600000000000001</v>
      </c>
      <c r="C120">
        <v>21.511530306364801</v>
      </c>
      <c r="D120">
        <v>-2.9115303063647602</v>
      </c>
      <c r="E120" s="11">
        <f t="shared" si="6"/>
        <v>0.36982641962451523</v>
      </c>
      <c r="F120" s="11">
        <f t="shared" si="4"/>
        <v>0.63017358037548477</v>
      </c>
      <c r="N120">
        <v>10.1</v>
      </c>
      <c r="O120">
        <v>69.809458373240901</v>
      </c>
      <c r="P120">
        <v>-59.709458373240899</v>
      </c>
      <c r="Q120" s="11">
        <f t="shared" si="7"/>
        <v>1.4839049191952687E-11</v>
      </c>
      <c r="R120" s="11">
        <f t="shared" si="5"/>
        <v>0.99999999998516098</v>
      </c>
    </row>
    <row r="121" spans="1:18" x14ac:dyDescent="0.45">
      <c r="A121" t="s">
        <v>143</v>
      </c>
      <c r="B121">
        <v>16.5</v>
      </c>
      <c r="C121">
        <v>21.501704326749</v>
      </c>
      <c r="D121">
        <v>-5.0017043267489898</v>
      </c>
      <c r="E121" s="11">
        <f t="shared" si="6"/>
        <v>0.99983910391370967</v>
      </c>
      <c r="F121" s="11">
        <f t="shared" si="4"/>
        <v>1.608960862903297E-4</v>
      </c>
      <c r="N121">
        <v>11.1</v>
      </c>
      <c r="O121">
        <v>69.728803962097899</v>
      </c>
      <c r="P121">
        <v>-58.628803962097898</v>
      </c>
      <c r="Q121" s="11">
        <f t="shared" si="7"/>
        <v>1</v>
      </c>
      <c r="R121" s="11">
        <f t="shared" si="5"/>
        <v>0</v>
      </c>
    </row>
    <row r="122" spans="1:18" x14ac:dyDescent="0.45">
      <c r="A122" t="s">
        <v>144</v>
      </c>
      <c r="B122">
        <v>16.5</v>
      </c>
      <c r="C122">
        <v>21.4932940072242</v>
      </c>
      <c r="D122">
        <v>-4.9932940072242404</v>
      </c>
      <c r="E122" s="11">
        <f t="shared" si="6"/>
        <v>0.99999969565785296</v>
      </c>
      <c r="F122" s="11">
        <f t="shared" si="4"/>
        <v>3.0434214703944917E-7</v>
      </c>
      <c r="N122">
        <v>13.5</v>
      </c>
      <c r="O122">
        <v>69.658371099933703</v>
      </c>
      <c r="P122">
        <v>-56.158371099933703</v>
      </c>
      <c r="Q122" s="11">
        <f t="shared" si="7"/>
        <v>1</v>
      </c>
      <c r="R122" s="11">
        <f t="shared" si="5"/>
        <v>0</v>
      </c>
    </row>
    <row r="123" spans="1:18" x14ac:dyDescent="0.45">
      <c r="A123" t="s">
        <v>145</v>
      </c>
      <c r="B123">
        <v>18.05</v>
      </c>
      <c r="C123">
        <v>21.4863778020894</v>
      </c>
      <c r="D123">
        <v>-3.4363778020893498</v>
      </c>
      <c r="E123" s="11">
        <f t="shared" si="6"/>
        <v>0.9999996878813191</v>
      </c>
      <c r="F123" s="11">
        <f t="shared" si="4"/>
        <v>3.1211868090075257E-7</v>
      </c>
      <c r="N123">
        <v>11.5</v>
      </c>
      <c r="O123">
        <v>69.605675658989497</v>
      </c>
      <c r="P123">
        <v>-58.105675658989497</v>
      </c>
      <c r="Q123" s="11">
        <f t="shared" si="7"/>
        <v>1</v>
      </c>
      <c r="R123" s="11">
        <f t="shared" si="5"/>
        <v>0</v>
      </c>
    </row>
    <row r="124" spans="1:18" x14ac:dyDescent="0.45">
      <c r="A124" t="s">
        <v>146</v>
      </c>
      <c r="B124">
        <v>20.05</v>
      </c>
      <c r="C124">
        <v>21.480687409117699</v>
      </c>
      <c r="D124">
        <v>-1.43068740911773</v>
      </c>
      <c r="E124" s="11">
        <f t="shared" si="6"/>
        <v>0.99996667380164883</v>
      </c>
      <c r="F124" s="11">
        <f t="shared" si="4"/>
        <v>3.3326198351169012E-5</v>
      </c>
      <c r="N124">
        <v>8.3000000000000007</v>
      </c>
      <c r="O124">
        <v>69.5743336246436</v>
      </c>
      <c r="P124">
        <v>-61.274333624643603</v>
      </c>
      <c r="Q124" s="11">
        <f t="shared" si="7"/>
        <v>1</v>
      </c>
      <c r="R124" s="11">
        <f t="shared" si="5"/>
        <v>0</v>
      </c>
    </row>
    <row r="125" spans="1:18" x14ac:dyDescent="0.45">
      <c r="A125" t="s">
        <v>147</v>
      </c>
      <c r="B125">
        <v>22.35</v>
      </c>
      <c r="C125">
        <v>21.4757158887363</v>
      </c>
      <c r="D125">
        <v>0.874284111263677</v>
      </c>
      <c r="E125" s="11">
        <f t="shared" si="6"/>
        <v>0.98650783641481354</v>
      </c>
      <c r="F125" s="11">
        <f t="shared" si="4"/>
        <v>1.3492163585186456E-2</v>
      </c>
      <c r="N125">
        <v>8.3000000000000007</v>
      </c>
      <c r="O125">
        <v>69.563925865897701</v>
      </c>
      <c r="P125">
        <v>-61.263925865897697</v>
      </c>
      <c r="Q125" s="11">
        <f t="shared" si="7"/>
        <v>1</v>
      </c>
      <c r="R125" s="11">
        <f t="shared" si="5"/>
        <v>0</v>
      </c>
    </row>
    <row r="126" spans="1:18" x14ac:dyDescent="0.45">
      <c r="A126" t="s">
        <v>148</v>
      </c>
      <c r="B126">
        <v>25.1</v>
      </c>
      <c r="C126">
        <v>21.470856948075099</v>
      </c>
      <c r="D126">
        <v>3.6291430519249399</v>
      </c>
      <c r="E126" s="11">
        <f t="shared" si="6"/>
        <v>6.7682085737248016E-2</v>
      </c>
      <c r="F126" s="11">
        <f t="shared" si="4"/>
        <v>0.93231791426275201</v>
      </c>
      <c r="N126">
        <v>46.7</v>
      </c>
      <c r="O126">
        <v>69.569778089696598</v>
      </c>
      <c r="P126">
        <v>-22.869778089696599</v>
      </c>
      <c r="Q126" s="11">
        <f t="shared" si="7"/>
        <v>1</v>
      </c>
      <c r="R126" s="11">
        <f t="shared" si="5"/>
        <v>0</v>
      </c>
    </row>
    <row r="127" spans="1:18" x14ac:dyDescent="0.45">
      <c r="A127" t="s">
        <v>149</v>
      </c>
      <c r="B127">
        <v>26.1</v>
      </c>
      <c r="C127">
        <v>21.465565008445999</v>
      </c>
      <c r="D127">
        <v>4.6344349915540297</v>
      </c>
      <c r="E127" s="11">
        <f t="shared" si="6"/>
        <v>1.8691384777745362E-5</v>
      </c>
      <c r="F127" s="11">
        <f t="shared" si="4"/>
        <v>0.99998130861522228</v>
      </c>
      <c r="N127">
        <v>105.7</v>
      </c>
      <c r="O127">
        <v>69.582961563702398</v>
      </c>
      <c r="P127">
        <v>36.117038436297598</v>
      </c>
      <c r="Q127" s="11">
        <f t="shared" si="7"/>
        <v>1</v>
      </c>
      <c r="R127" s="11">
        <f t="shared" si="5"/>
        <v>0</v>
      </c>
    </row>
    <row r="128" spans="1:18" x14ac:dyDescent="0.45">
      <c r="A128" t="s">
        <v>150</v>
      </c>
      <c r="B128">
        <v>25.35</v>
      </c>
      <c r="C128">
        <v>21.459546514975798</v>
      </c>
      <c r="D128">
        <v>3.8904534850242101</v>
      </c>
      <c r="E128" s="11">
        <f t="shared" si="6"/>
        <v>9.1594832225968891E-7</v>
      </c>
      <c r="F128" s="11">
        <f t="shared" si="4"/>
        <v>0.9999990840516777</v>
      </c>
      <c r="N128">
        <v>101.3</v>
      </c>
      <c r="O128">
        <v>69.592959376520199</v>
      </c>
      <c r="P128">
        <v>31.707040623479799</v>
      </c>
      <c r="Q128" s="11">
        <f t="shared" si="7"/>
        <v>8.7843273862571788E-48</v>
      </c>
      <c r="R128" s="11">
        <f t="shared" si="5"/>
        <v>1</v>
      </c>
    </row>
    <row r="129" spans="1:18" x14ac:dyDescent="0.45">
      <c r="A129" t="s">
        <v>151</v>
      </c>
      <c r="B129">
        <v>26.3</v>
      </c>
      <c r="C129">
        <v>21.452829748561399</v>
      </c>
      <c r="D129">
        <v>4.8471702514386301</v>
      </c>
      <c r="E129" s="11">
        <f t="shared" si="6"/>
        <v>8.5347116234144415E-6</v>
      </c>
      <c r="F129" s="11">
        <f t="shared" si="4"/>
        <v>0.99999146528837657</v>
      </c>
      <c r="N129">
        <v>121.4</v>
      </c>
      <c r="O129">
        <v>69.591762744448303</v>
      </c>
      <c r="P129">
        <v>51.808237255551703</v>
      </c>
      <c r="Q129" s="11">
        <f t="shared" si="7"/>
        <v>4.8912702535735977E-42</v>
      </c>
      <c r="R129" s="11">
        <f t="shared" si="5"/>
        <v>1</v>
      </c>
    </row>
    <row r="130" spans="1:18" x14ac:dyDescent="0.45">
      <c r="A130" t="s">
        <v>152</v>
      </c>
      <c r="B130">
        <v>24.7</v>
      </c>
      <c r="C130">
        <v>21.4457131604753</v>
      </c>
      <c r="D130">
        <v>3.2542868395247302</v>
      </c>
      <c r="E130" s="11">
        <f t="shared" si="6"/>
        <v>4.8384015736372771E-7</v>
      </c>
      <c r="F130" s="11">
        <f t="shared" si="4"/>
        <v>0.99999951615984262</v>
      </c>
      <c r="N130">
        <v>153.4</v>
      </c>
      <c r="O130">
        <v>69.573564761586098</v>
      </c>
      <c r="P130">
        <v>83.826435238413893</v>
      </c>
      <c r="Q130" s="11">
        <f t="shared" si="7"/>
        <v>3.1615883917914806E-68</v>
      </c>
      <c r="R130" s="11">
        <f t="shared" si="5"/>
        <v>1</v>
      </c>
    </row>
    <row r="131" spans="1:18" x14ac:dyDescent="0.45">
      <c r="A131" t="s">
        <v>153</v>
      </c>
      <c r="B131">
        <v>22.35</v>
      </c>
      <c r="C131">
        <v>21.438831811037801</v>
      </c>
      <c r="D131">
        <v>0.91116818896215801</v>
      </c>
      <c r="E131" s="11">
        <f t="shared" si="6"/>
        <v>5.754645250369268E-5</v>
      </c>
      <c r="F131" s="11">
        <f t="shared" ref="F131:F194" si="8">1-E131</f>
        <v>0.99994245354749633</v>
      </c>
      <c r="N131">
        <v>89.2</v>
      </c>
      <c r="O131">
        <v>69.536156316297195</v>
      </c>
      <c r="P131">
        <v>19.6638436837029</v>
      </c>
      <c r="Q131" s="11">
        <f t="shared" si="7"/>
        <v>6.080302901746579E-110</v>
      </c>
      <c r="R131" s="11">
        <f t="shared" ref="R131:R194" si="9">1-Q131</f>
        <v>1</v>
      </c>
    </row>
    <row r="132" spans="1:18" x14ac:dyDescent="0.45">
      <c r="A132" t="s">
        <v>154</v>
      </c>
      <c r="B132">
        <v>18.45</v>
      </c>
      <c r="C132">
        <v>21.433046752713199</v>
      </c>
      <c r="D132">
        <v>-2.9830467527132001</v>
      </c>
      <c r="E132" s="11">
        <f t="shared" ref="E132:E195" si="10">(EXP(-3*D131))/(1+EXP(-3*D131))</f>
        <v>6.1025038484485324E-2</v>
      </c>
      <c r="F132" s="11">
        <f t="shared" si="8"/>
        <v>0.93897496151551463</v>
      </c>
      <c r="N132">
        <v>37.200000000000003</v>
      </c>
      <c r="O132">
        <v>69.483149577172497</v>
      </c>
      <c r="P132">
        <v>-32.283149577172502</v>
      </c>
      <c r="Q132" s="11">
        <f t="shared" ref="Q132:Q195" si="11">(EXP(-3*P131))/(1+EXP(-3*P131))</f>
        <v>2.400510364775558E-26</v>
      </c>
      <c r="R132" s="11">
        <f t="shared" si="9"/>
        <v>1</v>
      </c>
    </row>
    <row r="133" spans="1:18" x14ac:dyDescent="0.45">
      <c r="A133" t="s">
        <v>155</v>
      </c>
      <c r="B133">
        <v>16.05</v>
      </c>
      <c r="C133">
        <v>21.429282313527601</v>
      </c>
      <c r="D133">
        <v>-5.3792823135276402</v>
      </c>
      <c r="E133" s="11">
        <f t="shared" si="10"/>
        <v>0.9998701681100336</v>
      </c>
      <c r="F133" s="11">
        <f t="shared" si="8"/>
        <v>1.2983188996640305E-4</v>
      </c>
      <c r="N133">
        <v>26.9</v>
      </c>
      <c r="O133">
        <v>69.419522257491707</v>
      </c>
      <c r="P133">
        <v>-42.519522257491701</v>
      </c>
      <c r="Q133" s="11">
        <f t="shared" si="11"/>
        <v>1</v>
      </c>
      <c r="R133" s="11">
        <f t="shared" si="9"/>
        <v>0</v>
      </c>
    </row>
    <row r="134" spans="1:18" x14ac:dyDescent="0.45">
      <c r="A134" t="s">
        <v>156</v>
      </c>
      <c r="B134">
        <v>14.8</v>
      </c>
      <c r="C134">
        <v>21.428255665490401</v>
      </c>
      <c r="D134">
        <v>-6.6282556654903804</v>
      </c>
      <c r="E134" s="11">
        <f t="shared" si="10"/>
        <v>0.99999990195576072</v>
      </c>
      <c r="F134" s="11">
        <f t="shared" si="8"/>
        <v>9.8044239282835122E-8</v>
      </c>
      <c r="N134">
        <v>40.1</v>
      </c>
      <c r="O134">
        <v>69.348010185161101</v>
      </c>
      <c r="P134">
        <v>-29.2480101851611</v>
      </c>
      <c r="Q134" s="11">
        <f t="shared" si="11"/>
        <v>1</v>
      </c>
      <c r="R134" s="11">
        <f t="shared" si="9"/>
        <v>0</v>
      </c>
    </row>
    <row r="135" spans="1:18" x14ac:dyDescent="0.45">
      <c r="A135" t="s">
        <v>157</v>
      </c>
      <c r="B135">
        <v>14.95</v>
      </c>
      <c r="C135">
        <v>21.4303104193358</v>
      </c>
      <c r="D135">
        <v>-6.4803104193357797</v>
      </c>
      <c r="E135" s="11">
        <f t="shared" si="10"/>
        <v>0.99999999768710768</v>
      </c>
      <c r="F135" s="11">
        <f t="shared" si="8"/>
        <v>2.3128923221094055E-9</v>
      </c>
      <c r="N135">
        <v>54.7</v>
      </c>
      <c r="O135">
        <v>69.268396443480597</v>
      </c>
      <c r="P135">
        <v>-14.5683964434806</v>
      </c>
      <c r="Q135" s="11">
        <f t="shared" si="11"/>
        <v>1</v>
      </c>
      <c r="R135" s="11">
        <f t="shared" si="9"/>
        <v>0</v>
      </c>
    </row>
    <row r="136" spans="1:18" x14ac:dyDescent="0.45">
      <c r="A136" t="s">
        <v>158</v>
      </c>
      <c r="B136">
        <v>18.2</v>
      </c>
      <c r="C136">
        <v>21.4353298902621</v>
      </c>
      <c r="D136">
        <v>-3.2353298902621099</v>
      </c>
      <c r="E136" s="11">
        <f t="shared" si="10"/>
        <v>0.99999999639495385</v>
      </c>
      <c r="F136" s="11">
        <f t="shared" si="8"/>
        <v>3.6050461504899545E-9</v>
      </c>
      <c r="N136">
        <v>7.1</v>
      </c>
      <c r="O136">
        <v>69.178433003919693</v>
      </c>
      <c r="P136">
        <v>-62.078433003919699</v>
      </c>
      <c r="Q136" s="11">
        <f t="shared" si="11"/>
        <v>1</v>
      </c>
      <c r="R136" s="11">
        <f t="shared" si="9"/>
        <v>0</v>
      </c>
    </row>
    <row r="137" spans="1:18" x14ac:dyDescent="0.45">
      <c r="A137" t="s">
        <v>159</v>
      </c>
      <c r="B137">
        <v>21.65</v>
      </c>
      <c r="C137">
        <v>21.442747371918902</v>
      </c>
      <c r="D137">
        <v>0.207252628081111</v>
      </c>
      <c r="E137" s="11">
        <f t="shared" si="10"/>
        <v>0.99993908618650895</v>
      </c>
      <c r="F137" s="11">
        <f t="shared" si="8"/>
        <v>6.0913813491048074E-5</v>
      </c>
      <c r="N137">
        <v>40.200000000000003</v>
      </c>
      <c r="O137">
        <v>69.074860143773293</v>
      </c>
      <c r="P137">
        <v>-28.874860143773301</v>
      </c>
      <c r="Q137" s="11">
        <f t="shared" si="11"/>
        <v>1</v>
      </c>
      <c r="R137" s="11">
        <f t="shared" si="9"/>
        <v>0</v>
      </c>
    </row>
    <row r="138" spans="1:18" x14ac:dyDescent="0.45">
      <c r="A138" t="s">
        <v>160</v>
      </c>
      <c r="B138">
        <v>24.4</v>
      </c>
      <c r="C138">
        <v>21.451771482259801</v>
      </c>
      <c r="D138">
        <v>2.9482285177401799</v>
      </c>
      <c r="E138" s="11">
        <f t="shared" si="10"/>
        <v>0.34938175374952729</v>
      </c>
      <c r="F138" s="11">
        <f t="shared" si="8"/>
        <v>0.65061824625047271</v>
      </c>
      <c r="N138">
        <v>35.299999999999997</v>
      </c>
      <c r="O138">
        <v>68.950107138021906</v>
      </c>
      <c r="P138">
        <v>-33.650107138021902</v>
      </c>
      <c r="Q138" s="11">
        <f t="shared" si="11"/>
        <v>1</v>
      </c>
      <c r="R138" s="11">
        <f t="shared" si="9"/>
        <v>0</v>
      </c>
    </row>
    <row r="139" spans="1:18" x14ac:dyDescent="0.45">
      <c r="A139" t="s">
        <v>161</v>
      </c>
      <c r="B139">
        <v>26.25</v>
      </c>
      <c r="C139">
        <v>21.461625231789402</v>
      </c>
      <c r="D139">
        <v>4.7883747682106002</v>
      </c>
      <c r="E139" s="11">
        <f t="shared" si="10"/>
        <v>1.4412498425913655E-4</v>
      </c>
      <c r="F139" s="11">
        <f t="shared" si="8"/>
        <v>0.99985587501574091</v>
      </c>
      <c r="N139">
        <v>109.2</v>
      </c>
      <c r="O139">
        <v>68.794598063038293</v>
      </c>
      <c r="P139">
        <v>40.405401936961702</v>
      </c>
      <c r="Q139" s="11">
        <f t="shared" si="11"/>
        <v>1</v>
      </c>
      <c r="R139" s="11">
        <f t="shared" si="9"/>
        <v>0</v>
      </c>
    </row>
    <row r="140" spans="1:18" x14ac:dyDescent="0.45">
      <c r="A140" t="s">
        <v>162</v>
      </c>
      <c r="B140">
        <v>25.15</v>
      </c>
      <c r="C140">
        <v>21.4717363691015</v>
      </c>
      <c r="D140">
        <v>3.6782636308984902</v>
      </c>
      <c r="E140" s="11">
        <f t="shared" si="10"/>
        <v>5.7717236908286533E-7</v>
      </c>
      <c r="F140" s="11">
        <f t="shared" si="8"/>
        <v>0.99999942282763088</v>
      </c>
      <c r="N140">
        <v>244.2</v>
      </c>
      <c r="O140">
        <v>68.596420182204298</v>
      </c>
      <c r="P140">
        <v>175.603579817796</v>
      </c>
      <c r="Q140" s="11">
        <f t="shared" si="11"/>
        <v>2.2723263211206855E-53</v>
      </c>
      <c r="R140" s="11">
        <f t="shared" si="9"/>
        <v>1</v>
      </c>
    </row>
    <row r="141" spans="1:18" x14ac:dyDescent="0.45">
      <c r="A141" t="s">
        <v>163</v>
      </c>
      <c r="B141">
        <v>25.65</v>
      </c>
      <c r="C141">
        <v>21.4818651688114</v>
      </c>
      <c r="D141">
        <v>4.1681348311886204</v>
      </c>
      <c r="E141" s="11">
        <f t="shared" si="10"/>
        <v>1.6130365229859363E-5</v>
      </c>
      <c r="F141" s="11">
        <f t="shared" si="8"/>
        <v>0.99998386963477015</v>
      </c>
      <c r="N141">
        <v>194.6</v>
      </c>
      <c r="O141">
        <v>68.346466689569894</v>
      </c>
      <c r="P141">
        <v>126.25353331043</v>
      </c>
      <c r="Q141" s="11">
        <f t="shared" si="11"/>
        <v>1.6180906487436732E-229</v>
      </c>
      <c r="R141" s="11">
        <f t="shared" si="9"/>
        <v>1</v>
      </c>
    </row>
    <row r="142" spans="1:18" x14ac:dyDescent="0.45">
      <c r="A142" t="s">
        <v>164</v>
      </c>
      <c r="B142">
        <v>24.7</v>
      </c>
      <c r="C142">
        <v>21.492027340516099</v>
      </c>
      <c r="D142">
        <v>3.2079726594839202</v>
      </c>
      <c r="E142" s="11">
        <f t="shared" si="10"/>
        <v>3.7102614807788657E-6</v>
      </c>
      <c r="F142" s="11">
        <f t="shared" si="8"/>
        <v>0.99999628973851917</v>
      </c>
      <c r="N142">
        <v>197</v>
      </c>
      <c r="O142">
        <v>68.047825472256406</v>
      </c>
      <c r="P142">
        <v>128.95217452774401</v>
      </c>
      <c r="Q142" s="11">
        <f t="shared" si="11"/>
        <v>3.2089391919509022E-165</v>
      </c>
      <c r="R142" s="11">
        <f t="shared" si="9"/>
        <v>1</v>
      </c>
    </row>
    <row r="143" spans="1:18" x14ac:dyDescent="0.45">
      <c r="A143" t="s">
        <v>165</v>
      </c>
      <c r="B143">
        <v>21.8</v>
      </c>
      <c r="C143">
        <v>21.5025280476133</v>
      </c>
      <c r="D143">
        <v>0.29747195238667601</v>
      </c>
      <c r="E143" s="11">
        <f t="shared" si="10"/>
        <v>6.6123648650188755E-5</v>
      </c>
      <c r="F143" s="11">
        <f t="shared" si="8"/>
        <v>0.99993387635134978</v>
      </c>
      <c r="N143">
        <v>17.8</v>
      </c>
      <c r="O143">
        <v>67.712352023836701</v>
      </c>
      <c r="P143">
        <v>-49.912352023836704</v>
      </c>
      <c r="Q143" s="11">
        <f t="shared" si="11"/>
        <v>9.7801726059553217E-169</v>
      </c>
      <c r="R143" s="11">
        <f t="shared" si="9"/>
        <v>1</v>
      </c>
    </row>
    <row r="144" spans="1:18" x14ac:dyDescent="0.45">
      <c r="A144" t="s">
        <v>166</v>
      </c>
      <c r="B144">
        <v>18.350000000000001</v>
      </c>
      <c r="C144">
        <v>21.5138952293842</v>
      </c>
      <c r="D144">
        <v>-3.1638952293841598</v>
      </c>
      <c r="E144" s="11">
        <f t="shared" si="10"/>
        <v>0.29061153102981557</v>
      </c>
      <c r="F144" s="11">
        <f t="shared" si="8"/>
        <v>0.70938846897018437</v>
      </c>
      <c r="N144">
        <v>15.2</v>
      </c>
      <c r="O144">
        <v>67.360856850023694</v>
      </c>
      <c r="P144">
        <v>-52.160856850023698</v>
      </c>
      <c r="Q144" s="11">
        <f t="shared" si="11"/>
        <v>1</v>
      </c>
      <c r="R144" s="11">
        <f t="shared" si="9"/>
        <v>0</v>
      </c>
    </row>
    <row r="145" spans="1:18" x14ac:dyDescent="0.45">
      <c r="A145" t="s">
        <v>167</v>
      </c>
      <c r="B145">
        <v>16.100000000000001</v>
      </c>
      <c r="C145">
        <v>21.526677482883901</v>
      </c>
      <c r="D145">
        <v>-5.4266774828839202</v>
      </c>
      <c r="E145" s="11">
        <f t="shared" si="10"/>
        <v>0.9999245289306129</v>
      </c>
      <c r="F145" s="11">
        <f t="shared" si="8"/>
        <v>7.5471069387100798E-5</v>
      </c>
      <c r="N145">
        <v>6.7</v>
      </c>
      <c r="O145">
        <v>67.010684320969801</v>
      </c>
      <c r="P145">
        <v>-60.310684320969798</v>
      </c>
      <c r="Q145" s="11">
        <f t="shared" si="11"/>
        <v>1</v>
      </c>
      <c r="R145" s="11">
        <f t="shared" si="9"/>
        <v>0</v>
      </c>
    </row>
    <row r="146" spans="1:18" x14ac:dyDescent="0.45">
      <c r="A146" t="s">
        <v>168</v>
      </c>
      <c r="B146">
        <v>15.9</v>
      </c>
      <c r="C146">
        <v>21.5412036902196</v>
      </c>
      <c r="D146">
        <v>-5.6412036902196299</v>
      </c>
      <c r="E146" s="11">
        <f t="shared" si="10"/>
        <v>0.99999991495051166</v>
      </c>
      <c r="F146" s="11">
        <f t="shared" si="8"/>
        <v>8.5049488340871449E-8</v>
      </c>
      <c r="N146">
        <v>16.5</v>
      </c>
      <c r="O146">
        <v>66.675556525092702</v>
      </c>
      <c r="P146">
        <v>-50.175556525092702</v>
      </c>
      <c r="Q146" s="11">
        <f t="shared" si="11"/>
        <v>1</v>
      </c>
      <c r="R146" s="11">
        <f t="shared" si="9"/>
        <v>0</v>
      </c>
    </row>
    <row r="147" spans="1:18" x14ac:dyDescent="0.45">
      <c r="A147" t="s">
        <v>169</v>
      </c>
      <c r="B147">
        <v>17.149999999999999</v>
      </c>
      <c r="C147">
        <v>21.557425880898201</v>
      </c>
      <c r="D147">
        <v>-4.4074258808982103</v>
      </c>
      <c r="E147" s="11">
        <f t="shared" si="10"/>
        <v>0.99999995531424724</v>
      </c>
      <c r="F147" s="11">
        <f t="shared" si="8"/>
        <v>4.4685752764728193E-8</v>
      </c>
      <c r="N147">
        <v>10.1</v>
      </c>
      <c r="O147">
        <v>66.3650073088574</v>
      </c>
      <c r="P147">
        <v>-56.265007308857399</v>
      </c>
      <c r="Q147" s="11">
        <f t="shared" si="11"/>
        <v>1</v>
      </c>
      <c r="R147" s="11">
        <f t="shared" si="9"/>
        <v>0</v>
      </c>
    </row>
    <row r="148" spans="1:18" x14ac:dyDescent="0.45">
      <c r="A148" t="s">
        <v>170</v>
      </c>
      <c r="B148">
        <v>20.95</v>
      </c>
      <c r="C148">
        <v>21.574904334165002</v>
      </c>
      <c r="D148">
        <v>-0.62490433416499902</v>
      </c>
      <c r="E148" s="11">
        <f t="shared" si="10"/>
        <v>0.99999819017328084</v>
      </c>
      <c r="F148" s="11">
        <f t="shared" si="8"/>
        <v>1.8098267191568596E-6</v>
      </c>
      <c r="N148">
        <v>11.8</v>
      </c>
      <c r="O148">
        <v>66.085086105064704</v>
      </c>
      <c r="P148">
        <v>-54.2850861050647</v>
      </c>
      <c r="Q148" s="11">
        <f t="shared" si="11"/>
        <v>1</v>
      </c>
      <c r="R148" s="11">
        <f t="shared" si="9"/>
        <v>0</v>
      </c>
    </row>
    <row r="149" spans="1:18" x14ac:dyDescent="0.45">
      <c r="A149" t="s">
        <v>171</v>
      </c>
      <c r="B149">
        <v>23.65</v>
      </c>
      <c r="C149">
        <v>21.592893258029498</v>
      </c>
      <c r="D149">
        <v>2.05710674197051</v>
      </c>
      <c r="E149" s="11">
        <f t="shared" si="10"/>
        <v>0.86700266988085073</v>
      </c>
      <c r="F149" s="11">
        <f t="shared" si="8"/>
        <v>0.13299733011914927</v>
      </c>
      <c r="N149">
        <v>8.5</v>
      </c>
      <c r="O149">
        <v>65.837935054354503</v>
      </c>
      <c r="P149">
        <v>-57.337935054354503</v>
      </c>
      <c r="Q149" s="11">
        <f t="shared" si="11"/>
        <v>1</v>
      </c>
      <c r="R149" s="11">
        <f t="shared" si="9"/>
        <v>0</v>
      </c>
    </row>
    <row r="150" spans="1:18" x14ac:dyDescent="0.45">
      <c r="A150" t="s">
        <v>172</v>
      </c>
      <c r="B150">
        <v>25.15</v>
      </c>
      <c r="C150">
        <v>21.6106034643641</v>
      </c>
      <c r="D150">
        <v>3.53939653563592</v>
      </c>
      <c r="E150" s="11">
        <f t="shared" si="10"/>
        <v>2.0841242728281985E-3</v>
      </c>
      <c r="F150" s="11">
        <f t="shared" si="8"/>
        <v>0.99791587572717178</v>
      </c>
      <c r="N150">
        <v>18.8</v>
      </c>
      <c r="O150">
        <v>65.6219264997154</v>
      </c>
      <c r="P150">
        <v>-46.821926499715403</v>
      </c>
      <c r="Q150" s="11">
        <f t="shared" si="11"/>
        <v>1</v>
      </c>
      <c r="R150" s="11">
        <f t="shared" si="9"/>
        <v>0</v>
      </c>
    </row>
    <row r="151" spans="1:18" x14ac:dyDescent="0.45">
      <c r="A151" t="s">
        <v>173</v>
      </c>
      <c r="B151">
        <v>25.9</v>
      </c>
      <c r="C151">
        <v>21.627388619675099</v>
      </c>
      <c r="D151">
        <v>4.2726113803248902</v>
      </c>
      <c r="E151" s="11">
        <f t="shared" si="10"/>
        <v>2.4466295693869762E-5</v>
      </c>
      <c r="F151" s="11">
        <f t="shared" si="8"/>
        <v>0.99997553370430614</v>
      </c>
      <c r="N151">
        <v>105.1</v>
      </c>
      <c r="O151">
        <v>65.431450983088496</v>
      </c>
      <c r="P151">
        <v>39.668549016911498</v>
      </c>
      <c r="Q151" s="11">
        <f t="shared" si="11"/>
        <v>1</v>
      </c>
      <c r="R151" s="11">
        <f t="shared" si="9"/>
        <v>0</v>
      </c>
    </row>
    <row r="152" spans="1:18" x14ac:dyDescent="0.45">
      <c r="A152" t="s">
        <v>174</v>
      </c>
      <c r="B152">
        <v>25.8</v>
      </c>
      <c r="C152">
        <v>21.642848181898302</v>
      </c>
      <c r="D152">
        <v>4.1571518181017204</v>
      </c>
      <c r="E152" s="11">
        <f t="shared" si="10"/>
        <v>2.7119656525805457E-6</v>
      </c>
      <c r="F152" s="11">
        <f t="shared" si="8"/>
        <v>0.9999972880343474</v>
      </c>
      <c r="N152">
        <v>180.4</v>
      </c>
      <c r="O152">
        <v>65.257647523749</v>
      </c>
      <c r="P152">
        <v>115.14235247625101</v>
      </c>
      <c r="Q152" s="11">
        <f t="shared" si="11"/>
        <v>2.0725459621941036E-52</v>
      </c>
      <c r="R152" s="11">
        <f t="shared" si="9"/>
        <v>1</v>
      </c>
    </row>
    <row r="153" spans="1:18" x14ac:dyDescent="0.45">
      <c r="A153" t="s">
        <v>175</v>
      </c>
      <c r="B153">
        <v>25.65</v>
      </c>
      <c r="C153">
        <v>21.6568783180888</v>
      </c>
      <c r="D153">
        <v>3.9931216819111901</v>
      </c>
      <c r="E153" s="11">
        <f t="shared" si="10"/>
        <v>3.8345468612588422E-6</v>
      </c>
      <c r="F153" s="11">
        <f t="shared" si="8"/>
        <v>0.99999616545313874</v>
      </c>
      <c r="N153">
        <v>133.80000000000001</v>
      </c>
      <c r="O153">
        <v>65.094409901310598</v>
      </c>
      <c r="P153">
        <v>68.705590098689399</v>
      </c>
      <c r="Q153" s="11">
        <f t="shared" si="11"/>
        <v>9.6146849630243681E-151</v>
      </c>
      <c r="R153" s="11">
        <f t="shared" si="9"/>
        <v>1</v>
      </c>
    </row>
    <row r="154" spans="1:18" x14ac:dyDescent="0.45">
      <c r="A154" t="s">
        <v>176</v>
      </c>
      <c r="B154">
        <v>24.9</v>
      </c>
      <c r="C154">
        <v>21.6696638864038</v>
      </c>
      <c r="D154">
        <v>3.2303361135962398</v>
      </c>
      <c r="E154" s="11">
        <f t="shared" si="10"/>
        <v>6.272275703656158E-6</v>
      </c>
      <c r="F154" s="11">
        <f t="shared" si="8"/>
        <v>0.99999372772429629</v>
      </c>
      <c r="N154">
        <v>99.7</v>
      </c>
      <c r="O154">
        <v>64.943627892092195</v>
      </c>
      <c r="P154">
        <v>34.756372107907801</v>
      </c>
      <c r="Q154" s="11">
        <f t="shared" si="11"/>
        <v>3.0522776224658644E-90</v>
      </c>
      <c r="R154" s="11">
        <f t="shared" si="9"/>
        <v>1</v>
      </c>
    </row>
    <row r="155" spans="1:18" x14ac:dyDescent="0.45">
      <c r="A155" t="s">
        <v>177</v>
      </c>
      <c r="B155">
        <v>22</v>
      </c>
      <c r="C155">
        <v>21.681667045115201</v>
      </c>
      <c r="D155">
        <v>0.318332954884813</v>
      </c>
      <c r="E155" s="11">
        <f t="shared" si="10"/>
        <v>6.1833196600681538E-5</v>
      </c>
      <c r="F155" s="11">
        <f t="shared" si="8"/>
        <v>0.99993816680339931</v>
      </c>
      <c r="N155">
        <v>65.3</v>
      </c>
      <c r="O155">
        <v>64.811962493950404</v>
      </c>
      <c r="P155">
        <v>0.48803750604956497</v>
      </c>
      <c r="Q155" s="11">
        <f t="shared" si="11"/>
        <v>5.2059278840217348E-46</v>
      </c>
      <c r="R155" s="11">
        <f t="shared" si="9"/>
        <v>1</v>
      </c>
    </row>
    <row r="156" spans="1:18" x14ac:dyDescent="0.45">
      <c r="A156" t="s">
        <v>178</v>
      </c>
      <c r="B156">
        <v>18.5</v>
      </c>
      <c r="C156">
        <v>21.693574281391601</v>
      </c>
      <c r="D156">
        <v>-3.1935742813915899</v>
      </c>
      <c r="E156" s="11">
        <f t="shared" si="10"/>
        <v>0.27788062197241103</v>
      </c>
      <c r="F156" s="11">
        <f t="shared" si="8"/>
        <v>0.72211937802758897</v>
      </c>
      <c r="N156">
        <v>30.7</v>
      </c>
      <c r="O156">
        <v>64.708488341682298</v>
      </c>
      <c r="P156">
        <v>-34.008488341682302</v>
      </c>
      <c r="Q156" s="11">
        <f t="shared" si="11"/>
        <v>0.18783913200252872</v>
      </c>
      <c r="R156" s="11">
        <f t="shared" si="9"/>
        <v>0.81216086799747123</v>
      </c>
    </row>
    <row r="157" spans="1:18" x14ac:dyDescent="0.45">
      <c r="A157" t="s">
        <v>179</v>
      </c>
      <c r="B157">
        <v>16.3</v>
      </c>
      <c r="C157">
        <v>21.706094188859002</v>
      </c>
      <c r="D157">
        <v>-5.4060941888589502</v>
      </c>
      <c r="E157" s="11">
        <f t="shared" si="10"/>
        <v>0.99993095774771423</v>
      </c>
      <c r="F157" s="11">
        <f t="shared" si="8"/>
        <v>6.9042252285766992E-5</v>
      </c>
      <c r="N157">
        <v>16.5</v>
      </c>
      <c r="O157">
        <v>64.642313961591498</v>
      </c>
      <c r="P157">
        <v>-48.142313961591498</v>
      </c>
      <c r="Q157" s="11">
        <f t="shared" si="11"/>
        <v>1</v>
      </c>
      <c r="R157" s="11">
        <f t="shared" si="9"/>
        <v>0</v>
      </c>
    </row>
    <row r="158" spans="1:18" x14ac:dyDescent="0.45">
      <c r="A158" t="s">
        <v>180</v>
      </c>
      <c r="B158">
        <v>16.600000000000001</v>
      </c>
      <c r="C158">
        <v>21.719713585149702</v>
      </c>
      <c r="D158">
        <v>-5.1197135851497002</v>
      </c>
      <c r="E158" s="11">
        <f t="shared" si="10"/>
        <v>0.99999990953317763</v>
      </c>
      <c r="F158" s="11">
        <f t="shared" si="8"/>
        <v>9.0466822366686017E-8</v>
      </c>
      <c r="N158">
        <v>18.600000000000001</v>
      </c>
      <c r="O158">
        <v>64.620186179398303</v>
      </c>
      <c r="P158">
        <v>-46.020186179398301</v>
      </c>
      <c r="Q158" s="11">
        <f t="shared" si="11"/>
        <v>1</v>
      </c>
      <c r="R158" s="11">
        <f t="shared" si="9"/>
        <v>0</v>
      </c>
    </row>
    <row r="159" spans="1:18" x14ac:dyDescent="0.45">
      <c r="A159" t="s">
        <v>181</v>
      </c>
      <c r="B159">
        <v>17.3</v>
      </c>
      <c r="C159">
        <v>21.734543864688401</v>
      </c>
      <c r="D159">
        <v>-4.4345438646883997</v>
      </c>
      <c r="E159" s="11">
        <f t="shared" si="10"/>
        <v>0.99999978639577902</v>
      </c>
      <c r="F159" s="11">
        <f t="shared" si="8"/>
        <v>2.1360422097771448E-7</v>
      </c>
      <c r="N159">
        <v>30.8</v>
      </c>
      <c r="O159">
        <v>64.645508604570594</v>
      </c>
      <c r="P159">
        <v>-33.845508604570597</v>
      </c>
      <c r="Q159" s="11">
        <f t="shared" si="11"/>
        <v>1</v>
      </c>
      <c r="R159" s="11">
        <f t="shared" si="9"/>
        <v>0</v>
      </c>
    </row>
    <row r="160" spans="1:18" x14ac:dyDescent="0.45">
      <c r="A160" t="s">
        <v>182</v>
      </c>
      <c r="B160">
        <v>19.899999999999999</v>
      </c>
      <c r="C160">
        <v>21.750340886235499</v>
      </c>
      <c r="D160">
        <v>-1.8503408862355299</v>
      </c>
      <c r="E160" s="11">
        <f t="shared" si="10"/>
        <v>0.99999833157962514</v>
      </c>
      <c r="F160" s="11">
        <f t="shared" si="8"/>
        <v>1.6684203748562609E-6</v>
      </c>
      <c r="N160">
        <v>14</v>
      </c>
      <c r="O160">
        <v>64.718489000321796</v>
      </c>
      <c r="P160">
        <v>-50.718489000321803</v>
      </c>
      <c r="Q160" s="11">
        <f t="shared" si="11"/>
        <v>1</v>
      </c>
      <c r="R160" s="11">
        <f t="shared" si="9"/>
        <v>0</v>
      </c>
    </row>
    <row r="161" spans="1:18" x14ac:dyDescent="0.45">
      <c r="A161" t="s">
        <v>183</v>
      </c>
      <c r="B161">
        <v>22.5</v>
      </c>
      <c r="C161">
        <v>21.766552554113701</v>
      </c>
      <c r="D161">
        <v>0.73344744588625199</v>
      </c>
      <c r="E161" s="11">
        <f t="shared" si="10"/>
        <v>0.99613153937033128</v>
      </c>
      <c r="F161" s="11">
        <f t="shared" si="8"/>
        <v>3.8684606296687241E-3</v>
      </c>
      <c r="N161">
        <v>22.1</v>
      </c>
      <c r="O161">
        <v>64.836984747309501</v>
      </c>
      <c r="P161">
        <v>-42.736984747309499</v>
      </c>
      <c r="Q161" s="11">
        <f t="shared" si="11"/>
        <v>1</v>
      </c>
      <c r="R161" s="11">
        <f t="shared" si="9"/>
        <v>0</v>
      </c>
    </row>
    <row r="162" spans="1:18" x14ac:dyDescent="0.45">
      <c r="A162" t="s">
        <v>184</v>
      </c>
      <c r="B162">
        <v>24.8</v>
      </c>
      <c r="C162">
        <v>21.782498276754701</v>
      </c>
      <c r="D162">
        <v>3.0175017232453198</v>
      </c>
      <c r="E162" s="11">
        <f t="shared" si="10"/>
        <v>9.9719751297297418E-2</v>
      </c>
      <c r="F162" s="11">
        <f t="shared" si="8"/>
        <v>0.90028024870270262</v>
      </c>
      <c r="N162">
        <v>39.4</v>
      </c>
      <c r="O162">
        <v>64.995331108919601</v>
      </c>
      <c r="P162">
        <v>-25.595331108919599</v>
      </c>
      <c r="Q162" s="11">
        <f t="shared" si="11"/>
        <v>1</v>
      </c>
      <c r="R162" s="11">
        <f t="shared" si="9"/>
        <v>0</v>
      </c>
    </row>
    <row r="163" spans="1:18" x14ac:dyDescent="0.45">
      <c r="A163" t="s">
        <v>185</v>
      </c>
      <c r="B163">
        <v>26</v>
      </c>
      <c r="C163">
        <v>21.797548396438302</v>
      </c>
      <c r="D163">
        <v>4.2024516035616504</v>
      </c>
      <c r="E163" s="11">
        <f t="shared" si="10"/>
        <v>1.1708361032745819E-4</v>
      </c>
      <c r="F163" s="11">
        <f t="shared" si="8"/>
        <v>0.99988291638967253</v>
      </c>
      <c r="N163">
        <v>104.3</v>
      </c>
      <c r="O163">
        <v>65.184895502361201</v>
      </c>
      <c r="P163">
        <v>39.115104497638796</v>
      </c>
      <c r="Q163" s="11">
        <f t="shared" si="11"/>
        <v>1</v>
      </c>
      <c r="R163" s="11">
        <f t="shared" si="9"/>
        <v>0</v>
      </c>
    </row>
    <row r="164" spans="1:18" x14ac:dyDescent="0.45">
      <c r="A164" t="s">
        <v>186</v>
      </c>
      <c r="B164">
        <v>25.4</v>
      </c>
      <c r="C164">
        <v>21.811282804173999</v>
      </c>
      <c r="D164">
        <v>3.58871719582599</v>
      </c>
      <c r="E164" s="11">
        <f t="shared" si="10"/>
        <v>3.3472944744828513E-6</v>
      </c>
      <c r="F164" s="11">
        <f t="shared" si="8"/>
        <v>0.99999665270552551</v>
      </c>
      <c r="N164">
        <v>129.6</v>
      </c>
      <c r="O164">
        <v>65.395267891294907</v>
      </c>
      <c r="P164">
        <v>64.204732108705102</v>
      </c>
      <c r="Q164" s="11">
        <f t="shared" si="11"/>
        <v>1.0903799895768968E-51</v>
      </c>
      <c r="R164" s="11">
        <f t="shared" si="9"/>
        <v>1</v>
      </c>
    </row>
    <row r="165" spans="1:18" x14ac:dyDescent="0.45">
      <c r="A165" t="s">
        <v>187</v>
      </c>
      <c r="B165">
        <v>25.9</v>
      </c>
      <c r="C165">
        <v>21.823573227890801</v>
      </c>
      <c r="D165">
        <v>4.0764267721092002</v>
      </c>
      <c r="E165" s="11">
        <f t="shared" si="10"/>
        <v>2.1101367923869207E-5</v>
      </c>
      <c r="F165" s="11">
        <f t="shared" si="8"/>
        <v>0.99997889863207612</v>
      </c>
      <c r="N165">
        <v>164.8</v>
      </c>
      <c r="O165">
        <v>65.618754566087802</v>
      </c>
      <c r="P165">
        <v>99.181245433912295</v>
      </c>
      <c r="Q165" s="11">
        <f t="shared" si="11"/>
        <v>2.2321192831990262E-84</v>
      </c>
      <c r="R165" s="11">
        <f t="shared" si="9"/>
        <v>1</v>
      </c>
    </row>
    <row r="166" spans="1:18" x14ac:dyDescent="0.45">
      <c r="A166" t="s">
        <v>188</v>
      </c>
      <c r="B166">
        <v>24.4</v>
      </c>
      <c r="C166">
        <v>21.834540611988199</v>
      </c>
      <c r="D166">
        <v>2.5654593880118202</v>
      </c>
      <c r="E166" s="11">
        <f t="shared" si="10"/>
        <v>4.8852739138111765E-6</v>
      </c>
      <c r="F166" s="11">
        <f t="shared" si="8"/>
        <v>0.99999511472608615</v>
      </c>
      <c r="N166">
        <v>126.1</v>
      </c>
      <c r="O166">
        <v>65.8521204790582</v>
      </c>
      <c r="P166">
        <v>60.247879520941801</v>
      </c>
      <c r="Q166" s="11">
        <f t="shared" si="11"/>
        <v>6.0033988718967636E-130</v>
      </c>
      <c r="R166" s="11">
        <f t="shared" si="9"/>
        <v>1</v>
      </c>
    </row>
    <row r="167" spans="1:18" x14ac:dyDescent="0.45">
      <c r="A167" t="s">
        <v>189</v>
      </c>
      <c r="B167">
        <v>22.8</v>
      </c>
      <c r="C167">
        <v>21.844588986058799</v>
      </c>
      <c r="D167">
        <v>0.95541101394121997</v>
      </c>
      <c r="E167" s="11">
        <f t="shared" si="10"/>
        <v>4.5426377291915023E-4</v>
      </c>
      <c r="F167" s="11">
        <f t="shared" si="8"/>
        <v>0.99954573622708087</v>
      </c>
      <c r="N167">
        <v>52</v>
      </c>
      <c r="O167">
        <v>66.099018169007394</v>
      </c>
      <c r="P167">
        <v>-14.099018169007399</v>
      </c>
      <c r="Q167" s="11">
        <f t="shared" si="11"/>
        <v>3.1917960508561741E-79</v>
      </c>
      <c r="R167" s="11">
        <f t="shared" si="9"/>
        <v>1</v>
      </c>
    </row>
    <row r="168" spans="1:18" x14ac:dyDescent="0.45">
      <c r="A168" t="s">
        <v>190</v>
      </c>
      <c r="B168">
        <v>19.399999999999999</v>
      </c>
      <c r="C168">
        <v>21.8543005365939</v>
      </c>
      <c r="D168">
        <v>-2.4543005365939501</v>
      </c>
      <c r="E168" s="11">
        <f t="shared" si="10"/>
        <v>5.3848251081644448E-2</v>
      </c>
      <c r="F168" s="11">
        <f t="shared" si="8"/>
        <v>0.94615174891835552</v>
      </c>
      <c r="N168">
        <v>22.4</v>
      </c>
      <c r="O168">
        <v>66.367284055259404</v>
      </c>
      <c r="P168">
        <v>-43.967284055259398</v>
      </c>
      <c r="Q168" s="11">
        <f t="shared" si="11"/>
        <v>1</v>
      </c>
      <c r="R168" s="11">
        <f t="shared" si="9"/>
        <v>0</v>
      </c>
    </row>
    <row r="169" spans="1:18" x14ac:dyDescent="0.45">
      <c r="A169" t="s">
        <v>191</v>
      </c>
      <c r="B169">
        <v>17.399999999999999</v>
      </c>
      <c r="C169">
        <v>21.864323798078601</v>
      </c>
      <c r="D169">
        <v>-4.4643237980785901</v>
      </c>
      <c r="E169" s="11">
        <f t="shared" si="10"/>
        <v>0.99936604701586917</v>
      </c>
      <c r="F169" s="11">
        <f t="shared" si="8"/>
        <v>6.3395298413082557E-4</v>
      </c>
      <c r="N169">
        <v>18.239999999999998</v>
      </c>
      <c r="O169">
        <v>66.663775458665199</v>
      </c>
      <c r="P169">
        <v>-48.423775458665197</v>
      </c>
      <c r="Q169" s="11">
        <f t="shared" si="11"/>
        <v>1</v>
      </c>
      <c r="R169" s="11">
        <f t="shared" si="9"/>
        <v>0</v>
      </c>
    </row>
    <row r="170" spans="1:18" x14ac:dyDescent="0.45">
      <c r="A170" t="s">
        <v>192</v>
      </c>
      <c r="B170">
        <v>16</v>
      </c>
      <c r="C170">
        <v>21.875136867454401</v>
      </c>
      <c r="D170">
        <v>-5.87513686745437</v>
      </c>
      <c r="E170" s="11">
        <f t="shared" si="10"/>
        <v>0.99999847417135246</v>
      </c>
      <c r="F170" s="11">
        <f t="shared" si="8"/>
        <v>1.5258286475416938E-6</v>
      </c>
      <c r="N170">
        <v>26.44</v>
      </c>
      <c r="O170">
        <v>66.992296416450003</v>
      </c>
      <c r="P170">
        <v>-40.552296416449998</v>
      </c>
      <c r="Q170" s="11">
        <f t="shared" si="11"/>
        <v>1</v>
      </c>
      <c r="R170" s="11">
        <f t="shared" si="9"/>
        <v>0</v>
      </c>
    </row>
    <row r="171" spans="1:18" x14ac:dyDescent="0.45">
      <c r="A171" t="s">
        <v>193</v>
      </c>
      <c r="B171">
        <v>18.2</v>
      </c>
      <c r="C171">
        <v>21.886907819180198</v>
      </c>
      <c r="D171">
        <v>-3.68690781918025</v>
      </c>
      <c r="E171" s="11">
        <f t="shared" si="10"/>
        <v>0.99999997784960759</v>
      </c>
      <c r="F171" s="11">
        <f t="shared" si="8"/>
        <v>2.2150392409159281E-8</v>
      </c>
      <c r="N171">
        <v>6.35</v>
      </c>
      <c r="O171">
        <v>67.353288203655794</v>
      </c>
      <c r="P171">
        <v>-61.003288203655799</v>
      </c>
      <c r="Q171" s="11">
        <f t="shared" si="11"/>
        <v>1</v>
      </c>
      <c r="R171" s="11">
        <f t="shared" si="9"/>
        <v>0</v>
      </c>
    </row>
    <row r="172" spans="1:18" x14ac:dyDescent="0.45">
      <c r="A172" t="s">
        <v>194</v>
      </c>
      <c r="B172">
        <v>19.899999999999999</v>
      </c>
      <c r="C172">
        <v>21.899396732098101</v>
      </c>
      <c r="D172">
        <v>-1.9993967320981301</v>
      </c>
      <c r="E172" s="11">
        <f t="shared" si="10"/>
        <v>0.99998428255278593</v>
      </c>
      <c r="F172" s="11">
        <f t="shared" si="8"/>
        <v>1.5717447214069757E-5</v>
      </c>
      <c r="N172">
        <v>7.11</v>
      </c>
      <c r="O172">
        <v>67.744375963631697</v>
      </c>
      <c r="P172">
        <v>-60.634375963631697</v>
      </c>
      <c r="Q172" s="11">
        <f t="shared" si="11"/>
        <v>1</v>
      </c>
      <c r="R172" s="11">
        <f t="shared" si="9"/>
        <v>0</v>
      </c>
    </row>
    <row r="173" spans="1:18" x14ac:dyDescent="0.45">
      <c r="A173" t="s">
        <v>195</v>
      </c>
      <c r="B173">
        <v>22.6</v>
      </c>
      <c r="C173">
        <v>21.9121076497842</v>
      </c>
      <c r="D173">
        <v>0.68789235021575801</v>
      </c>
      <c r="E173" s="11">
        <f t="shared" si="10"/>
        <v>0.9975229089238945</v>
      </c>
      <c r="F173" s="11">
        <f t="shared" si="8"/>
        <v>2.4770910761054976E-3</v>
      </c>
      <c r="N173">
        <v>8.9700000000000006</v>
      </c>
      <c r="O173">
        <v>68.158948500265495</v>
      </c>
      <c r="P173">
        <v>-59.188948500265496</v>
      </c>
      <c r="Q173" s="11">
        <f t="shared" si="11"/>
        <v>1</v>
      </c>
      <c r="R173" s="11">
        <f t="shared" si="9"/>
        <v>0</v>
      </c>
    </row>
    <row r="174" spans="1:18" x14ac:dyDescent="0.45">
      <c r="A174" t="s">
        <v>196</v>
      </c>
      <c r="B174">
        <v>24.6</v>
      </c>
      <c r="C174">
        <v>21.924405768822101</v>
      </c>
      <c r="D174">
        <v>2.6755942311779002</v>
      </c>
      <c r="E174" s="11">
        <f t="shared" si="10"/>
        <v>0.11267766943449399</v>
      </c>
      <c r="F174" s="11">
        <f t="shared" si="8"/>
        <v>0.88732233056550602</v>
      </c>
      <c r="N174">
        <v>43.9</v>
      </c>
      <c r="O174">
        <v>68.586183896898504</v>
      </c>
      <c r="P174">
        <v>-24.686183896898498</v>
      </c>
      <c r="Q174" s="11">
        <f t="shared" si="11"/>
        <v>1</v>
      </c>
      <c r="R174" s="11">
        <f t="shared" si="9"/>
        <v>0</v>
      </c>
    </row>
    <row r="175" spans="1:18" x14ac:dyDescent="0.45">
      <c r="A175" t="s">
        <v>197</v>
      </c>
      <c r="B175">
        <v>26.8</v>
      </c>
      <c r="C175">
        <v>21.935704056093702</v>
      </c>
      <c r="D175">
        <v>4.8642959439062796</v>
      </c>
      <c r="E175" s="11">
        <f t="shared" si="10"/>
        <v>3.2649065301062672E-4</v>
      </c>
      <c r="F175" s="11">
        <f t="shared" si="8"/>
        <v>0.9996735093469894</v>
      </c>
      <c r="N175">
        <v>103.2</v>
      </c>
      <c r="O175">
        <v>69.011149893217294</v>
      </c>
      <c r="P175">
        <v>34.188850106782702</v>
      </c>
      <c r="Q175" s="11">
        <f t="shared" si="11"/>
        <v>1</v>
      </c>
      <c r="R175" s="11">
        <f t="shared" si="9"/>
        <v>0</v>
      </c>
    </row>
    <row r="176" spans="1:18" x14ac:dyDescent="0.45">
      <c r="A176" t="s">
        <v>198</v>
      </c>
      <c r="B176">
        <v>25.9</v>
      </c>
      <c r="C176">
        <v>21.945601283638702</v>
      </c>
      <c r="D176">
        <v>3.9543987163612901</v>
      </c>
      <c r="E176" s="11">
        <f t="shared" si="10"/>
        <v>4.5960965153736043E-7</v>
      </c>
      <c r="F176" s="11">
        <f t="shared" si="8"/>
        <v>0.99999954039034844</v>
      </c>
      <c r="N176">
        <v>152.6</v>
      </c>
      <c r="O176">
        <v>69.417199910585495</v>
      </c>
      <c r="P176">
        <v>83.182800089414499</v>
      </c>
      <c r="Q176" s="11">
        <f t="shared" si="11"/>
        <v>2.8570192594884845E-45</v>
      </c>
      <c r="R176" s="11">
        <f t="shared" si="9"/>
        <v>1</v>
      </c>
    </row>
    <row r="177" spans="1:18" x14ac:dyDescent="0.45">
      <c r="A177" t="s">
        <v>199</v>
      </c>
      <c r="B177">
        <v>26</v>
      </c>
      <c r="C177">
        <v>21.954034021824199</v>
      </c>
      <c r="D177">
        <v>4.0459659781758504</v>
      </c>
      <c r="E177" s="11">
        <f t="shared" si="10"/>
        <v>7.0449240453118817E-6</v>
      </c>
      <c r="F177" s="11">
        <f t="shared" si="8"/>
        <v>0.99999295507595465</v>
      </c>
      <c r="N177">
        <v>135.80000000000001</v>
      </c>
      <c r="O177">
        <v>69.790061596071496</v>
      </c>
      <c r="P177">
        <v>66.009938403928501</v>
      </c>
      <c r="Q177" s="11">
        <f t="shared" si="11"/>
        <v>4.1928255744879071E-109</v>
      </c>
      <c r="R177" s="11">
        <f t="shared" si="9"/>
        <v>1</v>
      </c>
    </row>
    <row r="178" spans="1:18" x14ac:dyDescent="0.45">
      <c r="A178" t="s">
        <v>200</v>
      </c>
      <c r="B178">
        <v>24.7</v>
      </c>
      <c r="C178">
        <v>21.9612134520426</v>
      </c>
      <c r="D178">
        <v>2.73878654795742</v>
      </c>
      <c r="E178" s="11">
        <f t="shared" si="10"/>
        <v>5.3527329951552314E-6</v>
      </c>
      <c r="F178" s="11">
        <f t="shared" si="8"/>
        <v>0.99999464726700482</v>
      </c>
      <c r="N178">
        <v>227.34</v>
      </c>
      <c r="O178">
        <v>70.121239180082995</v>
      </c>
      <c r="P178">
        <v>157.21876081991701</v>
      </c>
      <c r="Q178" s="11">
        <f t="shared" si="11"/>
        <v>9.9253081971081267E-87</v>
      </c>
      <c r="R178" s="11">
        <f t="shared" si="9"/>
        <v>1</v>
      </c>
    </row>
    <row r="179" spans="1:18" x14ac:dyDescent="0.45">
      <c r="A179" t="s">
        <v>201</v>
      </c>
      <c r="B179">
        <v>22.7</v>
      </c>
      <c r="C179">
        <v>21.967631725540301</v>
      </c>
      <c r="D179">
        <v>0.73236827445969499</v>
      </c>
      <c r="E179" s="11">
        <f t="shared" si="10"/>
        <v>2.7012390299001088E-4</v>
      </c>
      <c r="F179" s="11">
        <f t="shared" si="8"/>
        <v>0.99972987609701003</v>
      </c>
      <c r="N179">
        <v>77.599999999999994</v>
      </c>
      <c r="O179">
        <v>70.406820916520502</v>
      </c>
      <c r="P179">
        <v>7.1931790834794498</v>
      </c>
      <c r="Q179" s="11">
        <f t="shared" si="11"/>
        <v>1.4530453625546945E-205</v>
      </c>
      <c r="R179" s="11">
        <f t="shared" si="9"/>
        <v>1</v>
      </c>
    </row>
    <row r="180" spans="1:18" x14ac:dyDescent="0.45">
      <c r="A180" t="s">
        <v>202</v>
      </c>
      <c r="B180">
        <v>19.2</v>
      </c>
      <c r="C180">
        <v>21.973971187079101</v>
      </c>
      <c r="D180">
        <v>-2.77397118707907</v>
      </c>
      <c r="E180" s="11">
        <f t="shared" si="10"/>
        <v>0.10001077837243033</v>
      </c>
      <c r="F180" s="11">
        <f t="shared" si="8"/>
        <v>0.89998922162756967</v>
      </c>
      <c r="N180">
        <v>76.2</v>
      </c>
      <c r="O180">
        <v>70.653813028794602</v>
      </c>
      <c r="P180">
        <v>5.5461869712054304</v>
      </c>
      <c r="Q180" s="11">
        <f t="shared" si="11"/>
        <v>4.247428237026965E-10</v>
      </c>
      <c r="R180" s="11">
        <f t="shared" si="9"/>
        <v>0.9999999995752572</v>
      </c>
    </row>
    <row r="181" spans="1:18" x14ac:dyDescent="0.45">
      <c r="A181" t="s">
        <v>203</v>
      </c>
      <c r="B181">
        <v>16.5</v>
      </c>
      <c r="C181">
        <v>21.9809650403277</v>
      </c>
      <c r="D181">
        <v>-5.4809650403277104</v>
      </c>
      <c r="E181" s="11">
        <f t="shared" si="10"/>
        <v>0.9997569289235857</v>
      </c>
      <c r="F181" s="11">
        <f t="shared" si="8"/>
        <v>2.4307107641430292E-4</v>
      </c>
      <c r="N181">
        <v>55.1</v>
      </c>
      <c r="O181">
        <v>70.869721266640497</v>
      </c>
      <c r="P181">
        <v>-15.7697212666405</v>
      </c>
      <c r="Q181" s="11">
        <f t="shared" si="11"/>
        <v>5.9424396878499226E-8</v>
      </c>
      <c r="R181" s="11">
        <f t="shared" si="9"/>
        <v>0.99999994057560315</v>
      </c>
    </row>
    <row r="182" spans="1:18" x14ac:dyDescent="0.45">
      <c r="A182" t="s">
        <v>204</v>
      </c>
      <c r="B182">
        <v>16.100000000000001</v>
      </c>
      <c r="C182">
        <v>21.989153852065002</v>
      </c>
      <c r="D182">
        <v>-5.8891538520650402</v>
      </c>
      <c r="E182" s="11">
        <f t="shared" si="10"/>
        <v>0.99999992773277957</v>
      </c>
      <c r="F182" s="11">
        <f t="shared" si="8"/>
        <v>7.2267220430077828E-8</v>
      </c>
      <c r="N182">
        <v>16.899999999999999</v>
      </c>
      <c r="O182">
        <v>71.062436531658705</v>
      </c>
      <c r="P182">
        <v>-54.162436531658699</v>
      </c>
      <c r="Q182" s="11">
        <f t="shared" si="11"/>
        <v>1</v>
      </c>
      <c r="R182" s="11">
        <f t="shared" si="9"/>
        <v>0</v>
      </c>
    </row>
    <row r="183" spans="1:18" x14ac:dyDescent="0.45">
      <c r="A183" t="s">
        <v>205</v>
      </c>
      <c r="B183">
        <v>18.8</v>
      </c>
      <c r="C183">
        <v>21.998697566497999</v>
      </c>
      <c r="D183">
        <v>-3.1986975664979802</v>
      </c>
      <c r="E183" s="11">
        <f t="shared" si="10"/>
        <v>0.99999997876174029</v>
      </c>
      <c r="F183" s="11">
        <f t="shared" si="8"/>
        <v>2.1238259706457541E-8</v>
      </c>
      <c r="N183">
        <v>6.04</v>
      </c>
      <c r="O183">
        <v>71.238754605924996</v>
      </c>
      <c r="P183">
        <v>-65.198754605925004</v>
      </c>
      <c r="Q183" s="11">
        <f t="shared" si="11"/>
        <v>1</v>
      </c>
      <c r="R183" s="11">
        <f t="shared" si="9"/>
        <v>0</v>
      </c>
    </row>
    <row r="184" spans="1:18" x14ac:dyDescent="0.45">
      <c r="A184" t="s">
        <v>206</v>
      </c>
      <c r="B184">
        <v>20.399999999999999</v>
      </c>
      <c r="C184">
        <v>22.009347158818699</v>
      </c>
      <c r="D184">
        <v>-1.6093471588186901</v>
      </c>
      <c r="E184" s="11">
        <f t="shared" si="10"/>
        <v>0.99993201073215643</v>
      </c>
      <c r="F184" s="11">
        <f t="shared" si="8"/>
        <v>6.7989267843571177E-5</v>
      </c>
      <c r="N184">
        <v>14.34</v>
      </c>
      <c r="O184">
        <v>71.401709991198899</v>
      </c>
      <c r="P184">
        <v>-57.061709991198903</v>
      </c>
      <c r="Q184" s="11">
        <f t="shared" si="11"/>
        <v>1</v>
      </c>
      <c r="R184" s="11">
        <f t="shared" si="9"/>
        <v>0</v>
      </c>
    </row>
    <row r="185" spans="1:18" x14ac:dyDescent="0.45">
      <c r="A185" t="s">
        <v>207</v>
      </c>
      <c r="B185">
        <v>22.9</v>
      </c>
      <c r="C185">
        <v>22.020631472441401</v>
      </c>
      <c r="D185">
        <v>0.87936852755860095</v>
      </c>
      <c r="E185" s="11">
        <f t="shared" si="10"/>
        <v>0.99206134812512503</v>
      </c>
      <c r="F185" s="11">
        <f t="shared" si="8"/>
        <v>7.938651874874969E-3</v>
      </c>
      <c r="N185">
        <v>13.79</v>
      </c>
      <c r="O185">
        <v>71.549809497948601</v>
      </c>
      <c r="P185">
        <v>-57.759809497948602</v>
      </c>
      <c r="Q185" s="11">
        <f t="shared" si="11"/>
        <v>1</v>
      </c>
      <c r="R185" s="11">
        <f t="shared" si="9"/>
        <v>0</v>
      </c>
    </row>
    <row r="186" spans="1:18" x14ac:dyDescent="0.45">
      <c r="A186" t="s">
        <v>208</v>
      </c>
      <c r="B186">
        <v>24.3</v>
      </c>
      <c r="C186">
        <v>22.031967590559798</v>
      </c>
      <c r="D186">
        <v>2.26803240944017</v>
      </c>
      <c r="E186" s="11">
        <f t="shared" si="10"/>
        <v>6.6725910905487351E-2</v>
      </c>
      <c r="F186" s="11">
        <f t="shared" si="8"/>
        <v>0.93327408909451259</v>
      </c>
      <c r="N186">
        <v>67.790000000000006</v>
      </c>
      <c r="O186">
        <v>71.677597317886097</v>
      </c>
      <c r="P186">
        <v>-3.8875973178861298</v>
      </c>
      <c r="Q186" s="11">
        <f t="shared" si="11"/>
        <v>1</v>
      </c>
      <c r="R186" s="11">
        <f t="shared" si="9"/>
        <v>0</v>
      </c>
    </row>
    <row r="187" spans="1:18" x14ac:dyDescent="0.45">
      <c r="A187" t="s">
        <v>209</v>
      </c>
      <c r="B187">
        <v>26.6</v>
      </c>
      <c r="C187">
        <v>22.042833663629501</v>
      </c>
      <c r="D187">
        <v>4.5571663363705399</v>
      </c>
      <c r="E187" s="11">
        <f t="shared" si="10"/>
        <v>1.1079920844486548E-3</v>
      </c>
      <c r="F187" s="11">
        <f t="shared" si="8"/>
        <v>0.99889200791555133</v>
      </c>
      <c r="N187">
        <v>124.15</v>
      </c>
      <c r="O187">
        <v>71.775606544847705</v>
      </c>
      <c r="P187">
        <v>52.374393455152301</v>
      </c>
      <c r="Q187" s="11">
        <f t="shared" si="11"/>
        <v>0.99999139184511754</v>
      </c>
      <c r="R187" s="11">
        <f t="shared" si="9"/>
        <v>8.6081548824612497E-6</v>
      </c>
    </row>
    <row r="188" spans="1:18" x14ac:dyDescent="0.45">
      <c r="A188" t="s">
        <v>210</v>
      </c>
      <c r="B188">
        <v>26</v>
      </c>
      <c r="C188">
        <v>22.052865344355801</v>
      </c>
      <c r="D188">
        <v>3.9471346556442399</v>
      </c>
      <c r="E188" s="11">
        <f t="shared" si="10"/>
        <v>1.1548961124017613E-6</v>
      </c>
      <c r="F188" s="11">
        <f t="shared" si="8"/>
        <v>0.99999884510388759</v>
      </c>
      <c r="N188">
        <v>111.9</v>
      </c>
      <c r="O188">
        <v>71.834100300636095</v>
      </c>
      <c r="P188">
        <v>40.065899699363897</v>
      </c>
      <c r="Q188" s="11">
        <f t="shared" si="11"/>
        <v>5.7845527817523668E-69</v>
      </c>
      <c r="R188" s="11">
        <f t="shared" si="9"/>
        <v>1</v>
      </c>
    </row>
    <row r="189" spans="1:18" x14ac:dyDescent="0.45">
      <c r="A189" t="s">
        <v>211</v>
      </c>
      <c r="B189">
        <v>25.9</v>
      </c>
      <c r="C189">
        <v>22.062014755327699</v>
      </c>
      <c r="D189">
        <v>3.8379852446722502</v>
      </c>
      <c r="E189" s="11">
        <f t="shared" si="10"/>
        <v>7.2001322281442145E-6</v>
      </c>
      <c r="F189" s="11">
        <f t="shared" si="8"/>
        <v>0.9999927998677719</v>
      </c>
      <c r="N189">
        <v>134.26</v>
      </c>
      <c r="O189">
        <v>71.846978817707196</v>
      </c>
      <c r="P189">
        <v>62.413021182292802</v>
      </c>
      <c r="Q189" s="11">
        <f t="shared" si="11"/>
        <v>6.2922003744265231E-53</v>
      </c>
      <c r="R189" s="11">
        <f t="shared" si="9"/>
        <v>1</v>
      </c>
    </row>
    <row r="190" spans="1:18" x14ac:dyDescent="0.45">
      <c r="A190" t="s">
        <v>212</v>
      </c>
      <c r="B190">
        <v>25.1</v>
      </c>
      <c r="C190">
        <v>22.0705081257078</v>
      </c>
      <c r="D190">
        <v>3.0294918742922401</v>
      </c>
      <c r="E190" s="11">
        <f t="shared" si="10"/>
        <v>9.989602821822718E-6</v>
      </c>
      <c r="F190" s="11">
        <f t="shared" si="8"/>
        <v>0.99999001039717816</v>
      </c>
      <c r="N190">
        <v>190.94</v>
      </c>
      <c r="O190">
        <v>71.810924682661593</v>
      </c>
      <c r="P190">
        <v>119.12907531733801</v>
      </c>
      <c r="Q190" s="11">
        <f t="shared" si="11"/>
        <v>4.820675573091246E-82</v>
      </c>
      <c r="R190" s="11">
        <f t="shared" si="9"/>
        <v>1</v>
      </c>
    </row>
    <row r="191" spans="1:18" x14ac:dyDescent="0.45">
      <c r="A191" t="s">
        <v>213</v>
      </c>
      <c r="B191">
        <v>23.3</v>
      </c>
      <c r="C191">
        <v>22.078838211411099</v>
      </c>
      <c r="D191">
        <v>1.2211617885889099</v>
      </c>
      <c r="E191" s="11">
        <f t="shared" si="10"/>
        <v>1.1294737263530888E-4</v>
      </c>
      <c r="F191" s="11">
        <f t="shared" si="8"/>
        <v>0.99988705262736466</v>
      </c>
      <c r="N191">
        <v>91.75</v>
      </c>
      <c r="O191">
        <v>71.726954719680805</v>
      </c>
      <c r="P191">
        <v>20.023045280319199</v>
      </c>
      <c r="Q191" s="11">
        <f t="shared" si="11"/>
        <v>6.147518811064529E-156</v>
      </c>
      <c r="R191" s="11">
        <f t="shared" si="9"/>
        <v>1</v>
      </c>
    </row>
    <row r="192" spans="1:18" x14ac:dyDescent="0.45">
      <c r="A192" t="s">
        <v>214</v>
      </c>
      <c r="B192">
        <v>18.3</v>
      </c>
      <c r="C192">
        <v>22.087708149734201</v>
      </c>
      <c r="D192">
        <v>-3.7877081497342</v>
      </c>
      <c r="E192" s="11">
        <f t="shared" si="10"/>
        <v>2.5001859401217207E-2</v>
      </c>
      <c r="F192" s="11">
        <f t="shared" si="8"/>
        <v>0.97499814059878276</v>
      </c>
      <c r="N192">
        <v>42.58</v>
      </c>
      <c r="O192">
        <v>71.604358605402098</v>
      </c>
      <c r="P192">
        <v>-29.024358605402099</v>
      </c>
      <c r="Q192" s="11">
        <f t="shared" si="11"/>
        <v>8.1715750092447395E-27</v>
      </c>
      <c r="R192" s="11">
        <f t="shared" si="9"/>
        <v>1</v>
      </c>
    </row>
    <row r="193" spans="1:18" x14ac:dyDescent="0.45">
      <c r="A193" t="s">
        <v>215</v>
      </c>
      <c r="B193">
        <v>17.2</v>
      </c>
      <c r="C193">
        <v>22.0979058808758</v>
      </c>
      <c r="D193">
        <v>-4.8979058808758396</v>
      </c>
      <c r="E193" s="11">
        <f t="shared" si="10"/>
        <v>0.99998838410414026</v>
      </c>
      <c r="F193" s="11">
        <f t="shared" si="8"/>
        <v>1.16158958597401E-5</v>
      </c>
      <c r="N193">
        <v>16.309999999999999</v>
      </c>
      <c r="O193">
        <v>71.453816505722799</v>
      </c>
      <c r="P193">
        <v>-55.143816505722803</v>
      </c>
      <c r="Q193" s="11">
        <f t="shared" si="11"/>
        <v>1</v>
      </c>
      <c r="R193" s="11">
        <f t="shared" si="9"/>
        <v>0</v>
      </c>
    </row>
    <row r="194" spans="1:18" x14ac:dyDescent="0.45">
      <c r="A194" t="s">
        <v>216</v>
      </c>
      <c r="B194">
        <v>16.2</v>
      </c>
      <c r="C194">
        <v>22.109956309744</v>
      </c>
      <c r="D194">
        <v>-5.90995630974402</v>
      </c>
      <c r="E194" s="11">
        <f t="shared" si="10"/>
        <v>0.99999958447292325</v>
      </c>
      <c r="F194" s="11">
        <f t="shared" si="8"/>
        <v>4.1552707674696876E-7</v>
      </c>
      <c r="N194">
        <v>37.51</v>
      </c>
      <c r="O194">
        <v>71.283993006068599</v>
      </c>
      <c r="P194">
        <v>-33.773993006068601</v>
      </c>
      <c r="Q194" s="11">
        <f t="shared" si="11"/>
        <v>1</v>
      </c>
      <c r="R194" s="11">
        <f t="shared" si="9"/>
        <v>0</v>
      </c>
    </row>
    <row r="195" spans="1:18" x14ac:dyDescent="0.45">
      <c r="A195" t="s">
        <v>217</v>
      </c>
      <c r="B195">
        <v>17.8</v>
      </c>
      <c r="C195">
        <v>22.1240442088972</v>
      </c>
      <c r="D195">
        <v>-4.3240442088972104</v>
      </c>
      <c r="E195" s="11">
        <f t="shared" si="10"/>
        <v>0.99999998004665325</v>
      </c>
      <c r="F195" s="11">
        <f t="shared" ref="F195:F258" si="12">1-E195</f>
        <v>1.9953346752643597E-8</v>
      </c>
      <c r="N195">
        <v>27.17</v>
      </c>
      <c r="O195">
        <v>71.0997232601772</v>
      </c>
      <c r="P195">
        <v>-43.929723260177198</v>
      </c>
      <c r="Q195" s="11">
        <f t="shared" si="11"/>
        <v>1</v>
      </c>
      <c r="R195" s="11">
        <f t="shared" ref="R195:R258" si="13">1-Q195</f>
        <v>0</v>
      </c>
    </row>
    <row r="196" spans="1:18" x14ac:dyDescent="0.45">
      <c r="A196" t="s">
        <v>218</v>
      </c>
      <c r="B196">
        <v>19.399999999999999</v>
      </c>
      <c r="C196">
        <v>22.139943937258799</v>
      </c>
      <c r="D196">
        <v>-2.7399439372588001</v>
      </c>
      <c r="E196" s="11">
        <f t="shared" ref="E196:E259" si="14">(EXP(-3*D195))/(1+EXP(-3*D195))</f>
        <v>0.99999767580066645</v>
      </c>
      <c r="F196" s="11">
        <f t="shared" si="12"/>
        <v>2.3241993335476607E-6</v>
      </c>
      <c r="N196">
        <v>69.55</v>
      </c>
      <c r="O196">
        <v>70.903497005594204</v>
      </c>
      <c r="P196">
        <v>-1.35349700559416</v>
      </c>
      <c r="Q196" s="11">
        <f t="shared" ref="Q196:Q259" si="15">(EXP(-3*P195))/(1+EXP(-3*P195))</f>
        <v>1</v>
      </c>
      <c r="R196" s="11">
        <f t="shared" si="13"/>
        <v>0</v>
      </c>
    </row>
    <row r="197" spans="1:18" x14ac:dyDescent="0.45">
      <c r="A197" t="s">
        <v>219</v>
      </c>
      <c r="B197">
        <v>23.3</v>
      </c>
      <c r="C197">
        <v>22.157129572905699</v>
      </c>
      <c r="D197">
        <v>1.14287042709432</v>
      </c>
      <c r="E197" s="11">
        <f t="shared" si="14"/>
        <v>0.9997308121341012</v>
      </c>
      <c r="F197" s="11">
        <f t="shared" si="12"/>
        <v>2.6918786589880117E-4</v>
      </c>
      <c r="N197">
        <v>27.38</v>
      </c>
      <c r="O197">
        <v>70.694753304646198</v>
      </c>
      <c r="P197">
        <v>-43.314753304646203</v>
      </c>
      <c r="Q197" s="11">
        <f t="shared" si="15"/>
        <v>0.98305164731316419</v>
      </c>
      <c r="R197" s="11">
        <f t="shared" si="13"/>
        <v>1.694835268683581E-2</v>
      </c>
    </row>
    <row r="198" spans="1:18" x14ac:dyDescent="0.45">
      <c r="A198" t="s">
        <v>220</v>
      </c>
      <c r="B198">
        <v>23.9</v>
      </c>
      <c r="C198">
        <v>22.174884920029299</v>
      </c>
      <c r="D198">
        <v>1.72511507997071</v>
      </c>
      <c r="E198" s="11">
        <f t="shared" si="14"/>
        <v>3.1413158435502936E-2</v>
      </c>
      <c r="F198" s="11">
        <f t="shared" si="12"/>
        <v>0.96858684156449704</v>
      </c>
      <c r="N198">
        <v>53.66</v>
      </c>
      <c r="O198">
        <v>70.472837226810299</v>
      </c>
      <c r="P198">
        <v>-16.812837226810299</v>
      </c>
      <c r="Q198" s="11">
        <f t="shared" si="15"/>
        <v>1</v>
      </c>
      <c r="R198" s="11">
        <f t="shared" si="13"/>
        <v>0</v>
      </c>
    </row>
    <row r="199" spans="1:18" x14ac:dyDescent="0.45">
      <c r="A199" t="s">
        <v>221</v>
      </c>
      <c r="B199">
        <v>25.7</v>
      </c>
      <c r="C199">
        <v>22.192573148824099</v>
      </c>
      <c r="D199">
        <v>3.5074268511758802</v>
      </c>
      <c r="E199" s="11">
        <f t="shared" si="14"/>
        <v>5.6224735465958634E-3</v>
      </c>
      <c r="F199" s="11">
        <f t="shared" si="12"/>
        <v>0.99437752645340416</v>
      </c>
      <c r="N199">
        <v>119.22</v>
      </c>
      <c r="O199">
        <v>70.234085872582696</v>
      </c>
      <c r="P199">
        <v>48.985914127417303</v>
      </c>
      <c r="Q199" s="11">
        <f t="shared" si="15"/>
        <v>1</v>
      </c>
      <c r="R199" s="11">
        <f t="shared" si="13"/>
        <v>0</v>
      </c>
    </row>
    <row r="200" spans="1:18" x14ac:dyDescent="0.45">
      <c r="A200" t="s">
        <v>222</v>
      </c>
      <c r="B200">
        <v>25.9</v>
      </c>
      <c r="C200">
        <v>22.209677229141299</v>
      </c>
      <c r="D200">
        <v>3.6903227708586899</v>
      </c>
      <c r="E200" s="11">
        <f t="shared" si="14"/>
        <v>2.6928981210764298E-5</v>
      </c>
      <c r="F200" s="11">
        <f t="shared" si="12"/>
        <v>0.99997307101878918</v>
      </c>
      <c r="N200">
        <v>110.32</v>
      </c>
      <c r="O200">
        <v>69.973668784319898</v>
      </c>
      <c r="P200">
        <v>40.346331215680102</v>
      </c>
      <c r="Q200" s="11">
        <f t="shared" si="15"/>
        <v>1.5033614527255006E-64</v>
      </c>
      <c r="R200" s="11">
        <f t="shared" si="13"/>
        <v>1</v>
      </c>
    </row>
    <row r="201" spans="1:18" x14ac:dyDescent="0.45">
      <c r="A201" t="s">
        <v>223</v>
      </c>
      <c r="B201">
        <v>26.4</v>
      </c>
      <c r="C201">
        <v>22.2259237021423</v>
      </c>
      <c r="D201">
        <v>4.1740762978576598</v>
      </c>
      <c r="E201" s="11">
        <f t="shared" si="14"/>
        <v>1.555724875707229E-5</v>
      </c>
      <c r="F201" s="11">
        <f t="shared" si="12"/>
        <v>0.99998444275124287</v>
      </c>
      <c r="N201">
        <v>107.74</v>
      </c>
      <c r="O201">
        <v>69.690157303968107</v>
      </c>
      <c r="P201">
        <v>38.049842696031803</v>
      </c>
      <c r="Q201" s="11">
        <f t="shared" si="15"/>
        <v>2.7128948677723753E-53</v>
      </c>
      <c r="R201" s="11">
        <f t="shared" si="13"/>
        <v>1</v>
      </c>
    </row>
    <row r="202" spans="1:18" x14ac:dyDescent="0.45">
      <c r="A202" t="s">
        <v>224</v>
      </c>
      <c r="B202">
        <v>25.4</v>
      </c>
      <c r="C202">
        <v>22.241295381404399</v>
      </c>
      <c r="D202">
        <v>3.1587046185955501</v>
      </c>
      <c r="E202" s="11">
        <f t="shared" si="14"/>
        <v>3.6447144407802854E-6</v>
      </c>
      <c r="F202" s="11">
        <f t="shared" si="12"/>
        <v>0.99999635528555919</v>
      </c>
      <c r="N202">
        <v>132.74</v>
      </c>
      <c r="O202">
        <v>69.384924602037501</v>
      </c>
      <c r="P202">
        <v>63.355075397962601</v>
      </c>
      <c r="Q202" s="11">
        <f t="shared" si="15"/>
        <v>2.6637277768957671E-50</v>
      </c>
      <c r="R202" s="11">
        <f t="shared" si="13"/>
        <v>1</v>
      </c>
    </row>
    <row r="203" spans="1:18" x14ac:dyDescent="0.45">
      <c r="A203" t="s">
        <v>225</v>
      </c>
      <c r="B203">
        <v>23.3</v>
      </c>
      <c r="C203">
        <v>22.256064946911501</v>
      </c>
      <c r="D203">
        <v>1.0439350530884799</v>
      </c>
      <c r="E203" s="11">
        <f t="shared" si="14"/>
        <v>7.6655399302893244E-5</v>
      </c>
      <c r="F203" s="11">
        <f t="shared" si="12"/>
        <v>0.99992334460069709</v>
      </c>
      <c r="N203">
        <v>110.61</v>
      </c>
      <c r="O203">
        <v>69.061986199216193</v>
      </c>
      <c r="P203">
        <v>41.548013800783799</v>
      </c>
      <c r="Q203" s="11">
        <f t="shared" si="15"/>
        <v>2.8557557657252687E-83</v>
      </c>
      <c r="R203" s="11">
        <f t="shared" si="13"/>
        <v>1</v>
      </c>
    </row>
    <row r="204" spans="1:18" x14ac:dyDescent="0.45">
      <c r="A204" t="s">
        <v>226</v>
      </c>
      <c r="B204">
        <v>20.3</v>
      </c>
      <c r="C204">
        <v>22.270724433137001</v>
      </c>
      <c r="D204">
        <v>-1.97072443313698</v>
      </c>
      <c r="E204" s="11">
        <f t="shared" si="14"/>
        <v>4.1814222070662314E-2</v>
      </c>
      <c r="F204" s="11">
        <f t="shared" si="12"/>
        <v>0.95818577792933768</v>
      </c>
      <c r="N204">
        <v>50.21</v>
      </c>
      <c r="O204">
        <v>68.729757274212702</v>
      </c>
      <c r="P204">
        <v>-18.519757274212701</v>
      </c>
      <c r="Q204" s="11">
        <f t="shared" si="15"/>
        <v>7.3753157312104704E-55</v>
      </c>
      <c r="R204" s="11">
        <f t="shared" si="13"/>
        <v>1</v>
      </c>
    </row>
    <row r="205" spans="1:18" x14ac:dyDescent="0.45">
      <c r="A205" t="s">
        <v>227</v>
      </c>
      <c r="B205">
        <v>17.399999999999999</v>
      </c>
      <c r="C205">
        <v>22.285838370043798</v>
      </c>
      <c r="D205">
        <v>-4.8858383700438104</v>
      </c>
      <c r="E205" s="11">
        <f t="shared" si="14"/>
        <v>0.99730100539239475</v>
      </c>
      <c r="F205" s="11">
        <f t="shared" si="12"/>
        <v>2.698994607605254E-3</v>
      </c>
      <c r="N205">
        <v>25.86</v>
      </c>
      <c r="O205">
        <v>68.399538284469998</v>
      </c>
      <c r="P205">
        <v>-42.539538284469998</v>
      </c>
      <c r="Q205" s="11">
        <f t="shared" si="15"/>
        <v>1</v>
      </c>
      <c r="R205" s="11">
        <f t="shared" si="13"/>
        <v>0</v>
      </c>
    </row>
    <row r="206" spans="1:18" x14ac:dyDescent="0.45">
      <c r="A206" t="s">
        <v>228</v>
      </c>
      <c r="B206">
        <v>15.8</v>
      </c>
      <c r="C206">
        <v>22.301834431730398</v>
      </c>
      <c r="D206">
        <v>-6.5018344317304404</v>
      </c>
      <c r="E206" s="11">
        <f t="shared" si="14"/>
        <v>0.99999956915418164</v>
      </c>
      <c r="F206" s="11">
        <f t="shared" si="12"/>
        <v>4.308458183555075E-7</v>
      </c>
      <c r="N206">
        <v>20.11</v>
      </c>
      <c r="O206">
        <v>68.081343593169805</v>
      </c>
      <c r="P206">
        <v>-47.971343593169799</v>
      </c>
      <c r="Q206" s="11">
        <f t="shared" si="15"/>
        <v>1</v>
      </c>
      <c r="R206" s="11">
        <f t="shared" si="13"/>
        <v>0</v>
      </c>
    </row>
    <row r="207" spans="1:18" x14ac:dyDescent="0.45">
      <c r="A207" t="s">
        <v>229</v>
      </c>
      <c r="B207">
        <v>18.5</v>
      </c>
      <c r="C207">
        <v>22.318800997964502</v>
      </c>
      <c r="D207">
        <v>-3.8188009979644599</v>
      </c>
      <c r="E207" s="11">
        <f t="shared" si="14"/>
        <v>0.99999999662038253</v>
      </c>
      <c r="F207" s="11">
        <f t="shared" si="12"/>
        <v>3.3796174747635632E-9</v>
      </c>
      <c r="N207">
        <v>7.43</v>
      </c>
      <c r="O207">
        <v>67.782233428898905</v>
      </c>
      <c r="P207">
        <v>-60.352233428898899</v>
      </c>
      <c r="Q207" s="11">
        <f t="shared" si="15"/>
        <v>1</v>
      </c>
      <c r="R207" s="11">
        <f t="shared" si="13"/>
        <v>0</v>
      </c>
    </row>
    <row r="208" spans="1:18" x14ac:dyDescent="0.45">
      <c r="A208" t="s">
        <v>230</v>
      </c>
      <c r="B208">
        <v>20.9</v>
      </c>
      <c r="C208">
        <v>22.3363749322362</v>
      </c>
      <c r="D208">
        <v>-1.43637493223621</v>
      </c>
      <c r="E208" s="11">
        <f t="shared" si="14"/>
        <v>0.99998941860804391</v>
      </c>
      <c r="F208" s="11">
        <f t="shared" si="12"/>
        <v>1.0581391956088204E-5</v>
      </c>
      <c r="N208">
        <v>28.61</v>
      </c>
      <c r="O208">
        <v>67.505936676941502</v>
      </c>
      <c r="P208">
        <v>-38.895936676941503</v>
      </c>
      <c r="Q208" s="11">
        <f t="shared" si="15"/>
        <v>1</v>
      </c>
      <c r="R208" s="11">
        <f t="shared" si="13"/>
        <v>0</v>
      </c>
    </row>
    <row r="209" spans="1:18" x14ac:dyDescent="0.45">
      <c r="A209" t="s">
        <v>231</v>
      </c>
      <c r="B209">
        <v>23</v>
      </c>
      <c r="C209">
        <v>22.3539279035184</v>
      </c>
      <c r="D209">
        <v>0.64607209648156105</v>
      </c>
      <c r="E209" s="11">
        <f t="shared" si="14"/>
        <v>0.98673306623399182</v>
      </c>
      <c r="F209" s="11">
        <f t="shared" si="12"/>
        <v>1.3266933766008182E-2</v>
      </c>
      <c r="N209">
        <v>17.14</v>
      </c>
      <c r="O209">
        <v>67.251991095250403</v>
      </c>
      <c r="P209">
        <v>-50.111991095250403</v>
      </c>
      <c r="Q209" s="11">
        <f t="shared" si="15"/>
        <v>1</v>
      </c>
      <c r="R209" s="11">
        <f t="shared" si="13"/>
        <v>0</v>
      </c>
    </row>
    <row r="210" spans="1:18" x14ac:dyDescent="0.45">
      <c r="A210" t="s">
        <v>232</v>
      </c>
      <c r="B210">
        <v>25.1</v>
      </c>
      <c r="C210">
        <v>22.3707318325256</v>
      </c>
      <c r="D210">
        <v>2.7292681674744101</v>
      </c>
      <c r="E210" s="11">
        <f t="shared" si="14"/>
        <v>0.12584394668450571</v>
      </c>
      <c r="F210" s="11">
        <f t="shared" si="12"/>
        <v>0.87415605331549429</v>
      </c>
      <c r="N210">
        <v>37.159999999999997</v>
      </c>
      <c r="O210">
        <v>67.017233335068696</v>
      </c>
      <c r="P210">
        <v>-29.857233335068699</v>
      </c>
      <c r="Q210" s="11">
        <f t="shared" si="15"/>
        <v>1</v>
      </c>
      <c r="R210" s="11">
        <f t="shared" si="13"/>
        <v>0</v>
      </c>
    </row>
    <row r="211" spans="1:18" x14ac:dyDescent="0.45">
      <c r="A211" t="s">
        <v>233</v>
      </c>
      <c r="B211">
        <v>26.3</v>
      </c>
      <c r="C211">
        <v>22.386103506091001</v>
      </c>
      <c r="D211">
        <v>3.9138964939090402</v>
      </c>
      <c r="E211" s="11">
        <f t="shared" si="14"/>
        <v>2.7794633919139014E-4</v>
      </c>
      <c r="F211" s="11">
        <f t="shared" si="12"/>
        <v>0.99972205366080857</v>
      </c>
      <c r="N211">
        <v>110.81</v>
      </c>
      <c r="O211">
        <v>66.795020048256802</v>
      </c>
      <c r="P211">
        <v>44.0149799517432</v>
      </c>
      <c r="Q211" s="11">
        <f t="shared" si="15"/>
        <v>1</v>
      </c>
      <c r="R211" s="11">
        <f t="shared" si="13"/>
        <v>0</v>
      </c>
    </row>
    <row r="212" spans="1:18" x14ac:dyDescent="0.45">
      <c r="A212" t="s">
        <v>234</v>
      </c>
      <c r="B212">
        <v>26.8</v>
      </c>
      <c r="C212">
        <v>22.399549243560301</v>
      </c>
      <c r="D212">
        <v>4.4004507564396897</v>
      </c>
      <c r="E212" s="11">
        <f t="shared" si="14"/>
        <v>7.9550991144813682E-6</v>
      </c>
      <c r="F212" s="11">
        <f t="shared" si="12"/>
        <v>0.99999204490088556</v>
      </c>
      <c r="N212">
        <v>125.85</v>
      </c>
      <c r="O212">
        <v>66.576634467702206</v>
      </c>
      <c r="P212">
        <v>59.273365532297802</v>
      </c>
      <c r="Q212" s="11">
        <f t="shared" si="15"/>
        <v>4.5041335347143665E-58</v>
      </c>
      <c r="R212" s="11">
        <f t="shared" si="13"/>
        <v>1</v>
      </c>
    </row>
    <row r="213" spans="1:18" x14ac:dyDescent="0.45">
      <c r="A213" t="s">
        <v>235</v>
      </c>
      <c r="B213">
        <v>25.8</v>
      </c>
      <c r="C213">
        <v>22.410847162643599</v>
      </c>
      <c r="D213">
        <v>3.3891528373564399</v>
      </c>
      <c r="E213" s="11">
        <f t="shared" si="14"/>
        <v>1.8480969621640236E-6</v>
      </c>
      <c r="F213" s="11">
        <f t="shared" si="12"/>
        <v>0.99999815190303787</v>
      </c>
      <c r="N213">
        <v>172.12</v>
      </c>
      <c r="O213">
        <v>66.356416422110897</v>
      </c>
      <c r="P213">
        <v>105.76358357788899</v>
      </c>
      <c r="Q213" s="11">
        <f t="shared" si="15"/>
        <v>5.9389993325066059E-78</v>
      </c>
      <c r="R213" s="11">
        <f t="shared" si="13"/>
        <v>1</v>
      </c>
    </row>
    <row r="214" spans="1:18" x14ac:dyDescent="0.45">
      <c r="A214" t="s">
        <v>236</v>
      </c>
      <c r="B214">
        <v>25</v>
      </c>
      <c r="C214">
        <v>22.4200809679133</v>
      </c>
      <c r="D214">
        <v>2.5799190320866598</v>
      </c>
      <c r="E214" s="11">
        <f t="shared" si="14"/>
        <v>3.8398317627117161E-5</v>
      </c>
      <c r="F214" s="11">
        <f t="shared" si="12"/>
        <v>0.99996160168237291</v>
      </c>
      <c r="N214">
        <v>128.77000000000001</v>
      </c>
      <c r="O214">
        <v>66.132821946134897</v>
      </c>
      <c r="P214">
        <v>62.6371780538651</v>
      </c>
      <c r="Q214" s="11">
        <f t="shared" si="15"/>
        <v>1.5935944091241639E-138</v>
      </c>
      <c r="R214" s="11">
        <f t="shared" si="13"/>
        <v>1</v>
      </c>
    </row>
    <row r="215" spans="1:18" x14ac:dyDescent="0.45">
      <c r="A215" t="s">
        <v>237</v>
      </c>
      <c r="B215">
        <v>23.6</v>
      </c>
      <c r="C215">
        <v>22.4275697217731</v>
      </c>
      <c r="D215">
        <v>1.17243027822695</v>
      </c>
      <c r="E215" s="11">
        <f t="shared" si="14"/>
        <v>4.3498797155037245E-4</v>
      </c>
      <c r="F215" s="11">
        <f t="shared" si="12"/>
        <v>0.99956501202844961</v>
      </c>
      <c r="N215">
        <v>38.89</v>
      </c>
      <c r="O215">
        <v>65.9116517677231</v>
      </c>
      <c r="P215">
        <v>-27.0216517677231</v>
      </c>
      <c r="Q215" s="11">
        <f t="shared" si="15"/>
        <v>2.4606940982743954E-82</v>
      </c>
      <c r="R215" s="11">
        <f t="shared" si="13"/>
        <v>1</v>
      </c>
    </row>
    <row r="216" spans="1:18" x14ac:dyDescent="0.45">
      <c r="A216" t="s">
        <v>238</v>
      </c>
      <c r="B216">
        <v>20.2</v>
      </c>
      <c r="C216">
        <v>22.433811647675899</v>
      </c>
      <c r="D216">
        <v>-2.2338116476759402</v>
      </c>
      <c r="E216" s="11">
        <f t="shared" si="14"/>
        <v>2.882423794789522E-2</v>
      </c>
      <c r="F216" s="11">
        <f t="shared" si="12"/>
        <v>0.97117576205210476</v>
      </c>
      <c r="N216">
        <v>30.95</v>
      </c>
      <c r="O216">
        <v>65.703056418868798</v>
      </c>
      <c r="P216">
        <v>-34.753056418868802</v>
      </c>
      <c r="Q216" s="11">
        <f t="shared" si="15"/>
        <v>1</v>
      </c>
      <c r="R216" s="11">
        <f t="shared" si="13"/>
        <v>0</v>
      </c>
    </row>
    <row r="217" spans="1:18" x14ac:dyDescent="0.45">
      <c r="A217" t="s">
        <v>239</v>
      </c>
      <c r="B217">
        <v>18.2</v>
      </c>
      <c r="C217">
        <v>22.439386387839001</v>
      </c>
      <c r="D217">
        <v>-4.2393863878389597</v>
      </c>
      <c r="E217" s="11">
        <f t="shared" si="14"/>
        <v>0.99877236206646025</v>
      </c>
      <c r="F217" s="11">
        <f t="shared" si="12"/>
        <v>1.2276379335397491E-3</v>
      </c>
      <c r="N217">
        <v>26.24</v>
      </c>
      <c r="O217">
        <v>65.515309927960004</v>
      </c>
      <c r="P217">
        <v>-39.275309927960002</v>
      </c>
      <c r="Q217" s="11">
        <f t="shared" si="15"/>
        <v>1</v>
      </c>
      <c r="R217" s="11">
        <f t="shared" si="13"/>
        <v>0</v>
      </c>
    </row>
    <row r="218" spans="1:18" x14ac:dyDescent="0.45">
      <c r="A218" t="s">
        <v>240</v>
      </c>
      <c r="B218">
        <v>17.399999999999999</v>
      </c>
      <c r="C218">
        <v>22.444718458673599</v>
      </c>
      <c r="D218">
        <v>-5.0447184586735698</v>
      </c>
      <c r="E218" s="11">
        <f t="shared" si="14"/>
        <v>0.99999700378927614</v>
      </c>
      <c r="F218" s="11">
        <f t="shared" si="12"/>
        <v>2.9962107238601376E-6</v>
      </c>
      <c r="N218">
        <v>14.59</v>
      </c>
      <c r="O218">
        <v>65.354272916692096</v>
      </c>
      <c r="P218">
        <v>-50.7642729166921</v>
      </c>
      <c r="Q218" s="11">
        <f t="shared" si="15"/>
        <v>1</v>
      </c>
      <c r="R218" s="11">
        <f t="shared" si="13"/>
        <v>0</v>
      </c>
    </row>
    <row r="219" spans="1:18" x14ac:dyDescent="0.45">
      <c r="A219" t="s">
        <v>241</v>
      </c>
      <c r="B219">
        <v>19.2</v>
      </c>
      <c r="C219">
        <v>22.449937974757798</v>
      </c>
      <c r="D219">
        <v>-3.2499379747577999</v>
      </c>
      <c r="E219" s="11">
        <f t="shared" si="14"/>
        <v>0.99999973250250729</v>
      </c>
      <c r="F219" s="11">
        <f t="shared" si="12"/>
        <v>2.6749749271193224E-7</v>
      </c>
      <c r="N219">
        <v>12.66</v>
      </c>
      <c r="O219">
        <v>65.223078554680498</v>
      </c>
      <c r="P219">
        <v>-52.563078554680501</v>
      </c>
      <c r="Q219" s="11">
        <f t="shared" si="15"/>
        <v>1</v>
      </c>
      <c r="R219" s="11">
        <f t="shared" si="13"/>
        <v>0</v>
      </c>
    </row>
    <row r="220" spans="1:18" x14ac:dyDescent="0.45">
      <c r="A220" t="s">
        <v>242</v>
      </c>
      <c r="B220">
        <v>21.3</v>
      </c>
      <c r="C220">
        <v>22.454824722999</v>
      </c>
      <c r="D220">
        <v>-1.1548247229990001</v>
      </c>
      <c r="E220" s="11">
        <f t="shared" si="14"/>
        <v>0.99994169788737253</v>
      </c>
      <c r="F220" s="11">
        <f t="shared" si="12"/>
        <v>5.830211262747298E-5</v>
      </c>
      <c r="N220">
        <v>16.559999999999999</v>
      </c>
      <c r="O220">
        <v>65.121334714813798</v>
      </c>
      <c r="P220">
        <v>-48.561334714813803</v>
      </c>
      <c r="Q220" s="11">
        <f t="shared" si="15"/>
        <v>1</v>
      </c>
      <c r="R220" s="11">
        <f t="shared" si="13"/>
        <v>0</v>
      </c>
    </row>
    <row r="221" spans="1:18" x14ac:dyDescent="0.45">
      <c r="A221" t="s">
        <v>243</v>
      </c>
      <c r="B221">
        <v>23.1</v>
      </c>
      <c r="C221">
        <v>22.458932800166799</v>
      </c>
      <c r="D221">
        <v>0.64106719983320604</v>
      </c>
      <c r="E221" s="11">
        <f t="shared" si="14"/>
        <v>0.96965987197581471</v>
      </c>
      <c r="F221" s="11">
        <f t="shared" si="12"/>
        <v>3.0340128024185287E-2</v>
      </c>
      <c r="N221">
        <v>18.46</v>
      </c>
      <c r="O221">
        <v>65.044999056187805</v>
      </c>
      <c r="P221">
        <v>-46.584999056187797</v>
      </c>
      <c r="Q221" s="11">
        <f t="shared" si="15"/>
        <v>1</v>
      </c>
      <c r="R221" s="11">
        <f t="shared" si="13"/>
        <v>0</v>
      </c>
    </row>
    <row r="222" spans="1:18" x14ac:dyDescent="0.45">
      <c r="A222" t="s">
        <v>244</v>
      </c>
      <c r="B222">
        <v>25.1</v>
      </c>
      <c r="C222">
        <v>22.461736106869999</v>
      </c>
      <c r="D222">
        <v>2.63826389313002</v>
      </c>
      <c r="E222" s="11">
        <f t="shared" si="14"/>
        <v>0.12750497156355478</v>
      </c>
      <c r="F222" s="11">
        <f t="shared" si="12"/>
        <v>0.87249502843644522</v>
      </c>
      <c r="N222">
        <v>48.05</v>
      </c>
      <c r="O222">
        <v>64.986656922988203</v>
      </c>
      <c r="P222">
        <v>-16.936656922988199</v>
      </c>
      <c r="Q222" s="11">
        <f t="shared" si="15"/>
        <v>1</v>
      </c>
      <c r="R222" s="11">
        <f t="shared" si="13"/>
        <v>0</v>
      </c>
    </row>
    <row r="223" spans="1:18" x14ac:dyDescent="0.45">
      <c r="A223" t="s">
        <v>245</v>
      </c>
      <c r="B223">
        <v>26.8</v>
      </c>
      <c r="C223">
        <v>22.462753062273499</v>
      </c>
      <c r="D223">
        <v>4.3372469377265199</v>
      </c>
      <c r="E223" s="11">
        <f t="shared" si="14"/>
        <v>3.6516658447962577E-4</v>
      </c>
      <c r="F223" s="11">
        <f t="shared" si="12"/>
        <v>0.9996348334155204</v>
      </c>
      <c r="N223">
        <v>102.65</v>
      </c>
      <c r="O223">
        <v>64.935658590028595</v>
      </c>
      <c r="P223">
        <v>37.714341409971397</v>
      </c>
      <c r="Q223" s="11">
        <f t="shared" si="15"/>
        <v>1</v>
      </c>
      <c r="R223" s="11">
        <f t="shared" si="13"/>
        <v>0</v>
      </c>
    </row>
    <row r="224" spans="1:18" x14ac:dyDescent="0.45">
      <c r="A224" t="s">
        <v>246</v>
      </c>
      <c r="B224">
        <v>26.1</v>
      </c>
      <c r="C224">
        <v>22.4616852983116</v>
      </c>
      <c r="D224">
        <v>3.6383147016883601</v>
      </c>
      <c r="E224" s="11">
        <f t="shared" si="14"/>
        <v>2.2339414927389126E-6</v>
      </c>
      <c r="F224" s="11">
        <f t="shared" si="12"/>
        <v>0.99999776605850721</v>
      </c>
      <c r="N224">
        <v>140.88999999999999</v>
      </c>
      <c r="O224">
        <v>64.880178175383904</v>
      </c>
      <c r="P224">
        <v>76.009821824616097</v>
      </c>
      <c r="Q224" s="11">
        <f t="shared" si="15"/>
        <v>7.2880091816500126E-50</v>
      </c>
      <c r="R224" s="11">
        <f t="shared" si="13"/>
        <v>1</v>
      </c>
    </row>
    <row r="225" spans="1:18" x14ac:dyDescent="0.45">
      <c r="A225" t="s">
        <v>247</v>
      </c>
      <c r="B225">
        <v>26.2</v>
      </c>
      <c r="C225">
        <v>22.4585356446246</v>
      </c>
      <c r="D225">
        <v>3.7414643553753701</v>
      </c>
      <c r="E225" s="11">
        <f t="shared" si="14"/>
        <v>1.8184112415130245E-5</v>
      </c>
      <c r="F225" s="11">
        <f t="shared" si="12"/>
        <v>0.99998181588758484</v>
      </c>
      <c r="N225">
        <v>145.88999999999999</v>
      </c>
      <c r="O225">
        <v>64.811008848619693</v>
      </c>
      <c r="P225">
        <v>81.078991151380293</v>
      </c>
      <c r="Q225" s="11">
        <f t="shared" si="15"/>
        <v>9.2909780351459428E-100</v>
      </c>
      <c r="R225" s="11">
        <f t="shared" si="13"/>
        <v>1</v>
      </c>
    </row>
    <row r="226" spans="1:18" x14ac:dyDescent="0.45">
      <c r="A226" t="s">
        <v>248</v>
      </c>
      <c r="B226">
        <v>24.9</v>
      </c>
      <c r="C226">
        <v>22.453559591591699</v>
      </c>
      <c r="D226">
        <v>2.44644040840826</v>
      </c>
      <c r="E226" s="11">
        <f t="shared" si="14"/>
        <v>1.3344497762300687E-5</v>
      </c>
      <c r="F226" s="11">
        <f t="shared" si="12"/>
        <v>0.99998665550223775</v>
      </c>
      <c r="N226">
        <v>169.77</v>
      </c>
      <c r="O226">
        <v>64.724222239146599</v>
      </c>
      <c r="P226">
        <v>105.045777760853</v>
      </c>
      <c r="Q226" s="11">
        <f t="shared" si="15"/>
        <v>2.3095354565001369E-106</v>
      </c>
      <c r="R226" s="11">
        <f t="shared" si="13"/>
        <v>1</v>
      </c>
    </row>
    <row r="227" spans="1:18" x14ac:dyDescent="0.45">
      <c r="A227" t="s">
        <v>249</v>
      </c>
      <c r="B227">
        <v>23</v>
      </c>
      <c r="C227">
        <v>22.447272453510202</v>
      </c>
      <c r="D227">
        <v>0.55272754648976996</v>
      </c>
      <c r="E227" s="11">
        <f t="shared" si="14"/>
        <v>6.490696645650993E-4</v>
      </c>
      <c r="F227" s="11">
        <f t="shared" si="12"/>
        <v>0.99935093033543487</v>
      </c>
      <c r="N227">
        <v>76.98</v>
      </c>
      <c r="O227">
        <v>64.621520461876202</v>
      </c>
      <c r="P227">
        <v>12.358479538123801</v>
      </c>
      <c r="Q227" s="11">
        <f t="shared" si="15"/>
        <v>1.3727615729468643E-137</v>
      </c>
      <c r="R227" s="11">
        <f t="shared" si="13"/>
        <v>1</v>
      </c>
    </row>
    <row r="228" spans="1:18" x14ac:dyDescent="0.45">
      <c r="A228" t="s">
        <v>250</v>
      </c>
      <c r="B228">
        <v>20.5</v>
      </c>
      <c r="C228">
        <v>22.440359436370102</v>
      </c>
      <c r="D228">
        <v>-1.94035943637014</v>
      </c>
      <c r="E228" s="11">
        <f t="shared" si="14"/>
        <v>0.16000610684518082</v>
      </c>
      <c r="F228" s="11">
        <f t="shared" si="12"/>
        <v>0.8399938931548192</v>
      </c>
      <c r="N228">
        <v>10.66</v>
      </c>
      <c r="O228">
        <v>64.511900477393695</v>
      </c>
      <c r="P228">
        <v>-53.851900477393698</v>
      </c>
      <c r="Q228" s="11">
        <f t="shared" si="15"/>
        <v>7.913007833085111E-17</v>
      </c>
      <c r="R228" s="11">
        <f t="shared" si="13"/>
        <v>0.99999999999999989</v>
      </c>
    </row>
    <row r="229" spans="1:18" x14ac:dyDescent="0.45">
      <c r="A229" t="s">
        <v>251</v>
      </c>
      <c r="B229">
        <v>17</v>
      </c>
      <c r="C229">
        <v>22.433544130019801</v>
      </c>
      <c r="D229">
        <v>-5.4335441300198299</v>
      </c>
      <c r="E229" s="11">
        <f t="shared" si="14"/>
        <v>0.99704435486097709</v>
      </c>
      <c r="F229" s="11">
        <f t="shared" si="12"/>
        <v>2.955645139022911E-3</v>
      </c>
      <c r="N229">
        <v>24.4</v>
      </c>
      <c r="O229">
        <v>64.405217474037698</v>
      </c>
      <c r="P229">
        <v>-40.0052174740377</v>
      </c>
      <c r="Q229" s="11">
        <f t="shared" si="15"/>
        <v>1</v>
      </c>
      <c r="R229" s="11">
        <f t="shared" si="13"/>
        <v>0</v>
      </c>
    </row>
    <row r="230" spans="1:18" x14ac:dyDescent="0.45">
      <c r="A230" t="s">
        <v>252</v>
      </c>
      <c r="B230">
        <v>16</v>
      </c>
      <c r="C230">
        <v>22.427415377123499</v>
      </c>
      <c r="D230">
        <v>-6.4274153771234603</v>
      </c>
      <c r="E230" s="11">
        <f t="shared" si="14"/>
        <v>0.99999991668460353</v>
      </c>
      <c r="F230" s="11">
        <f t="shared" si="12"/>
        <v>8.3315396470773351E-8</v>
      </c>
      <c r="N230">
        <v>25.65</v>
      </c>
      <c r="O230">
        <v>64.307586924826495</v>
      </c>
      <c r="P230">
        <v>-38.657586924826496</v>
      </c>
      <c r="Q230" s="11">
        <f t="shared" si="15"/>
        <v>1</v>
      </c>
      <c r="R230" s="11">
        <f t="shared" si="13"/>
        <v>0</v>
      </c>
    </row>
    <row r="231" spans="1:18" x14ac:dyDescent="0.45">
      <c r="A231" t="s">
        <v>253</v>
      </c>
      <c r="B231">
        <v>19.3</v>
      </c>
      <c r="C231">
        <v>22.4221846908926</v>
      </c>
      <c r="D231">
        <v>-3.1221846908925901</v>
      </c>
      <c r="E231" s="11">
        <f t="shared" si="14"/>
        <v>0.9999999957749981</v>
      </c>
      <c r="F231" s="11">
        <f t="shared" si="12"/>
        <v>4.2250019038903019E-9</v>
      </c>
      <c r="N231">
        <v>17.57</v>
      </c>
      <c r="O231">
        <v>64.222346162681404</v>
      </c>
      <c r="P231">
        <v>-46.652346162681397</v>
      </c>
      <c r="Q231" s="11">
        <f t="shared" si="15"/>
        <v>1</v>
      </c>
      <c r="R231" s="11">
        <f t="shared" si="13"/>
        <v>0</v>
      </c>
    </row>
    <row r="232" spans="1:18" x14ac:dyDescent="0.45">
      <c r="A232" t="s">
        <v>254</v>
      </c>
      <c r="B232">
        <v>21.2</v>
      </c>
      <c r="C232">
        <v>22.4176172362484</v>
      </c>
      <c r="D232">
        <v>-1.2176172362483999</v>
      </c>
      <c r="E232" s="11">
        <f t="shared" si="14"/>
        <v>0.99991446967843101</v>
      </c>
      <c r="F232" s="11">
        <f t="shared" si="12"/>
        <v>8.5530321568993983E-5</v>
      </c>
      <c r="N232">
        <v>9.06</v>
      </c>
      <c r="O232">
        <v>64.150147965874396</v>
      </c>
      <c r="P232">
        <v>-55.090147965874401</v>
      </c>
      <c r="Q232" s="11">
        <f t="shared" si="15"/>
        <v>1</v>
      </c>
      <c r="R232" s="11">
        <f t="shared" si="13"/>
        <v>0</v>
      </c>
    </row>
    <row r="233" spans="1:18" x14ac:dyDescent="0.45">
      <c r="A233" t="s">
        <v>255</v>
      </c>
      <c r="B233">
        <v>22.9</v>
      </c>
      <c r="C233">
        <v>22.413261359730502</v>
      </c>
      <c r="D233">
        <v>0.48673864026949298</v>
      </c>
      <c r="E233" s="11">
        <f t="shared" si="14"/>
        <v>0.97473761296364569</v>
      </c>
      <c r="F233" s="11">
        <f t="shared" si="12"/>
        <v>2.5262387036354306E-2</v>
      </c>
      <c r="N233">
        <v>28.3</v>
      </c>
      <c r="O233">
        <v>64.088405366416197</v>
      </c>
      <c r="P233">
        <v>-35.7884053664162</v>
      </c>
      <c r="Q233" s="11">
        <f t="shared" si="15"/>
        <v>1</v>
      </c>
      <c r="R233" s="11">
        <f t="shared" si="13"/>
        <v>0</v>
      </c>
    </row>
    <row r="234" spans="1:18" x14ac:dyDescent="0.45">
      <c r="A234" t="s">
        <v>256</v>
      </c>
      <c r="B234">
        <v>25.4</v>
      </c>
      <c r="C234">
        <v>22.408580851127201</v>
      </c>
      <c r="D234">
        <v>2.9914191488727702</v>
      </c>
      <c r="E234" s="11">
        <f t="shared" si="14"/>
        <v>0.18843430291058666</v>
      </c>
      <c r="F234" s="11">
        <f t="shared" si="12"/>
        <v>0.8115656970894134</v>
      </c>
      <c r="N234">
        <v>38.96</v>
      </c>
      <c r="O234">
        <v>64.030705691601199</v>
      </c>
      <c r="P234">
        <v>-25.070705691601201</v>
      </c>
      <c r="Q234" s="11">
        <f t="shared" si="15"/>
        <v>1</v>
      </c>
      <c r="R234" s="11">
        <f t="shared" si="13"/>
        <v>0</v>
      </c>
    </row>
    <row r="235" spans="1:18" x14ac:dyDescent="0.45">
      <c r="A235" t="s">
        <v>257</v>
      </c>
      <c r="B235">
        <v>26.4</v>
      </c>
      <c r="C235">
        <v>22.403073301519701</v>
      </c>
      <c r="D235">
        <v>3.9969266984802601</v>
      </c>
      <c r="E235" s="11">
        <f t="shared" si="14"/>
        <v>1.266118986450329E-4</v>
      </c>
      <c r="F235" s="11">
        <f t="shared" si="12"/>
        <v>0.99987338810135495</v>
      </c>
      <c r="N235">
        <v>121.54</v>
      </c>
      <c r="O235">
        <v>63.968150962791</v>
      </c>
      <c r="P235">
        <v>57.571849037208999</v>
      </c>
      <c r="Q235" s="11">
        <f t="shared" si="15"/>
        <v>1</v>
      </c>
      <c r="R235" s="11">
        <f t="shared" si="13"/>
        <v>0</v>
      </c>
    </row>
    <row r="236" spans="1:18" x14ac:dyDescent="0.45">
      <c r="A236" t="s">
        <v>258</v>
      </c>
      <c r="B236">
        <v>26.5</v>
      </c>
      <c r="C236">
        <v>22.396444039432101</v>
      </c>
      <c r="D236">
        <v>4.1035559605679301</v>
      </c>
      <c r="E236" s="11">
        <f t="shared" si="14"/>
        <v>6.2010849049933665E-6</v>
      </c>
      <c r="F236" s="11">
        <f t="shared" si="12"/>
        <v>0.99999379891509499</v>
      </c>
      <c r="N236">
        <v>83.77</v>
      </c>
      <c r="O236">
        <v>63.890102180121403</v>
      </c>
      <c r="P236">
        <v>19.8798978198786</v>
      </c>
      <c r="Q236" s="11">
        <f t="shared" si="15"/>
        <v>9.7856786629179416E-76</v>
      </c>
      <c r="R236" s="11">
        <f t="shared" si="13"/>
        <v>1</v>
      </c>
    </row>
    <row r="237" spans="1:18" x14ac:dyDescent="0.45">
      <c r="A237" t="s">
        <v>259</v>
      </c>
      <c r="B237">
        <v>26.1</v>
      </c>
      <c r="C237">
        <v>22.388675957739501</v>
      </c>
      <c r="D237">
        <v>3.7113240422604901</v>
      </c>
      <c r="E237" s="11">
        <f t="shared" si="14"/>
        <v>4.5034247948074866E-6</v>
      </c>
      <c r="F237" s="11">
        <f t="shared" si="12"/>
        <v>0.99999549657520515</v>
      </c>
      <c r="N237">
        <v>139.13</v>
      </c>
      <c r="O237">
        <v>63.789918388795599</v>
      </c>
      <c r="P237">
        <v>75.340081611204397</v>
      </c>
      <c r="Q237" s="11">
        <f t="shared" si="15"/>
        <v>1.2554812412047635E-26</v>
      </c>
      <c r="R237" s="11">
        <f t="shared" si="13"/>
        <v>1</v>
      </c>
    </row>
    <row r="238" spans="1:18" x14ac:dyDescent="0.45">
      <c r="A238" t="s">
        <v>260</v>
      </c>
      <c r="B238">
        <v>25</v>
      </c>
      <c r="C238">
        <v>22.3800369184831</v>
      </c>
      <c r="D238">
        <v>2.6199630815168899</v>
      </c>
      <c r="E238" s="11">
        <f t="shared" si="14"/>
        <v>1.4607335349487092E-5</v>
      </c>
      <c r="F238" s="11">
        <f t="shared" si="12"/>
        <v>0.99998539266465047</v>
      </c>
      <c r="N238">
        <v>166.03</v>
      </c>
      <c r="O238">
        <v>63.662339182482398</v>
      </c>
      <c r="P238">
        <v>102.367660817518</v>
      </c>
      <c r="Q238" s="11">
        <f t="shared" si="15"/>
        <v>6.9287496608062006E-99</v>
      </c>
      <c r="R238" s="11">
        <f t="shared" si="13"/>
        <v>1</v>
      </c>
    </row>
    <row r="239" spans="1:18" x14ac:dyDescent="0.45">
      <c r="A239" t="s">
        <v>261</v>
      </c>
      <c r="B239">
        <v>22.5</v>
      </c>
      <c r="C239">
        <v>22.371052514540398</v>
      </c>
      <c r="D239">
        <v>0.128947485459598</v>
      </c>
      <c r="E239" s="11">
        <f t="shared" si="14"/>
        <v>3.8576773719494422E-4</v>
      </c>
      <c r="F239" s="11">
        <f t="shared" si="12"/>
        <v>0.9996142322628051</v>
      </c>
      <c r="N239">
        <v>110.74</v>
      </c>
      <c r="O239">
        <v>63.507336104959499</v>
      </c>
      <c r="P239">
        <v>47.232663895040503</v>
      </c>
      <c r="Q239" s="11">
        <f t="shared" si="15"/>
        <v>4.2351553449533825E-134</v>
      </c>
      <c r="R239" s="11">
        <f t="shared" si="13"/>
        <v>1</v>
      </c>
    </row>
    <row r="240" spans="1:18" x14ac:dyDescent="0.45">
      <c r="A240" t="s">
        <v>262</v>
      </c>
      <c r="B240">
        <v>18.7</v>
      </c>
      <c r="C240">
        <v>22.3624302806694</v>
      </c>
      <c r="D240">
        <v>-3.6624302806693798</v>
      </c>
      <c r="E240" s="11">
        <f t="shared" si="14"/>
        <v>0.40447764557407095</v>
      </c>
      <c r="F240" s="11">
        <f t="shared" si="12"/>
        <v>0.59552235442592905</v>
      </c>
      <c r="N240">
        <v>39.58</v>
      </c>
      <c r="O240">
        <v>63.331989565340898</v>
      </c>
      <c r="P240">
        <v>-23.751989565340899</v>
      </c>
      <c r="Q240" s="11">
        <f t="shared" si="15"/>
        <v>2.8929712278559157E-62</v>
      </c>
      <c r="R240" s="11">
        <f t="shared" si="13"/>
        <v>1</v>
      </c>
    </row>
    <row r="241" spans="1:18" x14ac:dyDescent="0.45">
      <c r="A241" t="s">
        <v>263</v>
      </c>
      <c r="B241">
        <v>16.5</v>
      </c>
      <c r="C241">
        <v>22.354886706314499</v>
      </c>
      <c r="D241">
        <v>-5.8548867063144598</v>
      </c>
      <c r="E241" s="11">
        <f t="shared" si="14"/>
        <v>0.99998308496619459</v>
      </c>
      <c r="F241" s="11">
        <f t="shared" si="12"/>
        <v>1.6915033805409152E-5</v>
      </c>
      <c r="N241">
        <v>23.37</v>
      </c>
      <c r="O241">
        <v>63.146660018844202</v>
      </c>
      <c r="P241">
        <v>-39.776660018844197</v>
      </c>
      <c r="Q241" s="11">
        <f t="shared" si="15"/>
        <v>1</v>
      </c>
      <c r="R241" s="11">
        <f t="shared" si="13"/>
        <v>0</v>
      </c>
    </row>
    <row r="242" spans="1:18" x14ac:dyDescent="0.45">
      <c r="A242" t="s">
        <v>264</v>
      </c>
      <c r="B242">
        <v>16.600000000000001</v>
      </c>
      <c r="C242">
        <v>22.348883945481301</v>
      </c>
      <c r="D242">
        <v>-5.7488839454813396</v>
      </c>
      <c r="E242" s="11">
        <f t="shared" si="14"/>
        <v>0.99999997646224581</v>
      </c>
      <c r="F242" s="11">
        <f t="shared" si="12"/>
        <v>2.3537754190172677E-8</v>
      </c>
      <c r="N242">
        <v>19</v>
      </c>
      <c r="O242">
        <v>62.960058476959702</v>
      </c>
      <c r="P242">
        <v>-43.960058476959702</v>
      </c>
      <c r="Q242" s="11">
        <f t="shared" si="15"/>
        <v>1</v>
      </c>
      <c r="R242" s="11">
        <f t="shared" si="13"/>
        <v>0</v>
      </c>
    </row>
    <row r="243" spans="1:18" x14ac:dyDescent="0.45">
      <c r="A243" t="s">
        <v>265</v>
      </c>
      <c r="B243">
        <v>18.7</v>
      </c>
      <c r="C243">
        <v>22.344477562826601</v>
      </c>
      <c r="D243">
        <v>-3.6444775628265802</v>
      </c>
      <c r="E243" s="11">
        <f t="shared" si="14"/>
        <v>0.99999996765000165</v>
      </c>
      <c r="F243" s="11">
        <f t="shared" si="12"/>
        <v>3.2349998346781206E-8</v>
      </c>
      <c r="N243">
        <v>13.7</v>
      </c>
      <c r="O243">
        <v>62.778133683137497</v>
      </c>
      <c r="P243">
        <v>-49.078133683137501</v>
      </c>
      <c r="Q243" s="11">
        <f t="shared" si="15"/>
        <v>1</v>
      </c>
      <c r="R243" s="11">
        <f t="shared" si="13"/>
        <v>0</v>
      </c>
    </row>
    <row r="244" spans="1:18" x14ac:dyDescent="0.45">
      <c r="A244" t="s">
        <v>266</v>
      </c>
      <c r="B244">
        <v>20.5</v>
      </c>
      <c r="C244">
        <v>22.3413238949496</v>
      </c>
      <c r="D244">
        <v>-1.84132389494962</v>
      </c>
      <c r="E244" s="11">
        <f t="shared" si="14"/>
        <v>0.99998214899126636</v>
      </c>
      <c r="F244" s="11">
        <f t="shared" si="12"/>
        <v>1.7851008733638096E-5</v>
      </c>
      <c r="N244">
        <v>16.2</v>
      </c>
      <c r="O244">
        <v>62.603781598969697</v>
      </c>
      <c r="P244">
        <v>-46.403781598969701</v>
      </c>
      <c r="Q244" s="11">
        <f t="shared" si="15"/>
        <v>1</v>
      </c>
      <c r="R244" s="11">
        <f t="shared" si="13"/>
        <v>0</v>
      </c>
    </row>
    <row r="245" spans="1:18" x14ac:dyDescent="0.45">
      <c r="A245" t="s">
        <v>267</v>
      </c>
      <c r="B245">
        <v>22.6</v>
      </c>
      <c r="C245">
        <v>22.338826189734899</v>
      </c>
      <c r="D245">
        <v>0.26117381026507802</v>
      </c>
      <c r="E245" s="11">
        <f t="shared" si="14"/>
        <v>0.99602588706012651</v>
      </c>
      <c r="F245" s="11">
        <f t="shared" si="12"/>
        <v>3.9741129398734865E-3</v>
      </c>
      <c r="N245">
        <v>6.6</v>
      </c>
      <c r="O245">
        <v>62.436489982337001</v>
      </c>
      <c r="P245">
        <v>-55.836489982337</v>
      </c>
      <c r="Q245" s="11">
        <f t="shared" si="15"/>
        <v>1</v>
      </c>
      <c r="R245" s="11">
        <f t="shared" si="13"/>
        <v>0</v>
      </c>
    </row>
    <row r="246" spans="1:18" x14ac:dyDescent="0.45">
      <c r="A246" t="s">
        <v>268</v>
      </c>
      <c r="B246">
        <v>24.8</v>
      </c>
      <c r="C246">
        <v>22.336259825345799</v>
      </c>
      <c r="D246">
        <v>2.4637401746541698</v>
      </c>
      <c r="E246" s="11">
        <f t="shared" si="14"/>
        <v>0.31356143380630769</v>
      </c>
      <c r="F246" s="11">
        <f t="shared" si="12"/>
        <v>0.68643856619369226</v>
      </c>
      <c r="N246">
        <v>31.8</v>
      </c>
      <c r="O246">
        <v>62.272524106270602</v>
      </c>
      <c r="P246">
        <v>-30.472524106270601</v>
      </c>
      <c r="Q246" s="11">
        <f t="shared" si="15"/>
        <v>1</v>
      </c>
      <c r="R246" s="11">
        <f t="shared" si="13"/>
        <v>0</v>
      </c>
    </row>
    <row r="247" spans="1:18" x14ac:dyDescent="0.45">
      <c r="A247" t="s">
        <v>269</v>
      </c>
      <c r="B247">
        <v>26.7</v>
      </c>
      <c r="C247">
        <v>22.3329183170225</v>
      </c>
      <c r="D247">
        <v>4.3670816829775498</v>
      </c>
      <c r="E247" s="11">
        <f t="shared" si="14"/>
        <v>6.1626285253576585E-4</v>
      </c>
      <c r="F247" s="11">
        <f t="shared" si="12"/>
        <v>0.9993837371474642</v>
      </c>
      <c r="N247">
        <v>86.2</v>
      </c>
      <c r="O247">
        <v>62.104271709792101</v>
      </c>
      <c r="P247">
        <v>24.095728290207902</v>
      </c>
      <c r="Q247" s="11">
        <f t="shared" si="15"/>
        <v>1</v>
      </c>
      <c r="R247" s="11">
        <f t="shared" si="13"/>
        <v>0</v>
      </c>
    </row>
    <row r="248" spans="1:18" x14ac:dyDescent="0.45">
      <c r="A248" t="s">
        <v>270</v>
      </c>
      <c r="B248">
        <v>26.5</v>
      </c>
      <c r="C248">
        <v>22.32826627307</v>
      </c>
      <c r="D248">
        <v>4.1717337269299897</v>
      </c>
      <c r="E248" s="11">
        <f t="shared" si="14"/>
        <v>2.0426816243068794E-6</v>
      </c>
      <c r="F248" s="11">
        <f t="shared" si="12"/>
        <v>0.99999795731837571</v>
      </c>
      <c r="N248">
        <v>97.6</v>
      </c>
      <c r="O248">
        <v>61.9220043844049</v>
      </c>
      <c r="P248">
        <v>35.677995615595101</v>
      </c>
      <c r="Q248" s="11">
        <f t="shared" si="15"/>
        <v>4.0371463976568837E-32</v>
      </c>
      <c r="R248" s="11">
        <f t="shared" si="13"/>
        <v>1</v>
      </c>
    </row>
    <row r="249" spans="1:18" x14ac:dyDescent="0.45">
      <c r="A249" t="s">
        <v>271</v>
      </c>
      <c r="B249">
        <v>27</v>
      </c>
      <c r="C249">
        <v>22.3220715713523</v>
      </c>
      <c r="D249">
        <v>4.6779284286476601</v>
      </c>
      <c r="E249" s="11">
        <f t="shared" si="14"/>
        <v>3.6704185678521221E-6</v>
      </c>
      <c r="F249" s="11">
        <f t="shared" si="12"/>
        <v>0.99999632958143214</v>
      </c>
      <c r="N249">
        <v>110.8</v>
      </c>
      <c r="O249">
        <v>61.717667036077302</v>
      </c>
      <c r="P249">
        <v>49.082332963922703</v>
      </c>
      <c r="Q249" s="11">
        <f t="shared" si="15"/>
        <v>3.2789148325972715E-47</v>
      </c>
      <c r="R249" s="11">
        <f t="shared" si="13"/>
        <v>1</v>
      </c>
    </row>
    <row r="250" spans="1:18" x14ac:dyDescent="0.45">
      <c r="A250" t="s">
        <v>272</v>
      </c>
      <c r="B250">
        <v>25.2</v>
      </c>
      <c r="C250">
        <v>22.3143917934689</v>
      </c>
      <c r="D250">
        <v>2.88560820653107</v>
      </c>
      <c r="E250" s="11">
        <f t="shared" si="14"/>
        <v>8.0390390999041999E-7</v>
      </c>
      <c r="F250" s="11">
        <f t="shared" si="12"/>
        <v>0.99999919609609</v>
      </c>
      <c r="N250">
        <v>144.4</v>
      </c>
      <c r="O250">
        <v>61.485682209367397</v>
      </c>
      <c r="P250">
        <v>82.914317790632595</v>
      </c>
      <c r="Q250" s="11">
        <f t="shared" si="15"/>
        <v>1.1257472752957248E-64</v>
      </c>
      <c r="R250" s="11">
        <f t="shared" si="13"/>
        <v>1</v>
      </c>
    </row>
    <row r="251" spans="1:18" x14ac:dyDescent="0.45">
      <c r="A251" t="s">
        <v>273</v>
      </c>
      <c r="B251">
        <v>23</v>
      </c>
      <c r="C251">
        <v>22.305609377157101</v>
      </c>
      <c r="D251">
        <v>0.69439062284290998</v>
      </c>
      <c r="E251" s="11">
        <f t="shared" si="14"/>
        <v>1.7390549469951629E-4</v>
      </c>
      <c r="F251" s="11">
        <f t="shared" si="12"/>
        <v>0.99982609450530047</v>
      </c>
      <c r="N251">
        <v>100.1</v>
      </c>
      <c r="O251">
        <v>61.223880944174603</v>
      </c>
      <c r="P251">
        <v>38.876119055825399</v>
      </c>
      <c r="Q251" s="11">
        <f t="shared" si="15"/>
        <v>9.3822702481514626E-109</v>
      </c>
      <c r="R251" s="11">
        <f t="shared" si="13"/>
        <v>1</v>
      </c>
    </row>
    <row r="252" spans="1:18" x14ac:dyDescent="0.45">
      <c r="A252" t="s">
        <v>274</v>
      </c>
      <c r="B252">
        <v>20</v>
      </c>
      <c r="C252">
        <v>22.296307149615</v>
      </c>
      <c r="D252">
        <v>-2.29630714961504</v>
      </c>
      <c r="E252" s="11">
        <f t="shared" si="14"/>
        <v>0.1107432178909401</v>
      </c>
      <c r="F252" s="11">
        <f t="shared" si="12"/>
        <v>0.8892567821090599</v>
      </c>
      <c r="N252">
        <v>68.5</v>
      </c>
      <c r="O252">
        <v>60.935852219135199</v>
      </c>
      <c r="P252">
        <v>7.5641477808648201</v>
      </c>
      <c r="Q252" s="11">
        <f t="shared" si="15"/>
        <v>2.2333050539096667E-51</v>
      </c>
      <c r="R252" s="11">
        <f t="shared" si="13"/>
        <v>1</v>
      </c>
    </row>
    <row r="253" spans="1:18" x14ac:dyDescent="0.45">
      <c r="A253" t="s">
        <v>275</v>
      </c>
      <c r="B253">
        <v>17.100000000000001</v>
      </c>
      <c r="C253">
        <v>22.287116159608299</v>
      </c>
      <c r="D253">
        <v>-5.1871161596083297</v>
      </c>
      <c r="E253" s="11">
        <f t="shared" si="14"/>
        <v>0.99898202502361477</v>
      </c>
      <c r="F253" s="11">
        <f t="shared" si="12"/>
        <v>1.0179749763852275E-3</v>
      </c>
      <c r="N253">
        <v>23.5</v>
      </c>
      <c r="O253">
        <v>60.627884743371702</v>
      </c>
      <c r="P253">
        <v>-37.127884743371702</v>
      </c>
      <c r="Q253" s="11">
        <f t="shared" si="15"/>
        <v>1.3957160585615352E-10</v>
      </c>
      <c r="R253" s="11">
        <f t="shared" si="13"/>
        <v>0.99999999986042842</v>
      </c>
    </row>
    <row r="254" spans="1:18" x14ac:dyDescent="0.45">
      <c r="A254" t="s">
        <v>276</v>
      </c>
      <c r="B254">
        <v>16.899999999999999</v>
      </c>
      <c r="C254">
        <v>22.278507990131899</v>
      </c>
      <c r="D254">
        <v>-5.3785079901319</v>
      </c>
      <c r="E254" s="11">
        <f t="shared" si="14"/>
        <v>0.99999982550131883</v>
      </c>
      <c r="F254" s="11">
        <f t="shared" si="12"/>
        <v>1.7449868117136447E-7</v>
      </c>
      <c r="N254">
        <v>21.6</v>
      </c>
      <c r="O254">
        <v>60.306792514049199</v>
      </c>
      <c r="P254">
        <v>-38.706792514049198</v>
      </c>
      <c r="Q254" s="11">
        <f t="shared" si="15"/>
        <v>1</v>
      </c>
      <c r="R254" s="11">
        <f t="shared" si="13"/>
        <v>0</v>
      </c>
    </row>
    <row r="255" spans="1:18" x14ac:dyDescent="0.45">
      <c r="A255" t="s">
        <v>277</v>
      </c>
      <c r="B255">
        <v>18</v>
      </c>
      <c r="C255">
        <v>22.270594007780499</v>
      </c>
      <c r="D255">
        <v>-4.27059400778053</v>
      </c>
      <c r="E255" s="11">
        <f t="shared" si="14"/>
        <v>0.99999990172774211</v>
      </c>
      <c r="F255" s="11">
        <f t="shared" si="12"/>
        <v>9.8272257886833358E-8</v>
      </c>
      <c r="N255">
        <v>22.7</v>
      </c>
      <c r="O255">
        <v>59.976811203007699</v>
      </c>
      <c r="P255">
        <v>-37.276811203007703</v>
      </c>
      <c r="Q255" s="11">
        <f t="shared" si="15"/>
        <v>1</v>
      </c>
      <c r="R255" s="11">
        <f t="shared" si="13"/>
        <v>0</v>
      </c>
    </row>
    <row r="256" spans="1:18" x14ac:dyDescent="0.45">
      <c r="A256" t="s">
        <v>278</v>
      </c>
      <c r="B256">
        <v>21.3</v>
      </c>
      <c r="C256">
        <v>22.263112071647701</v>
      </c>
      <c r="D256">
        <v>-0.96311207164768198</v>
      </c>
      <c r="E256" s="11">
        <f t="shared" si="14"/>
        <v>0.99999727157148977</v>
      </c>
      <c r="F256" s="11">
        <f t="shared" si="12"/>
        <v>2.7284285102346928E-6</v>
      </c>
      <c r="N256">
        <v>21</v>
      </c>
      <c r="O256">
        <v>59.639488510379302</v>
      </c>
      <c r="P256">
        <v>-38.639488510379302</v>
      </c>
      <c r="Q256" s="11">
        <f t="shared" si="15"/>
        <v>1</v>
      </c>
      <c r="R256" s="11">
        <f t="shared" si="13"/>
        <v>0</v>
      </c>
    </row>
    <row r="257" spans="1:18" x14ac:dyDescent="0.45">
      <c r="A257" t="s">
        <v>279</v>
      </c>
      <c r="B257">
        <v>23.6</v>
      </c>
      <c r="C257">
        <v>22.255503471798399</v>
      </c>
      <c r="D257">
        <v>1.3444965282015799</v>
      </c>
      <c r="E257" s="11">
        <f t="shared" si="14"/>
        <v>0.94731676340519588</v>
      </c>
      <c r="F257" s="11">
        <f t="shared" si="12"/>
        <v>5.2683236594804117E-2</v>
      </c>
      <c r="N257">
        <v>14</v>
      </c>
      <c r="O257">
        <v>59.293783468852197</v>
      </c>
      <c r="P257">
        <v>-45.293783468852197</v>
      </c>
      <c r="Q257" s="11">
        <f t="shared" si="15"/>
        <v>1</v>
      </c>
      <c r="R257" s="11">
        <f t="shared" si="13"/>
        <v>0</v>
      </c>
    </row>
    <row r="258" spans="1:18" x14ac:dyDescent="0.45">
      <c r="A258" t="s">
        <v>280</v>
      </c>
      <c r="B258">
        <v>25.2</v>
      </c>
      <c r="C258">
        <v>22.247142615518801</v>
      </c>
      <c r="D258">
        <v>2.9528573844811699</v>
      </c>
      <c r="E258" s="11">
        <f t="shared" si="14"/>
        <v>1.7404143640091518E-2</v>
      </c>
      <c r="F258" s="11">
        <f t="shared" si="12"/>
        <v>0.98259585635990843</v>
      </c>
      <c r="N258">
        <v>53.9</v>
      </c>
      <c r="O258">
        <v>58.9359718133041</v>
      </c>
      <c r="P258">
        <v>-5.0359718133041396</v>
      </c>
      <c r="Q258" s="11">
        <f t="shared" si="15"/>
        <v>1</v>
      </c>
      <c r="R258" s="11">
        <f t="shared" si="13"/>
        <v>0</v>
      </c>
    </row>
    <row r="259" spans="1:18" x14ac:dyDescent="0.45">
      <c r="A259" t="s">
        <v>281</v>
      </c>
      <c r="B259">
        <v>26.3</v>
      </c>
      <c r="C259">
        <v>22.2374972779029</v>
      </c>
      <c r="D259">
        <v>4.0625027220970704</v>
      </c>
      <c r="E259" s="11">
        <f t="shared" si="14"/>
        <v>1.4213769299079176E-4</v>
      </c>
      <c r="F259" s="11">
        <f t="shared" ref="F259:F271" si="16">1-E259</f>
        <v>0.99985786230700924</v>
      </c>
      <c r="N259">
        <v>108.7</v>
      </c>
      <c r="O259">
        <v>58.559183876976597</v>
      </c>
      <c r="P259">
        <v>50.140816123023399</v>
      </c>
      <c r="Q259" s="11">
        <f t="shared" si="15"/>
        <v>0.99999972539049065</v>
      </c>
      <c r="R259" s="11">
        <f t="shared" ref="R259:R271" si="17">1-Q259</f>
        <v>2.7460950935420669E-7</v>
      </c>
    </row>
    <row r="260" spans="1:18" x14ac:dyDescent="0.45">
      <c r="A260" t="s">
        <v>282</v>
      </c>
      <c r="B260">
        <v>26.7</v>
      </c>
      <c r="C260">
        <v>22.226240293593602</v>
      </c>
      <c r="D260">
        <v>4.4737597064064296</v>
      </c>
      <c r="E260" s="11">
        <f t="shared" ref="E260:E271" si="18">(EXP(-3*D259))/(1+EXP(-3*D259))</f>
        <v>5.0936634069333097E-6</v>
      </c>
      <c r="F260" s="11">
        <f t="shared" si="16"/>
        <v>0.99999490633659305</v>
      </c>
      <c r="N260">
        <v>120.9</v>
      </c>
      <c r="O260">
        <v>58.156200272858101</v>
      </c>
      <c r="P260">
        <v>62.743799727141898</v>
      </c>
      <c r="Q260" s="11">
        <f t="shared" ref="Q260:Q271" si="19">(EXP(-3*P259))/(1+EXP(-3*P259))</f>
        <v>4.7028455822292142E-66</v>
      </c>
      <c r="R260" s="11">
        <f t="shared" si="17"/>
        <v>1</v>
      </c>
    </row>
    <row r="261" spans="1:18" x14ac:dyDescent="0.45">
      <c r="A261" t="s">
        <v>283</v>
      </c>
      <c r="B261">
        <v>26.6</v>
      </c>
      <c r="C261">
        <v>22.213326615470301</v>
      </c>
      <c r="D261">
        <v>4.3866733845297396</v>
      </c>
      <c r="E261" s="11">
        <f t="shared" si="18"/>
        <v>1.4832415890258286E-6</v>
      </c>
      <c r="F261" s="11">
        <f t="shared" si="16"/>
        <v>0.999998516758411</v>
      </c>
      <c r="N261">
        <v>122.3</v>
      </c>
      <c r="O261">
        <v>57.723283615044799</v>
      </c>
      <c r="P261">
        <v>64.576716384955205</v>
      </c>
      <c r="Q261" s="11">
        <f t="shared" si="19"/>
        <v>1.7870718529774632E-82</v>
      </c>
      <c r="R261" s="11">
        <f t="shared" si="17"/>
        <v>1</v>
      </c>
    </row>
    <row r="262" spans="1:18" x14ac:dyDescent="0.45">
      <c r="A262" t="s">
        <v>284</v>
      </c>
      <c r="B262">
        <v>24.9</v>
      </c>
      <c r="C262">
        <v>22.1990218741749</v>
      </c>
      <c r="D262">
        <v>2.70097812582515</v>
      </c>
      <c r="E262" s="11">
        <f t="shared" si="18"/>
        <v>1.9260831374189097E-6</v>
      </c>
      <c r="F262" s="11">
        <f t="shared" si="16"/>
        <v>0.99999807391686257</v>
      </c>
      <c r="N262">
        <v>128.19999999999999</v>
      </c>
      <c r="O262">
        <v>57.261053725956003</v>
      </c>
      <c r="P262">
        <v>70.938946274044</v>
      </c>
      <c r="Q262" s="11">
        <f t="shared" si="19"/>
        <v>7.3124893023343485E-85</v>
      </c>
      <c r="R262" s="11">
        <f t="shared" si="17"/>
        <v>1</v>
      </c>
    </row>
    <row r="263" spans="1:18" x14ac:dyDescent="0.45">
      <c r="A263" t="s">
        <v>285</v>
      </c>
      <c r="B263">
        <v>23.1</v>
      </c>
      <c r="C263">
        <v>22.183896330442799</v>
      </c>
      <c r="D263">
        <v>0.916103669557227</v>
      </c>
      <c r="E263" s="11">
        <f t="shared" si="18"/>
        <v>3.0255817605964925E-4</v>
      </c>
      <c r="F263" s="11">
        <f t="shared" si="16"/>
        <v>0.99969744182394038</v>
      </c>
      <c r="N263">
        <v>55.5</v>
      </c>
      <c r="O263">
        <v>56.774614922192598</v>
      </c>
      <c r="P263">
        <v>-1.27461492219263</v>
      </c>
      <c r="Q263" s="11">
        <f t="shared" si="19"/>
        <v>3.756827406341602E-93</v>
      </c>
      <c r="R263" s="11">
        <f t="shared" si="17"/>
        <v>1</v>
      </c>
    </row>
    <row r="264" spans="1:18" x14ac:dyDescent="0.45">
      <c r="A264" t="s">
        <v>286</v>
      </c>
      <c r="B264">
        <v>20.399999999999999</v>
      </c>
      <c r="C264">
        <v>22.168707812938699</v>
      </c>
      <c r="D264">
        <v>-1.76870781293867</v>
      </c>
      <c r="E264" s="11">
        <f t="shared" si="18"/>
        <v>6.0182108965596767E-2</v>
      </c>
      <c r="F264" s="11">
        <f t="shared" si="16"/>
        <v>0.93981789103440327</v>
      </c>
      <c r="N264">
        <v>36.6</v>
      </c>
      <c r="O264">
        <v>56.273997836089301</v>
      </c>
      <c r="P264">
        <v>-19.6739978360892</v>
      </c>
      <c r="Q264" s="11">
        <f t="shared" si="19"/>
        <v>0.9786232900067765</v>
      </c>
      <c r="R264" s="11">
        <f t="shared" si="17"/>
        <v>2.1376709993223497E-2</v>
      </c>
    </row>
    <row r="265" spans="1:18" x14ac:dyDescent="0.45">
      <c r="A265" t="s">
        <v>287</v>
      </c>
      <c r="B265">
        <v>16.3</v>
      </c>
      <c r="C265">
        <v>22.154277768631101</v>
      </c>
      <c r="D265">
        <v>-5.8542777686311496</v>
      </c>
      <c r="E265" s="11">
        <f t="shared" si="18"/>
        <v>0.99506336964343545</v>
      </c>
      <c r="F265" s="11">
        <f t="shared" si="16"/>
        <v>4.9366303565645531E-3</v>
      </c>
      <c r="N265">
        <v>17</v>
      </c>
      <c r="O265">
        <v>55.769144585031803</v>
      </c>
      <c r="P265">
        <v>-38.769144585031803</v>
      </c>
      <c r="Q265" s="11">
        <f t="shared" si="19"/>
        <v>1</v>
      </c>
      <c r="R265" s="11">
        <f t="shared" si="17"/>
        <v>0</v>
      </c>
    </row>
    <row r="266" spans="1:18" x14ac:dyDescent="0.45">
      <c r="A266" t="s">
        <v>288</v>
      </c>
      <c r="B266">
        <v>16.399999999999999</v>
      </c>
      <c r="C266">
        <v>22.1413048175631</v>
      </c>
      <c r="D266">
        <v>-5.7413048175631003</v>
      </c>
      <c r="E266" s="11">
        <f t="shared" si="18"/>
        <v>0.99999997641920746</v>
      </c>
      <c r="F266" s="11">
        <f t="shared" si="16"/>
        <v>2.3580792540833784E-8</v>
      </c>
      <c r="N266">
        <v>23.7</v>
      </c>
      <c r="O266">
        <v>55.268631036572003</v>
      </c>
      <c r="P266">
        <v>-31.568631036572</v>
      </c>
      <c r="Q266" s="11">
        <f t="shared" si="19"/>
        <v>1</v>
      </c>
      <c r="R266" s="11">
        <f t="shared" si="17"/>
        <v>0</v>
      </c>
    </row>
    <row r="267" spans="1:18" x14ac:dyDescent="0.45">
      <c r="A267" t="s">
        <v>289</v>
      </c>
      <c r="B267">
        <v>18</v>
      </c>
      <c r="C267">
        <v>22.130081032709899</v>
      </c>
      <c r="D267">
        <v>-4.1300810327099402</v>
      </c>
      <c r="E267" s="11">
        <f t="shared" si="18"/>
        <v>0.99999996690602133</v>
      </c>
      <c r="F267" s="11">
        <f t="shared" si="16"/>
        <v>3.3093978668574664E-8</v>
      </c>
      <c r="N267">
        <v>7.9</v>
      </c>
      <c r="O267">
        <v>54.778340756550698</v>
      </c>
      <c r="P267">
        <v>-46.878340756550699</v>
      </c>
      <c r="Q267" s="11">
        <f t="shared" si="19"/>
        <v>1</v>
      </c>
      <c r="R267" s="11">
        <f t="shared" si="17"/>
        <v>0</v>
      </c>
    </row>
    <row r="268" spans="1:18" x14ac:dyDescent="0.45">
      <c r="A268" t="s">
        <v>290</v>
      </c>
      <c r="B268">
        <v>20.3</v>
      </c>
      <c r="C268">
        <v>22.120499785318099</v>
      </c>
      <c r="D268">
        <v>-1.82049978531811</v>
      </c>
      <c r="E268" s="11">
        <f t="shared" si="18"/>
        <v>0.99999584104724548</v>
      </c>
      <c r="F268" s="11">
        <f t="shared" si="16"/>
        <v>4.1589527545182747E-6</v>
      </c>
      <c r="N268">
        <v>8.4</v>
      </c>
      <c r="O268">
        <v>54.301965044763399</v>
      </c>
      <c r="P268">
        <v>-45.901965044763401</v>
      </c>
      <c r="Q268" s="11">
        <f t="shared" si="19"/>
        <v>1</v>
      </c>
      <c r="R268" s="11">
        <f t="shared" si="17"/>
        <v>0</v>
      </c>
    </row>
    <row r="269" spans="1:18" x14ac:dyDescent="0.45">
      <c r="A269" t="s">
        <v>291</v>
      </c>
      <c r="B269">
        <v>23</v>
      </c>
      <c r="C269">
        <v>22.1121676354561</v>
      </c>
      <c r="D269">
        <v>0.88783236454385805</v>
      </c>
      <c r="E269" s="11">
        <f t="shared" si="18"/>
        <v>0.99577077934433822</v>
      </c>
      <c r="F269" s="11">
        <f t="shared" si="16"/>
        <v>4.2292206556617806E-3</v>
      </c>
      <c r="N269">
        <v>11</v>
      </c>
      <c r="O269">
        <v>53.839939760672799</v>
      </c>
      <c r="P269">
        <v>-42.839939760672799</v>
      </c>
      <c r="Q269" s="11">
        <f t="shared" si="19"/>
        <v>1</v>
      </c>
      <c r="R269" s="11">
        <f t="shared" si="17"/>
        <v>0</v>
      </c>
    </row>
    <row r="270" spans="1:18" x14ac:dyDescent="0.45">
      <c r="A270" t="s">
        <v>292</v>
      </c>
      <c r="B270">
        <v>24.8</v>
      </c>
      <c r="C270">
        <v>22.104564719596599</v>
      </c>
      <c r="D270">
        <v>2.6954352804033701</v>
      </c>
      <c r="E270" s="11">
        <f t="shared" si="18"/>
        <v>6.5161980608854406E-2</v>
      </c>
      <c r="F270" s="11">
        <f t="shared" si="16"/>
        <v>0.93483801939114564</v>
      </c>
      <c r="N270">
        <v>51.3</v>
      </c>
      <c r="O270">
        <v>53.389513127289902</v>
      </c>
      <c r="P270">
        <v>-2.0895131272899001</v>
      </c>
      <c r="Q270" s="11">
        <f t="shared" si="19"/>
        <v>1</v>
      </c>
      <c r="R270" s="11">
        <f t="shared" si="17"/>
        <v>0</v>
      </c>
    </row>
    <row r="271" spans="1:18" x14ac:dyDescent="0.45">
      <c r="A271" t="s">
        <v>293</v>
      </c>
      <c r="B271">
        <v>26</v>
      </c>
      <c r="C271">
        <v>22.097232829235001</v>
      </c>
      <c r="D271">
        <v>3.90276717076505</v>
      </c>
      <c r="E271" s="11">
        <f t="shared" si="18"/>
        <v>3.0762977774173594E-4</v>
      </c>
      <c r="F271" s="11">
        <f t="shared" si="16"/>
        <v>0.99969237022225821</v>
      </c>
      <c r="N271">
        <v>137.5</v>
      </c>
      <c r="O271">
        <v>52.944958371795799</v>
      </c>
      <c r="P271">
        <v>84.555041628204194</v>
      </c>
      <c r="Q271" s="11">
        <f t="shared" si="19"/>
        <v>0.99810858978579964</v>
      </c>
      <c r="R271" s="11">
        <f t="shared" si="17"/>
        <v>1.8914102142003619E-3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75072-FC50-4660-BEB2-C8AAEA020521}">
  <dimension ref="A1:AF271"/>
  <sheetViews>
    <sheetView tabSelected="1" topLeftCell="AN67" zoomScale="49" zoomScaleNormal="49" workbookViewId="0">
      <selection activeCell="BC118" sqref="BC118"/>
    </sheetView>
  </sheetViews>
  <sheetFormatPr baseColWidth="10" defaultRowHeight="14.25" x14ac:dyDescent="0.45"/>
  <sheetData>
    <row r="1" spans="1:32" x14ac:dyDescent="0.45">
      <c r="A1" t="s">
        <v>0</v>
      </c>
      <c r="B1" t="s">
        <v>0</v>
      </c>
      <c r="C1" t="s">
        <v>317</v>
      </c>
      <c r="D1" t="s">
        <v>316</v>
      </c>
      <c r="E1" t="s">
        <v>315</v>
      </c>
      <c r="F1" t="s">
        <v>314</v>
      </c>
      <c r="G1" t="s">
        <v>313</v>
      </c>
      <c r="H1" t="s">
        <v>312</v>
      </c>
      <c r="I1" t="s">
        <v>311</v>
      </c>
      <c r="J1" t="s">
        <v>310</v>
      </c>
      <c r="K1" t="s">
        <v>309</v>
      </c>
      <c r="L1" t="s">
        <v>7</v>
      </c>
      <c r="M1" t="s">
        <v>308</v>
      </c>
      <c r="N1" t="s">
        <v>307</v>
      </c>
      <c r="O1" t="s">
        <v>306</v>
      </c>
      <c r="P1" t="s">
        <v>305</v>
      </c>
      <c r="Q1" t="s">
        <v>304</v>
      </c>
      <c r="R1" t="s">
        <v>303</v>
      </c>
      <c r="S1" t="s">
        <v>294</v>
      </c>
      <c r="T1" t="s">
        <v>334</v>
      </c>
      <c r="U1" t="s">
        <v>302</v>
      </c>
      <c r="V1" t="s">
        <v>302</v>
      </c>
      <c r="W1" t="s">
        <v>301</v>
      </c>
      <c r="X1" t="s">
        <v>301</v>
      </c>
      <c r="Y1" t="s">
        <v>300</v>
      </c>
      <c r="Z1" t="s">
        <v>295</v>
      </c>
      <c r="AA1" t="s">
        <v>334</v>
      </c>
      <c r="AB1" t="s">
        <v>299</v>
      </c>
      <c r="AC1" t="s">
        <v>299</v>
      </c>
      <c r="AD1" t="s">
        <v>298</v>
      </c>
      <c r="AE1" t="s">
        <v>298</v>
      </c>
      <c r="AF1" t="s">
        <v>297</v>
      </c>
    </row>
    <row r="2" spans="1:32" x14ac:dyDescent="0.45">
      <c r="A2" s="13">
        <v>36161</v>
      </c>
      <c r="B2" s="12">
        <v>36161</v>
      </c>
      <c r="C2">
        <v>0.21</v>
      </c>
      <c r="D2">
        <v>32.270000000000003</v>
      </c>
      <c r="E2">
        <v>1.4595084</v>
      </c>
      <c r="F2">
        <v>-0.38092297000000003</v>
      </c>
      <c r="G2">
        <v>2.3264814999999999</v>
      </c>
      <c r="H2">
        <v>26.25</v>
      </c>
      <c r="I2">
        <v>-0.57471270100000005</v>
      </c>
      <c r="J2">
        <v>0.47795135399999999</v>
      </c>
      <c r="K2" t="s">
        <v>296</v>
      </c>
      <c r="L2">
        <v>3.8692609999999998</v>
      </c>
      <c r="M2">
        <v>8.6859833319999993</v>
      </c>
      <c r="N2">
        <v>0.69605802900000002</v>
      </c>
      <c r="O2">
        <v>2.5252619680000001</v>
      </c>
      <c r="P2">
        <v>9.2770138000000006</v>
      </c>
      <c r="Q2">
        <v>0.21001125000000001</v>
      </c>
      <c r="R2">
        <v>1.909162</v>
      </c>
      <c r="S2">
        <v>16.600000000000001</v>
      </c>
      <c r="T2">
        <f>AVERAGE($S$2:$S$271)</f>
        <v>21.635481481481484</v>
      </c>
      <c r="U2">
        <v>0</v>
      </c>
      <c r="V2">
        <v>0</v>
      </c>
      <c r="W2">
        <v>-40</v>
      </c>
      <c r="X2">
        <v>40</v>
      </c>
      <c r="Y2">
        <v>20.800557000000001</v>
      </c>
      <c r="Z2">
        <v>8.4</v>
      </c>
      <c r="AA2">
        <f>AVERAGE($Z$2:$Z$271)</f>
        <v>65.777444444444455</v>
      </c>
      <c r="AB2">
        <v>0</v>
      </c>
      <c r="AC2">
        <v>0</v>
      </c>
      <c r="AD2">
        <v>-40</v>
      </c>
      <c r="AE2">
        <v>40</v>
      </c>
      <c r="AF2">
        <v>30.434905000000001</v>
      </c>
    </row>
    <row r="3" spans="1:32" x14ac:dyDescent="0.45">
      <c r="A3" s="13">
        <v>36162</v>
      </c>
      <c r="B3" s="12">
        <v>36192</v>
      </c>
      <c r="C3">
        <v>-2.2200000000000002</v>
      </c>
      <c r="D3">
        <v>28.72</v>
      </c>
      <c r="E3">
        <v>1.2776749000000001</v>
      </c>
      <c r="F3">
        <v>0.72505312399999999</v>
      </c>
      <c r="G3">
        <v>-1.5365922000000001</v>
      </c>
      <c r="H3">
        <v>27.88</v>
      </c>
      <c r="I3">
        <v>-0.91164713200000003</v>
      </c>
      <c r="J3">
        <v>-0.47269131399999997</v>
      </c>
      <c r="K3">
        <v>-2.0981E-2</v>
      </c>
      <c r="L3">
        <v>0.1554053</v>
      </c>
      <c r="M3">
        <v>-5.5591429970000004</v>
      </c>
      <c r="N3">
        <v>1.4763740670000001</v>
      </c>
      <c r="O3">
        <v>1.343899409</v>
      </c>
      <c r="P3">
        <v>-1.1782307999999999</v>
      </c>
      <c r="Q3">
        <v>1.1347708000000001</v>
      </c>
      <c r="R3">
        <v>1.3406960999999999</v>
      </c>
      <c r="S3">
        <v>18.329999999999998</v>
      </c>
      <c r="T3">
        <f t="shared" ref="T3:T66" si="0">AVERAGE($S$2:$S$271)</f>
        <v>21.635481481481484</v>
      </c>
      <c r="U3">
        <v>0</v>
      </c>
      <c r="V3">
        <v>0</v>
      </c>
      <c r="W3">
        <v>-40</v>
      </c>
      <c r="X3">
        <v>40</v>
      </c>
      <c r="Y3">
        <v>20.989509000000002</v>
      </c>
      <c r="Z3">
        <v>8.1999999999999993</v>
      </c>
      <c r="AA3">
        <f t="shared" ref="AA3:AA66" si="1">AVERAGE($Z$2:$Z$271)</f>
        <v>65.777444444444455</v>
      </c>
      <c r="AB3">
        <v>0</v>
      </c>
      <c r="AC3">
        <v>0</v>
      </c>
      <c r="AD3">
        <v>-40</v>
      </c>
      <c r="AE3">
        <v>40</v>
      </c>
      <c r="AF3">
        <v>32.596662999999999</v>
      </c>
    </row>
    <row r="4" spans="1:32" x14ac:dyDescent="0.45">
      <c r="A4" s="13">
        <v>36163</v>
      </c>
      <c r="B4" s="12">
        <v>36220</v>
      </c>
      <c r="C4">
        <v>-1.24</v>
      </c>
      <c r="D4">
        <v>23.86</v>
      </c>
      <c r="E4">
        <v>1.089291</v>
      </c>
      <c r="F4">
        <v>0.437047884</v>
      </c>
      <c r="G4">
        <v>-1.861097</v>
      </c>
      <c r="H4">
        <v>23.26</v>
      </c>
      <c r="I4">
        <v>-0.47854165199999998</v>
      </c>
      <c r="J4">
        <v>0.30663282600000002</v>
      </c>
      <c r="K4">
        <v>-1.3868259999999999</v>
      </c>
      <c r="L4">
        <v>-2.8599066999999998</v>
      </c>
      <c r="M4">
        <v>-8.1939808289999991</v>
      </c>
      <c r="N4">
        <v>1.0487241949999999</v>
      </c>
      <c r="O4">
        <v>0.92905914300000003</v>
      </c>
      <c r="P4">
        <v>-8.3016846999999991</v>
      </c>
      <c r="Q4">
        <v>0.75634047999999998</v>
      </c>
      <c r="R4">
        <v>0.90949928000000002</v>
      </c>
      <c r="S4">
        <v>19.96</v>
      </c>
      <c r="T4">
        <f t="shared" si="0"/>
        <v>21.635481481481484</v>
      </c>
      <c r="U4">
        <v>0</v>
      </c>
      <c r="V4">
        <v>0</v>
      </c>
      <c r="W4">
        <v>-40</v>
      </c>
      <c r="X4">
        <v>40</v>
      </c>
      <c r="Y4">
        <v>20.858201000000001</v>
      </c>
      <c r="Z4">
        <v>11.7</v>
      </c>
      <c r="AA4">
        <f t="shared" si="1"/>
        <v>65.777444444444455</v>
      </c>
      <c r="AB4">
        <v>0</v>
      </c>
      <c r="AC4">
        <v>0</v>
      </c>
      <c r="AD4">
        <v>-40</v>
      </c>
      <c r="AE4">
        <v>40</v>
      </c>
      <c r="AF4">
        <v>56.174565000000001</v>
      </c>
    </row>
    <row r="5" spans="1:32" x14ac:dyDescent="0.45">
      <c r="A5" s="13">
        <v>36164</v>
      </c>
      <c r="B5" s="12">
        <v>36251</v>
      </c>
      <c r="C5">
        <v>-0.67</v>
      </c>
      <c r="D5">
        <v>21.05</v>
      </c>
      <c r="E5">
        <v>1.0652885000000001</v>
      </c>
      <c r="F5">
        <v>1.1499968249999999</v>
      </c>
      <c r="G5">
        <v>-1.6815675000000001</v>
      </c>
      <c r="H5">
        <v>25.07</v>
      </c>
      <c r="I5">
        <v>-1.295293043</v>
      </c>
      <c r="J5">
        <v>-0.93407658999999998</v>
      </c>
      <c r="K5">
        <v>-0.119228</v>
      </c>
      <c r="L5">
        <v>-0.24355420999999999</v>
      </c>
      <c r="M5">
        <v>-1.2775615360000001</v>
      </c>
      <c r="N5">
        <v>0.43551084200000001</v>
      </c>
      <c r="O5">
        <v>0.91773378400000005</v>
      </c>
      <c r="P5">
        <v>-1.3330314999999999</v>
      </c>
      <c r="Q5">
        <v>0.55803718999999996</v>
      </c>
      <c r="R5">
        <v>1.0000171</v>
      </c>
      <c r="S5">
        <v>22.41</v>
      </c>
      <c r="T5">
        <f t="shared" si="0"/>
        <v>21.635481481481484</v>
      </c>
      <c r="U5">
        <v>40</v>
      </c>
      <c r="V5">
        <v>-40</v>
      </c>
      <c r="W5">
        <v>0</v>
      </c>
      <c r="X5">
        <v>0</v>
      </c>
      <c r="Y5">
        <v>20.997116999999999</v>
      </c>
      <c r="Z5">
        <v>14</v>
      </c>
      <c r="AA5">
        <f t="shared" si="1"/>
        <v>65.777444444444455</v>
      </c>
      <c r="AB5">
        <v>0</v>
      </c>
      <c r="AC5">
        <v>0</v>
      </c>
      <c r="AD5">
        <v>-40</v>
      </c>
      <c r="AE5">
        <v>40</v>
      </c>
      <c r="AF5">
        <v>60.388258</v>
      </c>
    </row>
    <row r="6" spans="1:32" x14ac:dyDescent="0.45">
      <c r="A6" s="13">
        <v>36165</v>
      </c>
      <c r="B6" s="12">
        <v>36281</v>
      </c>
      <c r="C6">
        <v>-0.23</v>
      </c>
      <c r="D6">
        <v>21.02</v>
      </c>
      <c r="E6">
        <v>1.0367176</v>
      </c>
      <c r="F6">
        <v>-0.41410910200000001</v>
      </c>
      <c r="G6">
        <v>-0.54093718999999996</v>
      </c>
      <c r="H6">
        <v>25.39</v>
      </c>
      <c r="I6">
        <v>-0.67176485200000002</v>
      </c>
      <c r="J6">
        <v>0.51515877799999998</v>
      </c>
      <c r="K6">
        <v>0.62021899999999996</v>
      </c>
      <c r="L6">
        <v>1.3236139</v>
      </c>
      <c r="M6">
        <v>1.488789583</v>
      </c>
      <c r="N6">
        <v>0.12696684899999999</v>
      </c>
      <c r="O6">
        <v>0.60156204599999996</v>
      </c>
      <c r="P6">
        <v>2.9990374000000002</v>
      </c>
      <c r="Q6">
        <v>0.26363263999999997</v>
      </c>
      <c r="R6">
        <v>1.0190516999999999</v>
      </c>
      <c r="S6">
        <v>23.76</v>
      </c>
      <c r="T6">
        <f t="shared" si="0"/>
        <v>21.635481481481484</v>
      </c>
      <c r="U6">
        <v>40</v>
      </c>
      <c r="V6">
        <v>-40</v>
      </c>
      <c r="W6">
        <v>0</v>
      </c>
      <c r="X6">
        <v>0</v>
      </c>
      <c r="Y6">
        <v>20.946149999999999</v>
      </c>
      <c r="Z6">
        <v>25.1</v>
      </c>
      <c r="AA6">
        <f t="shared" si="1"/>
        <v>65.777444444444455</v>
      </c>
      <c r="AB6">
        <v>0</v>
      </c>
      <c r="AC6">
        <v>0</v>
      </c>
      <c r="AD6">
        <v>-40</v>
      </c>
      <c r="AE6">
        <v>40</v>
      </c>
      <c r="AF6">
        <v>38.241458999999999</v>
      </c>
    </row>
    <row r="7" spans="1:32" x14ac:dyDescent="0.45">
      <c r="A7" s="13">
        <v>36166</v>
      </c>
      <c r="B7" s="12">
        <v>36312</v>
      </c>
      <c r="C7">
        <v>-0.34</v>
      </c>
      <c r="D7">
        <v>21.35</v>
      </c>
      <c r="E7">
        <v>0.96671859000000004</v>
      </c>
      <c r="F7">
        <v>0.92086809700000005</v>
      </c>
      <c r="G7">
        <v>0.51795113999999998</v>
      </c>
      <c r="H7">
        <v>21.09</v>
      </c>
      <c r="I7">
        <v>-1.4977306770000001</v>
      </c>
      <c r="J7">
        <v>-0.92561786199999996</v>
      </c>
      <c r="K7">
        <v>0.55668799999999996</v>
      </c>
      <c r="L7">
        <v>1.1694629999999999</v>
      </c>
      <c r="M7">
        <v>0.44965063399999999</v>
      </c>
      <c r="N7">
        <v>-0.17170490799999999</v>
      </c>
      <c r="O7">
        <v>0.65704518199999995</v>
      </c>
      <c r="P7">
        <v>2.4164634999999999</v>
      </c>
      <c r="Q7">
        <v>0.21985483</v>
      </c>
      <c r="R7">
        <v>0.85561867999999996</v>
      </c>
      <c r="S7">
        <v>24.04</v>
      </c>
      <c r="T7">
        <f t="shared" si="0"/>
        <v>21.635481481481484</v>
      </c>
      <c r="U7">
        <v>40</v>
      </c>
      <c r="V7">
        <v>-40</v>
      </c>
      <c r="W7">
        <v>0</v>
      </c>
      <c r="X7">
        <v>0</v>
      </c>
      <c r="Y7">
        <v>21.03999</v>
      </c>
      <c r="Z7">
        <v>126.4</v>
      </c>
      <c r="AA7">
        <f t="shared" si="1"/>
        <v>65.777444444444455</v>
      </c>
      <c r="AB7">
        <v>40</v>
      </c>
      <c r="AC7">
        <v>-40</v>
      </c>
      <c r="AD7">
        <v>0</v>
      </c>
      <c r="AE7">
        <v>0</v>
      </c>
      <c r="AF7">
        <v>71.357718000000006</v>
      </c>
    </row>
    <row r="8" spans="1:32" x14ac:dyDescent="0.45">
      <c r="A8" s="13">
        <v>36167</v>
      </c>
      <c r="B8" s="12">
        <v>36342</v>
      </c>
      <c r="C8">
        <v>-1.44</v>
      </c>
      <c r="D8">
        <v>20.78</v>
      </c>
      <c r="E8">
        <v>0.96951392000000003</v>
      </c>
      <c r="F8">
        <v>-1.090774117</v>
      </c>
      <c r="G8">
        <v>-0.21755743999999999</v>
      </c>
      <c r="H8">
        <v>24.64</v>
      </c>
      <c r="I8">
        <v>-0.64291746500000002</v>
      </c>
      <c r="J8">
        <v>0.76360092199999996</v>
      </c>
      <c r="K8">
        <v>4.5414999999999997E-2</v>
      </c>
      <c r="L8">
        <v>0.13750963999999999</v>
      </c>
      <c r="M8">
        <v>2.549496081</v>
      </c>
      <c r="N8">
        <v>-0.741187386</v>
      </c>
      <c r="O8">
        <v>0.66090009999999999</v>
      </c>
      <c r="P8">
        <v>0.81590636999999999</v>
      </c>
      <c r="Q8">
        <v>-0.10646765</v>
      </c>
      <c r="R8">
        <v>0.93617779999999995</v>
      </c>
      <c r="S8">
        <v>23.08</v>
      </c>
      <c r="T8">
        <f t="shared" si="0"/>
        <v>21.635481481481484</v>
      </c>
      <c r="U8">
        <v>40</v>
      </c>
      <c r="V8">
        <v>-40</v>
      </c>
      <c r="W8">
        <v>0</v>
      </c>
      <c r="X8">
        <v>0</v>
      </c>
      <c r="Y8">
        <v>20.498705000000001</v>
      </c>
      <c r="Z8">
        <v>154.5</v>
      </c>
      <c r="AA8">
        <f t="shared" si="1"/>
        <v>65.777444444444455</v>
      </c>
      <c r="AB8">
        <v>40</v>
      </c>
      <c r="AC8">
        <v>-40</v>
      </c>
      <c r="AD8">
        <v>0</v>
      </c>
      <c r="AE8">
        <v>0</v>
      </c>
      <c r="AF8">
        <v>70.847365999999994</v>
      </c>
    </row>
    <row r="9" spans="1:32" x14ac:dyDescent="0.45">
      <c r="A9" s="13">
        <v>36168</v>
      </c>
      <c r="B9" s="12">
        <v>36373</v>
      </c>
      <c r="C9">
        <v>0.87</v>
      </c>
      <c r="D9">
        <v>21.49</v>
      </c>
      <c r="E9">
        <v>0.92335007999999996</v>
      </c>
      <c r="F9">
        <v>1.267778734</v>
      </c>
      <c r="G9">
        <v>7.4716799999999999E-4</v>
      </c>
      <c r="H9">
        <v>24.45</v>
      </c>
      <c r="I9">
        <v>-1.0569481549999999</v>
      </c>
      <c r="J9">
        <v>-0.49711315900000003</v>
      </c>
      <c r="K9">
        <v>-0.56328800000000001</v>
      </c>
      <c r="L9">
        <v>-1.1543075</v>
      </c>
      <c r="M9">
        <v>-0.65310737200000002</v>
      </c>
      <c r="N9">
        <v>-0.56787943699999999</v>
      </c>
      <c r="O9">
        <v>0.56286074900000005</v>
      </c>
      <c r="P9">
        <v>-2.0780571000000001</v>
      </c>
      <c r="Q9">
        <v>-0.62276518999999997</v>
      </c>
      <c r="R9">
        <v>0.67031620999999997</v>
      </c>
      <c r="S9">
        <v>23.47</v>
      </c>
      <c r="T9">
        <f t="shared" si="0"/>
        <v>21.635481481481484</v>
      </c>
      <c r="U9">
        <v>40</v>
      </c>
      <c r="V9">
        <v>-40</v>
      </c>
      <c r="W9">
        <v>0</v>
      </c>
      <c r="X9">
        <v>0</v>
      </c>
      <c r="Y9">
        <v>20.892275000000001</v>
      </c>
      <c r="Z9">
        <v>138</v>
      </c>
      <c r="AA9">
        <f>AVERAGE($Z$2:$Z$271)</f>
        <v>65.777444444444455</v>
      </c>
      <c r="AB9">
        <v>40</v>
      </c>
      <c r="AC9">
        <v>-40</v>
      </c>
      <c r="AD9">
        <v>0</v>
      </c>
      <c r="AE9">
        <v>0</v>
      </c>
      <c r="AF9">
        <v>62.698864</v>
      </c>
    </row>
    <row r="10" spans="1:32" x14ac:dyDescent="0.45">
      <c r="A10" s="13">
        <v>36169</v>
      </c>
      <c r="B10" s="12">
        <v>36404</v>
      </c>
      <c r="C10">
        <v>0.78</v>
      </c>
      <c r="D10">
        <v>21.34</v>
      </c>
      <c r="E10">
        <v>0.91076221000000002</v>
      </c>
      <c r="F10">
        <v>-1.101175987</v>
      </c>
      <c r="G10">
        <v>-2.1658271999999998</v>
      </c>
      <c r="H10">
        <v>25.41</v>
      </c>
      <c r="I10">
        <v>-0.68940103699999999</v>
      </c>
      <c r="J10">
        <v>0.29225857799999999</v>
      </c>
      <c r="K10">
        <v>-0.71259799999999995</v>
      </c>
      <c r="L10">
        <v>-1.5248465</v>
      </c>
      <c r="M10">
        <v>-1.319686694</v>
      </c>
      <c r="N10">
        <v>-0.12614904099999999</v>
      </c>
      <c r="O10">
        <v>0.96625612699999996</v>
      </c>
      <c r="P10">
        <v>-3.4290394000000002</v>
      </c>
      <c r="Q10">
        <v>-2.9281933E-2</v>
      </c>
      <c r="R10">
        <v>0.78198473999999996</v>
      </c>
      <c r="S10">
        <v>22.62</v>
      </c>
      <c r="T10">
        <f t="shared" si="0"/>
        <v>21.635481481481484</v>
      </c>
      <c r="U10">
        <v>40</v>
      </c>
      <c r="V10">
        <v>-40</v>
      </c>
      <c r="W10">
        <v>0</v>
      </c>
      <c r="X10">
        <v>0</v>
      </c>
      <c r="Y10">
        <v>20.681659</v>
      </c>
      <c r="Z10">
        <v>150.1</v>
      </c>
      <c r="AA10">
        <f t="shared" si="1"/>
        <v>65.777444444444455</v>
      </c>
      <c r="AB10">
        <v>40</v>
      </c>
      <c r="AC10">
        <v>-40</v>
      </c>
      <c r="AD10">
        <v>0</v>
      </c>
      <c r="AE10">
        <v>0</v>
      </c>
      <c r="AF10">
        <v>63.682554000000003</v>
      </c>
    </row>
    <row r="11" spans="1:32" x14ac:dyDescent="0.45">
      <c r="A11" s="13">
        <v>36170</v>
      </c>
      <c r="B11" s="12">
        <v>36434</v>
      </c>
      <c r="C11">
        <v>-0.1</v>
      </c>
      <c r="D11">
        <v>20.3</v>
      </c>
      <c r="E11">
        <v>0.92321326999999997</v>
      </c>
      <c r="F11">
        <v>1.540924644</v>
      </c>
      <c r="G11">
        <v>2.6224321000000002</v>
      </c>
      <c r="H11">
        <v>22.2</v>
      </c>
      <c r="I11">
        <v>-0.81978100399999998</v>
      </c>
      <c r="J11">
        <v>-0.19823066</v>
      </c>
      <c r="K11">
        <v>-0.17541499999999999</v>
      </c>
      <c r="L11">
        <v>-0.33724291000000001</v>
      </c>
      <c r="M11">
        <v>-1.986452224</v>
      </c>
      <c r="N11">
        <v>0.119733909</v>
      </c>
      <c r="O11">
        <v>0.633359283</v>
      </c>
      <c r="P11">
        <v>-1.5894703999999999</v>
      </c>
      <c r="Q11">
        <v>0.29776682999999998</v>
      </c>
      <c r="R11">
        <v>0.68196897000000001</v>
      </c>
      <c r="S11">
        <v>20.61</v>
      </c>
      <c r="T11">
        <f t="shared" si="0"/>
        <v>21.635481481481484</v>
      </c>
      <c r="U11">
        <v>0</v>
      </c>
      <c r="V11">
        <v>0</v>
      </c>
      <c r="W11">
        <v>-40</v>
      </c>
      <c r="X11">
        <v>40</v>
      </c>
      <c r="Y11">
        <v>20.473680000000002</v>
      </c>
      <c r="Z11">
        <v>80.7</v>
      </c>
      <c r="AA11">
        <f t="shared" si="1"/>
        <v>65.777444444444455</v>
      </c>
      <c r="AB11">
        <v>40</v>
      </c>
      <c r="AC11">
        <v>-40</v>
      </c>
      <c r="AD11">
        <v>0</v>
      </c>
      <c r="AE11">
        <v>0</v>
      </c>
      <c r="AF11">
        <v>60.690930000000002</v>
      </c>
    </row>
    <row r="12" spans="1:32" x14ac:dyDescent="0.45">
      <c r="A12" s="13">
        <v>36171</v>
      </c>
      <c r="B12" s="12">
        <v>36465</v>
      </c>
      <c r="C12">
        <v>-0.05</v>
      </c>
      <c r="D12">
        <v>18.68</v>
      </c>
      <c r="E12">
        <v>0.90451241999999998</v>
      </c>
      <c r="F12">
        <v>-0.45661658199999999</v>
      </c>
      <c r="G12">
        <v>-2.2599149000000001</v>
      </c>
      <c r="H12">
        <v>24.18</v>
      </c>
      <c r="I12">
        <v>-0.71754507300000003</v>
      </c>
      <c r="J12">
        <v>4.1452034999999998E-2</v>
      </c>
      <c r="K12">
        <v>-0.15781200000000001</v>
      </c>
      <c r="L12">
        <v>-0.29255764000000001</v>
      </c>
      <c r="M12">
        <v>-0.17930274500000001</v>
      </c>
      <c r="N12">
        <v>6.6891761999999994E-2</v>
      </c>
      <c r="O12">
        <v>0.88930181100000005</v>
      </c>
      <c r="P12">
        <v>-0.92253967999999997</v>
      </c>
      <c r="Q12">
        <v>0.21677218000000001</v>
      </c>
      <c r="R12">
        <v>0.71550791999999996</v>
      </c>
      <c r="S12">
        <v>18.09</v>
      </c>
      <c r="T12">
        <f t="shared" si="0"/>
        <v>21.635481481481484</v>
      </c>
      <c r="U12">
        <v>0</v>
      </c>
      <c r="V12">
        <v>0</v>
      </c>
      <c r="W12">
        <v>-40</v>
      </c>
      <c r="X12">
        <v>40</v>
      </c>
      <c r="Y12">
        <v>20.340133999999999</v>
      </c>
      <c r="Z12">
        <v>18.600000000000001</v>
      </c>
      <c r="AA12">
        <f t="shared" si="1"/>
        <v>65.777444444444455</v>
      </c>
      <c r="AB12">
        <v>0</v>
      </c>
      <c r="AC12">
        <v>0</v>
      </c>
      <c r="AD12">
        <v>-40</v>
      </c>
      <c r="AE12">
        <v>40</v>
      </c>
      <c r="AF12">
        <v>39.941479000000001</v>
      </c>
    </row>
    <row r="13" spans="1:32" x14ac:dyDescent="0.45">
      <c r="A13" s="13">
        <v>36172</v>
      </c>
      <c r="B13" s="12">
        <v>36495</v>
      </c>
      <c r="C13">
        <v>-0.12</v>
      </c>
      <c r="D13">
        <v>17.649999999999999</v>
      </c>
      <c r="E13">
        <v>0.97512330999999997</v>
      </c>
      <c r="F13">
        <v>0.75592112499999997</v>
      </c>
      <c r="G13">
        <v>0.16594528</v>
      </c>
      <c r="H13">
        <v>24.64</v>
      </c>
      <c r="I13">
        <v>-0.38209333099999998</v>
      </c>
      <c r="J13">
        <v>0.28135333899999998</v>
      </c>
      <c r="K13">
        <v>7.7762999999999999E-2</v>
      </c>
      <c r="L13">
        <v>0.15712467999999999</v>
      </c>
      <c r="M13">
        <v>3.2740111170000001</v>
      </c>
      <c r="N13">
        <v>0.563509331</v>
      </c>
      <c r="O13">
        <v>1.0017820390000001</v>
      </c>
      <c r="P13">
        <v>0.60235707000000005</v>
      </c>
      <c r="Q13">
        <v>-7.8361060000000007E-3</v>
      </c>
      <c r="R13">
        <v>0.82566481000000003</v>
      </c>
      <c r="S13">
        <v>16.010000000000002</v>
      </c>
      <c r="T13">
        <f t="shared" si="0"/>
        <v>21.635481481481484</v>
      </c>
      <c r="U13">
        <v>0</v>
      </c>
      <c r="V13">
        <v>0</v>
      </c>
      <c r="W13">
        <v>-40</v>
      </c>
      <c r="X13">
        <v>40</v>
      </c>
      <c r="Y13">
        <v>20.401890000000002</v>
      </c>
      <c r="Z13">
        <v>18.399999999999999</v>
      </c>
      <c r="AA13">
        <f t="shared" si="1"/>
        <v>65.777444444444455</v>
      </c>
      <c r="AB13">
        <v>0</v>
      </c>
      <c r="AC13">
        <v>0</v>
      </c>
      <c r="AD13">
        <v>-40</v>
      </c>
      <c r="AE13">
        <v>40</v>
      </c>
      <c r="AF13">
        <v>63.975441000000004</v>
      </c>
    </row>
    <row r="14" spans="1:32" x14ac:dyDescent="0.45">
      <c r="A14" s="13">
        <v>36526</v>
      </c>
      <c r="B14" s="12">
        <v>36526</v>
      </c>
      <c r="C14">
        <v>0.37</v>
      </c>
      <c r="D14">
        <v>17.43</v>
      </c>
      <c r="E14">
        <v>0.56782719000000004</v>
      </c>
      <c r="F14">
        <v>-1.5301496E-2</v>
      </c>
      <c r="G14">
        <v>0.24669947</v>
      </c>
      <c r="H14">
        <v>24.95</v>
      </c>
      <c r="I14">
        <v>1.5472239640000001</v>
      </c>
      <c r="J14">
        <v>1.8815170489999999</v>
      </c>
      <c r="K14">
        <v>0.56219200000000003</v>
      </c>
      <c r="L14">
        <v>0.86960477999999997</v>
      </c>
      <c r="M14">
        <v>1.055529006</v>
      </c>
      <c r="N14">
        <v>0.88360174999999996</v>
      </c>
      <c r="O14">
        <v>1.3427474260000001</v>
      </c>
      <c r="P14">
        <v>1.6474324</v>
      </c>
      <c r="Q14">
        <v>0.39251385</v>
      </c>
      <c r="R14">
        <v>0.80056656999999998</v>
      </c>
      <c r="S14">
        <v>16.8</v>
      </c>
      <c r="T14">
        <f t="shared" si="0"/>
        <v>21.635481481481484</v>
      </c>
      <c r="U14">
        <v>0</v>
      </c>
      <c r="V14">
        <v>0</v>
      </c>
      <c r="W14">
        <v>-40</v>
      </c>
      <c r="X14">
        <v>40</v>
      </c>
      <c r="Y14">
        <v>21.013638</v>
      </c>
      <c r="Z14">
        <v>11.6</v>
      </c>
      <c r="AA14">
        <f t="shared" si="1"/>
        <v>65.777444444444455</v>
      </c>
      <c r="AB14">
        <v>0</v>
      </c>
      <c r="AC14">
        <v>0</v>
      </c>
      <c r="AD14">
        <v>-40</v>
      </c>
      <c r="AE14">
        <v>40</v>
      </c>
      <c r="AF14">
        <v>41.711143</v>
      </c>
    </row>
    <row r="15" spans="1:32" x14ac:dyDescent="0.45">
      <c r="A15" s="13">
        <v>36527</v>
      </c>
      <c r="B15" s="12">
        <v>36557</v>
      </c>
      <c r="C15">
        <v>0.08</v>
      </c>
      <c r="D15">
        <v>16.440000000000001</v>
      </c>
      <c r="E15">
        <v>0.94140942000000005</v>
      </c>
      <c r="F15">
        <v>0.32918216099999997</v>
      </c>
      <c r="G15">
        <v>-0.48671360000000002</v>
      </c>
      <c r="H15">
        <v>23.37</v>
      </c>
      <c r="I15">
        <v>0.83108308799999997</v>
      </c>
      <c r="J15">
        <v>-0.75803257700000004</v>
      </c>
      <c r="K15">
        <v>0.14964</v>
      </c>
      <c r="L15">
        <v>0.50538963000000003</v>
      </c>
      <c r="M15">
        <v>-4.5157196580000001</v>
      </c>
      <c r="N15">
        <v>0.99657961900000003</v>
      </c>
      <c r="O15">
        <v>0.88703013100000005</v>
      </c>
      <c r="P15">
        <v>-0.13496246000000001</v>
      </c>
      <c r="Q15">
        <v>0.71380491999999995</v>
      </c>
      <c r="R15">
        <v>0.91360443000000002</v>
      </c>
      <c r="S15">
        <v>18.27</v>
      </c>
      <c r="T15">
        <f t="shared" si="0"/>
        <v>21.635481481481484</v>
      </c>
      <c r="U15">
        <v>0</v>
      </c>
      <c r="V15">
        <v>0</v>
      </c>
      <c r="W15">
        <v>-40</v>
      </c>
      <c r="X15">
        <v>40</v>
      </c>
      <c r="Y15">
        <v>20.967880999999998</v>
      </c>
      <c r="Z15">
        <v>11.4</v>
      </c>
      <c r="AA15">
        <f t="shared" si="1"/>
        <v>65.777444444444455</v>
      </c>
      <c r="AB15">
        <v>0</v>
      </c>
      <c r="AC15">
        <v>0</v>
      </c>
      <c r="AD15">
        <v>-40</v>
      </c>
      <c r="AE15">
        <v>40</v>
      </c>
      <c r="AF15">
        <v>45.028630999999997</v>
      </c>
    </row>
    <row r="16" spans="1:32" x14ac:dyDescent="0.45">
      <c r="A16" s="13">
        <v>36528</v>
      </c>
      <c r="B16" s="12">
        <v>36586</v>
      </c>
      <c r="C16">
        <v>-0.33</v>
      </c>
      <c r="D16">
        <v>14.46</v>
      </c>
      <c r="E16">
        <v>0.78377374</v>
      </c>
      <c r="F16">
        <v>0.65559589200000001</v>
      </c>
      <c r="G16">
        <v>-0.70126193999999997</v>
      </c>
      <c r="H16">
        <v>24.11</v>
      </c>
      <c r="I16">
        <v>0.64005287</v>
      </c>
      <c r="J16">
        <v>-0.227401942</v>
      </c>
      <c r="K16">
        <v>-0.36369699999999999</v>
      </c>
      <c r="L16">
        <v>-0.75021835000000003</v>
      </c>
      <c r="M16">
        <v>-2.4660641980000002</v>
      </c>
      <c r="N16">
        <v>0.50775716900000001</v>
      </c>
      <c r="O16">
        <v>0.55438878700000005</v>
      </c>
      <c r="P16">
        <v>-2.5746299000000001</v>
      </c>
      <c r="Q16">
        <v>0.25104627000000002</v>
      </c>
      <c r="R16">
        <v>0.52087340999999998</v>
      </c>
      <c r="S16">
        <v>20.260000000000002</v>
      </c>
      <c r="T16">
        <f t="shared" si="0"/>
        <v>21.635481481481484</v>
      </c>
      <c r="U16">
        <v>0</v>
      </c>
      <c r="V16">
        <v>0</v>
      </c>
      <c r="W16">
        <v>-40</v>
      </c>
      <c r="X16">
        <v>40</v>
      </c>
      <c r="Y16">
        <v>21.184194000000002</v>
      </c>
      <c r="Z16">
        <v>14.3</v>
      </c>
      <c r="AA16">
        <f t="shared" si="1"/>
        <v>65.777444444444455</v>
      </c>
      <c r="AB16">
        <v>0</v>
      </c>
      <c r="AC16">
        <v>0</v>
      </c>
      <c r="AD16">
        <v>-40</v>
      </c>
      <c r="AE16">
        <v>40</v>
      </c>
      <c r="AF16">
        <v>68.740127999999999</v>
      </c>
    </row>
    <row r="17" spans="1:32" x14ac:dyDescent="0.45">
      <c r="A17" s="13">
        <v>36529</v>
      </c>
      <c r="B17" s="12">
        <v>36617</v>
      </c>
      <c r="C17">
        <v>0.32</v>
      </c>
      <c r="D17">
        <v>14.37</v>
      </c>
      <c r="E17">
        <v>0.70678735999999998</v>
      </c>
      <c r="F17">
        <v>2.884782672</v>
      </c>
      <c r="G17">
        <v>2.6883382999999998</v>
      </c>
      <c r="H17">
        <v>26.2</v>
      </c>
      <c r="I17">
        <v>1.1946444270000001</v>
      </c>
      <c r="J17">
        <v>0.52335519399999997</v>
      </c>
      <c r="K17">
        <v>0.413663</v>
      </c>
      <c r="L17">
        <v>0.90640019000000005</v>
      </c>
      <c r="M17">
        <v>3.0607654439999998</v>
      </c>
      <c r="N17">
        <v>-0.35345906300000002</v>
      </c>
      <c r="O17">
        <v>0.56896253900000004</v>
      </c>
      <c r="P17">
        <v>3.0051446999999998</v>
      </c>
      <c r="Q17">
        <v>-0.21875028999999999</v>
      </c>
      <c r="R17">
        <v>0.64838859000000004</v>
      </c>
      <c r="S17">
        <v>22.06</v>
      </c>
      <c r="T17">
        <f t="shared" si="0"/>
        <v>21.635481481481484</v>
      </c>
      <c r="U17">
        <v>40</v>
      </c>
      <c r="V17">
        <v>-40</v>
      </c>
      <c r="W17">
        <v>0</v>
      </c>
      <c r="X17">
        <v>0</v>
      </c>
      <c r="Y17">
        <v>20.676983</v>
      </c>
      <c r="Z17">
        <v>14.7</v>
      </c>
      <c r="AA17">
        <f t="shared" si="1"/>
        <v>65.777444444444455</v>
      </c>
      <c r="AB17">
        <v>0</v>
      </c>
      <c r="AC17">
        <v>0</v>
      </c>
      <c r="AD17">
        <v>-40</v>
      </c>
      <c r="AE17">
        <v>40</v>
      </c>
      <c r="AF17">
        <v>63.525258999999998</v>
      </c>
    </row>
    <row r="18" spans="1:32" x14ac:dyDescent="0.45">
      <c r="A18" s="13">
        <v>36530</v>
      </c>
      <c r="B18" s="12">
        <v>36647</v>
      </c>
      <c r="C18">
        <v>-0.28000000000000003</v>
      </c>
      <c r="D18">
        <v>15.58</v>
      </c>
      <c r="E18">
        <v>0.74652196999999998</v>
      </c>
      <c r="F18">
        <v>-0.94371557299999997</v>
      </c>
      <c r="G18">
        <v>0.81903665000000003</v>
      </c>
      <c r="H18">
        <v>23.65</v>
      </c>
      <c r="I18">
        <v>1.5353244269999999</v>
      </c>
      <c r="J18">
        <v>0.314200861</v>
      </c>
      <c r="K18">
        <v>1.0257179999999999</v>
      </c>
      <c r="L18">
        <v>2.1637297000000002</v>
      </c>
      <c r="M18">
        <v>2.5946694510000001</v>
      </c>
      <c r="N18">
        <v>0.812697644</v>
      </c>
      <c r="O18">
        <v>0.37382402399999998</v>
      </c>
      <c r="P18">
        <v>4.1051998000000003</v>
      </c>
      <c r="Q18">
        <v>0.95575385999999996</v>
      </c>
      <c r="R18">
        <v>0.78975432000000001</v>
      </c>
      <c r="S18">
        <v>23.52</v>
      </c>
      <c r="T18">
        <f t="shared" si="0"/>
        <v>21.635481481481484</v>
      </c>
      <c r="U18">
        <v>40</v>
      </c>
      <c r="V18">
        <v>-40</v>
      </c>
      <c r="W18">
        <v>0</v>
      </c>
      <c r="X18">
        <v>0</v>
      </c>
      <c r="Y18">
        <v>20.728073999999999</v>
      </c>
      <c r="Z18">
        <v>68.900000000000006</v>
      </c>
      <c r="AA18">
        <f t="shared" si="1"/>
        <v>65.777444444444455</v>
      </c>
      <c r="AB18">
        <v>40</v>
      </c>
      <c r="AC18">
        <v>-40</v>
      </c>
      <c r="AD18">
        <v>0</v>
      </c>
      <c r="AE18">
        <v>0</v>
      </c>
      <c r="AF18">
        <v>104.78991000000001</v>
      </c>
    </row>
    <row r="19" spans="1:32" x14ac:dyDescent="0.45">
      <c r="A19" s="13">
        <v>36531</v>
      </c>
      <c r="B19" s="12">
        <v>36678</v>
      </c>
      <c r="C19">
        <v>-0.81</v>
      </c>
      <c r="D19">
        <v>16.61</v>
      </c>
      <c r="E19">
        <v>0.78013631999999999</v>
      </c>
      <c r="F19">
        <v>-7.1547711999999999E-2</v>
      </c>
      <c r="G19">
        <v>2.6180601999999999</v>
      </c>
      <c r="H19">
        <v>19.54</v>
      </c>
      <c r="I19">
        <v>1.8224765759999999</v>
      </c>
      <c r="J19">
        <v>0.26506074600000001</v>
      </c>
      <c r="K19">
        <v>1.569264</v>
      </c>
      <c r="L19">
        <v>3.2295731999999999</v>
      </c>
      <c r="M19">
        <v>5.0964389990000001</v>
      </c>
      <c r="N19">
        <v>0.277071491</v>
      </c>
      <c r="O19">
        <v>0.59233390900000005</v>
      </c>
      <c r="P19">
        <v>7.0634971000000002</v>
      </c>
      <c r="Q19">
        <v>0.66298016000000004</v>
      </c>
      <c r="R19">
        <v>0.77819914999999995</v>
      </c>
      <c r="S19">
        <v>23.26</v>
      </c>
      <c r="T19">
        <f t="shared" si="0"/>
        <v>21.635481481481484</v>
      </c>
      <c r="U19">
        <v>40</v>
      </c>
      <c r="V19">
        <v>-40</v>
      </c>
      <c r="W19">
        <v>0</v>
      </c>
      <c r="X19">
        <v>0</v>
      </c>
      <c r="Y19">
        <v>20.280308999999999</v>
      </c>
      <c r="Z19">
        <v>140.4</v>
      </c>
      <c r="AA19">
        <f t="shared" si="1"/>
        <v>65.777444444444455</v>
      </c>
      <c r="AB19">
        <v>40</v>
      </c>
      <c r="AC19">
        <v>-40</v>
      </c>
      <c r="AD19">
        <v>0</v>
      </c>
      <c r="AE19">
        <v>0</v>
      </c>
      <c r="AF19">
        <v>79.657967999999997</v>
      </c>
    </row>
    <row r="20" spans="1:32" x14ac:dyDescent="0.45">
      <c r="A20" s="13">
        <v>36532</v>
      </c>
      <c r="B20" s="12">
        <v>36708</v>
      </c>
      <c r="C20">
        <v>-1.08</v>
      </c>
      <c r="D20">
        <v>14.62</v>
      </c>
      <c r="E20">
        <v>0.69126449999999995</v>
      </c>
      <c r="F20">
        <v>0.91364401699999997</v>
      </c>
      <c r="G20">
        <v>-2.7075828</v>
      </c>
      <c r="H20">
        <v>20.74</v>
      </c>
      <c r="I20">
        <v>1.8963779599999999</v>
      </c>
      <c r="J20">
        <v>5.5838713999999998E-2</v>
      </c>
      <c r="K20">
        <v>-7.4795E-2</v>
      </c>
      <c r="L20">
        <v>-0.11249417</v>
      </c>
      <c r="M20">
        <v>0.90855316600000002</v>
      </c>
      <c r="N20">
        <v>-0.124096145</v>
      </c>
      <c r="O20">
        <v>0.39008364000000001</v>
      </c>
      <c r="P20">
        <v>-0.82497584999999996</v>
      </c>
      <c r="Q20">
        <v>0.48600937</v>
      </c>
      <c r="R20">
        <v>0.65666405000000005</v>
      </c>
      <c r="S20">
        <v>23.5</v>
      </c>
      <c r="T20">
        <f t="shared" si="0"/>
        <v>21.635481481481484</v>
      </c>
      <c r="U20">
        <v>40</v>
      </c>
      <c r="V20">
        <v>-40</v>
      </c>
      <c r="W20">
        <v>0</v>
      </c>
      <c r="X20">
        <v>0</v>
      </c>
      <c r="Y20">
        <v>20.878876000000002</v>
      </c>
      <c r="Z20">
        <v>99.1</v>
      </c>
      <c r="AA20">
        <f t="shared" si="1"/>
        <v>65.777444444444455</v>
      </c>
      <c r="AB20">
        <v>40</v>
      </c>
      <c r="AC20">
        <v>-40</v>
      </c>
      <c r="AD20">
        <v>0</v>
      </c>
      <c r="AE20">
        <v>0</v>
      </c>
      <c r="AF20">
        <v>45.610936000000002</v>
      </c>
    </row>
    <row r="21" spans="1:32" x14ac:dyDescent="0.45">
      <c r="A21" s="13">
        <v>36533</v>
      </c>
      <c r="B21" s="12">
        <v>36739</v>
      </c>
      <c r="C21">
        <v>-0.21</v>
      </c>
      <c r="D21">
        <v>15.71</v>
      </c>
      <c r="E21">
        <v>0.64855677</v>
      </c>
      <c r="F21">
        <v>0.579416245</v>
      </c>
      <c r="G21">
        <v>-1.9892479999999999</v>
      </c>
      <c r="H21">
        <v>16.84</v>
      </c>
      <c r="I21">
        <v>1.877179105</v>
      </c>
      <c r="J21">
        <v>-3.3579773E-2</v>
      </c>
      <c r="K21">
        <v>-9.2980000000000007E-3</v>
      </c>
      <c r="L21">
        <v>5.5693089999999997E-3</v>
      </c>
      <c r="M21">
        <v>1.9110682649999999</v>
      </c>
      <c r="N21">
        <v>-0.32670126300000002</v>
      </c>
      <c r="O21">
        <v>0.54949302499999997</v>
      </c>
      <c r="P21">
        <v>0.48590749999999999</v>
      </c>
      <c r="Q21">
        <v>-0.44792739999999998</v>
      </c>
      <c r="R21">
        <v>0.62987219999999999</v>
      </c>
      <c r="S21">
        <v>23</v>
      </c>
      <c r="T21">
        <f t="shared" si="0"/>
        <v>21.635481481481484</v>
      </c>
      <c r="U21">
        <v>40</v>
      </c>
      <c r="V21">
        <v>-40</v>
      </c>
      <c r="W21">
        <v>0</v>
      </c>
      <c r="X21">
        <v>0</v>
      </c>
      <c r="Y21">
        <v>20.421593999999999</v>
      </c>
      <c r="Z21">
        <v>130</v>
      </c>
      <c r="AA21">
        <f t="shared" si="1"/>
        <v>65.777444444444455</v>
      </c>
      <c r="AB21">
        <v>40</v>
      </c>
      <c r="AC21">
        <v>-40</v>
      </c>
      <c r="AD21">
        <v>0</v>
      </c>
      <c r="AE21">
        <v>0</v>
      </c>
      <c r="AF21">
        <v>59.271189</v>
      </c>
    </row>
    <row r="22" spans="1:32" x14ac:dyDescent="0.45">
      <c r="A22" s="13">
        <v>36534</v>
      </c>
      <c r="B22" s="12">
        <v>36770</v>
      </c>
      <c r="C22">
        <v>-0.19</v>
      </c>
      <c r="D22">
        <v>16.149999999999999</v>
      </c>
      <c r="E22">
        <v>0.66252668000000003</v>
      </c>
      <c r="F22">
        <v>0.50038627999999996</v>
      </c>
      <c r="G22">
        <v>-0.50599136</v>
      </c>
      <c r="H22">
        <v>20.57</v>
      </c>
      <c r="I22">
        <v>1.8948988440000001</v>
      </c>
      <c r="J22">
        <v>6.6868659999999996E-3</v>
      </c>
      <c r="K22">
        <v>-0.49119200000000002</v>
      </c>
      <c r="L22">
        <v>-1.0050148999999999</v>
      </c>
      <c r="M22">
        <v>0.30587331000000001</v>
      </c>
      <c r="N22">
        <v>-0.33285162400000001</v>
      </c>
      <c r="O22">
        <v>0.73049779699999995</v>
      </c>
      <c r="P22">
        <v>-1.8038429</v>
      </c>
      <c r="Q22">
        <v>-0.25632944000000002</v>
      </c>
      <c r="R22">
        <v>0.52540341999999995</v>
      </c>
      <c r="S22">
        <v>22.79</v>
      </c>
      <c r="T22">
        <f t="shared" si="0"/>
        <v>21.635481481481484</v>
      </c>
      <c r="U22">
        <v>40</v>
      </c>
      <c r="V22">
        <v>-40</v>
      </c>
      <c r="W22">
        <v>0</v>
      </c>
      <c r="X22">
        <v>0</v>
      </c>
      <c r="Y22">
        <v>20.828848000000001</v>
      </c>
      <c r="Z22">
        <v>124.6</v>
      </c>
      <c r="AA22">
        <f t="shared" si="1"/>
        <v>65.777444444444455</v>
      </c>
      <c r="AB22">
        <v>40</v>
      </c>
      <c r="AC22">
        <v>-40</v>
      </c>
      <c r="AD22">
        <v>0</v>
      </c>
      <c r="AE22">
        <v>0</v>
      </c>
      <c r="AF22">
        <v>53.023246</v>
      </c>
    </row>
    <row r="23" spans="1:32" x14ac:dyDescent="0.45">
      <c r="A23" s="13">
        <v>36535</v>
      </c>
      <c r="B23" s="12">
        <v>36800</v>
      </c>
      <c r="C23">
        <v>0.06</v>
      </c>
      <c r="D23">
        <v>17.059999999999999</v>
      </c>
      <c r="E23">
        <v>0.67095744000000002</v>
      </c>
      <c r="F23">
        <v>0.20761305899999999</v>
      </c>
      <c r="G23">
        <v>1.9727101</v>
      </c>
      <c r="H23">
        <v>23.63</v>
      </c>
      <c r="I23">
        <v>1.7194256510000001</v>
      </c>
      <c r="J23">
        <v>-0.18347745400000001</v>
      </c>
      <c r="K23">
        <v>0.54981899999999995</v>
      </c>
      <c r="L23">
        <v>1.1526725</v>
      </c>
      <c r="M23">
        <v>2.6203334680000001</v>
      </c>
      <c r="N23">
        <v>-0.45897874</v>
      </c>
      <c r="O23">
        <v>0.68860309900000005</v>
      </c>
      <c r="P23">
        <v>3.0170430000000001</v>
      </c>
      <c r="Q23">
        <v>-0.28303685000000001</v>
      </c>
      <c r="R23">
        <v>0.7135243</v>
      </c>
      <c r="S23">
        <v>20.81</v>
      </c>
      <c r="T23">
        <f t="shared" si="0"/>
        <v>21.635481481481484</v>
      </c>
      <c r="U23">
        <v>0</v>
      </c>
      <c r="V23">
        <v>0</v>
      </c>
      <c r="W23">
        <v>-40</v>
      </c>
      <c r="X23">
        <v>40</v>
      </c>
      <c r="Y23">
        <v>20.609721</v>
      </c>
      <c r="Z23">
        <v>92.2</v>
      </c>
      <c r="AA23">
        <f t="shared" si="1"/>
        <v>65.777444444444455</v>
      </c>
      <c r="AB23">
        <v>40</v>
      </c>
      <c r="AC23">
        <v>-40</v>
      </c>
      <c r="AD23">
        <v>0</v>
      </c>
      <c r="AE23">
        <v>0</v>
      </c>
      <c r="AF23">
        <v>69.544490999999994</v>
      </c>
    </row>
    <row r="24" spans="1:32" x14ac:dyDescent="0.45">
      <c r="A24" s="13">
        <v>36536</v>
      </c>
      <c r="B24" s="12">
        <v>36831</v>
      </c>
      <c r="C24">
        <v>-0.17</v>
      </c>
      <c r="D24">
        <v>18.010000000000002</v>
      </c>
      <c r="E24">
        <v>0.75249858000000003</v>
      </c>
      <c r="F24">
        <v>9.6749827999999996E-2</v>
      </c>
      <c r="G24">
        <v>-0.87009035000000001</v>
      </c>
      <c r="H24">
        <v>29.65</v>
      </c>
      <c r="I24">
        <v>1.3105164069999999</v>
      </c>
      <c r="J24">
        <v>-0.41418928500000002</v>
      </c>
      <c r="K24">
        <v>-0.141401</v>
      </c>
      <c r="L24">
        <v>-0.23266872999999999</v>
      </c>
      <c r="M24">
        <v>-0.53422354900000002</v>
      </c>
      <c r="N24">
        <v>0.419819524</v>
      </c>
      <c r="O24">
        <v>0.85501917699999996</v>
      </c>
      <c r="P24">
        <v>-1.2776915</v>
      </c>
      <c r="Q24">
        <v>0.56485163000000005</v>
      </c>
      <c r="R24">
        <v>0.65840356</v>
      </c>
      <c r="S24">
        <v>18.989999999999998</v>
      </c>
      <c r="T24">
        <f t="shared" si="0"/>
        <v>21.635481481481484</v>
      </c>
      <c r="U24">
        <v>0</v>
      </c>
      <c r="V24">
        <v>0</v>
      </c>
      <c r="W24">
        <v>-40</v>
      </c>
      <c r="X24">
        <v>40</v>
      </c>
      <c r="Y24">
        <v>21.18262</v>
      </c>
      <c r="Z24">
        <v>37.299999999999997</v>
      </c>
      <c r="AA24">
        <f t="shared" si="1"/>
        <v>65.777444444444455</v>
      </c>
      <c r="AB24">
        <v>0</v>
      </c>
      <c r="AC24">
        <v>0</v>
      </c>
      <c r="AD24">
        <v>-40</v>
      </c>
      <c r="AE24">
        <v>40</v>
      </c>
      <c r="AF24">
        <v>79.878201000000004</v>
      </c>
    </row>
    <row r="25" spans="1:32" x14ac:dyDescent="0.45">
      <c r="A25" s="13">
        <v>36537</v>
      </c>
      <c r="B25" s="12">
        <v>36861</v>
      </c>
      <c r="C25">
        <v>0.63</v>
      </c>
      <c r="D25">
        <v>17.41</v>
      </c>
      <c r="E25">
        <v>0.64518872000000005</v>
      </c>
      <c r="F25">
        <v>0.126544826</v>
      </c>
      <c r="G25">
        <v>-0.53397894999999995</v>
      </c>
      <c r="H25">
        <v>26.85</v>
      </c>
      <c r="I25">
        <v>0.847808593</v>
      </c>
      <c r="J25">
        <v>-0.46555243400000001</v>
      </c>
      <c r="K25">
        <v>1.477508</v>
      </c>
      <c r="L25">
        <v>3.0072469000000002</v>
      </c>
      <c r="M25">
        <v>9.2007039150000001</v>
      </c>
      <c r="N25">
        <v>1.177708902</v>
      </c>
      <c r="O25">
        <v>1.0826111780000001</v>
      </c>
      <c r="P25">
        <v>6.5294797999999998</v>
      </c>
      <c r="Q25">
        <v>0.57502142000000001</v>
      </c>
      <c r="R25">
        <v>0.93328712999999996</v>
      </c>
      <c r="S25">
        <v>16.54</v>
      </c>
      <c r="T25">
        <f t="shared" si="0"/>
        <v>21.635481481481484</v>
      </c>
      <c r="U25">
        <v>0</v>
      </c>
      <c r="V25">
        <v>0</v>
      </c>
      <c r="W25">
        <v>-40</v>
      </c>
      <c r="X25">
        <v>40</v>
      </c>
      <c r="Y25">
        <v>20.879138000000001</v>
      </c>
      <c r="Z25">
        <v>20.7</v>
      </c>
      <c r="AA25">
        <f t="shared" si="1"/>
        <v>65.777444444444455</v>
      </c>
      <c r="AB25">
        <v>0</v>
      </c>
      <c r="AC25">
        <v>0</v>
      </c>
      <c r="AD25">
        <v>-40</v>
      </c>
      <c r="AE25">
        <v>40</v>
      </c>
      <c r="AF25">
        <v>71.986176999999998</v>
      </c>
    </row>
    <row r="26" spans="1:32" x14ac:dyDescent="0.45">
      <c r="A26" s="13">
        <v>36892</v>
      </c>
      <c r="B26" s="12">
        <v>36892</v>
      </c>
      <c r="C26">
        <v>-7.0000000000000007E-2</v>
      </c>
      <c r="D26">
        <v>18.5</v>
      </c>
      <c r="E26">
        <v>0.49020060999999998</v>
      </c>
      <c r="F26">
        <v>-0.12774396499999999</v>
      </c>
      <c r="G26">
        <v>2.9870144999999999</v>
      </c>
      <c r="H26">
        <v>22.02</v>
      </c>
      <c r="I26">
        <v>0.74084867700000001</v>
      </c>
      <c r="J26">
        <v>-0.107641946</v>
      </c>
      <c r="K26">
        <v>-0.49722499999999997</v>
      </c>
      <c r="L26">
        <v>-1.309985</v>
      </c>
      <c r="M26">
        <v>-4.3652154589999999</v>
      </c>
      <c r="N26">
        <v>1.1134760420000001</v>
      </c>
      <c r="O26">
        <v>0.55437365199999999</v>
      </c>
      <c r="P26">
        <v>-3.7723026000000002</v>
      </c>
      <c r="Q26">
        <v>0.63296565999999999</v>
      </c>
      <c r="R26">
        <v>9.7236481999999999E-2</v>
      </c>
      <c r="S26">
        <v>16.36</v>
      </c>
      <c r="T26">
        <f t="shared" si="0"/>
        <v>21.635481481481484</v>
      </c>
      <c r="U26">
        <v>0</v>
      </c>
      <c r="V26">
        <v>0</v>
      </c>
      <c r="W26">
        <v>-40</v>
      </c>
      <c r="X26">
        <v>40</v>
      </c>
      <c r="Y26">
        <v>20.614899000000001</v>
      </c>
      <c r="Z26">
        <v>14.8</v>
      </c>
      <c r="AA26">
        <f t="shared" si="1"/>
        <v>65.777444444444455</v>
      </c>
      <c r="AB26">
        <v>0</v>
      </c>
      <c r="AC26">
        <v>0</v>
      </c>
      <c r="AD26">
        <v>-40</v>
      </c>
      <c r="AE26">
        <v>40</v>
      </c>
      <c r="AF26">
        <v>52.525269999999999</v>
      </c>
    </row>
    <row r="27" spans="1:32" x14ac:dyDescent="0.45">
      <c r="A27" s="13">
        <v>36893</v>
      </c>
      <c r="B27" s="12">
        <v>36923</v>
      </c>
      <c r="C27">
        <v>-0.51</v>
      </c>
      <c r="D27">
        <v>18.07</v>
      </c>
      <c r="E27">
        <v>0.38219816000000001</v>
      </c>
      <c r="F27">
        <v>-0.44110985000000003</v>
      </c>
      <c r="G27">
        <v>-0.57691084999999998</v>
      </c>
      <c r="H27">
        <v>28.35</v>
      </c>
      <c r="I27">
        <v>0.51912425500000003</v>
      </c>
      <c r="J27">
        <v>-0.220500539</v>
      </c>
      <c r="K27">
        <v>-2.5702790000000002</v>
      </c>
      <c r="L27">
        <v>-4.8146275000000003</v>
      </c>
      <c r="M27">
        <v>-15.04024098</v>
      </c>
      <c r="N27">
        <v>-0.441739671</v>
      </c>
      <c r="O27">
        <v>-6.6181543999999995E-2</v>
      </c>
      <c r="P27">
        <v>-10.659734</v>
      </c>
      <c r="Q27">
        <v>-0.63692431000000005</v>
      </c>
      <c r="R27">
        <v>1.80538E-4</v>
      </c>
      <c r="S27">
        <v>18.260000000000002</v>
      </c>
      <c r="T27">
        <f t="shared" si="0"/>
        <v>21.635481481481484</v>
      </c>
      <c r="U27">
        <v>0</v>
      </c>
      <c r="V27">
        <v>0</v>
      </c>
      <c r="W27">
        <v>-40</v>
      </c>
      <c r="X27">
        <v>40</v>
      </c>
      <c r="Y27">
        <v>21.053304000000001</v>
      </c>
      <c r="Z27">
        <v>24.2</v>
      </c>
      <c r="AA27">
        <f t="shared" si="1"/>
        <v>65.777444444444455</v>
      </c>
      <c r="AB27">
        <v>0</v>
      </c>
      <c r="AC27">
        <v>0</v>
      </c>
      <c r="AD27">
        <v>-40</v>
      </c>
      <c r="AE27">
        <v>40</v>
      </c>
      <c r="AF27">
        <v>94.677451000000005</v>
      </c>
    </row>
    <row r="28" spans="1:32" x14ac:dyDescent="0.45">
      <c r="A28" s="13">
        <v>36894</v>
      </c>
      <c r="B28" s="12">
        <v>36951</v>
      </c>
      <c r="C28">
        <v>-0.21</v>
      </c>
      <c r="D28">
        <v>16.47</v>
      </c>
      <c r="E28">
        <v>0.58145431000000003</v>
      </c>
      <c r="F28">
        <v>-0.51416301200000003</v>
      </c>
      <c r="G28">
        <v>-0.38149117999999999</v>
      </c>
      <c r="H28">
        <v>28.64</v>
      </c>
      <c r="I28">
        <v>0.37207147400000001</v>
      </c>
      <c r="J28">
        <v>-0.144163452</v>
      </c>
      <c r="K28">
        <v>0.60740099999999997</v>
      </c>
      <c r="L28">
        <v>1.2893638999999999</v>
      </c>
      <c r="M28">
        <v>2.4941349270000002</v>
      </c>
      <c r="N28">
        <v>0.77862505299999996</v>
      </c>
      <c r="O28">
        <v>0.63357831600000003</v>
      </c>
      <c r="P28">
        <v>2.3844020000000001</v>
      </c>
      <c r="Q28">
        <v>0.55853576000000005</v>
      </c>
      <c r="R28">
        <v>0.57438951999999999</v>
      </c>
      <c r="S28">
        <v>19.11</v>
      </c>
      <c r="T28">
        <f t="shared" si="0"/>
        <v>21.635481481481484</v>
      </c>
      <c r="U28">
        <v>0</v>
      </c>
      <c r="V28">
        <v>0</v>
      </c>
      <c r="W28">
        <v>-40</v>
      </c>
      <c r="X28">
        <v>40</v>
      </c>
      <c r="Y28">
        <v>20.099710000000002</v>
      </c>
      <c r="Z28">
        <v>18</v>
      </c>
      <c r="AA28">
        <f t="shared" si="1"/>
        <v>65.777444444444455</v>
      </c>
      <c r="AB28">
        <v>0</v>
      </c>
      <c r="AC28">
        <v>0</v>
      </c>
      <c r="AD28">
        <v>-40</v>
      </c>
      <c r="AE28">
        <v>40</v>
      </c>
      <c r="AF28">
        <v>86.784756000000002</v>
      </c>
    </row>
    <row r="29" spans="1:32" x14ac:dyDescent="0.45">
      <c r="A29" s="13">
        <v>36895</v>
      </c>
      <c r="B29" s="12">
        <v>36982</v>
      </c>
      <c r="C29">
        <v>-0.52</v>
      </c>
      <c r="D29">
        <v>15.4</v>
      </c>
      <c r="E29">
        <v>0.61081123999999998</v>
      </c>
      <c r="F29">
        <v>-3.2021854000000002E-2</v>
      </c>
      <c r="G29">
        <v>-1.2315886</v>
      </c>
      <c r="H29">
        <v>25.48</v>
      </c>
      <c r="I29">
        <v>0.19909043000000001</v>
      </c>
      <c r="J29">
        <v>-0.16865061200000001</v>
      </c>
      <c r="K29">
        <v>0.98206499999999997</v>
      </c>
      <c r="L29">
        <v>2.0363975000000001</v>
      </c>
      <c r="M29">
        <v>2.6118541130000001</v>
      </c>
      <c r="N29">
        <v>1.71092412</v>
      </c>
      <c r="O29">
        <v>0.50443504699999997</v>
      </c>
      <c r="P29">
        <v>2.5562933000000001</v>
      </c>
      <c r="Q29">
        <v>1.8453755999999999</v>
      </c>
      <c r="R29">
        <v>0.57463883999999998</v>
      </c>
      <c r="S29">
        <v>22.1</v>
      </c>
      <c r="T29">
        <f t="shared" si="0"/>
        <v>21.635481481481484</v>
      </c>
      <c r="U29">
        <v>40</v>
      </c>
      <c r="V29">
        <v>-40</v>
      </c>
      <c r="W29">
        <v>0</v>
      </c>
      <c r="X29">
        <v>0</v>
      </c>
      <c r="Y29">
        <v>20.755039</v>
      </c>
      <c r="Z29">
        <v>23.7</v>
      </c>
      <c r="AA29">
        <f t="shared" si="1"/>
        <v>65.777444444444455</v>
      </c>
      <c r="AB29">
        <v>0</v>
      </c>
      <c r="AC29">
        <v>0</v>
      </c>
      <c r="AD29">
        <v>-40</v>
      </c>
      <c r="AE29">
        <v>40</v>
      </c>
      <c r="AF29">
        <v>102.82084999999999</v>
      </c>
    </row>
    <row r="30" spans="1:32" x14ac:dyDescent="0.45">
      <c r="A30" s="13">
        <v>36896</v>
      </c>
      <c r="B30" s="12">
        <v>37012</v>
      </c>
      <c r="C30">
        <v>0.3</v>
      </c>
      <c r="D30">
        <v>12.61</v>
      </c>
      <c r="E30">
        <v>0.62250530000000004</v>
      </c>
      <c r="F30">
        <v>-0.23148911899999999</v>
      </c>
      <c r="G30">
        <v>-2.5709401999999999</v>
      </c>
      <c r="H30">
        <v>22.64</v>
      </c>
      <c r="I30">
        <v>-6.0444618999999998E-2</v>
      </c>
      <c r="J30">
        <v>-0.25397193800000001</v>
      </c>
      <c r="K30">
        <v>0.87650499999999998</v>
      </c>
      <c r="L30">
        <v>1.7540188999999999</v>
      </c>
      <c r="M30">
        <v>0.94092302800000005</v>
      </c>
      <c r="N30">
        <v>1.173372971</v>
      </c>
      <c r="O30">
        <v>0.22946471500000001</v>
      </c>
      <c r="P30">
        <v>2.4520818000000002</v>
      </c>
      <c r="Q30">
        <v>1.3649762000000001</v>
      </c>
      <c r="R30">
        <v>0.65401564999999995</v>
      </c>
      <c r="S30">
        <v>23.03</v>
      </c>
      <c r="T30">
        <f t="shared" si="0"/>
        <v>21.635481481481484</v>
      </c>
      <c r="U30">
        <v>40</v>
      </c>
      <c r="V30">
        <v>-40</v>
      </c>
      <c r="W30">
        <v>0</v>
      </c>
      <c r="X30">
        <v>0</v>
      </c>
      <c r="Y30">
        <v>20.250298000000001</v>
      </c>
      <c r="Z30">
        <v>53.2</v>
      </c>
      <c r="AA30">
        <f t="shared" si="1"/>
        <v>65.777444444444455</v>
      </c>
      <c r="AB30">
        <v>0</v>
      </c>
      <c r="AC30">
        <v>0</v>
      </c>
      <c r="AD30">
        <v>-40</v>
      </c>
      <c r="AE30">
        <v>40</v>
      </c>
      <c r="AF30">
        <v>81.123930000000001</v>
      </c>
    </row>
    <row r="31" spans="1:32" x14ac:dyDescent="0.45">
      <c r="A31" s="13">
        <v>36897</v>
      </c>
      <c r="B31" s="12">
        <v>37043</v>
      </c>
      <c r="C31">
        <v>-0.11</v>
      </c>
      <c r="D31">
        <v>10.27</v>
      </c>
      <c r="E31">
        <v>0.55907224</v>
      </c>
      <c r="F31">
        <v>-0.112094587</v>
      </c>
      <c r="G31">
        <v>-1.2616560000000001</v>
      </c>
      <c r="H31">
        <v>19.059999999999999</v>
      </c>
      <c r="I31">
        <v>0.19282676100000001</v>
      </c>
      <c r="J31">
        <v>0.25987436800000002</v>
      </c>
      <c r="K31">
        <v>0.45975899999999997</v>
      </c>
      <c r="L31">
        <v>0.89995210999999997</v>
      </c>
      <c r="M31">
        <v>-0.38230856899999999</v>
      </c>
      <c r="N31">
        <v>-7.9501766000000001E-2</v>
      </c>
      <c r="O31">
        <v>0.236525241</v>
      </c>
      <c r="P31">
        <v>1.5856094999999999</v>
      </c>
      <c r="Q31">
        <v>0.33387260000000002</v>
      </c>
      <c r="R31">
        <v>0.41494013000000002</v>
      </c>
      <c r="S31">
        <v>23.75</v>
      </c>
      <c r="T31">
        <f t="shared" si="0"/>
        <v>21.635481481481484</v>
      </c>
      <c r="U31">
        <v>40</v>
      </c>
      <c r="V31">
        <v>-40</v>
      </c>
      <c r="W31">
        <v>0</v>
      </c>
      <c r="X31">
        <v>0</v>
      </c>
      <c r="Y31">
        <v>20.744931999999999</v>
      </c>
      <c r="Z31">
        <v>89.9</v>
      </c>
      <c r="AA31">
        <f t="shared" si="1"/>
        <v>65.777444444444455</v>
      </c>
      <c r="AB31">
        <v>40</v>
      </c>
      <c r="AC31">
        <v>-40</v>
      </c>
      <c r="AD31">
        <v>0</v>
      </c>
      <c r="AE31">
        <v>0</v>
      </c>
      <c r="AF31">
        <v>51.368848</v>
      </c>
    </row>
    <row r="32" spans="1:32" x14ac:dyDescent="0.45">
      <c r="A32" s="13">
        <v>36898</v>
      </c>
      <c r="B32" s="12">
        <v>37073</v>
      </c>
      <c r="C32">
        <v>1.79</v>
      </c>
      <c r="D32">
        <v>10.25</v>
      </c>
      <c r="E32">
        <v>4.1467364E-2</v>
      </c>
      <c r="F32">
        <v>-0.16261066699999999</v>
      </c>
      <c r="G32">
        <v>2.3322159</v>
      </c>
      <c r="H32">
        <v>21.62</v>
      </c>
      <c r="I32">
        <v>0.32826919900000001</v>
      </c>
      <c r="J32">
        <v>0.14290773600000001</v>
      </c>
      <c r="K32">
        <v>-0.66935800000000001</v>
      </c>
      <c r="L32">
        <v>-1.2825595999999999</v>
      </c>
      <c r="M32">
        <v>-1.381152924</v>
      </c>
      <c r="N32">
        <v>-0.58147562399999997</v>
      </c>
      <c r="O32">
        <v>-0.25982454300000002</v>
      </c>
      <c r="P32">
        <v>-3.1147830000000001</v>
      </c>
      <c r="Q32">
        <v>8.9541180000000005E-3</v>
      </c>
      <c r="R32">
        <v>-7.4104779999999999E-3</v>
      </c>
      <c r="S32">
        <v>23.59</v>
      </c>
      <c r="T32">
        <f t="shared" si="0"/>
        <v>21.635481481481484</v>
      </c>
      <c r="U32">
        <v>40</v>
      </c>
      <c r="V32">
        <v>-40</v>
      </c>
      <c r="W32">
        <v>0</v>
      </c>
      <c r="X32">
        <v>0</v>
      </c>
      <c r="Y32">
        <v>20.938009999999998</v>
      </c>
      <c r="Z32">
        <v>135.1</v>
      </c>
      <c r="AA32">
        <f t="shared" si="1"/>
        <v>65.777444444444455</v>
      </c>
      <c r="AB32">
        <v>40</v>
      </c>
      <c r="AC32">
        <v>-40</v>
      </c>
      <c r="AD32">
        <v>0</v>
      </c>
      <c r="AE32">
        <v>0</v>
      </c>
      <c r="AF32">
        <v>62.230846</v>
      </c>
    </row>
    <row r="33" spans="1:32" x14ac:dyDescent="0.45">
      <c r="A33" s="13">
        <v>36899</v>
      </c>
      <c r="B33" s="12">
        <v>37104</v>
      </c>
      <c r="C33">
        <v>-0.13</v>
      </c>
      <c r="D33">
        <v>8.5399999999999991</v>
      </c>
      <c r="E33">
        <v>0.59752168999999999</v>
      </c>
      <c r="F33">
        <v>-0.289738196</v>
      </c>
      <c r="G33">
        <v>-0.71942359</v>
      </c>
      <c r="H33">
        <v>24.92</v>
      </c>
      <c r="I33">
        <v>0.57523393499999997</v>
      </c>
      <c r="J33">
        <v>0.25512955300000001</v>
      </c>
      <c r="K33">
        <v>1.6987460000000001</v>
      </c>
      <c r="L33">
        <v>3.4254064</v>
      </c>
      <c r="M33">
        <v>8.5569343710000005</v>
      </c>
      <c r="N33">
        <v>1.18938557</v>
      </c>
      <c r="O33">
        <v>0.59247287100000001</v>
      </c>
      <c r="P33">
        <v>7.1315460000000002</v>
      </c>
      <c r="Q33">
        <v>0.95559064999999999</v>
      </c>
      <c r="R33">
        <v>0.63761979000000002</v>
      </c>
      <c r="S33">
        <v>23.51</v>
      </c>
      <c r="T33">
        <f t="shared" si="0"/>
        <v>21.635481481481484</v>
      </c>
      <c r="U33">
        <v>40</v>
      </c>
      <c r="V33">
        <v>-40</v>
      </c>
      <c r="W33">
        <v>0</v>
      </c>
      <c r="X33">
        <v>0</v>
      </c>
      <c r="Y33">
        <v>20.904540999999998</v>
      </c>
      <c r="Z33">
        <v>139.19999999999999</v>
      </c>
      <c r="AA33">
        <f t="shared" si="1"/>
        <v>65.777444444444455</v>
      </c>
      <c r="AB33">
        <v>40</v>
      </c>
      <c r="AC33">
        <v>-40</v>
      </c>
      <c r="AD33">
        <v>0</v>
      </c>
      <c r="AE33">
        <v>0</v>
      </c>
      <c r="AF33">
        <v>63.581822000000003</v>
      </c>
    </row>
    <row r="34" spans="1:32" x14ac:dyDescent="0.45">
      <c r="A34" s="13">
        <v>36900</v>
      </c>
      <c r="B34" s="12">
        <v>37135</v>
      </c>
      <c r="C34">
        <v>-1.38</v>
      </c>
      <c r="D34">
        <v>10.88</v>
      </c>
      <c r="E34">
        <v>0.66519927000000001</v>
      </c>
      <c r="F34">
        <v>0.41406880099999999</v>
      </c>
      <c r="G34">
        <v>1.7538031000000001</v>
      </c>
      <c r="H34">
        <v>31.93</v>
      </c>
      <c r="I34">
        <v>0.32304941100000001</v>
      </c>
      <c r="J34">
        <v>-0.243468721</v>
      </c>
      <c r="K34">
        <v>0.48589500000000002</v>
      </c>
      <c r="L34">
        <v>0.94467003000000005</v>
      </c>
      <c r="M34">
        <v>3.2900102279999999</v>
      </c>
      <c r="N34">
        <v>0.93576813599999997</v>
      </c>
      <c r="O34">
        <v>0.93088685500000001</v>
      </c>
      <c r="P34">
        <v>1.1796778000000001</v>
      </c>
      <c r="Q34">
        <v>0.94702063999999997</v>
      </c>
      <c r="R34">
        <v>0.69216093000000001</v>
      </c>
      <c r="S34">
        <v>22.67</v>
      </c>
      <c r="T34">
        <f t="shared" si="0"/>
        <v>21.635481481481484</v>
      </c>
      <c r="U34">
        <v>40</v>
      </c>
      <c r="V34">
        <v>-40</v>
      </c>
      <c r="W34">
        <v>0</v>
      </c>
      <c r="X34">
        <v>0</v>
      </c>
      <c r="Y34">
        <v>20.699767000000001</v>
      </c>
      <c r="Z34">
        <v>146.19999999999999</v>
      </c>
      <c r="AA34">
        <f t="shared" si="1"/>
        <v>65.777444444444455</v>
      </c>
      <c r="AB34">
        <v>40</v>
      </c>
      <c r="AC34">
        <v>-40</v>
      </c>
      <c r="AD34">
        <v>0</v>
      </c>
      <c r="AE34">
        <v>0</v>
      </c>
      <c r="AF34">
        <v>62.256698999999998</v>
      </c>
    </row>
    <row r="35" spans="1:32" x14ac:dyDescent="0.45">
      <c r="A35" s="13">
        <v>36901</v>
      </c>
      <c r="B35" s="12">
        <v>37165</v>
      </c>
      <c r="C35">
        <v>-2.0499999999999998</v>
      </c>
      <c r="D35">
        <v>9.68</v>
      </c>
      <c r="E35">
        <v>0.53825372000000005</v>
      </c>
      <c r="F35">
        <v>0.22339809199999999</v>
      </c>
      <c r="G35">
        <v>-0.71682975999999998</v>
      </c>
      <c r="H35">
        <v>33.56</v>
      </c>
      <c r="I35">
        <v>-0.678995876</v>
      </c>
      <c r="J35">
        <v>-0.99291334099999995</v>
      </c>
      <c r="K35">
        <v>0.78461599999999998</v>
      </c>
      <c r="L35">
        <v>1.5226495</v>
      </c>
      <c r="M35">
        <v>1.991773419</v>
      </c>
      <c r="N35">
        <v>0.60716266299999999</v>
      </c>
      <c r="O35">
        <v>0.451956513</v>
      </c>
      <c r="P35">
        <v>2.3884267000000001</v>
      </c>
      <c r="Q35">
        <v>0.74686163000000005</v>
      </c>
      <c r="R35">
        <v>0.44752659</v>
      </c>
      <c r="S35">
        <v>20.96</v>
      </c>
      <c r="T35">
        <f t="shared" si="0"/>
        <v>21.635481481481484</v>
      </c>
      <c r="U35">
        <v>0</v>
      </c>
      <c r="V35">
        <v>0</v>
      </c>
      <c r="W35">
        <v>-40</v>
      </c>
      <c r="X35">
        <v>40</v>
      </c>
      <c r="Y35">
        <v>20.675322999999999</v>
      </c>
      <c r="Z35">
        <v>74</v>
      </c>
      <c r="AA35">
        <f t="shared" si="1"/>
        <v>65.777444444444455</v>
      </c>
      <c r="AB35">
        <v>40</v>
      </c>
      <c r="AC35">
        <v>-40</v>
      </c>
      <c r="AD35">
        <v>0</v>
      </c>
      <c r="AE35">
        <v>0</v>
      </c>
      <c r="AF35">
        <v>55.982031999999997</v>
      </c>
    </row>
    <row r="36" spans="1:32" x14ac:dyDescent="0.45">
      <c r="A36" s="13">
        <v>36902</v>
      </c>
      <c r="B36" s="12">
        <v>37196</v>
      </c>
      <c r="C36">
        <v>1.1000000000000001</v>
      </c>
      <c r="D36">
        <v>8.69</v>
      </c>
      <c r="E36">
        <v>0.39338286</v>
      </c>
      <c r="F36">
        <v>0.376501476</v>
      </c>
      <c r="G36">
        <v>-1.8503780000000001</v>
      </c>
      <c r="H36">
        <v>23.84</v>
      </c>
      <c r="I36">
        <v>-0.19163586399999999</v>
      </c>
      <c r="J36">
        <v>0.49678634399999999</v>
      </c>
      <c r="K36">
        <v>-0.60473500000000002</v>
      </c>
      <c r="L36">
        <v>-1.0928343</v>
      </c>
      <c r="M36">
        <v>-1.537049388</v>
      </c>
      <c r="N36">
        <v>-0.346461984</v>
      </c>
      <c r="O36">
        <v>0.37670099499999998</v>
      </c>
      <c r="P36">
        <v>-2.2809072000000001</v>
      </c>
      <c r="Q36">
        <v>-0.20337817999999999</v>
      </c>
      <c r="R36">
        <v>0.15177839000000001</v>
      </c>
      <c r="S36">
        <v>18.649999999999999</v>
      </c>
      <c r="T36">
        <f t="shared" si="0"/>
        <v>21.635481481481484</v>
      </c>
      <c r="U36">
        <v>0</v>
      </c>
      <c r="V36">
        <v>0</v>
      </c>
      <c r="W36">
        <v>-40</v>
      </c>
      <c r="X36">
        <v>40</v>
      </c>
      <c r="Y36">
        <v>20.830492</v>
      </c>
      <c r="Z36">
        <v>24.4</v>
      </c>
      <c r="AA36">
        <f t="shared" si="1"/>
        <v>65.777444444444455</v>
      </c>
      <c r="AB36">
        <v>0</v>
      </c>
      <c r="AC36">
        <v>0</v>
      </c>
      <c r="AD36">
        <v>-40</v>
      </c>
      <c r="AE36">
        <v>40</v>
      </c>
      <c r="AF36">
        <v>52.095579999999998</v>
      </c>
    </row>
    <row r="37" spans="1:32" x14ac:dyDescent="0.45">
      <c r="A37" s="13">
        <v>36903</v>
      </c>
      <c r="B37" s="12">
        <v>37226</v>
      </c>
      <c r="C37">
        <v>0.2</v>
      </c>
      <c r="D37">
        <v>7.53</v>
      </c>
      <c r="E37">
        <v>0.54063839000000002</v>
      </c>
      <c r="F37">
        <v>-0.30837266299999999</v>
      </c>
      <c r="G37">
        <v>-0.82392701000000002</v>
      </c>
      <c r="H37">
        <v>23.8</v>
      </c>
      <c r="I37">
        <v>-0.235557339</v>
      </c>
      <c r="J37">
        <v>-3.4310062000000002E-2</v>
      </c>
      <c r="K37">
        <v>-0.86246599999999995</v>
      </c>
      <c r="L37">
        <v>-1.6824051</v>
      </c>
      <c r="M37">
        <v>-1.462229622</v>
      </c>
      <c r="N37">
        <v>0.60257294800000005</v>
      </c>
      <c r="O37">
        <v>0.13848862000000001</v>
      </c>
      <c r="P37">
        <v>-4.1324820999999998</v>
      </c>
      <c r="Q37">
        <v>-1.567435E-2</v>
      </c>
      <c r="R37">
        <v>2.3913783000000001E-2</v>
      </c>
      <c r="S37">
        <v>16.940000000000001</v>
      </c>
      <c r="T37">
        <f t="shared" si="0"/>
        <v>21.635481481481484</v>
      </c>
      <c r="U37">
        <v>0</v>
      </c>
      <c r="V37">
        <v>0</v>
      </c>
      <c r="W37">
        <v>-40</v>
      </c>
      <c r="X37">
        <v>40</v>
      </c>
      <c r="Y37">
        <v>21.261894999999999</v>
      </c>
      <c r="Z37">
        <v>23.4</v>
      </c>
      <c r="AA37">
        <f t="shared" si="1"/>
        <v>65.777444444444455</v>
      </c>
      <c r="AB37">
        <v>0</v>
      </c>
      <c r="AC37">
        <v>0</v>
      </c>
      <c r="AD37">
        <v>-40</v>
      </c>
      <c r="AE37">
        <v>40</v>
      </c>
      <c r="AF37">
        <v>81.504351</v>
      </c>
    </row>
    <row r="38" spans="1:32" x14ac:dyDescent="0.45">
      <c r="A38" s="13">
        <v>37257</v>
      </c>
      <c r="B38" s="12">
        <v>37257</v>
      </c>
      <c r="C38">
        <v>0.28000000000000003</v>
      </c>
      <c r="D38">
        <v>7.35</v>
      </c>
      <c r="E38">
        <v>0.51787353000000003</v>
      </c>
      <c r="F38">
        <v>-1.302610475</v>
      </c>
      <c r="G38">
        <v>-0.33243676999999999</v>
      </c>
      <c r="H38">
        <v>21.09</v>
      </c>
      <c r="I38">
        <v>-1.6614337779999999</v>
      </c>
      <c r="J38">
        <v>-1.4161774540000001</v>
      </c>
      <c r="K38">
        <v>1.5546439999999999</v>
      </c>
      <c r="L38">
        <v>2.6602771999999999</v>
      </c>
      <c r="M38">
        <v>6.7560921470000004</v>
      </c>
      <c r="N38">
        <v>9.3398470999999997E-2</v>
      </c>
      <c r="O38">
        <v>0.92311674899999996</v>
      </c>
      <c r="P38">
        <v>7.3496391000000001</v>
      </c>
      <c r="Q38">
        <v>-0.37547403000000001</v>
      </c>
      <c r="R38">
        <v>0.53859075999999995</v>
      </c>
      <c r="S38">
        <v>16.7</v>
      </c>
      <c r="T38">
        <f t="shared" si="0"/>
        <v>21.635481481481484</v>
      </c>
      <c r="U38">
        <v>0</v>
      </c>
      <c r="V38">
        <v>0</v>
      </c>
      <c r="W38">
        <v>-40</v>
      </c>
      <c r="X38">
        <v>40</v>
      </c>
      <c r="Y38">
        <v>21.006595000000001</v>
      </c>
      <c r="Z38">
        <v>14</v>
      </c>
      <c r="AA38">
        <f t="shared" si="1"/>
        <v>65.777444444444455</v>
      </c>
      <c r="AB38">
        <v>0</v>
      </c>
      <c r="AC38">
        <v>0</v>
      </c>
      <c r="AD38">
        <v>-40</v>
      </c>
      <c r="AE38">
        <v>40</v>
      </c>
      <c r="AF38">
        <v>48.831619000000003</v>
      </c>
    </row>
    <row r="39" spans="1:32" x14ac:dyDescent="0.45">
      <c r="A39" s="13">
        <v>37258</v>
      </c>
      <c r="B39" s="12">
        <v>37288</v>
      </c>
      <c r="C39">
        <v>0.02</v>
      </c>
      <c r="D39">
        <v>8.17</v>
      </c>
      <c r="E39">
        <v>0.49195254999999999</v>
      </c>
      <c r="F39">
        <v>0.79262461100000003</v>
      </c>
      <c r="G39">
        <v>-0.52713295000000004</v>
      </c>
      <c r="H39">
        <v>21.59</v>
      </c>
      <c r="I39">
        <v>-1.139922299</v>
      </c>
      <c r="J39">
        <v>0.53121165400000003</v>
      </c>
      <c r="K39">
        <v>-3.2832430000000001</v>
      </c>
      <c r="L39">
        <v>-5.8751635999999996</v>
      </c>
      <c r="M39">
        <v>-17.67488517</v>
      </c>
      <c r="N39">
        <v>-0.44157828599999999</v>
      </c>
      <c r="O39">
        <v>-6.4286240999999994E-2</v>
      </c>
      <c r="P39">
        <v>-13.295738999999999</v>
      </c>
      <c r="Q39">
        <v>-0.61268465000000005</v>
      </c>
      <c r="R39">
        <v>1.6006457000000002E-2</v>
      </c>
      <c r="S39">
        <v>17.39</v>
      </c>
      <c r="T39">
        <f t="shared" si="0"/>
        <v>21.635481481481484</v>
      </c>
      <c r="U39">
        <v>0</v>
      </c>
      <c r="V39">
        <v>0</v>
      </c>
      <c r="W39">
        <v>-40</v>
      </c>
      <c r="X39">
        <v>40</v>
      </c>
      <c r="Y39">
        <v>20.294715</v>
      </c>
      <c r="Z39">
        <v>29.6</v>
      </c>
      <c r="AA39">
        <f t="shared" si="1"/>
        <v>65.777444444444455</v>
      </c>
      <c r="AB39">
        <v>0</v>
      </c>
      <c r="AC39">
        <v>0</v>
      </c>
      <c r="AD39">
        <v>-40</v>
      </c>
      <c r="AE39">
        <v>40</v>
      </c>
      <c r="AF39">
        <v>115.15782</v>
      </c>
    </row>
    <row r="40" spans="1:32" x14ac:dyDescent="0.45">
      <c r="A40" s="13">
        <v>37259</v>
      </c>
      <c r="B40" s="12">
        <v>37316</v>
      </c>
      <c r="C40">
        <v>0.83</v>
      </c>
      <c r="D40">
        <v>7.31</v>
      </c>
      <c r="E40">
        <v>0.49946926000000003</v>
      </c>
      <c r="F40">
        <v>-4.2259916000000002E-2</v>
      </c>
      <c r="G40">
        <v>0.40825137</v>
      </c>
      <c r="H40">
        <v>17.399999999999999</v>
      </c>
      <c r="I40">
        <v>-0.82156464600000001</v>
      </c>
      <c r="J40">
        <v>0.327983097</v>
      </c>
      <c r="K40">
        <v>-4.0245999999999997E-2</v>
      </c>
      <c r="L40">
        <v>-5.0975814000000001E-2</v>
      </c>
      <c r="M40">
        <v>0.83400802500000004</v>
      </c>
      <c r="N40">
        <v>-0.36407598400000002</v>
      </c>
      <c r="O40">
        <v>0.51151859499999996</v>
      </c>
      <c r="P40">
        <v>0.72328946999999999</v>
      </c>
      <c r="Q40">
        <v>-0.54461236999999996</v>
      </c>
      <c r="R40">
        <v>0.44447133999999999</v>
      </c>
      <c r="S40">
        <v>20.03</v>
      </c>
      <c r="T40">
        <f t="shared" si="0"/>
        <v>21.635481481481484</v>
      </c>
      <c r="U40">
        <v>0</v>
      </c>
      <c r="V40">
        <v>0</v>
      </c>
      <c r="W40">
        <v>-40</v>
      </c>
      <c r="X40">
        <v>40</v>
      </c>
      <c r="Y40">
        <v>21.027782999999999</v>
      </c>
      <c r="Z40">
        <v>7.8</v>
      </c>
      <c r="AA40">
        <f t="shared" si="1"/>
        <v>65.777444444444455</v>
      </c>
      <c r="AB40">
        <v>0</v>
      </c>
      <c r="AC40">
        <v>0</v>
      </c>
      <c r="AD40">
        <v>-40</v>
      </c>
      <c r="AE40">
        <v>40</v>
      </c>
      <c r="AF40">
        <v>37.786197000000001</v>
      </c>
    </row>
    <row r="41" spans="1:32" x14ac:dyDescent="0.45">
      <c r="A41" s="13">
        <v>37260</v>
      </c>
      <c r="B41" s="12">
        <v>37347</v>
      </c>
      <c r="C41">
        <v>0.01</v>
      </c>
      <c r="D41">
        <v>6.16</v>
      </c>
      <c r="E41">
        <v>0.63837421999999999</v>
      </c>
      <c r="F41">
        <v>-1.869906657</v>
      </c>
      <c r="G41">
        <v>2.6384656</v>
      </c>
      <c r="H41">
        <v>21.91</v>
      </c>
      <c r="I41">
        <v>-0.51682339799999999</v>
      </c>
      <c r="J41">
        <v>0.31422581700000002</v>
      </c>
      <c r="K41">
        <v>0.74343499999999996</v>
      </c>
      <c r="L41">
        <v>1.5065710000000001</v>
      </c>
      <c r="M41">
        <v>4.7860475009999996</v>
      </c>
      <c r="N41">
        <v>-0.399629493</v>
      </c>
      <c r="O41">
        <v>0.54625114200000002</v>
      </c>
      <c r="P41">
        <v>4.7307986</v>
      </c>
      <c r="Q41">
        <v>-0.17998243</v>
      </c>
      <c r="R41">
        <v>0.62970358999999998</v>
      </c>
      <c r="S41">
        <v>22.6</v>
      </c>
      <c r="T41">
        <f t="shared" si="0"/>
        <v>21.635481481481484</v>
      </c>
      <c r="U41">
        <v>40</v>
      </c>
      <c r="V41">
        <v>-40</v>
      </c>
      <c r="W41">
        <v>0</v>
      </c>
      <c r="X41">
        <v>0</v>
      </c>
      <c r="Y41">
        <v>21.301829000000001</v>
      </c>
      <c r="Z41">
        <v>8.6</v>
      </c>
      <c r="AA41">
        <f t="shared" si="1"/>
        <v>65.777444444444455</v>
      </c>
      <c r="AB41">
        <v>0</v>
      </c>
      <c r="AC41">
        <v>0</v>
      </c>
      <c r="AD41">
        <v>-40</v>
      </c>
      <c r="AE41">
        <v>40</v>
      </c>
      <c r="AF41">
        <v>37.560727999999997</v>
      </c>
    </row>
    <row r="42" spans="1:32" x14ac:dyDescent="0.45">
      <c r="A42" s="13">
        <v>37261</v>
      </c>
      <c r="B42" s="12">
        <v>37377</v>
      </c>
      <c r="C42">
        <v>0.6</v>
      </c>
      <c r="D42">
        <v>6.69</v>
      </c>
      <c r="E42">
        <v>0.63356962000000006</v>
      </c>
      <c r="F42">
        <v>0.86756814599999998</v>
      </c>
      <c r="G42">
        <v>3.4289309000000001</v>
      </c>
      <c r="H42">
        <v>19.98</v>
      </c>
      <c r="I42">
        <v>-0.32610408299999999</v>
      </c>
      <c r="J42">
        <v>0.200005981</v>
      </c>
      <c r="K42">
        <v>0.82566600000000001</v>
      </c>
      <c r="L42">
        <v>1.6244434000000001</v>
      </c>
      <c r="M42">
        <v>3.7296403709999999</v>
      </c>
      <c r="N42">
        <v>-0.77677554000000004</v>
      </c>
      <c r="O42">
        <v>0.202683533</v>
      </c>
      <c r="P42">
        <v>5.2416334000000004</v>
      </c>
      <c r="Q42">
        <v>-0.47165032000000001</v>
      </c>
      <c r="R42">
        <v>0.66207481999999995</v>
      </c>
      <c r="S42">
        <v>23.95</v>
      </c>
      <c r="T42">
        <f t="shared" si="0"/>
        <v>21.635481481481484</v>
      </c>
      <c r="U42">
        <v>40</v>
      </c>
      <c r="V42">
        <v>-40</v>
      </c>
      <c r="W42">
        <v>0</v>
      </c>
      <c r="X42">
        <v>0</v>
      </c>
      <c r="Y42">
        <v>21.126328999999998</v>
      </c>
      <c r="Z42">
        <v>31.2</v>
      </c>
      <c r="AA42">
        <f t="shared" si="1"/>
        <v>65.777444444444455</v>
      </c>
      <c r="AB42">
        <v>0</v>
      </c>
      <c r="AC42">
        <v>0</v>
      </c>
      <c r="AD42">
        <v>-40</v>
      </c>
      <c r="AE42">
        <v>40</v>
      </c>
      <c r="AF42">
        <v>47.820084000000001</v>
      </c>
    </row>
    <row r="43" spans="1:32" x14ac:dyDescent="0.45">
      <c r="A43" s="13">
        <v>37262</v>
      </c>
      <c r="B43" s="12">
        <v>37408</v>
      </c>
      <c r="C43">
        <v>1.6</v>
      </c>
      <c r="D43">
        <v>7.49</v>
      </c>
      <c r="E43">
        <v>0.55102262000000002</v>
      </c>
      <c r="F43">
        <v>0.469261545</v>
      </c>
      <c r="G43">
        <v>1.918606</v>
      </c>
      <c r="H43">
        <v>25.4</v>
      </c>
      <c r="I43">
        <v>-0.52977633700000004</v>
      </c>
      <c r="J43">
        <v>-0.19463206499999999</v>
      </c>
      <c r="K43">
        <v>1.9870270000000001</v>
      </c>
      <c r="L43">
        <v>3.8203938000000002</v>
      </c>
      <c r="M43">
        <v>7.038133974</v>
      </c>
      <c r="N43">
        <v>-7.4967995999999995E-2</v>
      </c>
      <c r="O43">
        <v>0.48757529100000002</v>
      </c>
      <c r="P43">
        <v>9.0070516000000005</v>
      </c>
      <c r="Q43">
        <v>0.36017568</v>
      </c>
      <c r="R43">
        <v>0.66247047999999997</v>
      </c>
      <c r="S43">
        <v>23.86</v>
      </c>
      <c r="T43">
        <f t="shared" si="0"/>
        <v>21.635481481481484</v>
      </c>
      <c r="U43">
        <v>40</v>
      </c>
      <c r="V43">
        <v>-40</v>
      </c>
      <c r="W43">
        <v>0</v>
      </c>
      <c r="X43">
        <v>0</v>
      </c>
      <c r="Y43">
        <v>20.807044999999999</v>
      </c>
      <c r="Z43">
        <v>102.1</v>
      </c>
      <c r="AA43">
        <f t="shared" si="1"/>
        <v>65.777444444444455</v>
      </c>
      <c r="AB43">
        <v>40</v>
      </c>
      <c r="AC43">
        <v>-40</v>
      </c>
      <c r="AD43">
        <v>0</v>
      </c>
      <c r="AE43">
        <v>0</v>
      </c>
      <c r="AF43">
        <v>58.639546000000003</v>
      </c>
    </row>
    <row r="44" spans="1:32" x14ac:dyDescent="0.45">
      <c r="A44" s="13">
        <v>37263</v>
      </c>
      <c r="B44" s="12">
        <v>37438</v>
      </c>
      <c r="C44">
        <v>1.48</v>
      </c>
      <c r="D44">
        <v>7.88</v>
      </c>
      <c r="E44">
        <v>0.39764897999999999</v>
      </c>
      <c r="F44">
        <v>0.45735251199999999</v>
      </c>
      <c r="G44">
        <v>1.5621783</v>
      </c>
      <c r="H44">
        <v>32.03</v>
      </c>
      <c r="I44">
        <v>-0.41818715299999998</v>
      </c>
      <c r="J44">
        <v>0.120342134</v>
      </c>
      <c r="K44">
        <v>0.961982</v>
      </c>
      <c r="L44">
        <v>1.8472255</v>
      </c>
      <c r="M44">
        <v>5.1340762599999996</v>
      </c>
      <c r="N44">
        <v>0.27897564200000002</v>
      </c>
      <c r="O44">
        <v>0.28707027899999998</v>
      </c>
      <c r="P44">
        <v>3.4000159000000001</v>
      </c>
      <c r="Q44">
        <v>0.83253721999999997</v>
      </c>
      <c r="R44">
        <v>0.49674035999999999</v>
      </c>
      <c r="S44">
        <v>23.39</v>
      </c>
      <c r="T44">
        <f t="shared" si="0"/>
        <v>21.635481481481484</v>
      </c>
      <c r="U44">
        <v>40</v>
      </c>
      <c r="V44">
        <v>-40</v>
      </c>
      <c r="W44">
        <v>0</v>
      </c>
      <c r="X44">
        <v>0</v>
      </c>
      <c r="Y44">
        <v>20.728179000000001</v>
      </c>
      <c r="Z44">
        <v>135.5</v>
      </c>
      <c r="AA44">
        <f t="shared" si="1"/>
        <v>65.777444444444455</v>
      </c>
      <c r="AB44">
        <v>40</v>
      </c>
      <c r="AC44">
        <v>-40</v>
      </c>
      <c r="AD44">
        <v>0</v>
      </c>
      <c r="AE44">
        <v>0</v>
      </c>
      <c r="AF44">
        <v>62.358271999999999</v>
      </c>
    </row>
    <row r="45" spans="1:32" x14ac:dyDescent="0.45">
      <c r="A45" s="13">
        <v>37264</v>
      </c>
      <c r="B45" s="12">
        <v>37469</v>
      </c>
      <c r="C45">
        <v>0.69</v>
      </c>
      <c r="D45">
        <v>7.07</v>
      </c>
      <c r="E45">
        <v>0.42241352999999998</v>
      </c>
      <c r="F45">
        <v>0.306341955</v>
      </c>
      <c r="G45">
        <v>0.30035605999999998</v>
      </c>
      <c r="H45">
        <v>32.64</v>
      </c>
      <c r="I45">
        <v>2.835327E-2</v>
      </c>
      <c r="J45">
        <v>0.45497255199999997</v>
      </c>
      <c r="K45">
        <v>3.0828999999999999E-2</v>
      </c>
      <c r="L45">
        <v>8.5524001000000002E-2</v>
      </c>
      <c r="M45">
        <v>9.5361377999999997E-2</v>
      </c>
      <c r="N45">
        <v>1.019683729</v>
      </c>
      <c r="O45">
        <v>0.38022444500000002</v>
      </c>
      <c r="P45">
        <v>-1.3296322</v>
      </c>
      <c r="Q45">
        <v>0.70573427</v>
      </c>
      <c r="R45">
        <v>0.40821046</v>
      </c>
      <c r="S45">
        <v>23.45</v>
      </c>
      <c r="T45">
        <f t="shared" si="0"/>
        <v>21.635481481481484</v>
      </c>
      <c r="U45">
        <v>40</v>
      </c>
      <c r="V45">
        <v>-40</v>
      </c>
      <c r="W45">
        <v>0</v>
      </c>
      <c r="X45">
        <v>0</v>
      </c>
      <c r="Y45">
        <v>20.819175999999999</v>
      </c>
      <c r="Z45">
        <v>99.2</v>
      </c>
      <c r="AA45">
        <f t="shared" si="1"/>
        <v>65.777444444444455</v>
      </c>
      <c r="AB45">
        <v>40</v>
      </c>
      <c r="AC45">
        <v>-40</v>
      </c>
      <c r="AD45">
        <v>0</v>
      </c>
      <c r="AE45">
        <v>0</v>
      </c>
      <c r="AF45">
        <v>45.336818000000001</v>
      </c>
    </row>
    <row r="46" spans="1:32" x14ac:dyDescent="0.45">
      <c r="A46" s="13">
        <v>37265</v>
      </c>
      <c r="B46" s="12">
        <v>37500</v>
      </c>
      <c r="C46">
        <v>1.6</v>
      </c>
      <c r="D46">
        <v>7.82</v>
      </c>
      <c r="E46">
        <v>0.32972116000000001</v>
      </c>
      <c r="F46">
        <v>-0.203275813</v>
      </c>
      <c r="G46">
        <v>0.96372798999999998</v>
      </c>
      <c r="H46">
        <v>39.69</v>
      </c>
      <c r="I46">
        <v>-0.110436228</v>
      </c>
      <c r="J46">
        <v>-0.130705197</v>
      </c>
      <c r="K46">
        <v>-0.84891399999999995</v>
      </c>
      <c r="L46">
        <v>-1.5755847000000001</v>
      </c>
      <c r="M46">
        <v>-1.3709143290000001</v>
      </c>
      <c r="N46">
        <v>-0.146229472</v>
      </c>
      <c r="O46">
        <v>0.60148275100000004</v>
      </c>
      <c r="P46">
        <v>-3.481789</v>
      </c>
      <c r="Q46">
        <v>-0.16014502</v>
      </c>
      <c r="R46">
        <v>0.35260381000000002</v>
      </c>
      <c r="S46">
        <v>22.85</v>
      </c>
      <c r="T46">
        <f t="shared" si="0"/>
        <v>21.635481481481484</v>
      </c>
      <c r="U46">
        <v>40</v>
      </c>
      <c r="V46">
        <v>-40</v>
      </c>
      <c r="W46">
        <v>0</v>
      </c>
      <c r="X46">
        <v>0</v>
      </c>
      <c r="Y46">
        <v>20.862196000000001</v>
      </c>
      <c r="Z46">
        <v>168.3</v>
      </c>
      <c r="AA46">
        <f t="shared" si="1"/>
        <v>65.777444444444455</v>
      </c>
      <c r="AB46">
        <v>40</v>
      </c>
      <c r="AC46">
        <v>-40</v>
      </c>
      <c r="AD46">
        <v>0</v>
      </c>
      <c r="AE46">
        <v>0</v>
      </c>
      <c r="AF46">
        <v>71.682325000000006</v>
      </c>
    </row>
    <row r="47" spans="1:32" x14ac:dyDescent="0.45">
      <c r="A47" s="13">
        <v>37266</v>
      </c>
      <c r="B47" s="12">
        <v>37530</v>
      </c>
      <c r="C47">
        <v>0.1</v>
      </c>
      <c r="D47">
        <v>8.23</v>
      </c>
      <c r="E47">
        <v>0.39565613999999999</v>
      </c>
      <c r="F47">
        <v>0.24625332599999999</v>
      </c>
      <c r="G47">
        <v>0.25359872999999999</v>
      </c>
      <c r="H47">
        <v>31.14</v>
      </c>
      <c r="I47">
        <v>9.5161223000000003E-2</v>
      </c>
      <c r="J47">
        <v>0.213312907</v>
      </c>
      <c r="K47">
        <v>0.22084999999999999</v>
      </c>
      <c r="L47">
        <v>0.44273676000000001</v>
      </c>
      <c r="M47">
        <v>-0.25027003199999998</v>
      </c>
      <c r="N47">
        <v>0.308013131</v>
      </c>
      <c r="O47">
        <v>0.44075401600000003</v>
      </c>
      <c r="P47">
        <v>0.14649635</v>
      </c>
      <c r="Q47">
        <v>0.43888374000000002</v>
      </c>
      <c r="R47">
        <v>0.41213031999999999</v>
      </c>
      <c r="S47">
        <v>21.75</v>
      </c>
      <c r="T47">
        <f t="shared" si="0"/>
        <v>21.635481481481484</v>
      </c>
      <c r="U47">
        <v>40</v>
      </c>
      <c r="V47">
        <v>-40</v>
      </c>
      <c r="W47">
        <v>0</v>
      </c>
      <c r="X47">
        <v>0</v>
      </c>
      <c r="Y47">
        <v>21.380282999999999</v>
      </c>
      <c r="Z47">
        <v>81.7</v>
      </c>
      <c r="AA47">
        <f t="shared" si="1"/>
        <v>65.777444444444455</v>
      </c>
      <c r="AB47">
        <v>40</v>
      </c>
      <c r="AC47">
        <v>-40</v>
      </c>
      <c r="AD47">
        <v>0</v>
      </c>
      <c r="AE47">
        <v>0</v>
      </c>
      <c r="AF47">
        <v>61.919044999999997</v>
      </c>
    </row>
    <row r="48" spans="1:32" x14ac:dyDescent="0.45">
      <c r="A48" s="13">
        <v>37267</v>
      </c>
      <c r="B48" s="12">
        <v>37561</v>
      </c>
      <c r="C48">
        <v>-0.66</v>
      </c>
      <c r="D48">
        <v>7.83</v>
      </c>
      <c r="E48">
        <v>0.39672615999999999</v>
      </c>
      <c r="F48">
        <v>0.67333213300000005</v>
      </c>
      <c r="G48">
        <v>0.45916688</v>
      </c>
      <c r="H48">
        <v>27.5</v>
      </c>
      <c r="I48">
        <v>-0.79512983699999995</v>
      </c>
      <c r="J48">
        <v>-0.88296003899999997</v>
      </c>
      <c r="K48">
        <v>1.1842809999999999</v>
      </c>
      <c r="L48">
        <v>2.2568503999999998</v>
      </c>
      <c r="M48">
        <v>6.6031421740000003</v>
      </c>
      <c r="N48">
        <v>-0.27498404100000001</v>
      </c>
      <c r="O48">
        <v>0.808768178</v>
      </c>
      <c r="P48">
        <v>5.8585830000000003</v>
      </c>
      <c r="Q48">
        <v>-0.15792012</v>
      </c>
      <c r="R48">
        <v>0.53125257999999997</v>
      </c>
      <c r="S48">
        <v>18.489999999999998</v>
      </c>
      <c r="T48">
        <f t="shared" si="0"/>
        <v>21.635481481481484</v>
      </c>
      <c r="U48">
        <v>0</v>
      </c>
      <c r="V48">
        <v>0</v>
      </c>
      <c r="W48">
        <v>-40</v>
      </c>
      <c r="X48">
        <v>40</v>
      </c>
      <c r="Y48">
        <v>20.665989</v>
      </c>
      <c r="Z48">
        <v>44.1</v>
      </c>
      <c r="AA48">
        <f t="shared" si="1"/>
        <v>65.777444444444455</v>
      </c>
      <c r="AB48">
        <v>0</v>
      </c>
      <c r="AC48">
        <v>0</v>
      </c>
      <c r="AD48">
        <v>-40</v>
      </c>
      <c r="AE48">
        <v>40</v>
      </c>
      <c r="AF48">
        <v>93.865532000000002</v>
      </c>
    </row>
    <row r="49" spans="1:32" x14ac:dyDescent="0.45">
      <c r="A49" s="13">
        <v>37268</v>
      </c>
      <c r="B49" s="12">
        <v>37591</v>
      </c>
      <c r="C49">
        <v>0.96</v>
      </c>
      <c r="D49">
        <v>7.27</v>
      </c>
      <c r="E49">
        <v>0.33817825000000001</v>
      </c>
      <c r="F49">
        <v>-0.10567701</v>
      </c>
      <c r="G49">
        <v>0.14601610000000001</v>
      </c>
      <c r="H49">
        <v>28.62</v>
      </c>
      <c r="I49">
        <v>-0.361591475</v>
      </c>
      <c r="J49">
        <v>0.44047424899999998</v>
      </c>
      <c r="K49">
        <v>1.135478</v>
      </c>
      <c r="L49">
        <v>2.0777812999999998</v>
      </c>
      <c r="M49">
        <v>7.4133519290000001</v>
      </c>
      <c r="N49">
        <v>0.68960211900000001</v>
      </c>
      <c r="O49">
        <v>0.43530122199999999</v>
      </c>
      <c r="P49">
        <v>4.7436566999999998</v>
      </c>
      <c r="Q49">
        <v>3.3738786999999999E-2</v>
      </c>
      <c r="R49">
        <v>0.32954702000000002</v>
      </c>
      <c r="S49">
        <v>16.79</v>
      </c>
      <c r="T49">
        <f t="shared" si="0"/>
        <v>21.635481481481484</v>
      </c>
      <c r="U49">
        <v>0</v>
      </c>
      <c r="V49">
        <v>0</v>
      </c>
      <c r="W49">
        <v>-40</v>
      </c>
      <c r="X49">
        <v>40</v>
      </c>
      <c r="Y49">
        <v>21.147442999999999</v>
      </c>
      <c r="Z49">
        <v>16.8</v>
      </c>
      <c r="AA49">
        <f t="shared" si="1"/>
        <v>65.777444444444455</v>
      </c>
      <c r="AB49">
        <v>0</v>
      </c>
      <c r="AC49">
        <v>0</v>
      </c>
      <c r="AD49">
        <v>-40</v>
      </c>
      <c r="AE49">
        <v>40</v>
      </c>
      <c r="AF49">
        <v>58.785158000000003</v>
      </c>
    </row>
    <row r="50" spans="1:32" x14ac:dyDescent="0.45">
      <c r="A50" s="13">
        <v>37622</v>
      </c>
      <c r="B50" s="12">
        <v>37622</v>
      </c>
      <c r="C50">
        <v>0.26</v>
      </c>
      <c r="D50">
        <v>8.69</v>
      </c>
      <c r="E50">
        <v>0.26185436000000001</v>
      </c>
      <c r="F50">
        <v>0.37774720299999998</v>
      </c>
      <c r="G50">
        <v>3.5881273</v>
      </c>
      <c r="H50">
        <v>31.17</v>
      </c>
      <c r="I50">
        <v>-0.40445054200000002</v>
      </c>
      <c r="J50">
        <v>-3.6324629999999997E-2</v>
      </c>
      <c r="K50">
        <v>-0.778173</v>
      </c>
      <c r="L50">
        <v>-1.7192769999999999</v>
      </c>
      <c r="M50">
        <v>-5.2171225979999996</v>
      </c>
      <c r="N50">
        <v>1.145722393</v>
      </c>
      <c r="O50">
        <v>0.40426052000000001</v>
      </c>
      <c r="P50">
        <v>-4.6223806999999999</v>
      </c>
      <c r="Q50">
        <v>0.65919728</v>
      </c>
      <c r="R50">
        <v>9.2875901999999996E-2</v>
      </c>
      <c r="S50">
        <v>16.54</v>
      </c>
      <c r="T50">
        <f t="shared" si="0"/>
        <v>21.635481481481484</v>
      </c>
      <c r="U50">
        <v>0</v>
      </c>
      <c r="V50">
        <v>0</v>
      </c>
      <c r="W50">
        <v>-40</v>
      </c>
      <c r="X50">
        <v>40</v>
      </c>
      <c r="Y50">
        <v>20.904116999999999</v>
      </c>
      <c r="Z50">
        <v>13</v>
      </c>
      <c r="AA50">
        <f t="shared" si="1"/>
        <v>65.777444444444455</v>
      </c>
      <c r="AB50">
        <v>0</v>
      </c>
      <c r="AC50">
        <v>0</v>
      </c>
      <c r="AD50">
        <v>-40</v>
      </c>
      <c r="AE50">
        <v>40</v>
      </c>
      <c r="AF50">
        <v>44.43383</v>
      </c>
    </row>
    <row r="51" spans="1:32" x14ac:dyDescent="0.45">
      <c r="A51" s="13">
        <v>37623</v>
      </c>
      <c r="B51" s="12">
        <v>37653</v>
      </c>
      <c r="C51">
        <v>-0.02</v>
      </c>
      <c r="D51">
        <v>8.86</v>
      </c>
      <c r="E51">
        <v>0.32954380999999999</v>
      </c>
      <c r="F51">
        <v>-1.060508418</v>
      </c>
      <c r="G51">
        <v>3.1025727999999999</v>
      </c>
      <c r="H51">
        <v>29.63</v>
      </c>
      <c r="I51">
        <v>0.18609122</v>
      </c>
      <c r="J51">
        <v>0.59667233500000005</v>
      </c>
      <c r="K51">
        <v>-0.27887400000000001</v>
      </c>
      <c r="L51">
        <v>-0.29629629000000002</v>
      </c>
      <c r="M51">
        <v>-6.7298133409999998</v>
      </c>
      <c r="N51">
        <v>1.500238169</v>
      </c>
      <c r="O51">
        <v>0.27777631899999999</v>
      </c>
      <c r="P51">
        <v>-2.3534084000000002</v>
      </c>
      <c r="Q51">
        <v>1.2989368999999999</v>
      </c>
      <c r="R51">
        <v>0.34151840999999999</v>
      </c>
      <c r="S51">
        <v>18.399999999999999</v>
      </c>
      <c r="T51">
        <f t="shared" si="0"/>
        <v>21.635481481481484</v>
      </c>
      <c r="U51">
        <v>0</v>
      </c>
      <c r="V51">
        <v>0</v>
      </c>
      <c r="W51">
        <v>-40</v>
      </c>
      <c r="X51">
        <v>40</v>
      </c>
      <c r="Y51">
        <v>21.386140000000001</v>
      </c>
      <c r="Z51">
        <v>18.899999999999999</v>
      </c>
      <c r="AA51">
        <f t="shared" si="1"/>
        <v>65.777444444444455</v>
      </c>
      <c r="AB51">
        <v>0</v>
      </c>
      <c r="AC51">
        <v>0</v>
      </c>
      <c r="AD51">
        <v>-40</v>
      </c>
      <c r="AE51">
        <v>40</v>
      </c>
      <c r="AF51">
        <v>73.681775000000002</v>
      </c>
    </row>
    <row r="52" spans="1:32" x14ac:dyDescent="0.45">
      <c r="A52" s="13">
        <v>37624</v>
      </c>
      <c r="B52" s="12">
        <v>37681</v>
      </c>
      <c r="C52">
        <v>-0.6</v>
      </c>
      <c r="D52">
        <v>9.1199999999999992</v>
      </c>
      <c r="E52">
        <v>0.47692398000000003</v>
      </c>
      <c r="F52">
        <v>0.72352712200000002</v>
      </c>
      <c r="G52">
        <v>0.64797371999999998</v>
      </c>
      <c r="H52">
        <v>29.15</v>
      </c>
      <c r="I52">
        <v>-0.51013984099999998</v>
      </c>
      <c r="J52">
        <v>-0.690503321</v>
      </c>
      <c r="K52">
        <v>1.5191969999999999</v>
      </c>
      <c r="L52">
        <v>2.7886386999999999</v>
      </c>
      <c r="M52">
        <v>5.7121615659999998</v>
      </c>
      <c r="N52">
        <v>1.0424003879999999</v>
      </c>
      <c r="O52">
        <v>0.63123156400000002</v>
      </c>
      <c r="P52">
        <v>5.6004205999999996</v>
      </c>
      <c r="Q52">
        <v>0.85679092000000001</v>
      </c>
      <c r="R52">
        <v>0.55847650000000004</v>
      </c>
      <c r="S52">
        <v>19.96</v>
      </c>
      <c r="T52">
        <f t="shared" si="0"/>
        <v>21.635481481481484</v>
      </c>
      <c r="U52">
        <v>0</v>
      </c>
      <c r="V52">
        <v>0</v>
      </c>
      <c r="W52">
        <v>-40</v>
      </c>
      <c r="X52">
        <v>40</v>
      </c>
      <c r="Y52">
        <v>20.953911000000002</v>
      </c>
      <c r="Z52">
        <v>12.5</v>
      </c>
      <c r="AA52">
        <f t="shared" si="1"/>
        <v>65.777444444444455</v>
      </c>
      <c r="AB52">
        <v>0</v>
      </c>
      <c r="AC52">
        <v>0</v>
      </c>
      <c r="AD52">
        <v>-40</v>
      </c>
      <c r="AE52">
        <v>40</v>
      </c>
      <c r="AF52">
        <v>60.622653</v>
      </c>
    </row>
    <row r="53" spans="1:32" x14ac:dyDescent="0.45">
      <c r="A53" s="13">
        <v>37625</v>
      </c>
      <c r="B53" s="12">
        <v>37712</v>
      </c>
      <c r="C53">
        <v>-0.42</v>
      </c>
      <c r="D53">
        <v>8</v>
      </c>
      <c r="E53">
        <v>0.37608079</v>
      </c>
      <c r="F53">
        <v>5.4871521999999999E-2</v>
      </c>
      <c r="G53">
        <v>-1.5313612999999999</v>
      </c>
      <c r="H53">
        <v>21.21</v>
      </c>
      <c r="I53">
        <v>-0.59333030200000003</v>
      </c>
      <c r="J53">
        <v>-7.7861501E-2</v>
      </c>
      <c r="K53">
        <v>-0.51566999999999996</v>
      </c>
      <c r="L53">
        <v>-0.89316530999999999</v>
      </c>
      <c r="M53">
        <v>-3.2778697550000002</v>
      </c>
      <c r="N53">
        <v>0.80498334599999999</v>
      </c>
      <c r="O53">
        <v>0.17072578699999999</v>
      </c>
      <c r="P53">
        <v>-3.3324845999999999</v>
      </c>
      <c r="Q53">
        <v>1.0999534</v>
      </c>
      <c r="R53">
        <v>0.28495809</v>
      </c>
      <c r="S53">
        <v>21.97</v>
      </c>
      <c r="T53">
        <f t="shared" si="0"/>
        <v>21.635481481481484</v>
      </c>
      <c r="U53">
        <v>40</v>
      </c>
      <c r="V53">
        <v>-40</v>
      </c>
      <c r="W53">
        <v>0</v>
      </c>
      <c r="X53">
        <v>0</v>
      </c>
      <c r="Y53">
        <v>20.753629</v>
      </c>
      <c r="Z53">
        <v>10.1</v>
      </c>
      <c r="AA53">
        <f t="shared" si="1"/>
        <v>65.777444444444455</v>
      </c>
      <c r="AB53">
        <v>0</v>
      </c>
      <c r="AC53">
        <v>0</v>
      </c>
      <c r="AD53">
        <v>-40</v>
      </c>
      <c r="AE53">
        <v>40</v>
      </c>
      <c r="AF53">
        <v>44.222043999999997</v>
      </c>
    </row>
    <row r="54" spans="1:32" x14ac:dyDescent="0.45">
      <c r="A54" s="13">
        <v>37626</v>
      </c>
      <c r="B54" s="12">
        <v>37742</v>
      </c>
      <c r="C54">
        <v>-0.38</v>
      </c>
      <c r="D54">
        <v>5.75</v>
      </c>
      <c r="E54">
        <v>0.29368896</v>
      </c>
      <c r="F54">
        <v>0.90702902600000002</v>
      </c>
      <c r="G54">
        <v>-3.5810770000000001</v>
      </c>
      <c r="H54">
        <v>19.47</v>
      </c>
      <c r="I54">
        <v>-0.97363131300000005</v>
      </c>
      <c r="J54">
        <v>-0.37536415299999998</v>
      </c>
      <c r="K54">
        <v>0.108113</v>
      </c>
      <c r="L54">
        <v>0.19498563999999999</v>
      </c>
      <c r="M54">
        <v>-0.394487323</v>
      </c>
      <c r="N54">
        <v>-0.54056239100000003</v>
      </c>
      <c r="O54">
        <v>-0.32267541900000002</v>
      </c>
      <c r="P54">
        <v>1.1187522999999999</v>
      </c>
      <c r="Q54">
        <v>-0.16076578999999999</v>
      </c>
      <c r="R54">
        <v>0.19180108000000001</v>
      </c>
      <c r="S54">
        <v>24.45</v>
      </c>
      <c r="T54">
        <f t="shared" si="0"/>
        <v>21.635481481481484</v>
      </c>
      <c r="U54">
        <v>40</v>
      </c>
      <c r="V54">
        <v>-40</v>
      </c>
      <c r="W54">
        <v>0</v>
      </c>
      <c r="X54">
        <v>0</v>
      </c>
      <c r="Y54">
        <v>21.618993</v>
      </c>
      <c r="Z54">
        <v>34.299999999999997</v>
      </c>
      <c r="AA54">
        <f t="shared" si="1"/>
        <v>65.777444444444455</v>
      </c>
      <c r="AB54">
        <v>0</v>
      </c>
      <c r="AC54">
        <v>0</v>
      </c>
      <c r="AD54">
        <v>-40</v>
      </c>
      <c r="AE54">
        <v>40</v>
      </c>
      <c r="AF54">
        <v>52.732795000000003</v>
      </c>
    </row>
    <row r="55" spans="1:32" x14ac:dyDescent="0.45">
      <c r="A55" s="13">
        <v>37627</v>
      </c>
      <c r="B55" s="12">
        <v>37773</v>
      </c>
      <c r="C55">
        <v>-0.46</v>
      </c>
      <c r="D55">
        <v>5.37</v>
      </c>
      <c r="E55">
        <v>0.40162608</v>
      </c>
      <c r="F55">
        <v>-0.770802023</v>
      </c>
      <c r="G55">
        <v>1.7789546000000001</v>
      </c>
      <c r="H55">
        <v>19.52</v>
      </c>
      <c r="I55">
        <v>-0.381152822</v>
      </c>
      <c r="J55">
        <v>0.59703217900000005</v>
      </c>
      <c r="K55">
        <v>0.52065700000000004</v>
      </c>
      <c r="L55">
        <v>0.92114671999999997</v>
      </c>
      <c r="M55">
        <v>-0.23262802199999999</v>
      </c>
      <c r="N55">
        <v>-0.14816657499999999</v>
      </c>
      <c r="O55">
        <v>8.2609933999999996E-2</v>
      </c>
      <c r="P55">
        <v>1.7380325999999999</v>
      </c>
      <c r="Q55">
        <v>0.32604667999999998</v>
      </c>
      <c r="R55">
        <v>0.27425089000000002</v>
      </c>
      <c r="S55">
        <v>23.9</v>
      </c>
      <c r="T55">
        <f t="shared" si="0"/>
        <v>21.635481481481484</v>
      </c>
      <c r="U55">
        <v>40</v>
      </c>
      <c r="V55">
        <v>-40</v>
      </c>
      <c r="W55">
        <v>0</v>
      </c>
      <c r="X55">
        <v>0</v>
      </c>
      <c r="Y55">
        <v>20.777016</v>
      </c>
      <c r="Z55">
        <v>115</v>
      </c>
      <c r="AA55">
        <f t="shared" si="1"/>
        <v>65.777444444444455</v>
      </c>
      <c r="AB55">
        <v>40</v>
      </c>
      <c r="AC55">
        <v>-40</v>
      </c>
      <c r="AD55">
        <v>0</v>
      </c>
      <c r="AE55">
        <v>0</v>
      </c>
      <c r="AF55">
        <v>66.365094999999997</v>
      </c>
    </row>
    <row r="56" spans="1:32" x14ac:dyDescent="0.45">
      <c r="A56" s="13">
        <v>37628</v>
      </c>
      <c r="B56" s="12">
        <v>37803</v>
      </c>
      <c r="C56">
        <v>-0.5</v>
      </c>
      <c r="D56">
        <v>5.27</v>
      </c>
      <c r="E56">
        <v>0.34649275000000002</v>
      </c>
      <c r="F56">
        <v>6.6752574999999995E-2</v>
      </c>
      <c r="G56">
        <v>0.81220338999999997</v>
      </c>
      <c r="H56">
        <v>19.489999999999998</v>
      </c>
      <c r="I56">
        <v>-0.57593715999999995</v>
      </c>
      <c r="J56">
        <v>-0.190602981</v>
      </c>
      <c r="K56">
        <v>-5.6080000000000001E-3</v>
      </c>
      <c r="L56">
        <v>3.7126404000000002E-2</v>
      </c>
      <c r="M56">
        <v>2.35192091</v>
      </c>
      <c r="N56">
        <v>-0.87398253000000004</v>
      </c>
      <c r="O56">
        <v>0.14493161199999999</v>
      </c>
      <c r="P56">
        <v>0.61762605000000004</v>
      </c>
      <c r="Q56">
        <v>-0.31901143999999998</v>
      </c>
      <c r="R56">
        <v>0.31453054000000003</v>
      </c>
      <c r="S56">
        <v>23.37</v>
      </c>
      <c r="T56">
        <f t="shared" si="0"/>
        <v>21.635481481481484</v>
      </c>
      <c r="U56">
        <v>40</v>
      </c>
      <c r="V56">
        <v>-40</v>
      </c>
      <c r="W56">
        <v>0</v>
      </c>
      <c r="X56">
        <v>0</v>
      </c>
      <c r="Y56">
        <v>20.66357</v>
      </c>
      <c r="Z56">
        <v>133.80000000000001</v>
      </c>
      <c r="AA56">
        <f t="shared" si="1"/>
        <v>65.777444444444455</v>
      </c>
      <c r="AB56">
        <v>40</v>
      </c>
      <c r="AC56">
        <v>-40</v>
      </c>
      <c r="AD56">
        <v>0</v>
      </c>
      <c r="AE56">
        <v>0</v>
      </c>
      <c r="AF56">
        <v>61.570630000000001</v>
      </c>
    </row>
    <row r="57" spans="1:32" x14ac:dyDescent="0.45">
      <c r="A57" s="13">
        <v>37629</v>
      </c>
      <c r="B57" s="12">
        <v>37834</v>
      </c>
      <c r="C57">
        <v>0.74</v>
      </c>
      <c r="D57">
        <v>5.1100000000000003</v>
      </c>
      <c r="E57">
        <v>0.31861663000000001</v>
      </c>
      <c r="F57">
        <v>-0.33167195399999999</v>
      </c>
      <c r="G57">
        <v>2.8200911</v>
      </c>
      <c r="H57">
        <v>18.63</v>
      </c>
      <c r="I57">
        <v>-1.3780001930000001</v>
      </c>
      <c r="J57">
        <v>-0.79824156999999996</v>
      </c>
      <c r="K57">
        <v>-0.59400399999999998</v>
      </c>
      <c r="L57">
        <v>-1.0244009999999999</v>
      </c>
      <c r="M57">
        <v>-1.5953026910000001</v>
      </c>
      <c r="N57">
        <v>0.31059725599999999</v>
      </c>
      <c r="O57">
        <v>0.299983318</v>
      </c>
      <c r="P57">
        <v>-3.0201452999999998</v>
      </c>
      <c r="Q57">
        <v>-4.9707677999999998E-2</v>
      </c>
      <c r="R57">
        <v>0.31211403999999998</v>
      </c>
      <c r="S57">
        <v>23.29</v>
      </c>
      <c r="T57">
        <f t="shared" si="0"/>
        <v>21.635481481481484</v>
      </c>
      <c r="U57">
        <v>40</v>
      </c>
      <c r="V57">
        <v>-40</v>
      </c>
      <c r="W57">
        <v>0</v>
      </c>
      <c r="X57">
        <v>0</v>
      </c>
      <c r="Y57">
        <v>20.608592000000002</v>
      </c>
      <c r="Z57">
        <v>133.69999999999999</v>
      </c>
      <c r="AA57">
        <f t="shared" si="1"/>
        <v>65.777444444444455</v>
      </c>
      <c r="AB57">
        <v>40</v>
      </c>
      <c r="AC57">
        <v>-40</v>
      </c>
      <c r="AD57">
        <v>0</v>
      </c>
      <c r="AE57">
        <v>0</v>
      </c>
      <c r="AF57">
        <v>61.006624000000002</v>
      </c>
    </row>
    <row r="58" spans="1:32" x14ac:dyDescent="0.45">
      <c r="A58" s="13">
        <v>37630</v>
      </c>
      <c r="B58" s="12">
        <v>37865</v>
      </c>
      <c r="C58">
        <v>1.21</v>
      </c>
      <c r="D58">
        <v>5.2</v>
      </c>
      <c r="E58">
        <v>0.34551261</v>
      </c>
      <c r="F58">
        <v>0.94566496200000005</v>
      </c>
      <c r="G58">
        <v>-5.6356328999999997E-2</v>
      </c>
      <c r="H58">
        <v>22.72</v>
      </c>
      <c r="I58">
        <v>-1.3273177890000001</v>
      </c>
      <c r="J58">
        <v>5.4157713000000003E-2</v>
      </c>
      <c r="K58">
        <v>0.41905199999999998</v>
      </c>
      <c r="L58">
        <v>0.75394547999999995</v>
      </c>
      <c r="M58">
        <v>2.9284080659999998</v>
      </c>
      <c r="N58">
        <v>0.82219242000000003</v>
      </c>
      <c r="O58">
        <v>0.59530587999999995</v>
      </c>
      <c r="P58">
        <v>0.81651401000000001</v>
      </c>
      <c r="Q58">
        <v>0.76974757999999999</v>
      </c>
      <c r="R58">
        <v>0.33287269000000003</v>
      </c>
      <c r="S58">
        <v>22.89</v>
      </c>
      <c r="T58">
        <f t="shared" si="0"/>
        <v>21.635481481481484</v>
      </c>
      <c r="U58">
        <v>40</v>
      </c>
      <c r="V58">
        <v>-40</v>
      </c>
      <c r="W58">
        <v>0</v>
      </c>
      <c r="X58">
        <v>0</v>
      </c>
      <c r="Y58">
        <v>20.859548</v>
      </c>
      <c r="Z58">
        <v>172.8</v>
      </c>
      <c r="AA58">
        <f t="shared" si="1"/>
        <v>65.777444444444455</v>
      </c>
      <c r="AB58">
        <v>40</v>
      </c>
      <c r="AC58">
        <v>-40</v>
      </c>
      <c r="AD58">
        <v>0</v>
      </c>
      <c r="AE58">
        <v>0</v>
      </c>
      <c r="AF58">
        <v>73.799400000000006</v>
      </c>
    </row>
    <row r="59" spans="1:32" x14ac:dyDescent="0.45">
      <c r="A59" s="13">
        <v>37631</v>
      </c>
      <c r="B59" s="12">
        <v>37895</v>
      </c>
      <c r="C59">
        <v>2.67</v>
      </c>
      <c r="D59">
        <v>5.38</v>
      </c>
      <c r="E59">
        <v>0.31313068999999999</v>
      </c>
      <c r="F59">
        <v>-8.0401093000000007E-2</v>
      </c>
      <c r="G59">
        <v>2.5639835</v>
      </c>
      <c r="H59">
        <v>16.100000000000001</v>
      </c>
      <c r="I59">
        <v>-1.223770123</v>
      </c>
      <c r="J59">
        <v>0.1066916</v>
      </c>
      <c r="K59">
        <v>0.73448100000000005</v>
      </c>
      <c r="L59">
        <v>1.3228150000000001</v>
      </c>
      <c r="M59">
        <v>1.024010957</v>
      </c>
      <c r="N59">
        <v>0.921791692</v>
      </c>
      <c r="O59">
        <v>0.366658343</v>
      </c>
      <c r="P59">
        <v>1.420801</v>
      </c>
      <c r="Q59">
        <v>1.0492425999999999</v>
      </c>
      <c r="R59">
        <v>0.31430795</v>
      </c>
      <c r="S59">
        <v>21.23</v>
      </c>
      <c r="T59">
        <f t="shared" si="0"/>
        <v>21.635481481481484</v>
      </c>
      <c r="U59">
        <v>0</v>
      </c>
      <c r="V59">
        <v>0</v>
      </c>
      <c r="W59">
        <v>-40</v>
      </c>
      <c r="X59">
        <v>40</v>
      </c>
      <c r="Y59">
        <v>20.80716</v>
      </c>
      <c r="Z59">
        <v>107.7</v>
      </c>
      <c r="AA59">
        <f t="shared" si="1"/>
        <v>65.777444444444455</v>
      </c>
      <c r="AB59">
        <v>40</v>
      </c>
      <c r="AC59">
        <v>-40</v>
      </c>
      <c r="AD59">
        <v>0</v>
      </c>
      <c r="AE59">
        <v>0</v>
      </c>
      <c r="AF59">
        <v>81.900170000000003</v>
      </c>
    </row>
    <row r="60" spans="1:32" x14ac:dyDescent="0.45">
      <c r="A60" s="13">
        <v>37632</v>
      </c>
      <c r="B60" s="12">
        <v>37926</v>
      </c>
      <c r="C60">
        <v>1.34</v>
      </c>
      <c r="D60">
        <v>5.23</v>
      </c>
      <c r="E60">
        <v>0.44157283000000003</v>
      </c>
      <c r="F60">
        <v>-0.84833093100000001</v>
      </c>
      <c r="G60">
        <v>-1.0113935999999999</v>
      </c>
      <c r="H60">
        <v>16.32</v>
      </c>
      <c r="I60">
        <v>-1.107145195</v>
      </c>
      <c r="J60">
        <v>0.119453065</v>
      </c>
      <c r="K60">
        <v>0.55804100000000001</v>
      </c>
      <c r="L60">
        <v>1.0266991000000001</v>
      </c>
      <c r="M60">
        <v>0.886680464</v>
      </c>
      <c r="N60">
        <v>1.569125079</v>
      </c>
      <c r="O60">
        <v>0.83001439899999996</v>
      </c>
      <c r="P60">
        <v>0.14188700000000001</v>
      </c>
      <c r="Q60">
        <v>1.6346430999999999</v>
      </c>
      <c r="R60">
        <v>0.51220392000000003</v>
      </c>
      <c r="S60">
        <v>19.510000000000002</v>
      </c>
      <c r="T60">
        <f t="shared" si="0"/>
        <v>21.635481481481484</v>
      </c>
      <c r="U60">
        <v>0</v>
      </c>
      <c r="V60">
        <v>0</v>
      </c>
      <c r="W60">
        <v>-40</v>
      </c>
      <c r="X60">
        <v>40</v>
      </c>
      <c r="Y60">
        <v>21.677451000000001</v>
      </c>
      <c r="Z60">
        <v>33.799999999999997</v>
      </c>
      <c r="AA60">
        <f t="shared" si="1"/>
        <v>65.777444444444455</v>
      </c>
      <c r="AB60">
        <v>0</v>
      </c>
      <c r="AC60">
        <v>0</v>
      </c>
      <c r="AD60">
        <v>-40</v>
      </c>
      <c r="AE60">
        <v>40</v>
      </c>
      <c r="AF60">
        <v>72.046109999999999</v>
      </c>
    </row>
    <row r="61" spans="1:32" x14ac:dyDescent="0.45">
      <c r="A61" s="13">
        <v>37633</v>
      </c>
      <c r="B61" s="12">
        <v>37956</v>
      </c>
      <c r="C61">
        <v>-0.09</v>
      </c>
      <c r="D61">
        <v>6.18</v>
      </c>
      <c r="E61">
        <v>0.30326375</v>
      </c>
      <c r="F61">
        <v>0.29181161</v>
      </c>
      <c r="G61">
        <v>0.82590479000000006</v>
      </c>
      <c r="H61">
        <v>18.309999999999999</v>
      </c>
      <c r="I61">
        <v>-0.377146019</v>
      </c>
      <c r="J61">
        <v>0.73252766899999999</v>
      </c>
      <c r="K61">
        <v>0.36469000000000001</v>
      </c>
      <c r="L61">
        <v>0.61809097000000002</v>
      </c>
      <c r="M61">
        <v>2.8744289439999999</v>
      </c>
      <c r="N61">
        <v>1.520036978</v>
      </c>
      <c r="O61">
        <v>0.42989322699999999</v>
      </c>
      <c r="P61">
        <v>0.20562236</v>
      </c>
      <c r="Q61">
        <v>0.80375074999999996</v>
      </c>
      <c r="R61">
        <v>0.32378945999999997</v>
      </c>
      <c r="S61">
        <v>15.96</v>
      </c>
      <c r="T61">
        <f t="shared" si="0"/>
        <v>21.635481481481484</v>
      </c>
      <c r="U61">
        <v>0</v>
      </c>
      <c r="V61">
        <v>0</v>
      </c>
      <c r="W61">
        <v>-40</v>
      </c>
      <c r="X61">
        <v>40</v>
      </c>
      <c r="Y61">
        <v>20.374566999999999</v>
      </c>
      <c r="Z61">
        <v>10.5</v>
      </c>
      <c r="AA61">
        <f t="shared" si="1"/>
        <v>65.777444444444455</v>
      </c>
      <c r="AB61">
        <v>0</v>
      </c>
      <c r="AC61">
        <v>0</v>
      </c>
      <c r="AD61">
        <v>-40</v>
      </c>
      <c r="AE61">
        <v>40</v>
      </c>
      <c r="AF61">
        <v>36.884677000000003</v>
      </c>
    </row>
    <row r="62" spans="1:32" x14ac:dyDescent="0.45">
      <c r="A62" s="13">
        <v>37987</v>
      </c>
      <c r="B62" s="12">
        <v>37987</v>
      </c>
      <c r="C62">
        <v>1.47</v>
      </c>
      <c r="D62">
        <v>5.1100000000000003</v>
      </c>
      <c r="E62">
        <v>0.36251029000000001</v>
      </c>
      <c r="F62">
        <v>0.34333763299999998</v>
      </c>
      <c r="G62">
        <v>-3.2811642000000001</v>
      </c>
      <c r="H62">
        <v>16.63</v>
      </c>
      <c r="I62">
        <v>-0.103398727</v>
      </c>
      <c r="J62">
        <v>0.27599268100000002</v>
      </c>
      <c r="K62">
        <v>1.1043130000000001</v>
      </c>
      <c r="L62">
        <v>1.5509678</v>
      </c>
      <c r="M62">
        <v>-0.98957695999999995</v>
      </c>
      <c r="N62">
        <v>3.4727246200000002</v>
      </c>
      <c r="O62">
        <v>0.62151754400000003</v>
      </c>
      <c r="P62">
        <v>-0.39414966000000001</v>
      </c>
      <c r="Q62">
        <v>2.9874318</v>
      </c>
      <c r="R62">
        <v>0.36379614999999998</v>
      </c>
      <c r="S62">
        <v>16.350000000000001</v>
      </c>
      <c r="T62">
        <f t="shared" si="0"/>
        <v>21.635481481481484</v>
      </c>
      <c r="U62">
        <v>0</v>
      </c>
      <c r="V62">
        <v>0</v>
      </c>
      <c r="W62">
        <v>-40</v>
      </c>
      <c r="X62">
        <v>40</v>
      </c>
      <c r="Y62">
        <v>20.765172</v>
      </c>
      <c r="Z62">
        <v>33.4</v>
      </c>
      <c r="AA62">
        <f t="shared" si="1"/>
        <v>65.777444444444455</v>
      </c>
      <c r="AB62">
        <v>0</v>
      </c>
      <c r="AC62">
        <v>0</v>
      </c>
      <c r="AD62">
        <v>-40</v>
      </c>
      <c r="AE62">
        <v>40</v>
      </c>
      <c r="AF62">
        <v>111.6712</v>
      </c>
    </row>
    <row r="63" spans="1:32" x14ac:dyDescent="0.45">
      <c r="A63" s="13">
        <v>37988</v>
      </c>
      <c r="B63" s="12">
        <v>38018</v>
      </c>
      <c r="C63">
        <v>1.38</v>
      </c>
      <c r="D63">
        <v>5.63</v>
      </c>
      <c r="E63">
        <v>0.51687013000000004</v>
      </c>
      <c r="F63">
        <v>0.35898559800000002</v>
      </c>
      <c r="G63">
        <v>1.0924634</v>
      </c>
      <c r="H63">
        <v>14.55</v>
      </c>
      <c r="I63">
        <v>-4.5503256999999998E-2</v>
      </c>
      <c r="J63">
        <v>5.9874497999999998E-2</v>
      </c>
      <c r="K63">
        <v>1.45204</v>
      </c>
      <c r="L63">
        <v>2.6024669</v>
      </c>
      <c r="M63">
        <v>-0.92230000700000003</v>
      </c>
      <c r="N63">
        <v>2.1817140039999998</v>
      </c>
      <c r="O63">
        <v>0.59817496299999995</v>
      </c>
      <c r="P63">
        <v>3.4510246000000002</v>
      </c>
      <c r="Q63">
        <v>1.9978536</v>
      </c>
      <c r="R63">
        <v>0.64155136999999995</v>
      </c>
      <c r="S63">
        <v>17.149999999999999</v>
      </c>
      <c r="T63">
        <f t="shared" si="0"/>
        <v>21.635481481481484</v>
      </c>
      <c r="U63">
        <v>0</v>
      </c>
      <c r="V63">
        <v>0</v>
      </c>
      <c r="W63">
        <v>-40</v>
      </c>
      <c r="X63">
        <v>40</v>
      </c>
      <c r="Y63">
        <v>20.215658999999999</v>
      </c>
      <c r="Z63">
        <v>18.100000000000001</v>
      </c>
      <c r="AA63">
        <f t="shared" si="1"/>
        <v>65.777444444444455</v>
      </c>
      <c r="AB63">
        <v>0</v>
      </c>
      <c r="AC63">
        <v>0</v>
      </c>
      <c r="AD63">
        <v>-40</v>
      </c>
      <c r="AE63">
        <v>40</v>
      </c>
      <c r="AF63">
        <v>70.920173000000005</v>
      </c>
    </row>
    <row r="64" spans="1:32" x14ac:dyDescent="0.45">
      <c r="A64" s="13">
        <v>37989</v>
      </c>
      <c r="B64" s="12">
        <v>38047</v>
      </c>
      <c r="C64">
        <v>1.9</v>
      </c>
      <c r="D64">
        <v>6.21</v>
      </c>
      <c r="E64">
        <v>0.36047087999999999</v>
      </c>
      <c r="F64">
        <v>1.155689521</v>
      </c>
      <c r="G64">
        <v>0.60767364000000001</v>
      </c>
      <c r="H64">
        <v>16.739999999999998</v>
      </c>
      <c r="I64">
        <v>0.84694763100000003</v>
      </c>
      <c r="J64">
        <v>0.89418035299999998</v>
      </c>
      <c r="K64">
        <v>-0.48839399999999999</v>
      </c>
      <c r="L64">
        <v>-0.78153773000000004</v>
      </c>
      <c r="M64">
        <v>-4.52585411</v>
      </c>
      <c r="N64">
        <v>1.8823627030000001</v>
      </c>
      <c r="O64">
        <v>0.33885753600000001</v>
      </c>
      <c r="P64">
        <v>-4.6381519000000004</v>
      </c>
      <c r="Q64">
        <v>1.7303424000000001</v>
      </c>
      <c r="R64">
        <v>0.27611449999999998</v>
      </c>
      <c r="S64">
        <v>20.41</v>
      </c>
      <c r="T64">
        <f t="shared" si="0"/>
        <v>21.635481481481484</v>
      </c>
      <c r="U64">
        <v>0</v>
      </c>
      <c r="V64">
        <v>0</v>
      </c>
      <c r="W64">
        <v>-40</v>
      </c>
      <c r="X64">
        <v>40</v>
      </c>
      <c r="Y64">
        <v>21.441475000000001</v>
      </c>
      <c r="Z64">
        <v>32</v>
      </c>
      <c r="AA64">
        <f t="shared" si="1"/>
        <v>65.777444444444455</v>
      </c>
      <c r="AB64">
        <v>0</v>
      </c>
      <c r="AC64">
        <v>0</v>
      </c>
      <c r="AD64">
        <v>-40</v>
      </c>
      <c r="AE64">
        <v>40</v>
      </c>
      <c r="AF64">
        <v>155.37554</v>
      </c>
    </row>
    <row r="65" spans="1:32" x14ac:dyDescent="0.45">
      <c r="A65" s="13">
        <v>37990</v>
      </c>
      <c r="B65" s="12">
        <v>38078</v>
      </c>
      <c r="C65">
        <v>-0.41</v>
      </c>
      <c r="D65">
        <v>5.96</v>
      </c>
      <c r="E65">
        <v>0.27625884000000001</v>
      </c>
      <c r="F65">
        <v>0.55457366100000005</v>
      </c>
      <c r="G65">
        <v>3.9586812</v>
      </c>
      <c r="H65">
        <v>17.190000000000001</v>
      </c>
      <c r="I65">
        <v>0.42436433699999998</v>
      </c>
      <c r="J65">
        <v>-0.42108668199999999</v>
      </c>
      <c r="K65">
        <v>-1.1650339999999999</v>
      </c>
      <c r="L65">
        <v>-1.9130338</v>
      </c>
      <c r="M65">
        <v>-3.771364427</v>
      </c>
      <c r="N65">
        <v>-0.758642865</v>
      </c>
      <c r="O65">
        <v>0.15091280800000001</v>
      </c>
      <c r="P65">
        <v>-3.8257026000000001</v>
      </c>
      <c r="Q65">
        <v>-0.36538249</v>
      </c>
      <c r="R65">
        <v>0.29248966999999998</v>
      </c>
      <c r="S65">
        <v>21.41</v>
      </c>
      <c r="T65">
        <f t="shared" si="0"/>
        <v>21.635481481481484</v>
      </c>
      <c r="U65">
        <v>0</v>
      </c>
      <c r="V65">
        <v>0</v>
      </c>
      <c r="W65">
        <v>-40</v>
      </c>
      <c r="X65">
        <v>40</v>
      </c>
      <c r="Y65">
        <v>20.258281</v>
      </c>
      <c r="Z65">
        <v>35.1</v>
      </c>
      <c r="AA65">
        <f t="shared" si="1"/>
        <v>65.777444444444455</v>
      </c>
      <c r="AB65">
        <v>0</v>
      </c>
      <c r="AC65">
        <v>0</v>
      </c>
      <c r="AD65">
        <v>-40</v>
      </c>
      <c r="AE65">
        <v>40</v>
      </c>
      <c r="AF65">
        <v>153.66139999999999</v>
      </c>
    </row>
    <row r="66" spans="1:32" x14ac:dyDescent="0.45">
      <c r="A66" s="13">
        <v>37991</v>
      </c>
      <c r="B66" s="12">
        <v>38108</v>
      </c>
      <c r="C66">
        <v>-1.1499999999999999</v>
      </c>
      <c r="D66">
        <v>7.08</v>
      </c>
      <c r="E66">
        <v>0.35769043</v>
      </c>
      <c r="F66">
        <v>0.30326754900000003</v>
      </c>
      <c r="G66">
        <v>1.6086327</v>
      </c>
      <c r="H66">
        <v>15.5</v>
      </c>
      <c r="I66">
        <v>0.75709844699999995</v>
      </c>
      <c r="J66">
        <v>0.33401437299999998</v>
      </c>
      <c r="K66">
        <v>-0.13672300000000001</v>
      </c>
      <c r="L66">
        <v>-0.22450655999999999</v>
      </c>
      <c r="M66">
        <v>-0.92138967999999999</v>
      </c>
      <c r="N66">
        <v>-0.891805183</v>
      </c>
      <c r="O66">
        <v>-0.25083610299999998</v>
      </c>
      <c r="P66">
        <v>0.59316073999999996</v>
      </c>
      <c r="Q66">
        <v>-0.48151646999999997</v>
      </c>
      <c r="R66">
        <v>0.30625269999999999</v>
      </c>
      <c r="S66">
        <v>23.31</v>
      </c>
      <c r="T66">
        <f t="shared" si="0"/>
        <v>21.635481481481484</v>
      </c>
      <c r="U66">
        <v>40</v>
      </c>
      <c r="V66">
        <v>-40</v>
      </c>
      <c r="W66">
        <v>0</v>
      </c>
      <c r="X66">
        <v>0</v>
      </c>
      <c r="Y66">
        <v>20.546765000000001</v>
      </c>
      <c r="Z66">
        <v>53.2</v>
      </c>
      <c r="AA66">
        <f t="shared" si="1"/>
        <v>65.777444444444455</v>
      </c>
      <c r="AB66">
        <v>0</v>
      </c>
      <c r="AC66">
        <v>0</v>
      </c>
      <c r="AD66">
        <v>-40</v>
      </c>
      <c r="AE66">
        <v>40</v>
      </c>
      <c r="AF66">
        <v>81.846416000000005</v>
      </c>
    </row>
    <row r="67" spans="1:32" x14ac:dyDescent="0.45">
      <c r="A67" s="13">
        <v>37992</v>
      </c>
      <c r="B67" s="12">
        <v>38139</v>
      </c>
      <c r="C67">
        <v>-1.1200000000000001</v>
      </c>
      <c r="D67">
        <v>7.26</v>
      </c>
      <c r="E67">
        <v>0.38557454000000002</v>
      </c>
      <c r="F67">
        <v>1.3621699519999999</v>
      </c>
      <c r="G67">
        <v>-1.770651</v>
      </c>
      <c r="H67">
        <v>14.34</v>
      </c>
      <c r="I67">
        <v>0.41547207600000002</v>
      </c>
      <c r="J67">
        <v>-0.34054626399999999</v>
      </c>
      <c r="K67">
        <v>-0.40353699999999998</v>
      </c>
      <c r="L67">
        <v>-0.66804711000000006</v>
      </c>
      <c r="M67">
        <v>-4.8046456309999996</v>
      </c>
      <c r="N67">
        <v>1.8859173999999999E-2</v>
      </c>
      <c r="O67">
        <v>0.160276371</v>
      </c>
      <c r="P67">
        <v>-2.8320772999999999</v>
      </c>
      <c r="Q67">
        <v>0.51362644999999996</v>
      </c>
      <c r="R67">
        <v>0.36498355999999998</v>
      </c>
      <c r="S67">
        <v>23.6</v>
      </c>
      <c r="T67">
        <f t="shared" ref="T67:T130" si="2">AVERAGE($S$2:$S$271)</f>
        <v>21.635481481481484</v>
      </c>
      <c r="U67">
        <v>40</v>
      </c>
      <c r="V67">
        <v>-40</v>
      </c>
      <c r="W67">
        <v>0</v>
      </c>
      <c r="X67">
        <v>0</v>
      </c>
      <c r="Y67">
        <v>20.369159</v>
      </c>
      <c r="Z67">
        <v>131.6</v>
      </c>
      <c r="AA67">
        <f t="shared" ref="AA67:AA130" si="3">AVERAGE($Z$2:$Z$271)</f>
        <v>65.777444444444455</v>
      </c>
      <c r="AB67">
        <v>40</v>
      </c>
      <c r="AC67">
        <v>-40</v>
      </c>
      <c r="AD67">
        <v>0</v>
      </c>
      <c r="AE67">
        <v>0</v>
      </c>
      <c r="AF67">
        <v>76.315883999999997</v>
      </c>
    </row>
    <row r="68" spans="1:32" x14ac:dyDescent="0.45">
      <c r="A68" s="13">
        <v>37993</v>
      </c>
      <c r="B68" s="12">
        <v>38169</v>
      </c>
      <c r="C68">
        <v>-1.17</v>
      </c>
      <c r="D68">
        <v>7.3</v>
      </c>
      <c r="E68">
        <v>0.32380341000000001</v>
      </c>
      <c r="F68">
        <v>-0.31115198300000002</v>
      </c>
      <c r="G68">
        <v>2.0723023999999999</v>
      </c>
      <c r="H68">
        <v>15.32</v>
      </c>
      <c r="I68">
        <v>-0.300245237</v>
      </c>
      <c r="J68">
        <v>-0.71482156799999996</v>
      </c>
      <c r="K68">
        <v>0.12181400000000001</v>
      </c>
      <c r="L68">
        <v>0.2469856</v>
      </c>
      <c r="M68">
        <v>1.0542388700000001</v>
      </c>
      <c r="N68">
        <v>0.41275496</v>
      </c>
      <c r="O68">
        <v>0.26209910600000003</v>
      </c>
      <c r="P68">
        <v>-0.68024682999999997</v>
      </c>
      <c r="Q68">
        <v>0.91485552999999997</v>
      </c>
      <c r="R68">
        <v>0.38864187</v>
      </c>
      <c r="S68">
        <v>23.57</v>
      </c>
      <c r="T68">
        <f t="shared" si="2"/>
        <v>21.635481481481484</v>
      </c>
      <c r="U68">
        <v>40</v>
      </c>
      <c r="V68">
        <v>-40</v>
      </c>
      <c r="W68">
        <v>0</v>
      </c>
      <c r="X68">
        <v>0</v>
      </c>
      <c r="Y68">
        <v>20.785529</v>
      </c>
      <c r="Z68">
        <v>134.6</v>
      </c>
      <c r="AA68">
        <f t="shared" si="3"/>
        <v>65.777444444444455</v>
      </c>
      <c r="AB68">
        <v>40</v>
      </c>
      <c r="AC68">
        <v>-40</v>
      </c>
      <c r="AD68">
        <v>0</v>
      </c>
      <c r="AE68">
        <v>0</v>
      </c>
      <c r="AF68">
        <v>61.877285999999998</v>
      </c>
    </row>
    <row r="69" spans="1:32" x14ac:dyDescent="0.45">
      <c r="A69" s="13">
        <v>37994</v>
      </c>
      <c r="B69" s="12">
        <v>38200</v>
      </c>
      <c r="C69">
        <v>-0.74</v>
      </c>
      <c r="D69">
        <v>7.5</v>
      </c>
      <c r="E69">
        <v>0.47401538999999998</v>
      </c>
      <c r="F69">
        <v>0.68202903000000004</v>
      </c>
      <c r="G69">
        <v>-0.93003897999999996</v>
      </c>
      <c r="H69">
        <v>15.29</v>
      </c>
      <c r="I69">
        <v>-0.219812807</v>
      </c>
      <c r="J69">
        <v>8.1159134999999993E-2</v>
      </c>
      <c r="K69">
        <v>1.921108</v>
      </c>
      <c r="L69">
        <v>3.3155448999999999</v>
      </c>
      <c r="M69">
        <v>6.273794198</v>
      </c>
      <c r="N69">
        <v>2.509599315</v>
      </c>
      <c r="O69">
        <v>0.61730659600000004</v>
      </c>
      <c r="P69">
        <v>4.8488178</v>
      </c>
      <c r="Q69">
        <v>2.0830446999999999</v>
      </c>
      <c r="R69">
        <v>0.61366726999999999</v>
      </c>
      <c r="S69">
        <v>23.77</v>
      </c>
      <c r="T69">
        <f t="shared" si="2"/>
        <v>21.635481481481484</v>
      </c>
      <c r="U69">
        <v>40</v>
      </c>
      <c r="V69">
        <v>-40</v>
      </c>
      <c r="W69">
        <v>0</v>
      </c>
      <c r="X69">
        <v>0</v>
      </c>
      <c r="Y69">
        <v>20.999912999999999</v>
      </c>
      <c r="Z69">
        <v>137.69999999999999</v>
      </c>
      <c r="AA69">
        <f t="shared" si="3"/>
        <v>65.777444444444455</v>
      </c>
      <c r="AB69">
        <v>40</v>
      </c>
      <c r="AC69">
        <v>-40</v>
      </c>
      <c r="AD69">
        <v>0</v>
      </c>
      <c r="AE69">
        <v>0</v>
      </c>
      <c r="AF69">
        <v>62.610532999999997</v>
      </c>
    </row>
    <row r="70" spans="1:32" x14ac:dyDescent="0.45">
      <c r="A70" s="13">
        <v>37995</v>
      </c>
      <c r="B70" s="12">
        <v>38231</v>
      </c>
      <c r="C70">
        <v>-0.21</v>
      </c>
      <c r="D70">
        <v>7.75</v>
      </c>
      <c r="E70">
        <v>0.42504077000000001</v>
      </c>
      <c r="F70">
        <v>-0.177826397</v>
      </c>
      <c r="G70">
        <v>-0.6364708</v>
      </c>
      <c r="H70">
        <v>13.34</v>
      </c>
      <c r="I70">
        <v>-0.27296909400000002</v>
      </c>
      <c r="J70">
        <v>-5.2583841999999999E-2</v>
      </c>
      <c r="K70">
        <v>1.5903640000000001</v>
      </c>
      <c r="L70">
        <v>2.6434972000000001</v>
      </c>
      <c r="M70">
        <v>8.6967130039999994</v>
      </c>
      <c r="N70">
        <v>0.557335566</v>
      </c>
      <c r="O70">
        <v>0.82683828599999998</v>
      </c>
      <c r="P70">
        <v>6.5838760000000001</v>
      </c>
      <c r="Q70">
        <v>0.46968926999999999</v>
      </c>
      <c r="R70">
        <v>0.54838253999999997</v>
      </c>
      <c r="S70">
        <v>22.93</v>
      </c>
      <c r="T70">
        <f t="shared" si="2"/>
        <v>21.635481481481484</v>
      </c>
      <c r="U70">
        <v>40</v>
      </c>
      <c r="V70">
        <v>-40</v>
      </c>
      <c r="W70">
        <v>0</v>
      </c>
      <c r="X70">
        <v>0</v>
      </c>
      <c r="Y70">
        <v>20.851413000000001</v>
      </c>
      <c r="Z70">
        <v>161.69999999999999</v>
      </c>
      <c r="AA70">
        <f t="shared" si="3"/>
        <v>65.777444444444455</v>
      </c>
      <c r="AB70">
        <v>40</v>
      </c>
      <c r="AC70">
        <v>-40</v>
      </c>
      <c r="AD70">
        <v>0</v>
      </c>
      <c r="AE70">
        <v>0</v>
      </c>
      <c r="AF70">
        <v>69.318578000000002</v>
      </c>
    </row>
    <row r="71" spans="1:32" x14ac:dyDescent="0.45">
      <c r="A71" s="13">
        <v>37996</v>
      </c>
      <c r="B71" s="12">
        <v>38261</v>
      </c>
      <c r="C71">
        <v>-0.74</v>
      </c>
      <c r="D71">
        <v>8.11</v>
      </c>
      <c r="E71">
        <v>0.51341711000000001</v>
      </c>
      <c r="F71">
        <v>-0.61852985599999999</v>
      </c>
      <c r="G71">
        <v>-0.63550799000000002</v>
      </c>
      <c r="H71">
        <v>16.27</v>
      </c>
      <c r="I71">
        <v>-0.23943729899999999</v>
      </c>
      <c r="J71">
        <v>3.3964181000000003E-2</v>
      </c>
      <c r="K71">
        <v>2.486059</v>
      </c>
      <c r="L71">
        <v>4.0129842</v>
      </c>
      <c r="M71">
        <v>8.9021556339999997</v>
      </c>
      <c r="N71">
        <v>0.314013292</v>
      </c>
      <c r="O71">
        <v>0.69257316999999996</v>
      </c>
      <c r="P71">
        <v>9.2991256999999994</v>
      </c>
      <c r="Q71">
        <v>0.48931757999999997</v>
      </c>
      <c r="R71">
        <v>0.61609592999999996</v>
      </c>
      <c r="S71">
        <v>22</v>
      </c>
      <c r="T71">
        <f t="shared" si="2"/>
        <v>21.635481481481484</v>
      </c>
      <c r="U71">
        <v>40</v>
      </c>
      <c r="V71">
        <v>-40</v>
      </c>
      <c r="W71">
        <v>0</v>
      </c>
      <c r="X71">
        <v>0</v>
      </c>
      <c r="Y71">
        <v>21.563106999999999</v>
      </c>
      <c r="Z71">
        <v>85.6</v>
      </c>
      <c r="AA71">
        <f t="shared" si="3"/>
        <v>65.777444444444455</v>
      </c>
      <c r="AB71">
        <v>40</v>
      </c>
      <c r="AC71">
        <v>-40</v>
      </c>
      <c r="AD71">
        <v>0</v>
      </c>
      <c r="AE71">
        <v>0</v>
      </c>
      <c r="AF71">
        <v>65.351928999999998</v>
      </c>
    </row>
    <row r="72" spans="1:32" x14ac:dyDescent="0.45">
      <c r="A72" s="13">
        <v>37997</v>
      </c>
      <c r="B72" s="12">
        <v>38292</v>
      </c>
      <c r="C72">
        <v>0.3</v>
      </c>
      <c r="D72">
        <v>8.58</v>
      </c>
      <c r="E72">
        <v>0.39022301999999998</v>
      </c>
      <c r="F72">
        <v>0.37139717700000002</v>
      </c>
      <c r="G72">
        <v>-0.80206160999999998</v>
      </c>
      <c r="H72">
        <v>13.24</v>
      </c>
      <c r="I72">
        <v>0.22107833800000001</v>
      </c>
      <c r="J72">
        <v>0.46082153100000001</v>
      </c>
      <c r="K72">
        <v>0.91575700000000004</v>
      </c>
      <c r="L72">
        <v>1.4665954000000001</v>
      </c>
      <c r="M72">
        <v>3.2340213109999998</v>
      </c>
      <c r="N72">
        <v>0.69398935900000003</v>
      </c>
      <c r="O72">
        <v>0.85302739999999999</v>
      </c>
      <c r="P72">
        <v>2.4890172000000002</v>
      </c>
      <c r="Q72">
        <v>0.77797835000000004</v>
      </c>
      <c r="R72">
        <v>0.50708755999999999</v>
      </c>
      <c r="S72">
        <v>19</v>
      </c>
      <c r="T72">
        <f t="shared" si="2"/>
        <v>21.635481481481484</v>
      </c>
      <c r="U72">
        <v>0</v>
      </c>
      <c r="V72">
        <v>0</v>
      </c>
      <c r="W72">
        <v>-40</v>
      </c>
      <c r="X72">
        <v>40</v>
      </c>
      <c r="Y72">
        <v>21.249065000000002</v>
      </c>
      <c r="Z72">
        <v>32.5</v>
      </c>
      <c r="AA72">
        <f t="shared" si="3"/>
        <v>65.777444444444455</v>
      </c>
      <c r="AB72">
        <v>0</v>
      </c>
      <c r="AC72">
        <v>0</v>
      </c>
      <c r="AD72">
        <v>-40</v>
      </c>
      <c r="AE72">
        <v>40</v>
      </c>
      <c r="AF72">
        <v>69.424853999999996</v>
      </c>
    </row>
    <row r="73" spans="1:32" x14ac:dyDescent="0.45">
      <c r="A73" s="13">
        <v>37998</v>
      </c>
      <c r="B73" s="12">
        <v>38322</v>
      </c>
      <c r="C73">
        <v>0.3</v>
      </c>
      <c r="D73">
        <v>8.7200000000000006</v>
      </c>
      <c r="E73">
        <v>0.34791138999999999</v>
      </c>
      <c r="F73">
        <v>0.20535882799999999</v>
      </c>
      <c r="G73">
        <v>-1.5542372</v>
      </c>
      <c r="H73">
        <v>13.29</v>
      </c>
      <c r="I73">
        <v>-0.17110979800000001</v>
      </c>
      <c r="J73">
        <v>-0.39199581900000002</v>
      </c>
      <c r="K73">
        <v>-1.5110889999999999</v>
      </c>
      <c r="L73">
        <v>-2.3515934000000001</v>
      </c>
      <c r="M73">
        <v>-4.5959058209999997</v>
      </c>
      <c r="N73">
        <v>1.7127645819999999</v>
      </c>
      <c r="O73">
        <v>0.20655680600000001</v>
      </c>
      <c r="P73">
        <v>-7.263808</v>
      </c>
      <c r="Q73">
        <v>0.96943992000000001</v>
      </c>
      <c r="R73">
        <v>9.6187503999999993E-2</v>
      </c>
      <c r="S73">
        <v>16.91</v>
      </c>
      <c r="T73">
        <f t="shared" si="2"/>
        <v>21.635481481481484</v>
      </c>
      <c r="U73">
        <v>0</v>
      </c>
      <c r="V73">
        <v>0</v>
      </c>
      <c r="W73">
        <v>-40</v>
      </c>
      <c r="X73">
        <v>40</v>
      </c>
      <c r="Y73">
        <v>21.340235</v>
      </c>
      <c r="Z73">
        <v>16.7</v>
      </c>
      <c r="AA73">
        <f t="shared" si="3"/>
        <v>65.777444444444455</v>
      </c>
      <c r="AB73">
        <v>0</v>
      </c>
      <c r="AC73">
        <v>0</v>
      </c>
      <c r="AD73">
        <v>-40</v>
      </c>
      <c r="AE73">
        <v>40</v>
      </c>
      <c r="AF73">
        <v>58.438448000000001</v>
      </c>
    </row>
    <row r="74" spans="1:32" x14ac:dyDescent="0.45">
      <c r="A74" s="13">
        <v>38353</v>
      </c>
      <c r="B74" s="12">
        <v>38353</v>
      </c>
      <c r="C74">
        <v>0.37</v>
      </c>
      <c r="D74">
        <v>8.74</v>
      </c>
      <c r="E74">
        <v>0.12872132999999999</v>
      </c>
      <c r="F74">
        <v>0.319256237</v>
      </c>
      <c r="G74">
        <v>8.9308423999999997E-2</v>
      </c>
      <c r="H74">
        <v>12.82</v>
      </c>
      <c r="I74">
        <v>-0.29570467499999997</v>
      </c>
      <c r="J74">
        <v>-0.124503901</v>
      </c>
      <c r="K74">
        <v>-2.7120579999999999</v>
      </c>
      <c r="L74">
        <v>-4.5587159000000002</v>
      </c>
      <c r="M74">
        <v>-12.31628424</v>
      </c>
      <c r="N74">
        <v>0.72106308299999999</v>
      </c>
      <c r="O74">
        <v>3.5535990000000002E-3</v>
      </c>
      <c r="P74">
        <v>-11.720238999999999</v>
      </c>
      <c r="Q74">
        <v>0.24388958999999999</v>
      </c>
      <c r="R74">
        <v>-0.20627524999999999</v>
      </c>
      <c r="S74">
        <v>17.329999999999998</v>
      </c>
      <c r="T74">
        <f t="shared" si="2"/>
        <v>21.635481481481484</v>
      </c>
      <c r="U74">
        <v>0</v>
      </c>
      <c r="V74">
        <v>0</v>
      </c>
      <c r="W74">
        <v>-40</v>
      </c>
      <c r="X74">
        <v>40</v>
      </c>
      <c r="Y74">
        <v>21.818280000000001</v>
      </c>
      <c r="Z74">
        <v>25</v>
      </c>
      <c r="AA74">
        <f t="shared" si="3"/>
        <v>65.777444444444455</v>
      </c>
      <c r="AB74">
        <v>0</v>
      </c>
      <c r="AC74">
        <v>0</v>
      </c>
      <c r="AD74">
        <v>-40</v>
      </c>
      <c r="AE74">
        <v>40</v>
      </c>
      <c r="AF74">
        <v>81.930419999999998</v>
      </c>
    </row>
    <row r="75" spans="1:32" x14ac:dyDescent="0.45">
      <c r="A75" s="13">
        <v>38354</v>
      </c>
      <c r="B75" s="12">
        <v>38384</v>
      </c>
      <c r="C75">
        <v>1.77</v>
      </c>
      <c r="D75">
        <v>9.31</v>
      </c>
      <c r="E75">
        <v>0.3343083</v>
      </c>
      <c r="F75">
        <v>0.839449259</v>
      </c>
      <c r="G75">
        <v>-0.91760326000000003</v>
      </c>
      <c r="H75">
        <v>12.08</v>
      </c>
      <c r="I75">
        <v>-0.302397376</v>
      </c>
      <c r="J75">
        <v>-6.6915229999999996E-3</v>
      </c>
      <c r="K75">
        <v>1.2408429999999999</v>
      </c>
      <c r="L75">
        <v>2.1814263999999999</v>
      </c>
      <c r="M75">
        <v>0.293864493</v>
      </c>
      <c r="N75">
        <v>0.64203057100000005</v>
      </c>
      <c r="O75">
        <v>0.33317406700000002</v>
      </c>
      <c r="P75">
        <v>4.6644380999999999</v>
      </c>
      <c r="Q75">
        <v>0.48524747000000001</v>
      </c>
      <c r="R75">
        <v>0.37659631999999998</v>
      </c>
      <c r="S75">
        <v>18.36</v>
      </c>
      <c r="T75">
        <f t="shared" si="2"/>
        <v>21.635481481481484</v>
      </c>
      <c r="U75">
        <v>0</v>
      </c>
      <c r="V75">
        <v>0</v>
      </c>
      <c r="W75">
        <v>-40</v>
      </c>
      <c r="X75">
        <v>40</v>
      </c>
      <c r="Y75">
        <v>21.455743999999999</v>
      </c>
      <c r="Z75">
        <v>35.799999999999997</v>
      </c>
      <c r="AA75">
        <f t="shared" si="3"/>
        <v>65.777444444444455</v>
      </c>
      <c r="AB75">
        <v>0</v>
      </c>
      <c r="AC75">
        <v>0</v>
      </c>
      <c r="AD75">
        <v>-40</v>
      </c>
      <c r="AE75">
        <v>40</v>
      </c>
      <c r="AF75">
        <v>141.30104</v>
      </c>
    </row>
    <row r="76" spans="1:32" x14ac:dyDescent="0.45">
      <c r="A76" s="13">
        <v>38355</v>
      </c>
      <c r="B76" s="12">
        <v>38412</v>
      </c>
      <c r="C76">
        <v>2.68</v>
      </c>
      <c r="D76">
        <v>9.74</v>
      </c>
      <c r="E76">
        <v>0.40898001</v>
      </c>
      <c r="F76">
        <v>-0.223988718</v>
      </c>
      <c r="G76">
        <v>0.78741817000000003</v>
      </c>
      <c r="H76">
        <v>14.02</v>
      </c>
      <c r="I76">
        <v>-0.77085845200000003</v>
      </c>
      <c r="J76">
        <v>-0.46853884699999998</v>
      </c>
      <c r="K76">
        <v>1.1075919999999999</v>
      </c>
      <c r="L76">
        <v>1.7981590999999999</v>
      </c>
      <c r="M76">
        <v>4.7207389830000004</v>
      </c>
      <c r="N76">
        <v>0.32367441299999999</v>
      </c>
      <c r="O76">
        <v>0.45072570200000001</v>
      </c>
      <c r="P76">
        <v>4.6074406000000003</v>
      </c>
      <c r="Q76">
        <v>0.20155970000000001</v>
      </c>
      <c r="R76">
        <v>0.39210484000000001</v>
      </c>
      <c r="S76">
        <v>19.88</v>
      </c>
      <c r="T76">
        <f t="shared" si="2"/>
        <v>21.635481481481484</v>
      </c>
      <c r="U76">
        <v>0</v>
      </c>
      <c r="V76">
        <v>0</v>
      </c>
      <c r="W76">
        <v>-40</v>
      </c>
      <c r="X76">
        <v>40</v>
      </c>
      <c r="Y76">
        <v>20.996210999999999</v>
      </c>
      <c r="Z76">
        <v>13</v>
      </c>
      <c r="AA76">
        <f t="shared" si="3"/>
        <v>65.777444444444455</v>
      </c>
      <c r="AB76">
        <v>0</v>
      </c>
      <c r="AC76">
        <v>0</v>
      </c>
      <c r="AD76">
        <v>-40</v>
      </c>
      <c r="AE76">
        <v>40</v>
      </c>
      <c r="AF76">
        <v>63.639153</v>
      </c>
    </row>
    <row r="77" spans="1:32" x14ac:dyDescent="0.45">
      <c r="A77" s="13">
        <v>38356</v>
      </c>
      <c r="B77" s="12">
        <v>38443</v>
      </c>
      <c r="C77">
        <v>-1.34</v>
      </c>
      <c r="D77">
        <v>10</v>
      </c>
      <c r="E77">
        <v>0.38725609</v>
      </c>
      <c r="F77">
        <v>0.13893729699999999</v>
      </c>
      <c r="G77">
        <v>1.3390053</v>
      </c>
      <c r="H77">
        <v>15.31</v>
      </c>
      <c r="I77">
        <v>-0.65073745100000002</v>
      </c>
      <c r="J77">
        <v>0.11997442799999999</v>
      </c>
      <c r="K77">
        <v>2.0780439999999998</v>
      </c>
      <c r="L77">
        <v>3.2768514999999998</v>
      </c>
      <c r="M77">
        <v>9.8591118879999993</v>
      </c>
      <c r="N77">
        <v>-0.65252569199999999</v>
      </c>
      <c r="O77">
        <v>0.35614131900000001</v>
      </c>
      <c r="P77">
        <v>9.8046562999999995</v>
      </c>
      <c r="Q77">
        <v>-0.25574597999999998</v>
      </c>
      <c r="R77">
        <v>0.51572154000000003</v>
      </c>
      <c r="S77">
        <v>22.57</v>
      </c>
      <c r="T77">
        <f t="shared" si="2"/>
        <v>21.635481481481484</v>
      </c>
      <c r="U77">
        <v>40</v>
      </c>
      <c r="V77">
        <v>-40</v>
      </c>
      <c r="W77">
        <v>0</v>
      </c>
      <c r="X77">
        <v>0</v>
      </c>
      <c r="Y77">
        <v>21.401095000000002</v>
      </c>
      <c r="Z77">
        <v>7.8</v>
      </c>
      <c r="AA77">
        <f t="shared" si="3"/>
        <v>65.777444444444455</v>
      </c>
      <c r="AB77">
        <v>0</v>
      </c>
      <c r="AC77">
        <v>0</v>
      </c>
      <c r="AD77">
        <v>-40</v>
      </c>
      <c r="AE77">
        <v>40</v>
      </c>
      <c r="AF77">
        <v>34.281880999999998</v>
      </c>
    </row>
    <row r="78" spans="1:32" x14ac:dyDescent="0.45">
      <c r="A78" s="13">
        <v>38357</v>
      </c>
      <c r="B78" s="12">
        <v>38473</v>
      </c>
      <c r="C78">
        <v>-0.18</v>
      </c>
      <c r="D78">
        <v>9.92</v>
      </c>
      <c r="E78">
        <v>0.39171875</v>
      </c>
      <c r="F78">
        <v>0.27460378899999999</v>
      </c>
      <c r="G78">
        <v>-1.8216249</v>
      </c>
      <c r="H78">
        <v>13.29</v>
      </c>
      <c r="I78">
        <v>0.15836960899999999</v>
      </c>
      <c r="J78">
        <v>0.80890114300000004</v>
      </c>
      <c r="K78">
        <v>1.562792</v>
      </c>
      <c r="L78">
        <v>2.3559214000000002</v>
      </c>
      <c r="M78">
        <v>4.8760626340000002</v>
      </c>
      <c r="N78">
        <v>-0.43561137999999999</v>
      </c>
      <c r="O78">
        <v>-0.25122584999999997</v>
      </c>
      <c r="P78">
        <v>6.3919664999999997</v>
      </c>
      <c r="Q78">
        <v>-0.10415193</v>
      </c>
      <c r="R78">
        <v>0.34241196000000002</v>
      </c>
      <c r="S78">
        <v>23.82</v>
      </c>
      <c r="T78">
        <f t="shared" si="2"/>
        <v>21.635481481481484</v>
      </c>
      <c r="U78">
        <v>40</v>
      </c>
      <c r="V78">
        <v>-40</v>
      </c>
      <c r="W78">
        <v>0</v>
      </c>
      <c r="X78">
        <v>0</v>
      </c>
      <c r="Y78">
        <v>21.102170999999998</v>
      </c>
      <c r="Z78">
        <v>41.5</v>
      </c>
      <c r="AA78">
        <f t="shared" si="3"/>
        <v>65.777444444444455</v>
      </c>
      <c r="AB78">
        <v>0</v>
      </c>
      <c r="AC78">
        <v>0</v>
      </c>
      <c r="AD78">
        <v>-40</v>
      </c>
      <c r="AE78">
        <v>40</v>
      </c>
      <c r="AF78">
        <v>63.941761999999997</v>
      </c>
    </row>
    <row r="79" spans="1:32" x14ac:dyDescent="0.45">
      <c r="A79" s="13">
        <v>38358</v>
      </c>
      <c r="B79" s="12">
        <v>38504</v>
      </c>
      <c r="C79">
        <v>-0.12</v>
      </c>
      <c r="D79">
        <v>9.76</v>
      </c>
      <c r="E79">
        <v>0.20695231</v>
      </c>
      <c r="F79">
        <v>-0.29112750599999998</v>
      </c>
      <c r="G79">
        <v>-2.0603916</v>
      </c>
      <c r="H79">
        <v>12.04</v>
      </c>
      <c r="I79">
        <v>-1.4730881010000001</v>
      </c>
      <c r="J79">
        <v>-1.6317141959999999</v>
      </c>
      <c r="K79">
        <v>-1.797132</v>
      </c>
      <c r="L79">
        <v>-2.6373894999999998</v>
      </c>
      <c r="M79">
        <v>-9.3197799020000005</v>
      </c>
      <c r="N79">
        <v>0.17156379699999999</v>
      </c>
      <c r="O79">
        <v>-9.5987895000000004E-2</v>
      </c>
      <c r="P79">
        <v>-7.3456526999999996</v>
      </c>
      <c r="Q79">
        <v>0.66744791999999997</v>
      </c>
      <c r="R79">
        <v>0.11532472000000001</v>
      </c>
      <c r="S79">
        <v>25.01</v>
      </c>
      <c r="T79">
        <f t="shared" si="2"/>
        <v>21.635481481481484</v>
      </c>
      <c r="U79">
        <v>40</v>
      </c>
      <c r="V79">
        <v>-40</v>
      </c>
      <c r="W79">
        <v>0</v>
      </c>
      <c r="X79">
        <v>0</v>
      </c>
      <c r="Y79">
        <v>21.606535999999998</v>
      </c>
      <c r="Z79">
        <v>88.9</v>
      </c>
      <c r="AA79">
        <f t="shared" si="3"/>
        <v>65.777444444444455</v>
      </c>
      <c r="AB79">
        <v>40</v>
      </c>
      <c r="AC79">
        <v>-40</v>
      </c>
      <c r="AD79">
        <v>0</v>
      </c>
      <c r="AE79">
        <v>0</v>
      </c>
      <c r="AF79">
        <v>51.758744</v>
      </c>
    </row>
    <row r="80" spans="1:32" x14ac:dyDescent="0.45">
      <c r="A80" s="13">
        <v>38359</v>
      </c>
      <c r="B80" s="12">
        <v>38534</v>
      </c>
      <c r="C80">
        <v>-0.18</v>
      </c>
      <c r="D80">
        <v>9.74</v>
      </c>
      <c r="E80">
        <v>0.40837855000000001</v>
      </c>
      <c r="F80">
        <v>0.43922289599999997</v>
      </c>
      <c r="G80">
        <v>0.10253709</v>
      </c>
      <c r="H80">
        <v>11.57</v>
      </c>
      <c r="I80">
        <v>-1.4246724049999999</v>
      </c>
      <c r="J80">
        <v>4.8116748000000001E-2</v>
      </c>
      <c r="K80">
        <v>1.0640069999999999</v>
      </c>
      <c r="L80">
        <v>1.6668064</v>
      </c>
      <c r="M80">
        <v>4.4623593420000001</v>
      </c>
      <c r="N80">
        <v>0.54500354900000003</v>
      </c>
      <c r="O80">
        <v>0.39137318700000001</v>
      </c>
      <c r="P80">
        <v>2.7275689999999999</v>
      </c>
      <c r="Q80">
        <v>1.021231</v>
      </c>
      <c r="R80">
        <v>0.47914976999999997</v>
      </c>
      <c r="S80">
        <v>24.36</v>
      </c>
      <c r="T80">
        <f t="shared" si="2"/>
        <v>21.635481481481484</v>
      </c>
      <c r="U80">
        <v>40</v>
      </c>
      <c r="V80">
        <v>-40</v>
      </c>
      <c r="W80">
        <v>0</v>
      </c>
      <c r="X80">
        <v>0</v>
      </c>
      <c r="Y80">
        <v>21.469207999999998</v>
      </c>
      <c r="Z80">
        <v>172.1</v>
      </c>
      <c r="AA80">
        <f t="shared" si="3"/>
        <v>65.777444444444455</v>
      </c>
      <c r="AB80">
        <v>40</v>
      </c>
      <c r="AC80">
        <v>-40</v>
      </c>
      <c r="AD80">
        <v>0</v>
      </c>
      <c r="AE80">
        <v>0</v>
      </c>
      <c r="AF80">
        <v>78.852153000000001</v>
      </c>
    </row>
    <row r="81" spans="1:32" x14ac:dyDescent="0.45">
      <c r="A81" s="13">
        <v>38360</v>
      </c>
      <c r="B81" s="12">
        <v>38565</v>
      </c>
      <c r="C81">
        <v>-0.73</v>
      </c>
      <c r="D81">
        <v>9.69</v>
      </c>
      <c r="E81">
        <v>0.22716138999999999</v>
      </c>
      <c r="F81">
        <v>1.2677133190000001</v>
      </c>
      <c r="G81">
        <v>-0.24019951</v>
      </c>
      <c r="H81">
        <v>12.6</v>
      </c>
      <c r="I81">
        <v>-0.56584283199999996</v>
      </c>
      <c r="J81">
        <v>0.85849562000000001</v>
      </c>
      <c r="K81">
        <v>-0.71184899999999995</v>
      </c>
      <c r="L81">
        <v>-1.0442891000000001</v>
      </c>
      <c r="M81">
        <v>-2.2460222710000002</v>
      </c>
      <c r="N81">
        <v>0.66020017799999997</v>
      </c>
      <c r="O81">
        <v>0.119411611</v>
      </c>
      <c r="P81">
        <v>-3.6707728999999998</v>
      </c>
      <c r="Q81">
        <v>0.25125958999999998</v>
      </c>
      <c r="R81">
        <v>0.11423539000000001</v>
      </c>
      <c r="S81">
        <v>23.68</v>
      </c>
      <c r="T81">
        <f t="shared" si="2"/>
        <v>21.635481481481484</v>
      </c>
      <c r="U81">
        <v>40</v>
      </c>
      <c r="V81">
        <v>-40</v>
      </c>
      <c r="W81">
        <v>0</v>
      </c>
      <c r="X81">
        <v>0</v>
      </c>
      <c r="Y81">
        <v>20.791893999999999</v>
      </c>
      <c r="Z81">
        <v>148</v>
      </c>
      <c r="AA81">
        <f t="shared" si="3"/>
        <v>65.777444444444455</v>
      </c>
      <c r="AB81">
        <v>40</v>
      </c>
      <c r="AC81">
        <v>-40</v>
      </c>
      <c r="AD81">
        <v>0</v>
      </c>
      <c r="AE81">
        <v>0</v>
      </c>
      <c r="AF81">
        <v>66.874753999999996</v>
      </c>
    </row>
    <row r="82" spans="1:32" x14ac:dyDescent="0.45">
      <c r="A82" s="13">
        <v>38361</v>
      </c>
      <c r="B82" s="12">
        <v>38596</v>
      </c>
      <c r="C82">
        <v>0.6</v>
      </c>
      <c r="D82">
        <v>9.14</v>
      </c>
      <c r="E82">
        <v>0.20795332999999999</v>
      </c>
      <c r="F82">
        <v>-1.6555872949999999</v>
      </c>
      <c r="G82">
        <v>-0.60665835000000001</v>
      </c>
      <c r="H82">
        <v>11.92</v>
      </c>
      <c r="I82">
        <v>-0.62595997299999995</v>
      </c>
      <c r="J82">
        <v>-6.0479271000000001E-2</v>
      </c>
      <c r="K82">
        <v>-0.90203199999999994</v>
      </c>
      <c r="L82">
        <v>-1.3867704999999999</v>
      </c>
      <c r="M82">
        <v>-0.98120496999999995</v>
      </c>
      <c r="N82">
        <v>-0.120816329</v>
      </c>
      <c r="O82">
        <v>0.40078205900000002</v>
      </c>
      <c r="P82">
        <v>-3.0944265</v>
      </c>
      <c r="Q82">
        <v>-0.23481119</v>
      </c>
      <c r="R82">
        <v>0.12241458</v>
      </c>
      <c r="S82">
        <v>23.37</v>
      </c>
      <c r="T82">
        <f t="shared" si="2"/>
        <v>21.635481481481484</v>
      </c>
      <c r="U82">
        <v>40</v>
      </c>
      <c r="V82">
        <v>-40</v>
      </c>
      <c r="W82">
        <v>0</v>
      </c>
      <c r="X82">
        <v>0</v>
      </c>
      <c r="Y82">
        <v>21.225099</v>
      </c>
      <c r="Z82">
        <v>101.5</v>
      </c>
      <c r="AA82">
        <f t="shared" si="3"/>
        <v>65.777444444444455</v>
      </c>
      <c r="AB82">
        <v>40</v>
      </c>
      <c r="AC82">
        <v>-40</v>
      </c>
      <c r="AD82">
        <v>0</v>
      </c>
      <c r="AE82">
        <v>0</v>
      </c>
      <c r="AF82">
        <v>43.579546000000001</v>
      </c>
    </row>
    <row r="83" spans="1:32" x14ac:dyDescent="0.45">
      <c r="A83" s="13">
        <v>38362</v>
      </c>
      <c r="B83" s="12">
        <v>38626</v>
      </c>
      <c r="C83">
        <v>0.78</v>
      </c>
      <c r="D83">
        <v>8.9499999999999993</v>
      </c>
      <c r="E83">
        <v>0.22146689999999999</v>
      </c>
      <c r="F83">
        <v>0.34100353300000003</v>
      </c>
      <c r="G83">
        <v>0.61501242</v>
      </c>
      <c r="H83">
        <v>15.32</v>
      </c>
      <c r="I83">
        <v>-0.75434512600000003</v>
      </c>
      <c r="J83">
        <v>-0.12876923900000001</v>
      </c>
      <c r="K83">
        <v>-1.0122819999999999</v>
      </c>
      <c r="L83">
        <v>-1.5165386999999999</v>
      </c>
      <c r="M83">
        <v>-3.7254805690000001</v>
      </c>
      <c r="N83">
        <v>-0.71454211300000003</v>
      </c>
      <c r="O83">
        <v>0.24545007499999999</v>
      </c>
      <c r="P83">
        <v>-3.3275180999999998</v>
      </c>
      <c r="Q83">
        <v>-0.49556166000000001</v>
      </c>
      <c r="R83">
        <v>0.16238780999999999</v>
      </c>
      <c r="S83">
        <v>21.65</v>
      </c>
      <c r="T83">
        <f t="shared" si="2"/>
        <v>21.635481481481484</v>
      </c>
      <c r="U83">
        <v>40</v>
      </c>
      <c r="V83">
        <v>-40</v>
      </c>
      <c r="W83">
        <v>0</v>
      </c>
      <c r="X83">
        <v>0</v>
      </c>
      <c r="Y83">
        <v>21.253803000000001</v>
      </c>
      <c r="Z83">
        <v>124.2</v>
      </c>
      <c r="AA83">
        <f t="shared" si="3"/>
        <v>65.777444444444455</v>
      </c>
      <c r="AB83">
        <v>40</v>
      </c>
      <c r="AC83">
        <v>-40</v>
      </c>
      <c r="AD83">
        <v>0</v>
      </c>
      <c r="AE83">
        <v>0</v>
      </c>
      <c r="AF83">
        <v>95.237477999999996</v>
      </c>
    </row>
    <row r="84" spans="1:32" x14ac:dyDescent="0.45">
      <c r="A84" s="13">
        <v>38363</v>
      </c>
      <c r="B84" s="12">
        <v>38657</v>
      </c>
      <c r="C84">
        <v>-0.56999999999999995</v>
      </c>
      <c r="D84">
        <v>8.76</v>
      </c>
      <c r="E84">
        <v>0.40043793</v>
      </c>
      <c r="F84">
        <v>1.3056007060000001</v>
      </c>
      <c r="G84">
        <v>-2.0428291999999999</v>
      </c>
      <c r="H84">
        <v>12.06</v>
      </c>
      <c r="I84">
        <v>-0.15027611900000001</v>
      </c>
      <c r="J84">
        <v>0.60366860700000002</v>
      </c>
      <c r="K84">
        <v>-1.2342900000000001</v>
      </c>
      <c r="L84">
        <v>-1.8834417000000001</v>
      </c>
      <c r="M84">
        <v>-2.919177511</v>
      </c>
      <c r="N84">
        <v>-0.82545579300000005</v>
      </c>
      <c r="O84">
        <v>0.71973092699999996</v>
      </c>
      <c r="P84">
        <v>-3.6642535000000001</v>
      </c>
      <c r="Q84">
        <v>-0.69645966999999998</v>
      </c>
      <c r="R84">
        <v>0.36057914000000002</v>
      </c>
      <c r="S84">
        <v>19.100000000000001</v>
      </c>
      <c r="T84">
        <f t="shared" si="2"/>
        <v>21.635481481481484</v>
      </c>
      <c r="U84">
        <v>0</v>
      </c>
      <c r="V84">
        <v>0</v>
      </c>
      <c r="W84">
        <v>-40</v>
      </c>
      <c r="X84">
        <v>40</v>
      </c>
      <c r="Y84">
        <v>21.490666000000001</v>
      </c>
      <c r="Z84">
        <v>16.8</v>
      </c>
      <c r="AA84">
        <f t="shared" si="3"/>
        <v>65.777444444444455</v>
      </c>
      <c r="AB84">
        <v>0</v>
      </c>
      <c r="AC84">
        <v>0</v>
      </c>
      <c r="AD84">
        <v>-40</v>
      </c>
      <c r="AE84">
        <v>40</v>
      </c>
      <c r="AF84">
        <v>35.888460000000002</v>
      </c>
    </row>
    <row r="85" spans="1:32" x14ac:dyDescent="0.45">
      <c r="A85" s="13">
        <v>38364</v>
      </c>
      <c r="B85" s="12">
        <v>38687</v>
      </c>
      <c r="C85">
        <v>1.25</v>
      </c>
      <c r="D85">
        <v>8.1999999999999993</v>
      </c>
      <c r="E85">
        <v>0.31611869999999997</v>
      </c>
      <c r="F85">
        <v>0.206720556</v>
      </c>
      <c r="G85">
        <v>-0.43445001999999999</v>
      </c>
      <c r="H85">
        <v>12.07</v>
      </c>
      <c r="I85">
        <v>8.7021604000000002E-2</v>
      </c>
      <c r="J85">
        <v>0.23688609699999999</v>
      </c>
      <c r="K85">
        <v>1.20051</v>
      </c>
      <c r="L85">
        <v>1.9184306</v>
      </c>
      <c r="M85">
        <v>7.9292009710000002</v>
      </c>
      <c r="N85">
        <v>0.63251546599999997</v>
      </c>
      <c r="O85">
        <v>0.61423461400000001</v>
      </c>
      <c r="P85">
        <v>5.2614033999999998</v>
      </c>
      <c r="Q85">
        <v>-0.10427322</v>
      </c>
      <c r="R85">
        <v>0.47735766000000002</v>
      </c>
      <c r="S85">
        <v>17.579999999999998</v>
      </c>
      <c r="T85">
        <f t="shared" si="2"/>
        <v>21.635481481481484</v>
      </c>
      <c r="U85">
        <v>0</v>
      </c>
      <c r="V85">
        <v>0</v>
      </c>
      <c r="W85">
        <v>-40</v>
      </c>
      <c r="X85">
        <v>40</v>
      </c>
      <c r="Y85">
        <v>22.059045999999999</v>
      </c>
      <c r="Z85">
        <v>13.5</v>
      </c>
      <c r="AA85">
        <f t="shared" si="3"/>
        <v>65.777444444444455</v>
      </c>
      <c r="AB85">
        <v>0</v>
      </c>
      <c r="AC85">
        <v>0</v>
      </c>
      <c r="AD85">
        <v>-40</v>
      </c>
      <c r="AE85">
        <v>40</v>
      </c>
      <c r="AF85">
        <v>46.888815999999998</v>
      </c>
    </row>
    <row r="86" spans="1:32" x14ac:dyDescent="0.45">
      <c r="A86" s="13">
        <v>38718</v>
      </c>
      <c r="B86" s="12">
        <v>38718</v>
      </c>
      <c r="C86">
        <v>1.92</v>
      </c>
      <c r="D86">
        <v>7.8</v>
      </c>
      <c r="E86">
        <v>0.3850518</v>
      </c>
      <c r="F86">
        <v>0.12636720500000001</v>
      </c>
      <c r="G86">
        <v>-1.2002520000000001</v>
      </c>
      <c r="H86">
        <v>12.95</v>
      </c>
      <c r="I86">
        <v>1.338333038</v>
      </c>
      <c r="J86">
        <v>1.2508931400000001</v>
      </c>
      <c r="K86">
        <v>1.960188</v>
      </c>
      <c r="L86">
        <v>2.7111160999999999</v>
      </c>
      <c r="M86">
        <v>6.7880641659999998</v>
      </c>
      <c r="N86">
        <v>0.21866000299999999</v>
      </c>
      <c r="O86">
        <v>0.58641024100000005</v>
      </c>
      <c r="P86">
        <v>7.3835075000000003</v>
      </c>
      <c r="Q86">
        <v>-0.25349055999999998</v>
      </c>
      <c r="R86">
        <v>0.38231208999999999</v>
      </c>
      <c r="S86">
        <v>17.63</v>
      </c>
      <c r="T86">
        <f t="shared" si="2"/>
        <v>21.635481481481484</v>
      </c>
      <c r="U86">
        <v>0</v>
      </c>
      <c r="V86">
        <v>0</v>
      </c>
      <c r="W86">
        <v>-40</v>
      </c>
      <c r="X86">
        <v>40</v>
      </c>
      <c r="Y86">
        <v>22.283192</v>
      </c>
      <c r="Z86">
        <v>18</v>
      </c>
      <c r="AA86">
        <f t="shared" si="3"/>
        <v>65.777444444444455</v>
      </c>
      <c r="AB86">
        <v>0</v>
      </c>
      <c r="AC86">
        <v>0</v>
      </c>
      <c r="AD86">
        <v>-40</v>
      </c>
      <c r="AE86">
        <v>40</v>
      </c>
      <c r="AF86">
        <v>58.052610999999999</v>
      </c>
    </row>
    <row r="87" spans="1:32" x14ac:dyDescent="0.45">
      <c r="A87" s="13">
        <v>38719</v>
      </c>
      <c r="B87" s="12">
        <v>38749</v>
      </c>
      <c r="C87">
        <v>1.78</v>
      </c>
      <c r="D87">
        <v>7.57</v>
      </c>
      <c r="E87">
        <v>0.29367168999999999</v>
      </c>
      <c r="F87">
        <v>0.98025655300000003</v>
      </c>
      <c r="G87">
        <v>-0.4076861</v>
      </c>
      <c r="H87">
        <v>12.34</v>
      </c>
      <c r="I87">
        <v>0.38443713000000002</v>
      </c>
      <c r="J87">
        <v>-0.95431680500000005</v>
      </c>
      <c r="K87">
        <v>0.64648700000000003</v>
      </c>
      <c r="L87">
        <v>1.1605376000000001</v>
      </c>
      <c r="M87">
        <v>-1.303216221</v>
      </c>
      <c r="N87">
        <v>3.5193687000000001E-2</v>
      </c>
      <c r="O87">
        <v>0.15301394700000001</v>
      </c>
      <c r="P87">
        <v>3.0649639</v>
      </c>
      <c r="Q87">
        <v>-9.0404119000000005E-2</v>
      </c>
      <c r="R87">
        <v>0.19970267</v>
      </c>
      <c r="S87">
        <v>19.22</v>
      </c>
      <c r="T87">
        <f t="shared" si="2"/>
        <v>21.635481481481484</v>
      </c>
      <c r="U87">
        <v>0</v>
      </c>
      <c r="V87">
        <v>0</v>
      </c>
      <c r="W87">
        <v>-40</v>
      </c>
      <c r="X87">
        <v>40</v>
      </c>
      <c r="Y87">
        <v>22.371390000000002</v>
      </c>
      <c r="Z87">
        <v>7.2</v>
      </c>
      <c r="AA87">
        <f t="shared" si="3"/>
        <v>65.777444444444455</v>
      </c>
      <c r="AB87">
        <v>0</v>
      </c>
      <c r="AC87">
        <v>0</v>
      </c>
      <c r="AD87">
        <v>-40</v>
      </c>
      <c r="AE87">
        <v>40</v>
      </c>
      <c r="AF87">
        <v>28.765226999999999</v>
      </c>
    </row>
    <row r="88" spans="1:32" x14ac:dyDescent="0.45">
      <c r="A88" s="13">
        <v>38720</v>
      </c>
      <c r="B88" s="12">
        <v>38777</v>
      </c>
      <c r="C88">
        <v>-1.03</v>
      </c>
      <c r="D88">
        <v>7.38</v>
      </c>
      <c r="E88">
        <v>0.18282082999999999</v>
      </c>
      <c r="F88">
        <v>0.55175357899999999</v>
      </c>
      <c r="G88">
        <v>3.2272916999999999</v>
      </c>
      <c r="H88">
        <v>11.39</v>
      </c>
      <c r="I88">
        <v>0.106019892</v>
      </c>
      <c r="J88">
        <v>-0.27883714599999998</v>
      </c>
      <c r="K88">
        <v>-1.9169099999999999</v>
      </c>
      <c r="L88">
        <v>-2.8520203999999998</v>
      </c>
      <c r="M88">
        <v>-6.2530832910000003</v>
      </c>
      <c r="N88">
        <v>-0.32794948600000001</v>
      </c>
      <c r="O88">
        <v>0.12546716599999999</v>
      </c>
      <c r="P88">
        <v>-6.3670222000000001</v>
      </c>
      <c r="Q88">
        <v>-0.42326582000000001</v>
      </c>
      <c r="R88">
        <v>7.5940078999999994E-2</v>
      </c>
      <c r="S88">
        <v>20.86</v>
      </c>
      <c r="T88">
        <f t="shared" si="2"/>
        <v>21.635481481481484</v>
      </c>
      <c r="U88">
        <v>0</v>
      </c>
      <c r="V88">
        <v>0</v>
      </c>
      <c r="W88">
        <v>-40</v>
      </c>
      <c r="X88">
        <v>40</v>
      </c>
      <c r="Y88">
        <v>22.065284999999999</v>
      </c>
      <c r="Z88">
        <v>11.1</v>
      </c>
      <c r="AA88">
        <f t="shared" si="3"/>
        <v>65.777444444444455</v>
      </c>
      <c r="AB88">
        <v>0</v>
      </c>
      <c r="AC88">
        <v>0</v>
      </c>
      <c r="AD88">
        <v>-40</v>
      </c>
      <c r="AE88">
        <v>40</v>
      </c>
      <c r="AF88">
        <v>54.871085000000001</v>
      </c>
    </row>
    <row r="89" spans="1:32" x14ac:dyDescent="0.45">
      <c r="A89" s="13">
        <v>38721</v>
      </c>
      <c r="B89" s="12">
        <v>38808</v>
      </c>
      <c r="C89">
        <v>0.14000000000000001</v>
      </c>
      <c r="D89">
        <v>7.28</v>
      </c>
      <c r="E89">
        <v>0.37132563000000002</v>
      </c>
      <c r="F89">
        <v>1.7162795049999999</v>
      </c>
      <c r="G89">
        <v>4.3595644</v>
      </c>
      <c r="H89">
        <v>11.59</v>
      </c>
      <c r="I89">
        <v>0.49374063600000001</v>
      </c>
      <c r="J89">
        <v>0.38730498099999999</v>
      </c>
      <c r="K89">
        <v>-0.59089100000000006</v>
      </c>
      <c r="L89">
        <v>-0.89299971</v>
      </c>
      <c r="M89">
        <v>-1.1288979159999999</v>
      </c>
      <c r="N89">
        <v>-0.72288584499999997</v>
      </c>
      <c r="O89">
        <v>0.14662056400000001</v>
      </c>
      <c r="P89">
        <v>-1.1826063</v>
      </c>
      <c r="Q89">
        <v>-0.37057129999999999</v>
      </c>
      <c r="R89">
        <v>0.34263594000000003</v>
      </c>
      <c r="S89">
        <v>23.55</v>
      </c>
      <c r="T89">
        <f t="shared" si="2"/>
        <v>21.635481481481484</v>
      </c>
      <c r="U89">
        <v>40</v>
      </c>
      <c r="V89">
        <v>-40</v>
      </c>
      <c r="W89">
        <v>0</v>
      </c>
      <c r="X89">
        <v>0</v>
      </c>
      <c r="Y89">
        <v>22.370676</v>
      </c>
      <c r="Z89">
        <v>10.199999999999999</v>
      </c>
      <c r="AA89">
        <f t="shared" si="3"/>
        <v>65.777444444444455</v>
      </c>
      <c r="AB89">
        <v>0</v>
      </c>
      <c r="AC89">
        <v>0</v>
      </c>
      <c r="AD89">
        <v>-40</v>
      </c>
      <c r="AE89">
        <v>40</v>
      </c>
      <c r="AF89">
        <v>44.792152000000002</v>
      </c>
    </row>
    <row r="90" spans="1:32" x14ac:dyDescent="0.45">
      <c r="A90" s="13">
        <v>38722</v>
      </c>
      <c r="B90" s="12">
        <v>38838</v>
      </c>
      <c r="C90">
        <v>2.17</v>
      </c>
      <c r="D90">
        <v>7.12</v>
      </c>
      <c r="E90">
        <v>0.24297652</v>
      </c>
      <c r="F90">
        <v>-0.82255806200000003</v>
      </c>
      <c r="G90">
        <v>-2.1980605E-2</v>
      </c>
      <c r="H90">
        <v>16.440000000000001</v>
      </c>
      <c r="I90">
        <v>1.6982513130000001</v>
      </c>
      <c r="J90">
        <v>1.204101801</v>
      </c>
      <c r="K90">
        <v>0.80815400000000004</v>
      </c>
      <c r="L90">
        <v>1.2565337000000001</v>
      </c>
      <c r="M90">
        <v>1.175576797</v>
      </c>
      <c r="N90">
        <v>0.19984286900000001</v>
      </c>
      <c r="O90">
        <v>-0.44517712999999998</v>
      </c>
      <c r="P90">
        <v>2.6933752000000002</v>
      </c>
      <c r="Q90">
        <v>0.43134746000000002</v>
      </c>
      <c r="R90">
        <v>0.18512456999999999</v>
      </c>
      <c r="S90">
        <v>24.25</v>
      </c>
      <c r="T90">
        <f t="shared" si="2"/>
        <v>21.635481481481484</v>
      </c>
      <c r="U90">
        <v>40</v>
      </c>
      <c r="V90">
        <v>-40</v>
      </c>
      <c r="W90">
        <v>0</v>
      </c>
      <c r="X90">
        <v>0</v>
      </c>
      <c r="Y90">
        <v>21.520744000000001</v>
      </c>
      <c r="Z90">
        <v>48.9</v>
      </c>
      <c r="AA90">
        <f t="shared" si="3"/>
        <v>65.777444444444455</v>
      </c>
      <c r="AB90">
        <v>0</v>
      </c>
      <c r="AC90">
        <v>0</v>
      </c>
      <c r="AD90">
        <v>-40</v>
      </c>
      <c r="AE90">
        <v>40</v>
      </c>
      <c r="AF90">
        <v>75.472734000000003</v>
      </c>
    </row>
    <row r="91" spans="1:32" x14ac:dyDescent="0.45">
      <c r="A91" s="13">
        <v>38723</v>
      </c>
      <c r="B91" s="12">
        <v>38869</v>
      </c>
      <c r="C91">
        <v>-1.1499999999999999</v>
      </c>
      <c r="D91">
        <v>7.33</v>
      </c>
      <c r="E91">
        <v>0.35767527999999998</v>
      </c>
      <c r="F91">
        <v>-8.3929660000000003E-2</v>
      </c>
      <c r="G91">
        <v>1.9197417000000001</v>
      </c>
      <c r="H91">
        <v>13.08</v>
      </c>
      <c r="I91">
        <v>0.67016958500000001</v>
      </c>
      <c r="J91">
        <v>-1.028481352</v>
      </c>
      <c r="K91">
        <v>-0.64919499999999997</v>
      </c>
      <c r="L91">
        <v>-0.98700202999999997</v>
      </c>
      <c r="M91">
        <v>-4.7298990139999999</v>
      </c>
      <c r="N91">
        <v>-0.39370059699999999</v>
      </c>
      <c r="O91">
        <v>8.6354871999999999E-2</v>
      </c>
      <c r="P91">
        <v>-2.7549752999999999</v>
      </c>
      <c r="Q91">
        <v>0.13828208</v>
      </c>
      <c r="R91">
        <v>0.29421226</v>
      </c>
      <c r="S91">
        <v>24.97</v>
      </c>
      <c r="T91">
        <f t="shared" si="2"/>
        <v>21.635481481481484</v>
      </c>
      <c r="U91">
        <v>40</v>
      </c>
      <c r="V91">
        <v>-40</v>
      </c>
      <c r="W91">
        <v>0</v>
      </c>
      <c r="X91">
        <v>0</v>
      </c>
      <c r="Y91">
        <v>21.374479999999998</v>
      </c>
      <c r="Z91">
        <v>104.9</v>
      </c>
      <c r="AA91">
        <f t="shared" si="3"/>
        <v>65.777444444444455</v>
      </c>
      <c r="AB91">
        <v>40</v>
      </c>
      <c r="AC91">
        <v>-40</v>
      </c>
      <c r="AD91">
        <v>0</v>
      </c>
      <c r="AE91">
        <v>0</v>
      </c>
      <c r="AF91">
        <v>61.243845</v>
      </c>
    </row>
    <row r="92" spans="1:32" x14ac:dyDescent="0.45">
      <c r="A92" s="13">
        <v>38724</v>
      </c>
      <c r="B92" s="12">
        <v>38899</v>
      </c>
      <c r="C92">
        <v>0.6</v>
      </c>
      <c r="D92">
        <v>7.18</v>
      </c>
      <c r="E92">
        <v>0.29076764999999999</v>
      </c>
      <c r="F92">
        <v>0.67438478999999996</v>
      </c>
      <c r="G92">
        <v>-2.1271920999999998</v>
      </c>
      <c r="H92">
        <v>14.95</v>
      </c>
      <c r="I92">
        <v>0.55999518100000001</v>
      </c>
      <c r="J92">
        <v>-0.11056276800000001</v>
      </c>
      <c r="K92">
        <v>-0.148946</v>
      </c>
      <c r="L92">
        <v>-0.19324477000000001</v>
      </c>
      <c r="M92">
        <v>0.83787572499999996</v>
      </c>
      <c r="N92">
        <v>-0.18744677500000001</v>
      </c>
      <c r="O92">
        <v>0.27422127099999999</v>
      </c>
      <c r="P92">
        <v>-0.89702917000000004</v>
      </c>
      <c r="Q92">
        <v>0.31760523000000002</v>
      </c>
      <c r="R92">
        <v>0.33461816</v>
      </c>
      <c r="S92">
        <v>24.76</v>
      </c>
      <c r="T92">
        <f t="shared" si="2"/>
        <v>21.635481481481484</v>
      </c>
      <c r="U92">
        <v>40</v>
      </c>
      <c r="V92">
        <v>-40</v>
      </c>
      <c r="W92">
        <v>0</v>
      </c>
      <c r="X92">
        <v>0</v>
      </c>
      <c r="Y92">
        <v>21.752586000000001</v>
      </c>
      <c r="Z92">
        <v>149.69999999999999</v>
      </c>
      <c r="AA92">
        <f t="shared" si="3"/>
        <v>65.777444444444455</v>
      </c>
      <c r="AB92">
        <v>40</v>
      </c>
      <c r="AC92">
        <v>-40</v>
      </c>
      <c r="AD92">
        <v>0</v>
      </c>
      <c r="AE92">
        <v>0</v>
      </c>
      <c r="AF92">
        <v>68.556714999999997</v>
      </c>
    </row>
    <row r="93" spans="1:32" x14ac:dyDescent="0.45">
      <c r="A93" s="13">
        <v>38725</v>
      </c>
      <c r="B93" s="12">
        <v>38930</v>
      </c>
      <c r="C93">
        <v>-0.03</v>
      </c>
      <c r="D93">
        <v>7.17</v>
      </c>
      <c r="E93">
        <v>0.36644974000000002</v>
      </c>
      <c r="F93">
        <v>1.5978046509999999</v>
      </c>
      <c r="G93">
        <v>-1.3703810000000001</v>
      </c>
      <c r="H93">
        <v>12.31</v>
      </c>
      <c r="I93">
        <v>0.59818128999999998</v>
      </c>
      <c r="J93">
        <v>3.7810690000000001E-2</v>
      </c>
      <c r="K93">
        <v>2.014005</v>
      </c>
      <c r="L93">
        <v>3.1857959</v>
      </c>
      <c r="M93">
        <v>7.6986068310000002</v>
      </c>
      <c r="N93">
        <v>1.2861840120000001</v>
      </c>
      <c r="O93">
        <v>0.510308506</v>
      </c>
      <c r="P93">
        <v>6.2737281999999999</v>
      </c>
      <c r="Q93">
        <v>0.92427875999999998</v>
      </c>
      <c r="R93">
        <v>0.49562792</v>
      </c>
      <c r="S93">
        <v>24.51</v>
      </c>
      <c r="T93">
        <f t="shared" si="2"/>
        <v>21.635481481481484</v>
      </c>
      <c r="U93">
        <v>40</v>
      </c>
      <c r="V93">
        <v>-40</v>
      </c>
      <c r="W93">
        <v>0</v>
      </c>
      <c r="X93">
        <v>0</v>
      </c>
      <c r="Y93">
        <v>21.395433000000001</v>
      </c>
      <c r="Z93">
        <v>159.6</v>
      </c>
      <c r="AA93">
        <f t="shared" si="3"/>
        <v>65.777444444444455</v>
      </c>
      <c r="AB93">
        <v>40</v>
      </c>
      <c r="AC93">
        <v>-40</v>
      </c>
      <c r="AD93">
        <v>0</v>
      </c>
      <c r="AE93">
        <v>0</v>
      </c>
      <c r="AF93">
        <v>71.814194000000001</v>
      </c>
    </row>
    <row r="94" spans="1:32" x14ac:dyDescent="0.45">
      <c r="A94" s="13">
        <v>38726</v>
      </c>
      <c r="B94" s="12">
        <v>38961</v>
      </c>
      <c r="C94">
        <v>-0.62</v>
      </c>
      <c r="D94">
        <v>7.18</v>
      </c>
      <c r="E94">
        <v>0.41942073000000002</v>
      </c>
      <c r="F94">
        <v>-0.90481752299999996</v>
      </c>
      <c r="G94">
        <v>-0.39687414999999998</v>
      </c>
      <c r="H94">
        <v>11.98</v>
      </c>
      <c r="I94">
        <v>0.375142213</v>
      </c>
      <c r="J94">
        <v>-0.22340016600000001</v>
      </c>
      <c r="K94">
        <v>3.7799269999999998</v>
      </c>
      <c r="L94">
        <v>5.7628393999999998</v>
      </c>
      <c r="M94">
        <v>14.23168781</v>
      </c>
      <c r="N94">
        <v>1.7247176340000001</v>
      </c>
      <c r="O94">
        <v>1.009500895</v>
      </c>
      <c r="P94">
        <v>12.117774000000001</v>
      </c>
      <c r="Q94">
        <v>1.5665951</v>
      </c>
      <c r="R94">
        <v>0.71928305000000003</v>
      </c>
      <c r="S94">
        <v>23.9</v>
      </c>
      <c r="T94">
        <f t="shared" si="2"/>
        <v>21.635481481481484</v>
      </c>
      <c r="U94">
        <v>40</v>
      </c>
      <c r="V94">
        <v>-40</v>
      </c>
      <c r="W94">
        <v>0</v>
      </c>
      <c r="X94">
        <v>0</v>
      </c>
      <c r="Y94">
        <v>21.613522</v>
      </c>
      <c r="Z94">
        <v>147.30000000000001</v>
      </c>
      <c r="AA94">
        <f t="shared" si="3"/>
        <v>65.777444444444455</v>
      </c>
      <c r="AB94">
        <v>40</v>
      </c>
      <c r="AC94">
        <v>-40</v>
      </c>
      <c r="AD94">
        <v>0</v>
      </c>
      <c r="AE94">
        <v>0</v>
      </c>
      <c r="AF94">
        <v>63.229913000000003</v>
      </c>
    </row>
    <row r="95" spans="1:32" x14ac:dyDescent="0.45">
      <c r="A95" s="13">
        <v>38727</v>
      </c>
      <c r="B95" s="12">
        <v>38991</v>
      </c>
      <c r="C95">
        <v>1.44</v>
      </c>
      <c r="D95">
        <v>7.21</v>
      </c>
      <c r="E95">
        <v>0.38590348000000002</v>
      </c>
      <c r="F95">
        <v>6.8436214999999995E-2</v>
      </c>
      <c r="G95">
        <v>-0.70443177999999995</v>
      </c>
      <c r="H95">
        <v>11.1</v>
      </c>
      <c r="I95">
        <v>0.66125070900000005</v>
      </c>
      <c r="J95">
        <v>0.28576285200000001</v>
      </c>
      <c r="K95">
        <v>1.281846</v>
      </c>
      <c r="L95">
        <v>1.8637999000000001</v>
      </c>
      <c r="M95">
        <v>2.7395471470000001</v>
      </c>
      <c r="N95">
        <v>0.57475609800000005</v>
      </c>
      <c r="O95">
        <v>0.43719114399999998</v>
      </c>
      <c r="P95">
        <v>3.1381594000000002</v>
      </c>
      <c r="Q95">
        <v>0.80187423000000002</v>
      </c>
      <c r="R95">
        <v>0.34060581000000001</v>
      </c>
      <c r="S95">
        <v>22.6</v>
      </c>
      <c r="T95">
        <f t="shared" si="2"/>
        <v>21.635481481481484</v>
      </c>
      <c r="U95">
        <v>40</v>
      </c>
      <c r="V95">
        <v>-40</v>
      </c>
      <c r="W95">
        <v>0</v>
      </c>
      <c r="X95">
        <v>0</v>
      </c>
      <c r="Y95">
        <v>22.2257</v>
      </c>
      <c r="Z95">
        <v>88.2</v>
      </c>
      <c r="AA95">
        <f t="shared" si="3"/>
        <v>65.777444444444455</v>
      </c>
      <c r="AB95">
        <v>40</v>
      </c>
      <c r="AC95">
        <v>-40</v>
      </c>
      <c r="AD95">
        <v>0</v>
      </c>
      <c r="AE95">
        <v>0</v>
      </c>
      <c r="AF95">
        <v>68.257693000000003</v>
      </c>
    </row>
    <row r="96" spans="1:32" x14ac:dyDescent="0.45">
      <c r="A96" s="13">
        <v>38728</v>
      </c>
      <c r="B96" s="12">
        <v>39022</v>
      </c>
      <c r="C96">
        <v>2.09</v>
      </c>
      <c r="D96">
        <v>7.16</v>
      </c>
      <c r="E96">
        <v>0.18562339999999999</v>
      </c>
      <c r="F96">
        <v>0.24579585800000001</v>
      </c>
      <c r="G96">
        <v>-0.35374683000000001</v>
      </c>
      <c r="H96">
        <v>10.91</v>
      </c>
      <c r="I96">
        <v>-2.3146511000000002E-2</v>
      </c>
      <c r="J96">
        <v>-0.68472655599999999</v>
      </c>
      <c r="K96">
        <v>-2.4740959999999999</v>
      </c>
      <c r="L96">
        <v>-3.4436719999999998</v>
      </c>
      <c r="M96">
        <v>-7.4196711039999999</v>
      </c>
      <c r="N96">
        <v>3.3751773999999998E-2</v>
      </c>
      <c r="O96">
        <v>0.524683542</v>
      </c>
      <c r="P96">
        <v>-8.1652252999999995</v>
      </c>
      <c r="Q96">
        <v>0.16173329</v>
      </c>
      <c r="R96">
        <v>0.15761306</v>
      </c>
      <c r="S96">
        <v>19.46</v>
      </c>
      <c r="T96">
        <f t="shared" si="2"/>
        <v>21.635481481481484</v>
      </c>
      <c r="U96">
        <v>0</v>
      </c>
      <c r="V96">
        <v>0</v>
      </c>
      <c r="W96">
        <v>-40</v>
      </c>
      <c r="X96">
        <v>40</v>
      </c>
      <c r="Y96">
        <v>21.976993</v>
      </c>
      <c r="Z96">
        <v>30.5</v>
      </c>
      <c r="AA96">
        <f t="shared" si="3"/>
        <v>65.777444444444455</v>
      </c>
      <c r="AB96">
        <v>0</v>
      </c>
      <c r="AC96">
        <v>0</v>
      </c>
      <c r="AD96">
        <v>-40</v>
      </c>
      <c r="AE96">
        <v>40</v>
      </c>
      <c r="AF96">
        <v>64.912153000000004</v>
      </c>
    </row>
    <row r="97" spans="1:32" x14ac:dyDescent="0.45">
      <c r="A97" s="13">
        <v>38729</v>
      </c>
      <c r="B97" s="12">
        <v>39052</v>
      </c>
      <c r="C97">
        <v>1</v>
      </c>
      <c r="D97">
        <v>7.16</v>
      </c>
      <c r="E97">
        <v>0.33771579000000002</v>
      </c>
      <c r="F97">
        <v>-6.2887156999999999E-2</v>
      </c>
      <c r="G97">
        <v>-0.76473590000000002</v>
      </c>
      <c r="H97">
        <v>11.56</v>
      </c>
      <c r="I97">
        <v>0.34225133899999999</v>
      </c>
      <c r="J97">
        <v>0.36508546800000002</v>
      </c>
      <c r="K97">
        <v>0.60307299999999997</v>
      </c>
      <c r="L97">
        <v>0.86862916000000001</v>
      </c>
      <c r="M97">
        <v>3.9088702620000002</v>
      </c>
      <c r="N97">
        <v>1.214564126</v>
      </c>
      <c r="O97">
        <v>0.57846343300000003</v>
      </c>
      <c r="P97">
        <v>1.2416418</v>
      </c>
      <c r="Q97">
        <v>0.47765357000000003</v>
      </c>
      <c r="R97">
        <v>0.43224794999999999</v>
      </c>
      <c r="S97">
        <v>17.22</v>
      </c>
      <c r="T97">
        <f t="shared" si="2"/>
        <v>21.635481481481484</v>
      </c>
      <c r="U97">
        <v>0</v>
      </c>
      <c r="V97">
        <v>0</v>
      </c>
      <c r="W97">
        <v>-40</v>
      </c>
      <c r="X97">
        <v>40</v>
      </c>
      <c r="Y97">
        <v>21.794675000000002</v>
      </c>
      <c r="Z97">
        <v>32.4</v>
      </c>
      <c r="AA97">
        <f t="shared" si="3"/>
        <v>65.777444444444455</v>
      </c>
      <c r="AB97">
        <v>0</v>
      </c>
      <c r="AC97">
        <v>0</v>
      </c>
      <c r="AD97">
        <v>-40</v>
      </c>
      <c r="AE97">
        <v>40</v>
      </c>
      <c r="AF97">
        <v>111.5621</v>
      </c>
    </row>
    <row r="98" spans="1:32" x14ac:dyDescent="0.45">
      <c r="A98" s="13">
        <v>39083</v>
      </c>
      <c r="B98" s="12">
        <v>39083</v>
      </c>
      <c r="C98">
        <v>0.68</v>
      </c>
      <c r="D98">
        <v>7.19</v>
      </c>
      <c r="E98">
        <v>0.38434579000000002</v>
      </c>
      <c r="F98">
        <v>0.50109992599999997</v>
      </c>
      <c r="G98">
        <v>0.60010490000000005</v>
      </c>
      <c r="H98">
        <v>10.42</v>
      </c>
      <c r="I98">
        <v>0.12774665700000001</v>
      </c>
      <c r="J98">
        <v>-0.214799669</v>
      </c>
      <c r="K98">
        <v>0.30774200000000002</v>
      </c>
      <c r="L98">
        <v>0.10117581</v>
      </c>
      <c r="M98">
        <v>-0.99838212500000001</v>
      </c>
      <c r="N98">
        <v>1.0317172569999999</v>
      </c>
      <c r="O98">
        <v>0.51646431800000003</v>
      </c>
      <c r="P98">
        <v>-0.40290559999999997</v>
      </c>
      <c r="Q98">
        <v>0.54515051000000003</v>
      </c>
      <c r="R98">
        <v>0.32093300000000002</v>
      </c>
      <c r="S98">
        <v>17.09</v>
      </c>
      <c r="T98">
        <f t="shared" si="2"/>
        <v>21.635481481481484</v>
      </c>
      <c r="U98">
        <v>0</v>
      </c>
      <c r="V98">
        <v>0</v>
      </c>
      <c r="W98">
        <v>-40</v>
      </c>
      <c r="X98">
        <v>40</v>
      </c>
      <c r="Y98">
        <v>22.016324000000001</v>
      </c>
      <c r="Z98">
        <v>36</v>
      </c>
      <c r="AA98">
        <f t="shared" si="3"/>
        <v>65.777444444444455</v>
      </c>
      <c r="AB98">
        <v>0</v>
      </c>
      <c r="AC98">
        <v>0</v>
      </c>
      <c r="AD98">
        <v>-40</v>
      </c>
      <c r="AE98">
        <v>40</v>
      </c>
      <c r="AF98">
        <v>114.38482999999999</v>
      </c>
    </row>
    <row r="99" spans="1:32" x14ac:dyDescent="0.45">
      <c r="A99" s="13">
        <v>39084</v>
      </c>
      <c r="B99" s="12">
        <v>39114</v>
      </c>
      <c r="C99">
        <v>1.74</v>
      </c>
      <c r="D99">
        <v>7.19</v>
      </c>
      <c r="E99">
        <v>0.35668201999999999</v>
      </c>
      <c r="F99">
        <v>-0.57725989600000005</v>
      </c>
      <c r="G99">
        <v>0.63218540999999995</v>
      </c>
      <c r="H99">
        <v>15.42</v>
      </c>
      <c r="I99">
        <v>0.28361807</v>
      </c>
      <c r="J99">
        <v>0.15559408599999999</v>
      </c>
      <c r="K99">
        <v>0.86763400000000002</v>
      </c>
      <c r="L99">
        <v>1.4197502</v>
      </c>
      <c r="M99">
        <v>-1.548339321</v>
      </c>
      <c r="N99">
        <v>0.66850824600000003</v>
      </c>
      <c r="O99">
        <v>0.27951380399999998</v>
      </c>
      <c r="P99">
        <v>2.8177028000000002</v>
      </c>
      <c r="Q99">
        <v>0.56655736000000001</v>
      </c>
      <c r="R99">
        <v>0.32323828999999998</v>
      </c>
      <c r="S99">
        <v>18.39</v>
      </c>
      <c r="T99">
        <f t="shared" si="2"/>
        <v>21.635481481481484</v>
      </c>
      <c r="U99">
        <v>0</v>
      </c>
      <c r="V99">
        <v>0</v>
      </c>
      <c r="W99">
        <v>-40</v>
      </c>
      <c r="X99">
        <v>40</v>
      </c>
      <c r="Y99">
        <v>21.690163999999999</v>
      </c>
      <c r="Z99">
        <v>21.2</v>
      </c>
      <c r="AA99">
        <f t="shared" si="3"/>
        <v>65.777444444444455</v>
      </c>
      <c r="AB99">
        <v>0</v>
      </c>
      <c r="AC99">
        <v>0</v>
      </c>
      <c r="AD99">
        <v>-40</v>
      </c>
      <c r="AE99">
        <v>40</v>
      </c>
      <c r="AF99">
        <v>85.389334000000005</v>
      </c>
    </row>
    <row r="100" spans="1:32" x14ac:dyDescent="0.45">
      <c r="A100" s="13">
        <v>39085</v>
      </c>
      <c r="B100" s="12">
        <v>39142</v>
      </c>
      <c r="C100">
        <v>-0.09</v>
      </c>
      <c r="D100">
        <v>7.21</v>
      </c>
      <c r="E100">
        <v>0.23447546</v>
      </c>
      <c r="F100">
        <v>0.54699757599999999</v>
      </c>
      <c r="G100">
        <v>1.7274415999999999</v>
      </c>
      <c r="H100">
        <v>14.64</v>
      </c>
      <c r="I100">
        <v>0.32013533500000002</v>
      </c>
      <c r="J100">
        <v>3.6257705000000001E-2</v>
      </c>
      <c r="K100">
        <v>-0.19247</v>
      </c>
      <c r="L100">
        <v>-0.24250767000000001</v>
      </c>
      <c r="M100">
        <v>-0.26423529600000001</v>
      </c>
      <c r="N100">
        <v>-8.0577170000000007E-3</v>
      </c>
      <c r="O100">
        <v>0.21642810600000001</v>
      </c>
      <c r="P100">
        <v>-0.37951434000000001</v>
      </c>
      <c r="Q100">
        <v>-0.11705069999999999</v>
      </c>
      <c r="R100">
        <v>0.15713695999999999</v>
      </c>
      <c r="S100">
        <v>20.81</v>
      </c>
      <c r="T100">
        <f t="shared" si="2"/>
        <v>21.635481481481484</v>
      </c>
      <c r="U100">
        <v>0</v>
      </c>
      <c r="V100">
        <v>0</v>
      </c>
      <c r="W100">
        <v>-40</v>
      </c>
      <c r="X100">
        <v>40</v>
      </c>
      <c r="Y100">
        <v>22.156402</v>
      </c>
      <c r="Z100">
        <v>10.199999999999999</v>
      </c>
      <c r="AA100">
        <f t="shared" si="3"/>
        <v>65.777444444444455</v>
      </c>
      <c r="AB100">
        <v>0</v>
      </c>
      <c r="AC100">
        <v>0</v>
      </c>
      <c r="AD100">
        <v>-40</v>
      </c>
      <c r="AE100">
        <v>40</v>
      </c>
      <c r="AF100">
        <v>50.830607000000001</v>
      </c>
    </row>
    <row r="101" spans="1:32" x14ac:dyDescent="0.45">
      <c r="A101" s="13">
        <v>39086</v>
      </c>
      <c r="B101" s="12">
        <v>39173</v>
      </c>
      <c r="C101">
        <v>0.38</v>
      </c>
      <c r="D101">
        <v>7.15</v>
      </c>
      <c r="E101">
        <v>0.24173568000000001</v>
      </c>
      <c r="F101">
        <v>-8.2973040999999997E-2</v>
      </c>
      <c r="G101">
        <v>0.36047065</v>
      </c>
      <c r="H101">
        <v>14.22</v>
      </c>
      <c r="I101">
        <v>0.80754851500000002</v>
      </c>
      <c r="J101">
        <v>0.48717135099999997</v>
      </c>
      <c r="K101">
        <v>0.18531400000000001</v>
      </c>
      <c r="L101">
        <v>0.28703898</v>
      </c>
      <c r="M101">
        <v>5.8130910000000001E-2</v>
      </c>
      <c r="N101">
        <v>0.46077601499999998</v>
      </c>
      <c r="O101">
        <v>-5.9716611000000003E-2</v>
      </c>
      <c r="P101">
        <v>4.9981310000000003E-3</v>
      </c>
      <c r="Q101">
        <v>0.73749264999999997</v>
      </c>
      <c r="R101">
        <v>0.17417239000000001</v>
      </c>
      <c r="S101">
        <v>22.55</v>
      </c>
      <c r="T101">
        <f t="shared" si="2"/>
        <v>21.635481481481484</v>
      </c>
      <c r="U101">
        <v>40</v>
      </c>
      <c r="V101">
        <v>-40</v>
      </c>
      <c r="W101">
        <v>0</v>
      </c>
      <c r="X101">
        <v>0</v>
      </c>
      <c r="Y101">
        <v>21.419425</v>
      </c>
      <c r="Z101">
        <v>16</v>
      </c>
      <c r="AA101">
        <f t="shared" si="3"/>
        <v>65.777444444444455</v>
      </c>
      <c r="AB101">
        <v>0</v>
      </c>
      <c r="AC101">
        <v>0</v>
      </c>
      <c r="AD101">
        <v>-40</v>
      </c>
      <c r="AE101">
        <v>40</v>
      </c>
      <c r="AF101">
        <v>69.937151999999998</v>
      </c>
    </row>
    <row r="102" spans="1:32" x14ac:dyDescent="0.45">
      <c r="A102" s="13">
        <v>39087</v>
      </c>
      <c r="B102" s="12">
        <v>39203</v>
      </c>
      <c r="C102">
        <v>1.41</v>
      </c>
      <c r="D102">
        <v>7.41</v>
      </c>
      <c r="E102">
        <v>0.29605397999999999</v>
      </c>
      <c r="F102">
        <v>0.30431726599999998</v>
      </c>
      <c r="G102">
        <v>-2.0123753</v>
      </c>
      <c r="H102">
        <v>13.05</v>
      </c>
      <c r="I102">
        <v>1.1660854380000001</v>
      </c>
      <c r="J102">
        <v>0.358312674</v>
      </c>
      <c r="K102">
        <v>-1.5850900000000001</v>
      </c>
      <c r="L102">
        <v>-2.2327756000000001</v>
      </c>
      <c r="M102">
        <v>-8.7933485299999994</v>
      </c>
      <c r="N102">
        <v>1.1183082980000001</v>
      </c>
      <c r="O102">
        <v>-0.48784117900000001</v>
      </c>
      <c r="P102">
        <v>-7.2734774</v>
      </c>
      <c r="Q102">
        <v>1.262006</v>
      </c>
      <c r="R102">
        <v>0.17044729</v>
      </c>
      <c r="S102">
        <v>24.2</v>
      </c>
      <c r="T102">
        <f t="shared" si="2"/>
        <v>21.635481481481484</v>
      </c>
      <c r="U102">
        <v>40</v>
      </c>
      <c r="V102">
        <v>-40</v>
      </c>
      <c r="W102">
        <v>0</v>
      </c>
      <c r="X102">
        <v>0</v>
      </c>
      <c r="Y102">
        <v>21.398313999999999</v>
      </c>
      <c r="Z102">
        <v>38.799999999999997</v>
      </c>
      <c r="AA102">
        <f t="shared" si="3"/>
        <v>65.777444444444455</v>
      </c>
      <c r="AB102">
        <v>0</v>
      </c>
      <c r="AC102">
        <v>0</v>
      </c>
      <c r="AD102">
        <v>-40</v>
      </c>
      <c r="AE102">
        <v>40</v>
      </c>
      <c r="AF102">
        <v>60.147891999999999</v>
      </c>
    </row>
    <row r="103" spans="1:32" x14ac:dyDescent="0.45">
      <c r="A103" s="13">
        <v>39088</v>
      </c>
      <c r="B103" s="12">
        <v>39234</v>
      </c>
      <c r="C103">
        <v>2.29</v>
      </c>
      <c r="D103">
        <v>7.38</v>
      </c>
      <c r="E103">
        <v>0.31588241</v>
      </c>
      <c r="F103">
        <v>0.170818522</v>
      </c>
      <c r="G103">
        <v>-0.49003342</v>
      </c>
      <c r="H103">
        <v>16.23</v>
      </c>
      <c r="I103">
        <v>1.5059178559999999</v>
      </c>
      <c r="J103">
        <v>0.33962548799999998</v>
      </c>
      <c r="K103">
        <v>-0.34555999999999998</v>
      </c>
      <c r="L103">
        <v>-0.49677011999999998</v>
      </c>
      <c r="M103">
        <v>-4.4161933790000001</v>
      </c>
      <c r="N103">
        <v>0.145040478</v>
      </c>
      <c r="O103">
        <v>0.12009043699999999</v>
      </c>
      <c r="P103">
        <v>-2.4408560000000001</v>
      </c>
      <c r="Q103">
        <v>0.71063485999999998</v>
      </c>
      <c r="R103">
        <v>0.31851404</v>
      </c>
      <c r="S103">
        <v>25.6</v>
      </c>
      <c r="T103">
        <f t="shared" si="2"/>
        <v>21.635481481481484</v>
      </c>
      <c r="U103">
        <v>40</v>
      </c>
      <c r="V103">
        <v>-40</v>
      </c>
      <c r="W103">
        <v>0</v>
      </c>
      <c r="X103">
        <v>0</v>
      </c>
      <c r="Y103">
        <v>21.763469000000001</v>
      </c>
      <c r="Z103">
        <v>96.4</v>
      </c>
      <c r="AA103">
        <f t="shared" si="3"/>
        <v>65.777444444444455</v>
      </c>
      <c r="AB103">
        <v>40</v>
      </c>
      <c r="AC103">
        <v>-40</v>
      </c>
      <c r="AD103">
        <v>0</v>
      </c>
      <c r="AE103">
        <v>0</v>
      </c>
      <c r="AF103">
        <v>56.402304999999998</v>
      </c>
    </row>
    <row r="104" spans="1:32" x14ac:dyDescent="0.45">
      <c r="A104" s="13">
        <v>39089</v>
      </c>
      <c r="B104" s="12">
        <v>39264</v>
      </c>
      <c r="C104">
        <v>1.41</v>
      </c>
      <c r="D104">
        <v>7.34</v>
      </c>
      <c r="E104">
        <v>0.35326032000000002</v>
      </c>
      <c r="F104">
        <v>0.64396698200000002</v>
      </c>
      <c r="G104">
        <v>1.1629225000000001</v>
      </c>
      <c r="H104">
        <v>23.52</v>
      </c>
      <c r="I104">
        <v>1.3771365390000001</v>
      </c>
      <c r="J104">
        <v>-0.128971272</v>
      </c>
      <c r="K104">
        <v>0.84552799999999995</v>
      </c>
      <c r="L104">
        <v>1.2766394000000001</v>
      </c>
      <c r="M104">
        <v>5.01197757</v>
      </c>
      <c r="N104">
        <v>-0.29134640000000001</v>
      </c>
      <c r="O104">
        <v>0.42474274200000001</v>
      </c>
      <c r="P104">
        <v>3.2767930000000001</v>
      </c>
      <c r="Q104">
        <v>0.24702088999999999</v>
      </c>
      <c r="R104">
        <v>0.46325358999999999</v>
      </c>
      <c r="S104">
        <v>24.9</v>
      </c>
      <c r="T104">
        <f t="shared" si="2"/>
        <v>21.635481481481484</v>
      </c>
      <c r="U104">
        <v>40</v>
      </c>
      <c r="V104">
        <v>-40</v>
      </c>
      <c r="W104">
        <v>0</v>
      </c>
      <c r="X104">
        <v>0</v>
      </c>
      <c r="Y104">
        <v>21.750285000000002</v>
      </c>
      <c r="Z104">
        <v>149.69999999999999</v>
      </c>
      <c r="AA104">
        <f t="shared" si="3"/>
        <v>65.777444444444455</v>
      </c>
      <c r="AB104">
        <v>40</v>
      </c>
      <c r="AC104">
        <v>-40</v>
      </c>
      <c r="AD104">
        <v>0</v>
      </c>
      <c r="AE104">
        <v>0</v>
      </c>
      <c r="AF104">
        <v>68.652800999999997</v>
      </c>
    </row>
    <row r="105" spans="1:32" x14ac:dyDescent="0.45">
      <c r="A105" s="13">
        <v>39090</v>
      </c>
      <c r="B105" s="12">
        <v>39295</v>
      </c>
      <c r="C105">
        <v>0.34</v>
      </c>
      <c r="D105">
        <v>7.38</v>
      </c>
      <c r="E105">
        <v>0.36057529999999999</v>
      </c>
      <c r="F105">
        <v>0.50376797799999995</v>
      </c>
      <c r="G105">
        <v>1.8793321000000001</v>
      </c>
      <c r="H105">
        <v>23.38</v>
      </c>
      <c r="I105">
        <v>1.2397276820000001</v>
      </c>
      <c r="J105">
        <v>-0.13758225900000001</v>
      </c>
      <c r="K105">
        <v>0.77485099999999996</v>
      </c>
      <c r="L105">
        <v>1.1461190000000001</v>
      </c>
      <c r="M105">
        <v>3.4217531370000001</v>
      </c>
      <c r="N105">
        <v>0.636947343</v>
      </c>
      <c r="O105">
        <v>0.40740135100000002</v>
      </c>
      <c r="P105">
        <v>1.9972433999999999</v>
      </c>
      <c r="Q105">
        <v>0.36124558000000001</v>
      </c>
      <c r="R105">
        <v>0.39514428000000001</v>
      </c>
      <c r="S105">
        <v>25.56</v>
      </c>
      <c r="T105">
        <f t="shared" si="2"/>
        <v>21.635481481481484</v>
      </c>
      <c r="U105">
        <v>40</v>
      </c>
      <c r="V105">
        <v>-40</v>
      </c>
      <c r="W105">
        <v>0</v>
      </c>
      <c r="X105">
        <v>0</v>
      </c>
      <c r="Y105">
        <v>22.14977</v>
      </c>
      <c r="Z105">
        <v>179.4</v>
      </c>
      <c r="AA105">
        <f t="shared" si="3"/>
        <v>65.777444444444455</v>
      </c>
      <c r="AB105">
        <v>40</v>
      </c>
      <c r="AC105">
        <v>-40</v>
      </c>
      <c r="AD105">
        <v>0</v>
      </c>
      <c r="AE105">
        <v>0</v>
      </c>
      <c r="AF105">
        <v>80.517978999999997</v>
      </c>
    </row>
    <row r="106" spans="1:32" x14ac:dyDescent="0.45">
      <c r="A106" s="13">
        <v>39091</v>
      </c>
      <c r="B106" s="12">
        <v>39326</v>
      </c>
      <c r="C106">
        <v>3.07</v>
      </c>
      <c r="D106">
        <v>7.36</v>
      </c>
      <c r="E106">
        <v>0.43463055</v>
      </c>
      <c r="F106">
        <v>0.454955785</v>
      </c>
      <c r="G106">
        <v>-1.577164</v>
      </c>
      <c r="H106">
        <v>18</v>
      </c>
      <c r="I106">
        <v>1.683581845</v>
      </c>
      <c r="J106">
        <v>0.44369683199999999</v>
      </c>
      <c r="K106">
        <v>2.192021</v>
      </c>
      <c r="L106">
        <v>3.1529503999999999</v>
      </c>
      <c r="M106">
        <v>9.2104249920000001</v>
      </c>
      <c r="N106">
        <v>0.80469600200000002</v>
      </c>
      <c r="O106">
        <v>0.77646425399999996</v>
      </c>
      <c r="P106">
        <v>7.0969243000000004</v>
      </c>
      <c r="Q106">
        <v>0.67760909000000003</v>
      </c>
      <c r="R106">
        <v>0.50739674999999995</v>
      </c>
      <c r="S106">
        <v>24.5</v>
      </c>
      <c r="T106">
        <f t="shared" si="2"/>
        <v>21.635481481481484</v>
      </c>
      <c r="U106">
        <v>40</v>
      </c>
      <c r="V106">
        <v>-40</v>
      </c>
      <c r="W106">
        <v>0</v>
      </c>
      <c r="X106">
        <v>0</v>
      </c>
      <c r="Y106">
        <v>22.051176999999999</v>
      </c>
      <c r="Z106">
        <v>146.19999999999999</v>
      </c>
      <c r="AA106">
        <f t="shared" si="3"/>
        <v>65.777444444444455</v>
      </c>
      <c r="AB106">
        <v>40</v>
      </c>
      <c r="AC106">
        <v>-40</v>
      </c>
      <c r="AD106">
        <v>0</v>
      </c>
      <c r="AE106">
        <v>0</v>
      </c>
      <c r="AF106">
        <v>62.636975</v>
      </c>
    </row>
    <row r="107" spans="1:32" x14ac:dyDescent="0.45">
      <c r="A107" s="13">
        <v>39092</v>
      </c>
      <c r="B107" s="12">
        <v>39356</v>
      </c>
      <c r="C107">
        <v>2.14</v>
      </c>
      <c r="D107">
        <v>7.43</v>
      </c>
      <c r="E107">
        <v>0.30970730000000002</v>
      </c>
      <c r="F107">
        <v>-5.1833807000000003E-2</v>
      </c>
      <c r="G107">
        <v>-1.8039438999999999</v>
      </c>
      <c r="H107">
        <v>18.53</v>
      </c>
      <c r="I107">
        <v>1.898503496</v>
      </c>
      <c r="J107">
        <v>0.21477985999999999</v>
      </c>
      <c r="K107">
        <v>-0.83563399999999999</v>
      </c>
      <c r="L107">
        <v>-1.1157619000000001</v>
      </c>
      <c r="M107">
        <v>-3.711759099</v>
      </c>
      <c r="N107">
        <v>5.4593903999999999E-2</v>
      </c>
      <c r="O107">
        <v>0.38968625299999998</v>
      </c>
      <c r="P107">
        <v>-3.3123094000000002</v>
      </c>
      <c r="Q107">
        <v>0.31309322000000001</v>
      </c>
      <c r="R107">
        <v>0.27842602999999999</v>
      </c>
      <c r="S107">
        <v>21.4</v>
      </c>
      <c r="T107">
        <f t="shared" si="2"/>
        <v>21.635481481481484</v>
      </c>
      <c r="U107">
        <v>0</v>
      </c>
      <c r="V107">
        <v>0</v>
      </c>
      <c r="W107">
        <v>-40</v>
      </c>
      <c r="X107">
        <v>40</v>
      </c>
      <c r="Y107">
        <v>21.049821000000001</v>
      </c>
      <c r="Z107">
        <v>79.3</v>
      </c>
      <c r="AA107">
        <f t="shared" si="3"/>
        <v>65.777444444444455</v>
      </c>
      <c r="AB107">
        <v>40</v>
      </c>
      <c r="AC107">
        <v>-40</v>
      </c>
      <c r="AD107">
        <v>0</v>
      </c>
      <c r="AE107">
        <v>0</v>
      </c>
      <c r="AF107">
        <v>62.031976</v>
      </c>
    </row>
    <row r="108" spans="1:32" x14ac:dyDescent="0.45">
      <c r="A108" s="13">
        <v>39093</v>
      </c>
      <c r="B108" s="12">
        <v>39387</v>
      </c>
      <c r="C108">
        <v>2.2000000000000002</v>
      </c>
      <c r="D108">
        <v>7.6</v>
      </c>
      <c r="E108">
        <v>0.32525626000000002</v>
      </c>
      <c r="F108">
        <v>-8.7840131000000002E-2</v>
      </c>
      <c r="G108">
        <v>6.5274441000000002E-2</v>
      </c>
      <c r="H108">
        <v>22.87</v>
      </c>
      <c r="I108">
        <v>1.2141801860000001</v>
      </c>
      <c r="J108">
        <v>-0.68445012800000005</v>
      </c>
      <c r="K108">
        <v>0.51892300000000002</v>
      </c>
      <c r="L108">
        <v>0.77571308000000005</v>
      </c>
      <c r="M108">
        <v>2.6896378759999999</v>
      </c>
      <c r="N108">
        <v>-5.7954757000000003E-2</v>
      </c>
      <c r="O108">
        <v>0.70547848199999996</v>
      </c>
      <c r="P108">
        <v>1.9427439</v>
      </c>
      <c r="Q108">
        <v>4.2016303999999997E-2</v>
      </c>
      <c r="R108">
        <v>0.31882062999999999</v>
      </c>
      <c r="S108">
        <v>18.899999999999999</v>
      </c>
      <c r="T108">
        <f t="shared" si="2"/>
        <v>21.635481481481484</v>
      </c>
      <c r="U108">
        <v>0</v>
      </c>
      <c r="V108">
        <v>0</v>
      </c>
      <c r="W108">
        <v>-40</v>
      </c>
      <c r="X108">
        <v>40</v>
      </c>
      <c r="Y108">
        <v>21.556947000000001</v>
      </c>
      <c r="Z108">
        <v>23.9</v>
      </c>
      <c r="AA108">
        <f t="shared" si="3"/>
        <v>65.777444444444455</v>
      </c>
      <c r="AB108">
        <v>0</v>
      </c>
      <c r="AC108">
        <v>0</v>
      </c>
      <c r="AD108">
        <v>-40</v>
      </c>
      <c r="AE108">
        <v>40</v>
      </c>
      <c r="AF108">
        <v>50.572774000000003</v>
      </c>
    </row>
    <row r="109" spans="1:32" x14ac:dyDescent="0.45">
      <c r="A109" s="13">
        <v>39094</v>
      </c>
      <c r="B109" s="12">
        <v>39417</v>
      </c>
      <c r="C109">
        <v>2.2200000000000002</v>
      </c>
      <c r="D109">
        <v>7.6</v>
      </c>
      <c r="E109">
        <v>0.36261208</v>
      </c>
      <c r="F109">
        <v>0.52061194399999999</v>
      </c>
      <c r="G109">
        <v>-0.53508951999999999</v>
      </c>
      <c r="H109">
        <v>22.5</v>
      </c>
      <c r="I109">
        <v>1.200167628</v>
      </c>
      <c r="J109">
        <v>-1.4125001E-2</v>
      </c>
      <c r="K109">
        <v>-0.36076999999999998</v>
      </c>
      <c r="L109">
        <v>-0.53115800999999996</v>
      </c>
      <c r="M109">
        <v>0.70695522200000005</v>
      </c>
      <c r="N109">
        <v>1.0738462559999999</v>
      </c>
      <c r="O109">
        <v>0.413445434</v>
      </c>
      <c r="P109">
        <v>-1.9596734</v>
      </c>
      <c r="Q109">
        <v>0.33314468000000003</v>
      </c>
      <c r="R109">
        <v>0.26433667999999999</v>
      </c>
      <c r="S109">
        <v>17.399999999999999</v>
      </c>
      <c r="T109">
        <f t="shared" si="2"/>
        <v>21.635481481481484</v>
      </c>
      <c r="U109">
        <v>0</v>
      </c>
      <c r="V109">
        <v>0</v>
      </c>
      <c r="W109">
        <v>-40</v>
      </c>
      <c r="X109">
        <v>40</v>
      </c>
      <c r="Y109">
        <v>22.109674999999999</v>
      </c>
      <c r="Z109">
        <v>15.1</v>
      </c>
      <c r="AA109">
        <f t="shared" si="3"/>
        <v>65.777444444444455</v>
      </c>
      <c r="AB109">
        <v>0</v>
      </c>
      <c r="AC109">
        <v>0</v>
      </c>
      <c r="AD109">
        <v>-40</v>
      </c>
      <c r="AE109">
        <v>40</v>
      </c>
      <c r="AF109">
        <v>51.754649000000001</v>
      </c>
    </row>
    <row r="110" spans="1:32" x14ac:dyDescent="0.45">
      <c r="A110" s="13">
        <v>39448</v>
      </c>
      <c r="B110" s="12">
        <v>39448</v>
      </c>
      <c r="C110">
        <v>4.54</v>
      </c>
      <c r="D110">
        <v>7.58</v>
      </c>
      <c r="E110">
        <v>0.42682284999999998</v>
      </c>
      <c r="F110">
        <v>0.27165050299999999</v>
      </c>
      <c r="G110">
        <v>0.22049716</v>
      </c>
      <c r="H110">
        <v>26.2</v>
      </c>
      <c r="I110">
        <v>1.705937214</v>
      </c>
      <c r="J110">
        <v>0.50567090299999995</v>
      </c>
      <c r="K110">
        <v>0.314778</v>
      </c>
      <c r="L110">
        <v>0.10120962999999999</v>
      </c>
      <c r="M110">
        <v>-0.76447147400000004</v>
      </c>
      <c r="N110">
        <v>0.81939806500000001</v>
      </c>
      <c r="O110">
        <v>0.46350864800000002</v>
      </c>
      <c r="P110">
        <v>-0.16903050999999999</v>
      </c>
      <c r="Q110">
        <v>0.31843369999999999</v>
      </c>
      <c r="R110">
        <v>0.27857825000000003</v>
      </c>
      <c r="S110">
        <v>15.6</v>
      </c>
      <c r="T110">
        <f t="shared" si="2"/>
        <v>21.635481481481484</v>
      </c>
      <c r="U110">
        <v>0</v>
      </c>
      <c r="V110">
        <v>0</v>
      </c>
      <c r="W110">
        <v>-40</v>
      </c>
      <c r="X110">
        <v>40</v>
      </c>
      <c r="Y110">
        <v>20.815669</v>
      </c>
      <c r="Z110">
        <v>21.2</v>
      </c>
      <c r="AA110">
        <f t="shared" si="3"/>
        <v>65.777444444444455</v>
      </c>
      <c r="AB110">
        <v>0</v>
      </c>
      <c r="AC110">
        <v>0</v>
      </c>
      <c r="AD110">
        <v>-40</v>
      </c>
      <c r="AE110">
        <v>40</v>
      </c>
      <c r="AF110">
        <v>66.749824000000004</v>
      </c>
    </row>
    <row r="111" spans="1:32" x14ac:dyDescent="0.45">
      <c r="A111" s="13">
        <v>39449</v>
      </c>
      <c r="B111" s="12">
        <v>39479</v>
      </c>
      <c r="C111">
        <v>7.23</v>
      </c>
      <c r="D111">
        <v>7.51</v>
      </c>
      <c r="E111">
        <v>0.3403197</v>
      </c>
      <c r="F111">
        <v>-0.69350218699999999</v>
      </c>
      <c r="G111">
        <v>-1.1279072999999999</v>
      </c>
      <c r="H111">
        <v>26.54</v>
      </c>
      <c r="I111">
        <v>1.6708769939999999</v>
      </c>
      <c r="J111">
        <v>-3.5145770999999999E-2</v>
      </c>
      <c r="K111">
        <v>-0.190383</v>
      </c>
      <c r="L111">
        <v>-7.0951385000000006E-2</v>
      </c>
      <c r="M111">
        <v>-4.6718685840000003</v>
      </c>
      <c r="N111">
        <v>0.23107612199999999</v>
      </c>
      <c r="O111">
        <v>0.29727363899999998</v>
      </c>
      <c r="P111">
        <v>-0.30773953999999998</v>
      </c>
      <c r="Q111">
        <v>0.14358842999999999</v>
      </c>
      <c r="R111">
        <v>0.33522521999999999</v>
      </c>
      <c r="S111">
        <v>18.3</v>
      </c>
      <c r="T111">
        <f t="shared" si="2"/>
        <v>21.635481481481484</v>
      </c>
      <c r="U111">
        <v>0</v>
      </c>
      <c r="V111">
        <v>0</v>
      </c>
      <c r="W111">
        <v>-40</v>
      </c>
      <c r="X111">
        <v>40</v>
      </c>
      <c r="Y111">
        <v>21.767928000000001</v>
      </c>
      <c r="Z111">
        <v>13.2</v>
      </c>
      <c r="AA111">
        <f t="shared" si="3"/>
        <v>65.777444444444455</v>
      </c>
      <c r="AB111">
        <v>0</v>
      </c>
      <c r="AC111">
        <v>0</v>
      </c>
      <c r="AD111">
        <v>-40</v>
      </c>
      <c r="AE111">
        <v>40</v>
      </c>
      <c r="AF111">
        <v>53.609639999999999</v>
      </c>
    </row>
    <row r="112" spans="1:32" x14ac:dyDescent="0.45">
      <c r="A112" s="13">
        <v>39450</v>
      </c>
      <c r="B112" s="12">
        <v>39508</v>
      </c>
      <c r="C112">
        <v>5.4</v>
      </c>
      <c r="D112">
        <v>7.47</v>
      </c>
      <c r="E112">
        <v>0.55309419000000004</v>
      </c>
      <c r="F112">
        <v>-2.1980719999999999E-2</v>
      </c>
      <c r="G112">
        <v>0.39777228999999997</v>
      </c>
      <c r="H112">
        <v>25.61</v>
      </c>
      <c r="I112">
        <v>0.86425654900000004</v>
      </c>
      <c r="J112">
        <v>-0.80669349800000001</v>
      </c>
      <c r="K112">
        <v>1.549466</v>
      </c>
      <c r="L112">
        <v>2.1869423000000001</v>
      </c>
      <c r="M112">
        <v>3.7024006969999999</v>
      </c>
      <c r="N112">
        <v>1.444944934</v>
      </c>
      <c r="O112">
        <v>0.724781758</v>
      </c>
      <c r="P112">
        <v>3.5857093999999998</v>
      </c>
      <c r="Q112">
        <v>1.2882145</v>
      </c>
      <c r="R112">
        <v>0.64351837000000001</v>
      </c>
      <c r="S112">
        <v>19.100000000000001</v>
      </c>
      <c r="T112">
        <f t="shared" si="2"/>
        <v>21.635481481481484</v>
      </c>
      <c r="U112">
        <v>0</v>
      </c>
      <c r="V112">
        <v>0</v>
      </c>
      <c r="W112">
        <v>-40</v>
      </c>
      <c r="X112">
        <v>40</v>
      </c>
      <c r="Y112">
        <v>20.596909</v>
      </c>
      <c r="Z112">
        <v>7.9</v>
      </c>
      <c r="AA112">
        <f t="shared" si="3"/>
        <v>65.777444444444455</v>
      </c>
      <c r="AB112">
        <v>0</v>
      </c>
      <c r="AC112">
        <v>0</v>
      </c>
      <c r="AD112">
        <v>-40</v>
      </c>
      <c r="AE112">
        <v>40</v>
      </c>
      <c r="AF112">
        <v>39.525438000000001</v>
      </c>
    </row>
    <row r="113" spans="1:32" x14ac:dyDescent="0.45">
      <c r="A113" s="13">
        <v>39451</v>
      </c>
      <c r="B113" s="12">
        <v>39539</v>
      </c>
      <c r="C113">
        <v>1.83</v>
      </c>
      <c r="D113">
        <v>7.54</v>
      </c>
      <c r="E113">
        <v>0.41875044</v>
      </c>
      <c r="F113">
        <v>0.54648890299999997</v>
      </c>
      <c r="G113">
        <v>-0.42854436000000001</v>
      </c>
      <c r="H113">
        <v>20.79</v>
      </c>
      <c r="I113">
        <v>2.3452294249999999</v>
      </c>
      <c r="J113">
        <v>1.4809116929999999</v>
      </c>
      <c r="K113">
        <v>1.119221</v>
      </c>
      <c r="L113">
        <v>1.5470591</v>
      </c>
      <c r="M113">
        <v>2.6777115380000001</v>
      </c>
      <c r="N113">
        <v>0.83211387000000003</v>
      </c>
      <c r="O113">
        <v>0.22756172099999999</v>
      </c>
      <c r="P113">
        <v>2.6251136000000002</v>
      </c>
      <c r="Q113">
        <v>1.0403864</v>
      </c>
      <c r="R113">
        <v>0.48685039000000002</v>
      </c>
      <c r="S113">
        <v>22.7</v>
      </c>
      <c r="T113">
        <f t="shared" si="2"/>
        <v>21.635481481481484</v>
      </c>
      <c r="U113">
        <v>40</v>
      </c>
      <c r="V113">
        <v>-40</v>
      </c>
      <c r="W113">
        <v>0</v>
      </c>
      <c r="X113">
        <v>0</v>
      </c>
      <c r="Y113">
        <v>21.602119999999999</v>
      </c>
      <c r="Z113">
        <v>19.7</v>
      </c>
      <c r="AA113">
        <f t="shared" si="3"/>
        <v>65.777444444444455</v>
      </c>
      <c r="AB113">
        <v>0</v>
      </c>
      <c r="AC113">
        <v>0</v>
      </c>
      <c r="AD113">
        <v>-40</v>
      </c>
      <c r="AE113">
        <v>40</v>
      </c>
      <c r="AF113">
        <v>85.701369999999997</v>
      </c>
    </row>
    <row r="114" spans="1:32" x14ac:dyDescent="0.45">
      <c r="A114" s="13">
        <v>39452</v>
      </c>
      <c r="B114" s="12">
        <v>39569</v>
      </c>
      <c r="C114">
        <v>0.08</v>
      </c>
      <c r="D114">
        <v>7.59</v>
      </c>
      <c r="E114">
        <v>0.47744326999999998</v>
      </c>
      <c r="F114">
        <v>-4.1087685999999998E-2</v>
      </c>
      <c r="G114">
        <v>-1.2729383999999999</v>
      </c>
      <c r="H114">
        <v>17.829999999999998</v>
      </c>
      <c r="I114">
        <v>2.082889153</v>
      </c>
      <c r="J114">
        <v>-0.26239021200000001</v>
      </c>
      <c r="K114">
        <v>-0.45741100000000001</v>
      </c>
      <c r="L114">
        <v>-0.60233212999999997</v>
      </c>
      <c r="M114">
        <v>-4.2414206710000002</v>
      </c>
      <c r="N114">
        <v>0.67700809900000003</v>
      </c>
      <c r="O114">
        <v>-0.108042712</v>
      </c>
      <c r="P114">
        <v>-2.7202090999999999</v>
      </c>
      <c r="Q114">
        <v>0.78393968000000003</v>
      </c>
      <c r="R114">
        <v>0.56518407000000004</v>
      </c>
      <c r="S114">
        <v>24.5</v>
      </c>
      <c r="T114">
        <f t="shared" si="2"/>
        <v>21.635481481481484</v>
      </c>
      <c r="U114">
        <v>40</v>
      </c>
      <c r="V114">
        <v>-40</v>
      </c>
      <c r="W114">
        <v>0</v>
      </c>
      <c r="X114">
        <v>0</v>
      </c>
      <c r="Y114">
        <v>21.578989</v>
      </c>
      <c r="Z114">
        <v>39.5</v>
      </c>
      <c r="AA114">
        <f t="shared" si="3"/>
        <v>65.777444444444455</v>
      </c>
      <c r="AB114">
        <v>0</v>
      </c>
      <c r="AC114">
        <v>0</v>
      </c>
      <c r="AD114">
        <v>-40</v>
      </c>
      <c r="AE114">
        <v>40</v>
      </c>
      <c r="AF114">
        <v>61.421989000000004</v>
      </c>
    </row>
    <row r="115" spans="1:32" x14ac:dyDescent="0.45">
      <c r="A115" s="13">
        <v>39453</v>
      </c>
      <c r="B115" s="12">
        <v>39600</v>
      </c>
      <c r="C115">
        <v>3.11</v>
      </c>
      <c r="D115">
        <v>7.79</v>
      </c>
      <c r="E115">
        <v>0.53657111000000002</v>
      </c>
      <c r="F115">
        <v>-0.87956716599999996</v>
      </c>
      <c r="G115">
        <v>-1.7198289</v>
      </c>
      <c r="H115">
        <v>23.95</v>
      </c>
      <c r="I115">
        <v>3.0661664000000002</v>
      </c>
      <c r="J115">
        <v>0.98323793599999998</v>
      </c>
      <c r="K115">
        <v>0.61682300000000001</v>
      </c>
      <c r="L115">
        <v>0.83337216000000003</v>
      </c>
      <c r="M115">
        <v>-0.99811094700000003</v>
      </c>
      <c r="N115">
        <v>0.18092131</v>
      </c>
      <c r="O115">
        <v>0.41382549000000002</v>
      </c>
      <c r="P115">
        <v>0.97736500000000004</v>
      </c>
      <c r="Q115">
        <v>0.79000208999999999</v>
      </c>
      <c r="R115">
        <v>0.60337830999999997</v>
      </c>
      <c r="S115">
        <v>26</v>
      </c>
      <c r="T115">
        <f t="shared" si="2"/>
        <v>21.635481481481484</v>
      </c>
      <c r="U115">
        <v>40</v>
      </c>
      <c r="V115">
        <v>-40</v>
      </c>
      <c r="W115">
        <v>0</v>
      </c>
      <c r="X115">
        <v>0</v>
      </c>
      <c r="Y115">
        <v>21.928912</v>
      </c>
      <c r="Z115">
        <v>125.4</v>
      </c>
      <c r="AA115">
        <f t="shared" si="3"/>
        <v>65.777444444444455</v>
      </c>
      <c r="AB115">
        <v>40</v>
      </c>
      <c r="AC115">
        <v>-40</v>
      </c>
      <c r="AD115">
        <v>0</v>
      </c>
      <c r="AE115">
        <v>0</v>
      </c>
      <c r="AF115">
        <v>73.403394000000006</v>
      </c>
    </row>
    <row r="116" spans="1:32" x14ac:dyDescent="0.45">
      <c r="A116" s="13">
        <v>39454</v>
      </c>
      <c r="B116" s="12">
        <v>39630</v>
      </c>
      <c r="C116">
        <v>-1.56</v>
      </c>
      <c r="D116">
        <v>8.2100000000000009</v>
      </c>
      <c r="E116">
        <v>0.49335288999999999</v>
      </c>
      <c r="F116">
        <v>1.5325111849999999</v>
      </c>
      <c r="G116">
        <v>0.29313247999999997</v>
      </c>
      <c r="H116">
        <v>22.94</v>
      </c>
      <c r="I116">
        <v>2.8438471870000002</v>
      </c>
      <c r="J116">
        <v>-0.22234849400000001</v>
      </c>
      <c r="K116">
        <v>0.804145</v>
      </c>
      <c r="L116">
        <v>1.1266099999999999</v>
      </c>
      <c r="M116">
        <v>2.5318922989999999</v>
      </c>
      <c r="N116">
        <v>0.88509222700000001</v>
      </c>
      <c r="O116">
        <v>0.55729835400000005</v>
      </c>
      <c r="P116">
        <v>0.79671667999999995</v>
      </c>
      <c r="Q116">
        <v>1.4426555000000001</v>
      </c>
      <c r="R116">
        <v>0.58352208000000005</v>
      </c>
      <c r="S116">
        <v>24.4</v>
      </c>
      <c r="T116">
        <f t="shared" si="2"/>
        <v>21.635481481481484</v>
      </c>
      <c r="U116">
        <v>40</v>
      </c>
      <c r="V116">
        <v>-40</v>
      </c>
      <c r="W116">
        <v>0</v>
      </c>
      <c r="X116">
        <v>0</v>
      </c>
      <c r="Y116">
        <v>21.112196999999998</v>
      </c>
      <c r="Z116">
        <v>197.8</v>
      </c>
      <c r="AA116">
        <f t="shared" si="3"/>
        <v>65.777444444444455</v>
      </c>
      <c r="AB116">
        <v>40</v>
      </c>
      <c r="AC116">
        <v>-40</v>
      </c>
      <c r="AD116">
        <v>0</v>
      </c>
      <c r="AE116">
        <v>0</v>
      </c>
      <c r="AF116">
        <v>90.936843999999994</v>
      </c>
    </row>
    <row r="117" spans="1:32" x14ac:dyDescent="0.45">
      <c r="A117" s="13">
        <v>39455</v>
      </c>
      <c r="B117" s="12">
        <v>39661</v>
      </c>
      <c r="C117">
        <v>-7.84</v>
      </c>
      <c r="D117">
        <v>8.35</v>
      </c>
      <c r="E117">
        <v>0.50830461000000005</v>
      </c>
      <c r="F117">
        <v>-0.24272135</v>
      </c>
      <c r="G117">
        <v>-1.3208317999999999</v>
      </c>
      <c r="H117">
        <v>20.65</v>
      </c>
      <c r="I117">
        <v>1.864504607</v>
      </c>
      <c r="J117">
        <v>-0.97936241499999999</v>
      </c>
      <c r="K117">
        <v>0.148925</v>
      </c>
      <c r="L117">
        <v>0.22653016000000001</v>
      </c>
      <c r="M117">
        <v>-0.153051669</v>
      </c>
      <c r="N117">
        <v>1.3672264670000001</v>
      </c>
      <c r="O117">
        <v>0.57749641799999996</v>
      </c>
      <c r="P117">
        <v>-1.5770033999999999</v>
      </c>
      <c r="Q117">
        <v>1.1697248</v>
      </c>
      <c r="R117">
        <v>0.57502918000000003</v>
      </c>
      <c r="S117">
        <v>25.2</v>
      </c>
      <c r="T117">
        <f t="shared" si="2"/>
        <v>21.635481481481484</v>
      </c>
      <c r="U117">
        <v>40</v>
      </c>
      <c r="V117">
        <v>-40</v>
      </c>
      <c r="W117">
        <v>0</v>
      </c>
      <c r="X117">
        <v>0</v>
      </c>
      <c r="Y117">
        <v>21.545670000000001</v>
      </c>
      <c r="Z117">
        <v>188.4</v>
      </c>
      <c r="AA117">
        <f t="shared" si="3"/>
        <v>65.777444444444455</v>
      </c>
      <c r="AB117">
        <v>40</v>
      </c>
      <c r="AC117">
        <v>-40</v>
      </c>
      <c r="AD117">
        <v>0</v>
      </c>
      <c r="AE117">
        <v>0</v>
      </c>
      <c r="AF117">
        <v>84.562546999999995</v>
      </c>
    </row>
    <row r="118" spans="1:32" x14ac:dyDescent="0.45">
      <c r="A118" s="13">
        <v>39456</v>
      </c>
      <c r="B118" s="12">
        <v>39692</v>
      </c>
      <c r="C118">
        <v>-4.5</v>
      </c>
      <c r="D118">
        <v>8.32</v>
      </c>
      <c r="E118">
        <v>0.42981585999999999</v>
      </c>
      <c r="F118">
        <v>0.97131734300000006</v>
      </c>
      <c r="G118">
        <v>3.9324962000000001</v>
      </c>
      <c r="H118">
        <v>39.39</v>
      </c>
      <c r="I118">
        <v>1.5865142640000001</v>
      </c>
      <c r="J118">
        <v>-0.27800129600000001</v>
      </c>
      <c r="K118">
        <v>0.109732</v>
      </c>
      <c r="L118">
        <v>0.14332703999999999</v>
      </c>
      <c r="M118">
        <v>1.7435691659999999</v>
      </c>
      <c r="N118">
        <v>0.64954138699999997</v>
      </c>
      <c r="O118">
        <v>0.68145403100000002</v>
      </c>
      <c r="P118">
        <v>-0.36886049999999998</v>
      </c>
      <c r="Q118">
        <v>0.56378961000000005</v>
      </c>
      <c r="R118">
        <v>0.44590646</v>
      </c>
      <c r="S118">
        <v>23.8</v>
      </c>
      <c r="T118">
        <f t="shared" si="2"/>
        <v>21.635481481481484</v>
      </c>
      <c r="U118">
        <v>40</v>
      </c>
      <c r="V118">
        <v>-40</v>
      </c>
      <c r="W118">
        <v>0</v>
      </c>
      <c r="X118">
        <v>0</v>
      </c>
      <c r="Y118">
        <v>21.225859</v>
      </c>
      <c r="Z118">
        <v>188.2</v>
      </c>
      <c r="AA118">
        <f t="shared" si="3"/>
        <v>65.777444444444455</v>
      </c>
      <c r="AB118">
        <v>40</v>
      </c>
      <c r="AC118">
        <v>-40</v>
      </c>
      <c r="AD118">
        <v>0</v>
      </c>
      <c r="AE118">
        <v>0</v>
      </c>
      <c r="AF118">
        <v>80.510327000000004</v>
      </c>
    </row>
    <row r="119" spans="1:32" x14ac:dyDescent="0.45">
      <c r="A119" s="13">
        <v>39457</v>
      </c>
      <c r="B119" s="12">
        <v>39722</v>
      </c>
      <c r="C119">
        <v>-12.86</v>
      </c>
      <c r="D119">
        <v>8.1300000000000008</v>
      </c>
      <c r="E119">
        <v>0.48615018999999998</v>
      </c>
      <c r="F119">
        <v>-0.21804683999999999</v>
      </c>
      <c r="G119">
        <v>20.036418000000001</v>
      </c>
      <c r="H119">
        <v>59.89</v>
      </c>
      <c r="I119">
        <v>2.288122284</v>
      </c>
      <c r="J119">
        <v>0.70160540299999996</v>
      </c>
      <c r="K119">
        <v>1.1033139999999999</v>
      </c>
      <c r="L119">
        <v>1.4845493000000001</v>
      </c>
      <c r="M119">
        <v>1.6880553140000001</v>
      </c>
      <c r="N119">
        <v>0.760432102</v>
      </c>
      <c r="O119">
        <v>0.68144032399999999</v>
      </c>
      <c r="P119">
        <v>2.0880204</v>
      </c>
      <c r="Q119">
        <v>1.0346835999999999</v>
      </c>
      <c r="R119">
        <v>0.55024198000000002</v>
      </c>
      <c r="S119">
        <v>21.7</v>
      </c>
      <c r="T119">
        <f t="shared" si="2"/>
        <v>21.635481481481484</v>
      </c>
      <c r="U119">
        <v>40</v>
      </c>
      <c r="V119">
        <v>-40</v>
      </c>
      <c r="W119">
        <v>0</v>
      </c>
      <c r="X119">
        <v>0</v>
      </c>
      <c r="Y119">
        <v>21.337287</v>
      </c>
      <c r="Z119">
        <v>78.2</v>
      </c>
      <c r="AA119">
        <f t="shared" si="3"/>
        <v>65.777444444444455</v>
      </c>
      <c r="AB119">
        <v>40</v>
      </c>
      <c r="AC119">
        <v>-40</v>
      </c>
      <c r="AD119">
        <v>0</v>
      </c>
      <c r="AE119">
        <v>0</v>
      </c>
      <c r="AF119">
        <v>61.828710000000001</v>
      </c>
    </row>
    <row r="120" spans="1:32" x14ac:dyDescent="0.45">
      <c r="A120" s="13">
        <v>39458</v>
      </c>
      <c r="B120" s="12">
        <v>39753</v>
      </c>
      <c r="C120">
        <v>-4.16</v>
      </c>
      <c r="D120">
        <v>7.96</v>
      </c>
      <c r="E120">
        <v>0.62831570999999997</v>
      </c>
      <c r="F120">
        <v>-1.071687238</v>
      </c>
      <c r="G120">
        <v>2.5143415999999998</v>
      </c>
      <c r="H120">
        <v>55.28</v>
      </c>
      <c r="I120">
        <v>0.65746461499999997</v>
      </c>
      <c r="J120">
        <v>-1.6306524710000001</v>
      </c>
      <c r="K120">
        <v>2.135605</v>
      </c>
      <c r="L120">
        <v>2.8351107</v>
      </c>
      <c r="M120">
        <v>5.1493389360000004</v>
      </c>
      <c r="N120">
        <v>1.796783826</v>
      </c>
      <c r="O120">
        <v>1.136674959</v>
      </c>
      <c r="P120">
        <v>4.4012215000000001</v>
      </c>
      <c r="Q120">
        <v>1.8379430999999999</v>
      </c>
      <c r="R120">
        <v>0.72277144999999998</v>
      </c>
      <c r="S120">
        <v>18.600000000000001</v>
      </c>
      <c r="T120">
        <f t="shared" si="2"/>
        <v>21.635481481481484</v>
      </c>
      <c r="U120">
        <v>0</v>
      </c>
      <c r="V120">
        <v>0</v>
      </c>
      <c r="W120">
        <v>-40</v>
      </c>
      <c r="X120">
        <v>40</v>
      </c>
      <c r="Y120">
        <v>21.394300000000001</v>
      </c>
      <c r="Z120">
        <v>10.1</v>
      </c>
      <c r="AA120">
        <f t="shared" si="3"/>
        <v>65.777444444444455</v>
      </c>
      <c r="AB120">
        <v>0</v>
      </c>
      <c r="AC120">
        <v>0</v>
      </c>
      <c r="AD120">
        <v>-40</v>
      </c>
      <c r="AE120">
        <v>40</v>
      </c>
      <c r="AF120">
        <v>21.143436999999999</v>
      </c>
    </row>
    <row r="121" spans="1:32" x14ac:dyDescent="0.45">
      <c r="A121" s="13">
        <v>39459</v>
      </c>
      <c r="B121" s="12">
        <v>39783</v>
      </c>
      <c r="C121">
        <v>-2.2400000000000002</v>
      </c>
      <c r="D121">
        <v>8.1999999999999993</v>
      </c>
      <c r="E121">
        <v>0.38126737999999999</v>
      </c>
      <c r="F121">
        <v>-0.39138431499999998</v>
      </c>
      <c r="G121">
        <v>2.1645493999999998</v>
      </c>
      <c r="H121">
        <v>40</v>
      </c>
      <c r="I121">
        <v>-0.58748168999999995</v>
      </c>
      <c r="J121">
        <v>-1.2449337949999999</v>
      </c>
      <c r="K121">
        <v>1.082381</v>
      </c>
      <c r="L121">
        <v>1.3689724000000001</v>
      </c>
      <c r="M121">
        <v>3.9765601770000001</v>
      </c>
      <c r="N121">
        <v>2.0649245189999998</v>
      </c>
      <c r="O121">
        <v>0.69255641899999998</v>
      </c>
      <c r="P121">
        <v>1.3103263999999999</v>
      </c>
      <c r="Q121">
        <v>1.3006135999999999</v>
      </c>
      <c r="R121">
        <v>0.53298392000000006</v>
      </c>
      <c r="S121">
        <v>16.5</v>
      </c>
      <c r="T121">
        <f t="shared" si="2"/>
        <v>21.635481481481484</v>
      </c>
      <c r="U121">
        <v>0</v>
      </c>
      <c r="V121">
        <v>0</v>
      </c>
      <c r="W121">
        <v>-40</v>
      </c>
      <c r="X121">
        <v>40</v>
      </c>
      <c r="Y121">
        <v>21.394870999999998</v>
      </c>
      <c r="Z121">
        <v>11.1</v>
      </c>
      <c r="AA121">
        <f t="shared" si="3"/>
        <v>65.777444444444455</v>
      </c>
      <c r="AB121">
        <v>0</v>
      </c>
      <c r="AC121">
        <v>0</v>
      </c>
      <c r="AD121">
        <v>-40</v>
      </c>
      <c r="AE121">
        <v>40</v>
      </c>
      <c r="AF121">
        <v>37.815593</v>
      </c>
    </row>
    <row r="122" spans="1:32" x14ac:dyDescent="0.45">
      <c r="A122" s="13">
        <v>39814</v>
      </c>
      <c r="B122" s="12">
        <v>39814</v>
      </c>
      <c r="C122">
        <v>4.4800000000000004</v>
      </c>
      <c r="D122">
        <v>7.66</v>
      </c>
      <c r="E122">
        <v>0.28109339</v>
      </c>
      <c r="F122">
        <v>0.67577681300000003</v>
      </c>
      <c r="G122">
        <v>3.0309488</v>
      </c>
      <c r="H122">
        <v>44.84</v>
      </c>
      <c r="I122">
        <v>-3.4487852349999999</v>
      </c>
      <c r="J122">
        <v>-2.861284205</v>
      </c>
      <c r="K122">
        <v>-0.33707900000000002</v>
      </c>
      <c r="L122">
        <v>-0.75881449999999995</v>
      </c>
      <c r="M122">
        <v>-4.0578838419999999</v>
      </c>
      <c r="N122">
        <v>1.5820883800000001</v>
      </c>
      <c r="O122">
        <v>0.23175657799999999</v>
      </c>
      <c r="P122">
        <v>-3.4625666000000002</v>
      </c>
      <c r="Q122">
        <v>1.040233</v>
      </c>
      <c r="R122">
        <v>4.0139625999999998E-2</v>
      </c>
      <c r="S122">
        <v>16.5</v>
      </c>
      <c r="T122">
        <f t="shared" si="2"/>
        <v>21.635481481481484</v>
      </c>
      <c r="U122">
        <v>0</v>
      </c>
      <c r="V122">
        <v>0</v>
      </c>
      <c r="W122">
        <v>-40</v>
      </c>
      <c r="X122">
        <v>40</v>
      </c>
      <c r="Y122">
        <v>21.94323</v>
      </c>
      <c r="Z122">
        <v>13.5</v>
      </c>
      <c r="AA122">
        <f t="shared" si="3"/>
        <v>65.777444444444455</v>
      </c>
      <c r="AB122">
        <v>0</v>
      </c>
      <c r="AC122">
        <v>0</v>
      </c>
      <c r="AD122">
        <v>-40</v>
      </c>
      <c r="AE122">
        <v>40</v>
      </c>
      <c r="AF122">
        <v>42.161186000000001</v>
      </c>
    </row>
    <row r="123" spans="1:32" x14ac:dyDescent="0.45">
      <c r="A123" s="13">
        <v>39815</v>
      </c>
      <c r="B123" s="12">
        <v>39845</v>
      </c>
      <c r="C123">
        <v>-0.64</v>
      </c>
      <c r="D123">
        <v>7.32</v>
      </c>
      <c r="E123">
        <v>0.29889960999999998</v>
      </c>
      <c r="F123">
        <v>-1.7009209270000001</v>
      </c>
      <c r="G123">
        <v>5.2119865000000001</v>
      </c>
      <c r="H123">
        <v>46.35</v>
      </c>
      <c r="I123">
        <v>-3.698473828</v>
      </c>
      <c r="J123">
        <v>-0.249662884</v>
      </c>
      <c r="K123">
        <v>8.2497000000000001E-2</v>
      </c>
      <c r="L123">
        <v>0.29829180999999999</v>
      </c>
      <c r="M123">
        <v>-5.6385415989999998</v>
      </c>
      <c r="N123">
        <v>1.3260369750000001</v>
      </c>
      <c r="O123">
        <v>0.220779589</v>
      </c>
      <c r="P123">
        <v>-1.2763918999999999</v>
      </c>
      <c r="Q123">
        <v>1.2265767999999999</v>
      </c>
      <c r="R123">
        <v>0.24729422000000001</v>
      </c>
      <c r="S123">
        <v>18.05</v>
      </c>
      <c r="T123">
        <f t="shared" si="2"/>
        <v>21.635481481481484</v>
      </c>
      <c r="U123">
        <v>0</v>
      </c>
      <c r="V123">
        <v>0</v>
      </c>
      <c r="W123">
        <v>-40</v>
      </c>
      <c r="X123">
        <v>40</v>
      </c>
      <c r="Y123">
        <v>21.710901</v>
      </c>
      <c r="Z123">
        <v>11.5</v>
      </c>
      <c r="AA123">
        <f t="shared" si="3"/>
        <v>65.777444444444455</v>
      </c>
      <c r="AB123">
        <v>0</v>
      </c>
      <c r="AC123">
        <v>0</v>
      </c>
      <c r="AD123">
        <v>-40</v>
      </c>
      <c r="AE123">
        <v>40</v>
      </c>
      <c r="AF123">
        <v>47.038089999999997</v>
      </c>
    </row>
    <row r="124" spans="1:32" x14ac:dyDescent="0.45">
      <c r="A124" s="13">
        <v>39816</v>
      </c>
      <c r="B124" s="12">
        <v>39873</v>
      </c>
      <c r="C124">
        <v>-0.72</v>
      </c>
      <c r="D124">
        <v>7.22</v>
      </c>
      <c r="E124">
        <v>0.37223144000000002</v>
      </c>
      <c r="F124">
        <v>-1.4890179910000001</v>
      </c>
      <c r="G124">
        <v>1.2581674</v>
      </c>
      <c r="H124">
        <v>44.14</v>
      </c>
      <c r="I124">
        <v>-4.0083357770000001</v>
      </c>
      <c r="J124">
        <v>-0.30983031500000002</v>
      </c>
      <c r="K124">
        <v>1.380898</v>
      </c>
      <c r="L124">
        <v>1.7665332</v>
      </c>
      <c r="M124">
        <v>2.2517921040000002</v>
      </c>
      <c r="N124">
        <v>1.6879184700000001</v>
      </c>
      <c r="O124">
        <v>0.57528934200000004</v>
      </c>
      <c r="P124">
        <v>2.1339763999999999</v>
      </c>
      <c r="Q124">
        <v>1.5113335000000001</v>
      </c>
      <c r="R124">
        <v>0.48359918000000002</v>
      </c>
      <c r="S124">
        <v>20.05</v>
      </c>
      <c r="T124">
        <f t="shared" si="2"/>
        <v>21.635481481481484</v>
      </c>
      <c r="U124">
        <v>0</v>
      </c>
      <c r="V124">
        <v>0</v>
      </c>
      <c r="W124">
        <v>-40</v>
      </c>
      <c r="X124">
        <v>40</v>
      </c>
      <c r="Y124">
        <v>21.605338</v>
      </c>
      <c r="Z124">
        <v>8.3000000000000007</v>
      </c>
      <c r="AA124">
        <f t="shared" si="3"/>
        <v>65.777444444444455</v>
      </c>
      <c r="AB124">
        <v>0</v>
      </c>
      <c r="AC124">
        <v>0</v>
      </c>
      <c r="AD124">
        <v>-40</v>
      </c>
      <c r="AE124">
        <v>40</v>
      </c>
      <c r="AF124">
        <v>41.471969999999999</v>
      </c>
    </row>
    <row r="125" spans="1:32" x14ac:dyDescent="0.45">
      <c r="A125" s="13">
        <v>39817</v>
      </c>
      <c r="B125" s="12">
        <v>39904</v>
      </c>
      <c r="C125">
        <v>2.56</v>
      </c>
      <c r="D125">
        <v>5.99</v>
      </c>
      <c r="E125">
        <v>0.56322211</v>
      </c>
      <c r="F125">
        <v>-3.3830122299999998</v>
      </c>
      <c r="G125">
        <v>-6.7476754000000003</v>
      </c>
      <c r="H125">
        <v>36.5</v>
      </c>
      <c r="I125">
        <v>-4.7699025529999997</v>
      </c>
      <c r="J125">
        <v>-0.76152964099999998</v>
      </c>
      <c r="K125">
        <v>2.243198</v>
      </c>
      <c r="L125">
        <v>2.7871670000000002</v>
      </c>
      <c r="M125">
        <v>6.6578631860000002</v>
      </c>
      <c r="N125">
        <v>0.51422720499999997</v>
      </c>
      <c r="O125">
        <v>0.35000739199999997</v>
      </c>
      <c r="P125">
        <v>6.6060135000000004</v>
      </c>
      <c r="Q125">
        <v>0.67363236999999998</v>
      </c>
      <c r="R125">
        <v>0.64000394999999999</v>
      </c>
      <c r="S125">
        <v>22.35</v>
      </c>
      <c r="T125">
        <f t="shared" si="2"/>
        <v>21.635481481481484</v>
      </c>
      <c r="U125">
        <v>40</v>
      </c>
      <c r="V125">
        <v>-40</v>
      </c>
      <c r="W125">
        <v>0</v>
      </c>
      <c r="X125">
        <v>0</v>
      </c>
      <c r="Y125">
        <v>21.274225999999999</v>
      </c>
      <c r="Z125">
        <v>8.3000000000000007</v>
      </c>
      <c r="AA125">
        <f t="shared" si="3"/>
        <v>65.777444444444455</v>
      </c>
      <c r="AB125">
        <v>0</v>
      </c>
      <c r="AC125">
        <v>0</v>
      </c>
      <c r="AD125">
        <v>-40</v>
      </c>
      <c r="AE125">
        <v>40</v>
      </c>
      <c r="AF125">
        <v>36.019525999999999</v>
      </c>
    </row>
    <row r="126" spans="1:32" x14ac:dyDescent="0.45">
      <c r="A126" s="13">
        <v>39818</v>
      </c>
      <c r="B126" s="12">
        <v>39934</v>
      </c>
      <c r="C126">
        <v>4.47</v>
      </c>
      <c r="D126">
        <v>5.24</v>
      </c>
      <c r="E126">
        <v>0.41969440000000002</v>
      </c>
      <c r="F126">
        <v>-0.237771228</v>
      </c>
      <c r="G126">
        <v>-2.6736692</v>
      </c>
      <c r="H126">
        <v>28.92</v>
      </c>
      <c r="I126">
        <v>-5.2244272680000003</v>
      </c>
      <c r="J126">
        <v>-0.45448249299999999</v>
      </c>
      <c r="K126">
        <v>0.539242</v>
      </c>
      <c r="L126">
        <v>0.64797046999999997</v>
      </c>
      <c r="M126">
        <v>-0.14772184399999999</v>
      </c>
      <c r="N126">
        <v>4.1994917E-2</v>
      </c>
      <c r="O126">
        <v>-0.29127041399999998</v>
      </c>
      <c r="P126">
        <v>1.3744905000000001</v>
      </c>
      <c r="Q126">
        <v>0.10680041999999999</v>
      </c>
      <c r="R126">
        <v>0.40149085000000001</v>
      </c>
      <c r="S126">
        <v>25.1</v>
      </c>
      <c r="T126">
        <f t="shared" si="2"/>
        <v>21.635481481481484</v>
      </c>
      <c r="U126">
        <v>40</v>
      </c>
      <c r="V126">
        <v>-40</v>
      </c>
      <c r="W126">
        <v>0</v>
      </c>
      <c r="X126">
        <v>0</v>
      </c>
      <c r="Y126">
        <v>22.075289999999999</v>
      </c>
      <c r="Z126">
        <v>46.7</v>
      </c>
      <c r="AA126">
        <f t="shared" si="3"/>
        <v>65.777444444444455</v>
      </c>
      <c r="AB126">
        <v>0</v>
      </c>
      <c r="AC126">
        <v>0</v>
      </c>
      <c r="AD126">
        <v>-40</v>
      </c>
      <c r="AE126">
        <v>40</v>
      </c>
      <c r="AF126">
        <v>72.956451999999999</v>
      </c>
    </row>
    <row r="127" spans="1:32" x14ac:dyDescent="0.45">
      <c r="A127" s="13">
        <v>39819</v>
      </c>
      <c r="B127" s="12">
        <v>39965</v>
      </c>
      <c r="C127">
        <v>-0.06</v>
      </c>
      <c r="D127">
        <v>5.03</v>
      </c>
      <c r="E127">
        <v>0.3811253</v>
      </c>
      <c r="F127">
        <v>-0.388162114</v>
      </c>
      <c r="G127">
        <v>0.60021820000000004</v>
      </c>
      <c r="H127">
        <v>26.35</v>
      </c>
      <c r="I127">
        <v>-3.852831793</v>
      </c>
      <c r="J127">
        <v>1.371642386</v>
      </c>
      <c r="K127">
        <v>0.75918099999999999</v>
      </c>
      <c r="L127">
        <v>0.90351409000000005</v>
      </c>
      <c r="M127">
        <v>-7.8893411999999996E-2</v>
      </c>
      <c r="N127">
        <v>-0.28324957099999998</v>
      </c>
      <c r="O127">
        <v>0.18414752400000001</v>
      </c>
      <c r="P127">
        <v>1.8967491999999999</v>
      </c>
      <c r="Q127">
        <v>0.36761568</v>
      </c>
      <c r="R127">
        <v>0.37492061999999998</v>
      </c>
      <c r="S127">
        <v>26.1</v>
      </c>
      <c r="T127">
        <f t="shared" si="2"/>
        <v>21.635481481481484</v>
      </c>
      <c r="U127">
        <v>40</v>
      </c>
      <c r="V127">
        <v>-40</v>
      </c>
      <c r="W127">
        <v>0</v>
      </c>
      <c r="X127">
        <v>0</v>
      </c>
      <c r="Y127">
        <v>21.860571</v>
      </c>
      <c r="Z127">
        <v>105.7</v>
      </c>
      <c r="AA127">
        <f t="shared" si="3"/>
        <v>65.777444444444455</v>
      </c>
      <c r="AB127">
        <v>40</v>
      </c>
      <c r="AC127">
        <v>-40</v>
      </c>
      <c r="AD127">
        <v>0</v>
      </c>
      <c r="AE127">
        <v>0</v>
      </c>
      <c r="AF127">
        <v>62.076166999999998</v>
      </c>
    </row>
    <row r="128" spans="1:32" x14ac:dyDescent="0.45">
      <c r="A128" s="13">
        <v>39820</v>
      </c>
      <c r="B128" s="12">
        <v>39995</v>
      </c>
      <c r="C128">
        <v>-3.03</v>
      </c>
      <c r="D128">
        <v>4.6900000000000004</v>
      </c>
      <c r="E128">
        <v>0.33305029000000003</v>
      </c>
      <c r="F128">
        <v>-0.91544857099999999</v>
      </c>
      <c r="G128">
        <v>1.5433467000000001</v>
      </c>
      <c r="H128">
        <v>25.92</v>
      </c>
      <c r="I128">
        <v>-2.4456751900000002</v>
      </c>
      <c r="J128">
        <v>1.407207812</v>
      </c>
      <c r="K128">
        <v>-9.0148000000000006E-2</v>
      </c>
      <c r="L128">
        <v>-6.3391089999999997E-2</v>
      </c>
      <c r="M128">
        <v>2.3183797429999999</v>
      </c>
      <c r="N128">
        <v>-0.92251679799999997</v>
      </c>
      <c r="O128">
        <v>0.27239065200000001</v>
      </c>
      <c r="P128">
        <v>0.58323406</v>
      </c>
      <c r="Q128">
        <v>-0.32016686999999999</v>
      </c>
      <c r="R128">
        <v>0.29521288000000001</v>
      </c>
      <c r="S128">
        <v>25.35</v>
      </c>
      <c r="T128">
        <f t="shared" si="2"/>
        <v>21.635481481481484</v>
      </c>
      <c r="U128">
        <v>40</v>
      </c>
      <c r="V128">
        <v>-40</v>
      </c>
      <c r="W128">
        <v>0</v>
      </c>
      <c r="X128">
        <v>0</v>
      </c>
      <c r="Y128">
        <v>21.886870999999999</v>
      </c>
      <c r="Z128">
        <v>101.3</v>
      </c>
      <c r="AA128">
        <f t="shared" si="3"/>
        <v>65.777444444444455</v>
      </c>
      <c r="AB128">
        <v>40</v>
      </c>
      <c r="AC128">
        <v>-40</v>
      </c>
      <c r="AD128">
        <v>0</v>
      </c>
      <c r="AE128">
        <v>0</v>
      </c>
      <c r="AF128">
        <v>46.905273000000001</v>
      </c>
    </row>
    <row r="129" spans="1:32" x14ac:dyDescent="0.45">
      <c r="A129" s="13">
        <v>39821</v>
      </c>
      <c r="B129" s="12">
        <v>40026</v>
      </c>
      <c r="C129">
        <v>2.85</v>
      </c>
      <c r="D129">
        <v>4.59</v>
      </c>
      <c r="E129">
        <v>0.30907149</v>
      </c>
      <c r="F129">
        <v>-0.50547690700000003</v>
      </c>
      <c r="G129">
        <v>-2.9811456000000001</v>
      </c>
      <c r="H129">
        <v>26.01</v>
      </c>
      <c r="I129">
        <v>-2.8832489649999999</v>
      </c>
      <c r="J129">
        <v>-0.43751865299999998</v>
      </c>
      <c r="K129">
        <v>-0.25495099999999998</v>
      </c>
      <c r="L129">
        <v>-0.27313258000000001</v>
      </c>
      <c r="M129">
        <v>1.6370278330000001</v>
      </c>
      <c r="N129">
        <v>-0.60793346100000001</v>
      </c>
      <c r="O129">
        <v>0.23925929400000001</v>
      </c>
      <c r="P129">
        <v>0.21339548999999999</v>
      </c>
      <c r="Q129">
        <v>-0.72134829</v>
      </c>
      <c r="R129">
        <v>0.25127474</v>
      </c>
      <c r="S129">
        <v>26.3</v>
      </c>
      <c r="T129">
        <f t="shared" si="2"/>
        <v>21.635481481481484</v>
      </c>
      <c r="U129">
        <v>40</v>
      </c>
      <c r="V129">
        <v>-40</v>
      </c>
      <c r="W129">
        <v>0</v>
      </c>
      <c r="X129">
        <v>0</v>
      </c>
      <c r="Y129">
        <v>22.451104000000001</v>
      </c>
      <c r="Z129">
        <v>121.4</v>
      </c>
      <c r="AA129">
        <f t="shared" si="3"/>
        <v>65.777444444444455</v>
      </c>
      <c r="AB129">
        <v>40</v>
      </c>
      <c r="AC129">
        <v>-40</v>
      </c>
      <c r="AD129">
        <v>0</v>
      </c>
      <c r="AE129">
        <v>0</v>
      </c>
      <c r="AF129">
        <v>54.796202000000001</v>
      </c>
    </row>
    <row r="130" spans="1:32" x14ac:dyDescent="0.45">
      <c r="A130" s="13">
        <v>39822</v>
      </c>
      <c r="B130" s="12">
        <v>40057</v>
      </c>
      <c r="C130">
        <v>-0.99</v>
      </c>
      <c r="D130">
        <v>4.5999999999999996</v>
      </c>
      <c r="E130">
        <v>0.36755197000000001</v>
      </c>
      <c r="F130">
        <v>1.7618757620000001</v>
      </c>
      <c r="G130">
        <v>1.7624073</v>
      </c>
      <c r="H130">
        <v>25.61</v>
      </c>
      <c r="I130">
        <v>-2.565674783</v>
      </c>
      <c r="J130">
        <v>0.317632835</v>
      </c>
      <c r="K130">
        <v>1.019374</v>
      </c>
      <c r="L130">
        <v>1.2136429</v>
      </c>
      <c r="M130">
        <v>5.6031597409999998</v>
      </c>
      <c r="N130">
        <v>-0.15447628799999999</v>
      </c>
      <c r="O130">
        <v>0.50161269900000005</v>
      </c>
      <c r="P130">
        <v>3.4917178999999998</v>
      </c>
      <c r="Q130">
        <v>-0.22143755000000001</v>
      </c>
      <c r="R130">
        <v>0.29893312</v>
      </c>
      <c r="S130">
        <v>24.7</v>
      </c>
      <c r="T130">
        <f t="shared" si="2"/>
        <v>21.635481481481484</v>
      </c>
      <c r="U130">
        <v>40</v>
      </c>
      <c r="V130">
        <v>-40</v>
      </c>
      <c r="W130">
        <v>0</v>
      </c>
      <c r="X130">
        <v>0</v>
      </c>
      <c r="Y130">
        <v>21.985147999999999</v>
      </c>
      <c r="Z130">
        <v>153.4</v>
      </c>
      <c r="AA130">
        <f t="shared" si="3"/>
        <v>65.777444444444455</v>
      </c>
      <c r="AB130">
        <v>40</v>
      </c>
      <c r="AC130">
        <v>-40</v>
      </c>
      <c r="AD130">
        <v>0</v>
      </c>
      <c r="AE130">
        <v>0</v>
      </c>
      <c r="AF130">
        <v>65.804810000000003</v>
      </c>
    </row>
    <row r="131" spans="1:32" x14ac:dyDescent="0.45">
      <c r="A131" s="13">
        <v>39823</v>
      </c>
      <c r="B131" s="12">
        <v>40087</v>
      </c>
      <c r="C131">
        <v>1.47</v>
      </c>
      <c r="D131">
        <v>4.6399999999999997</v>
      </c>
      <c r="E131">
        <v>0.28609938000000001</v>
      </c>
      <c r="F131">
        <v>1.7167878350000001</v>
      </c>
      <c r="G131">
        <v>-1.3531975000000001</v>
      </c>
      <c r="H131">
        <v>30.69</v>
      </c>
      <c r="I131">
        <v>-1.742874085</v>
      </c>
      <c r="J131">
        <v>0.82286249700000003</v>
      </c>
      <c r="K131">
        <v>-1.8307580000000001</v>
      </c>
      <c r="L131">
        <v>-2.1051079000000001</v>
      </c>
      <c r="M131">
        <v>-5.4240553570000003</v>
      </c>
      <c r="N131">
        <v>-0.398778878</v>
      </c>
      <c r="O131">
        <v>0.30253460700000001</v>
      </c>
      <c r="P131">
        <v>-5.0234851999999997</v>
      </c>
      <c r="Q131">
        <v>-0.10548829999999999</v>
      </c>
      <c r="R131">
        <v>0.15412185</v>
      </c>
      <c r="S131">
        <v>22.35</v>
      </c>
      <c r="T131">
        <f t="shared" ref="T131:T194" si="4">AVERAGE($S$2:$S$271)</f>
        <v>21.635481481481484</v>
      </c>
      <c r="U131">
        <v>40</v>
      </c>
      <c r="V131">
        <v>-40</v>
      </c>
      <c r="W131">
        <v>0</v>
      </c>
      <c r="X131">
        <v>0</v>
      </c>
      <c r="Y131">
        <v>21.927648000000001</v>
      </c>
      <c r="Z131">
        <v>89.2</v>
      </c>
      <c r="AA131">
        <f t="shared" ref="AA131:AA194" si="5">AVERAGE($Z$2:$Z$271)</f>
        <v>65.777444444444455</v>
      </c>
      <c r="AB131">
        <v>40</v>
      </c>
      <c r="AC131">
        <v>-40</v>
      </c>
      <c r="AD131">
        <v>0</v>
      </c>
      <c r="AE131">
        <v>0</v>
      </c>
      <c r="AF131">
        <v>71.384423999999996</v>
      </c>
    </row>
    <row r="132" spans="1:32" x14ac:dyDescent="0.45">
      <c r="A132" s="13">
        <v>39824</v>
      </c>
      <c r="B132" s="12">
        <v>40118</v>
      </c>
      <c r="C132">
        <v>2.31</v>
      </c>
      <c r="D132">
        <v>4.6100000000000003</v>
      </c>
      <c r="E132">
        <v>0.24633145000000001</v>
      </c>
      <c r="F132">
        <v>-0.55747528700000004</v>
      </c>
      <c r="G132">
        <v>-1.3864622</v>
      </c>
      <c r="H132">
        <v>24.51</v>
      </c>
      <c r="I132">
        <v>-1.224590141</v>
      </c>
      <c r="J132">
        <v>0.51834850099999996</v>
      </c>
      <c r="K132">
        <v>-1.108241</v>
      </c>
      <c r="L132">
        <v>-1.2853053000000001</v>
      </c>
      <c r="M132">
        <v>-2.5490348819999999</v>
      </c>
      <c r="N132">
        <v>1.4857499999999999E-4</v>
      </c>
      <c r="O132">
        <v>0.51873093999999997</v>
      </c>
      <c r="P132">
        <v>-3.2980178000000002</v>
      </c>
      <c r="Q132">
        <v>3.5025590000000002E-2</v>
      </c>
      <c r="R132">
        <v>9.9141611000000004E-2</v>
      </c>
      <c r="S132">
        <v>18.45</v>
      </c>
      <c r="T132">
        <f t="shared" si="4"/>
        <v>21.635481481481484</v>
      </c>
      <c r="U132">
        <v>0</v>
      </c>
      <c r="V132">
        <v>0</v>
      </c>
      <c r="W132">
        <v>-40</v>
      </c>
      <c r="X132">
        <v>40</v>
      </c>
      <c r="Y132">
        <v>21.355163000000001</v>
      </c>
      <c r="Z132">
        <v>37.200000000000003</v>
      </c>
      <c r="AA132">
        <f t="shared" si="5"/>
        <v>65.777444444444455</v>
      </c>
      <c r="AB132">
        <v>0</v>
      </c>
      <c r="AC132">
        <v>0</v>
      </c>
      <c r="AD132">
        <v>-40</v>
      </c>
      <c r="AE132">
        <v>40</v>
      </c>
      <c r="AF132">
        <v>76.349056000000004</v>
      </c>
    </row>
    <row r="133" spans="1:32" x14ac:dyDescent="0.45">
      <c r="A133" s="13">
        <v>39825</v>
      </c>
      <c r="B133" s="12">
        <v>40148</v>
      </c>
      <c r="C133">
        <v>0.82</v>
      </c>
      <c r="D133">
        <v>4.5999999999999996</v>
      </c>
      <c r="E133">
        <v>0.43454238000000001</v>
      </c>
      <c r="F133">
        <v>0.49229160900000002</v>
      </c>
      <c r="G133">
        <v>-2.0257225000000001</v>
      </c>
      <c r="H133">
        <v>21.68</v>
      </c>
      <c r="I133">
        <v>-1.170445186</v>
      </c>
      <c r="J133">
        <v>5.4211869000000003E-2</v>
      </c>
      <c r="K133">
        <v>-1.073834</v>
      </c>
      <c r="L133">
        <v>-1.3408693</v>
      </c>
      <c r="M133">
        <v>-0.83087417699999999</v>
      </c>
      <c r="N133">
        <v>0.72176105700000004</v>
      </c>
      <c r="O133">
        <v>0.41385753199999997</v>
      </c>
      <c r="P133">
        <v>-3.4966970000000002</v>
      </c>
      <c r="Q133">
        <v>-3.7689080999999999E-2</v>
      </c>
      <c r="R133">
        <v>0.24482967</v>
      </c>
      <c r="S133">
        <v>16.05</v>
      </c>
      <c r="T133">
        <f t="shared" si="4"/>
        <v>21.635481481481484</v>
      </c>
      <c r="U133">
        <v>0</v>
      </c>
      <c r="V133">
        <v>0</v>
      </c>
      <c r="W133">
        <v>-40</v>
      </c>
      <c r="X133">
        <v>40</v>
      </c>
      <c r="Y133">
        <v>21.125958000000001</v>
      </c>
      <c r="Z133">
        <v>26.9</v>
      </c>
      <c r="AA133">
        <f t="shared" si="5"/>
        <v>65.777444444444455</v>
      </c>
      <c r="AB133">
        <v>0</v>
      </c>
      <c r="AC133">
        <v>0</v>
      </c>
      <c r="AD133">
        <v>-40</v>
      </c>
      <c r="AE133">
        <v>40</v>
      </c>
      <c r="AF133">
        <v>90.723119999999994</v>
      </c>
    </row>
    <row r="134" spans="1:32" x14ac:dyDescent="0.45">
      <c r="A134" s="13">
        <v>40179</v>
      </c>
      <c r="B134" s="12">
        <v>40179</v>
      </c>
      <c r="C134">
        <v>0.85</v>
      </c>
      <c r="D134">
        <v>4.62</v>
      </c>
      <c r="E134">
        <v>0.85012167999999999</v>
      </c>
      <c r="F134">
        <v>1.071032279</v>
      </c>
      <c r="G134">
        <v>-0.82840393999999995</v>
      </c>
      <c r="H134">
        <v>24.62</v>
      </c>
      <c r="I134">
        <v>-1.0799764140000001</v>
      </c>
      <c r="J134">
        <v>9.0537627999999995E-2</v>
      </c>
      <c r="K134">
        <v>2.2854290000000002</v>
      </c>
      <c r="L134">
        <v>2.4610101000000002</v>
      </c>
      <c r="M134">
        <v>5.1716019449999999</v>
      </c>
      <c r="N134">
        <v>0.86095182000000003</v>
      </c>
      <c r="O134">
        <v>1.0870431030000001</v>
      </c>
      <c r="P134">
        <v>5.7663850999999999</v>
      </c>
      <c r="Q134">
        <v>0.29420270999999998</v>
      </c>
      <c r="R134">
        <v>0.86258977000000003</v>
      </c>
      <c r="S134">
        <v>14.8</v>
      </c>
      <c r="T134">
        <f t="shared" si="4"/>
        <v>21.635481481481484</v>
      </c>
      <c r="U134">
        <v>0</v>
      </c>
      <c r="V134">
        <v>0</v>
      </c>
      <c r="W134">
        <v>-40</v>
      </c>
      <c r="X134">
        <v>40</v>
      </c>
      <c r="Y134">
        <v>20.445775999999999</v>
      </c>
      <c r="Z134">
        <v>40.1</v>
      </c>
      <c r="AA134">
        <f t="shared" si="5"/>
        <v>65.777444444444455</v>
      </c>
      <c r="AB134">
        <v>0</v>
      </c>
      <c r="AC134">
        <v>0</v>
      </c>
      <c r="AD134">
        <v>-40</v>
      </c>
      <c r="AE134">
        <v>40</v>
      </c>
      <c r="AF134">
        <v>124.10542</v>
      </c>
    </row>
    <row r="135" spans="1:32" x14ac:dyDescent="0.45">
      <c r="A135" s="13">
        <v>40180</v>
      </c>
      <c r="B135" s="12">
        <v>40210</v>
      </c>
      <c r="C135">
        <v>-2.2599999999999998</v>
      </c>
      <c r="D135">
        <v>4.6399999999999997</v>
      </c>
      <c r="E135">
        <v>0.49336023000000001</v>
      </c>
      <c r="F135">
        <v>0.69817572699999997</v>
      </c>
      <c r="G135">
        <v>1.2922560999999999</v>
      </c>
      <c r="H135">
        <v>19.5</v>
      </c>
      <c r="I135">
        <v>-0.83263974100000004</v>
      </c>
      <c r="J135">
        <v>0.24740704099999999</v>
      </c>
      <c r="K135">
        <v>2.01274</v>
      </c>
      <c r="L135">
        <v>2.567472</v>
      </c>
      <c r="M135">
        <v>1.7425240399999999</v>
      </c>
      <c r="N135">
        <v>0.334070382</v>
      </c>
      <c r="O135">
        <v>0.5783779</v>
      </c>
      <c r="P135">
        <v>6.1024639000000001</v>
      </c>
      <c r="Q135">
        <v>0.24988025999999999</v>
      </c>
      <c r="R135">
        <v>0.57344594000000004</v>
      </c>
      <c r="S135">
        <v>14.95</v>
      </c>
      <c r="T135">
        <f t="shared" si="4"/>
        <v>21.635481481481484</v>
      </c>
      <c r="U135">
        <v>0</v>
      </c>
      <c r="V135">
        <v>0</v>
      </c>
      <c r="W135">
        <v>-40</v>
      </c>
      <c r="X135">
        <v>40</v>
      </c>
      <c r="Y135">
        <v>18.818359000000001</v>
      </c>
      <c r="Z135">
        <v>54.7</v>
      </c>
      <c r="AA135">
        <f t="shared" si="5"/>
        <v>65.777444444444455</v>
      </c>
      <c r="AB135">
        <v>0</v>
      </c>
      <c r="AC135">
        <v>0</v>
      </c>
      <c r="AD135">
        <v>-40</v>
      </c>
      <c r="AE135">
        <v>40</v>
      </c>
      <c r="AF135">
        <v>225.58286000000001</v>
      </c>
    </row>
    <row r="136" spans="1:32" x14ac:dyDescent="0.45">
      <c r="A136" s="13">
        <v>40181</v>
      </c>
      <c r="B136" s="12">
        <v>40238</v>
      </c>
      <c r="C136">
        <v>-1.44</v>
      </c>
      <c r="D136">
        <v>4.6399999999999997</v>
      </c>
      <c r="E136">
        <v>0.54396255000000004</v>
      </c>
      <c r="F136">
        <v>0.14995666099999999</v>
      </c>
      <c r="G136">
        <v>-2.2614011999999999</v>
      </c>
      <c r="H136">
        <v>17.59</v>
      </c>
      <c r="I136">
        <v>1.2183918E-2</v>
      </c>
      <c r="J136">
        <v>0.84489508000000002</v>
      </c>
      <c r="K136">
        <v>2.8916849999999998</v>
      </c>
      <c r="L136">
        <v>3.4162338999999999</v>
      </c>
      <c r="M136">
        <v>8.4531384420000002</v>
      </c>
      <c r="N136">
        <v>0.22658951199999999</v>
      </c>
      <c r="O136">
        <v>0.70993851799999996</v>
      </c>
      <c r="P136">
        <v>8.3343442000000003</v>
      </c>
      <c r="Q136">
        <v>8.8215313000000004E-2</v>
      </c>
      <c r="R136">
        <v>0.62090367999999996</v>
      </c>
      <c r="S136">
        <v>18.2</v>
      </c>
      <c r="T136">
        <f t="shared" si="4"/>
        <v>21.635481481481484</v>
      </c>
      <c r="U136">
        <v>0</v>
      </c>
      <c r="V136">
        <v>0</v>
      </c>
      <c r="W136">
        <v>-40</v>
      </c>
      <c r="X136">
        <v>40</v>
      </c>
      <c r="Y136">
        <v>19.776212999999998</v>
      </c>
      <c r="Z136">
        <v>7.1</v>
      </c>
      <c r="AA136">
        <f t="shared" si="5"/>
        <v>65.777444444444455</v>
      </c>
      <c r="AB136">
        <v>0</v>
      </c>
      <c r="AC136">
        <v>0</v>
      </c>
      <c r="AD136">
        <v>-40</v>
      </c>
      <c r="AE136">
        <v>40</v>
      </c>
      <c r="AF136">
        <v>35.211177999999997</v>
      </c>
    </row>
    <row r="137" spans="1:32" x14ac:dyDescent="0.45">
      <c r="A137" s="13">
        <v>40182</v>
      </c>
      <c r="B137" s="12">
        <v>40269</v>
      </c>
      <c r="C137">
        <v>1.1399999999999999</v>
      </c>
      <c r="D137">
        <v>4.63</v>
      </c>
      <c r="E137">
        <v>0.21409173000000001</v>
      </c>
      <c r="F137">
        <v>0.24938740300000001</v>
      </c>
      <c r="G137">
        <v>-1.0673687000000001</v>
      </c>
      <c r="H137">
        <v>22.05</v>
      </c>
      <c r="I137">
        <v>-5.4828529000000001E-2</v>
      </c>
      <c r="J137">
        <v>-6.6940458999999994E-2</v>
      </c>
      <c r="K137">
        <v>-2.059237</v>
      </c>
      <c r="L137">
        <v>-2.3025416000000001</v>
      </c>
      <c r="M137">
        <v>-5.0123037769999996</v>
      </c>
      <c r="N137">
        <v>-0.30154136199999998</v>
      </c>
      <c r="O137">
        <v>-0.318629577</v>
      </c>
      <c r="P137">
        <v>-5.0628755999999999</v>
      </c>
      <c r="Q137">
        <v>-0.18670400000000001</v>
      </c>
      <c r="R137">
        <v>1.5863304000000002E-2</v>
      </c>
      <c r="S137">
        <v>21.65</v>
      </c>
      <c r="T137">
        <f t="shared" si="4"/>
        <v>21.635481481481484</v>
      </c>
      <c r="U137">
        <v>40</v>
      </c>
      <c r="V137">
        <v>-40</v>
      </c>
      <c r="W137">
        <v>0</v>
      </c>
      <c r="X137">
        <v>0</v>
      </c>
      <c r="Y137">
        <v>20.559284000000002</v>
      </c>
      <c r="Z137">
        <v>40.200000000000003</v>
      </c>
      <c r="AA137">
        <f t="shared" si="5"/>
        <v>65.777444444444455</v>
      </c>
      <c r="AB137">
        <v>0</v>
      </c>
      <c r="AC137">
        <v>0</v>
      </c>
      <c r="AD137">
        <v>-40</v>
      </c>
      <c r="AE137">
        <v>40</v>
      </c>
      <c r="AF137">
        <v>174.00814</v>
      </c>
    </row>
    <row r="138" spans="1:32" x14ac:dyDescent="0.45">
      <c r="A138" s="13">
        <v>40183</v>
      </c>
      <c r="B138" s="12">
        <v>40299</v>
      </c>
      <c r="C138">
        <v>-0.74</v>
      </c>
      <c r="D138">
        <v>4.6399999999999997</v>
      </c>
      <c r="E138">
        <v>0.33972068</v>
      </c>
      <c r="F138">
        <v>0.45346693799999999</v>
      </c>
      <c r="G138">
        <v>4.0754089000000002</v>
      </c>
      <c r="H138">
        <v>32.07</v>
      </c>
      <c r="I138">
        <v>-0.133001024</v>
      </c>
      <c r="J138">
        <v>-7.8100457999999998E-2</v>
      </c>
      <c r="K138">
        <v>-2.4192640000000001</v>
      </c>
      <c r="L138">
        <v>-2.7717364999999998</v>
      </c>
      <c r="M138">
        <v>-8.3600395850000009</v>
      </c>
      <c r="N138">
        <v>-2.9947918E-2</v>
      </c>
      <c r="O138">
        <v>-0.63010502999999995</v>
      </c>
      <c r="P138">
        <v>-6.8367978999999997</v>
      </c>
      <c r="Q138">
        <v>-2.9351032999999999E-2</v>
      </c>
      <c r="R138">
        <v>8.5813608999999999E-2</v>
      </c>
      <c r="S138">
        <v>24.4</v>
      </c>
      <c r="T138">
        <f t="shared" si="4"/>
        <v>21.635481481481484</v>
      </c>
      <c r="U138">
        <v>40</v>
      </c>
      <c r="V138">
        <v>-40</v>
      </c>
      <c r="W138">
        <v>0</v>
      </c>
      <c r="X138">
        <v>0</v>
      </c>
      <c r="Y138">
        <v>21.340257000000001</v>
      </c>
      <c r="Z138">
        <v>35.299999999999997</v>
      </c>
      <c r="AA138">
        <f t="shared" si="5"/>
        <v>65.777444444444455</v>
      </c>
      <c r="AB138">
        <v>0</v>
      </c>
      <c r="AC138">
        <v>0</v>
      </c>
      <c r="AD138">
        <v>-40</v>
      </c>
      <c r="AE138">
        <v>40</v>
      </c>
      <c r="AF138">
        <v>55.486108999999999</v>
      </c>
    </row>
    <row r="139" spans="1:32" x14ac:dyDescent="0.45">
      <c r="A139" s="13">
        <v>40184</v>
      </c>
      <c r="B139" s="12">
        <v>40330</v>
      </c>
      <c r="C139">
        <v>-0.11</v>
      </c>
      <c r="D139">
        <v>4.66</v>
      </c>
      <c r="E139">
        <v>0.29629457999999997</v>
      </c>
      <c r="F139">
        <v>1.154609199</v>
      </c>
      <c r="G139">
        <v>-1.1697283000000001</v>
      </c>
      <c r="H139">
        <v>34.54</v>
      </c>
      <c r="I139">
        <v>-0.28165369699999998</v>
      </c>
      <c r="J139">
        <v>-0.148581147</v>
      </c>
      <c r="K139">
        <v>-0.86975100000000005</v>
      </c>
      <c r="L139">
        <v>-1.0163207999999999</v>
      </c>
      <c r="M139">
        <v>-4.0819267469999998</v>
      </c>
      <c r="N139">
        <v>-0.869837682</v>
      </c>
      <c r="O139">
        <v>-3.1314403999999997E-2</v>
      </c>
      <c r="P139">
        <v>-2.1060327000000001</v>
      </c>
      <c r="Q139">
        <v>-0.18832351999999999</v>
      </c>
      <c r="R139">
        <v>0.15906397999999999</v>
      </c>
      <c r="S139">
        <v>26.25</v>
      </c>
      <c r="T139">
        <f t="shared" si="4"/>
        <v>21.635481481481484</v>
      </c>
      <c r="U139">
        <v>40</v>
      </c>
      <c r="V139">
        <v>-40</v>
      </c>
      <c r="W139">
        <v>0</v>
      </c>
      <c r="X139">
        <v>0</v>
      </c>
      <c r="Y139">
        <v>21.918315</v>
      </c>
      <c r="Z139">
        <v>109.2</v>
      </c>
      <c r="AA139">
        <f t="shared" si="5"/>
        <v>65.777444444444455</v>
      </c>
      <c r="AB139">
        <v>40</v>
      </c>
      <c r="AC139">
        <v>-40</v>
      </c>
      <c r="AD139">
        <v>0</v>
      </c>
      <c r="AE139">
        <v>0</v>
      </c>
      <c r="AF139">
        <v>64.350952000000007</v>
      </c>
    </row>
    <row r="140" spans="1:32" x14ac:dyDescent="0.45">
      <c r="A140" s="13">
        <v>40185</v>
      </c>
      <c r="B140" s="12">
        <v>40360</v>
      </c>
      <c r="C140">
        <v>2.95</v>
      </c>
      <c r="D140">
        <v>4.6399999999999997</v>
      </c>
      <c r="E140">
        <v>0.29895960999999999</v>
      </c>
      <c r="F140">
        <v>5.3302302000000003E-2</v>
      </c>
      <c r="G140">
        <v>2.1437268999999999</v>
      </c>
      <c r="H140">
        <v>23.5</v>
      </c>
      <c r="I140">
        <v>-0.18009744499999999</v>
      </c>
      <c r="J140">
        <v>0.101626667</v>
      </c>
      <c r="K140">
        <v>-0.229486</v>
      </c>
      <c r="L140">
        <v>-0.23345065000000001</v>
      </c>
      <c r="M140">
        <v>1.7924616929999999</v>
      </c>
      <c r="N140">
        <v>-0.85254144700000001</v>
      </c>
      <c r="O140">
        <v>0.21712852999999999</v>
      </c>
      <c r="P140">
        <v>5.7312213000000001E-2</v>
      </c>
      <c r="Q140">
        <v>-0.25076029999999999</v>
      </c>
      <c r="R140">
        <v>0.23104221999999999</v>
      </c>
      <c r="S140">
        <v>25.15</v>
      </c>
      <c r="T140">
        <f t="shared" si="4"/>
        <v>21.635481481481484</v>
      </c>
      <c r="U140">
        <v>40</v>
      </c>
      <c r="V140">
        <v>-40</v>
      </c>
      <c r="W140">
        <v>0</v>
      </c>
      <c r="X140">
        <v>0</v>
      </c>
      <c r="Y140">
        <v>21.538930000000001</v>
      </c>
      <c r="Z140">
        <v>244.2</v>
      </c>
      <c r="AA140">
        <f t="shared" si="5"/>
        <v>65.777444444444455</v>
      </c>
      <c r="AB140">
        <v>40</v>
      </c>
      <c r="AC140">
        <v>-40</v>
      </c>
      <c r="AD140">
        <v>0</v>
      </c>
      <c r="AE140">
        <v>0</v>
      </c>
      <c r="AF140">
        <v>113.85069</v>
      </c>
    </row>
    <row r="141" spans="1:32" x14ac:dyDescent="0.45">
      <c r="A141" s="13">
        <v>40186</v>
      </c>
      <c r="B141" s="12">
        <v>40391</v>
      </c>
      <c r="C141">
        <v>3.66</v>
      </c>
      <c r="D141">
        <v>4.6399999999999997</v>
      </c>
      <c r="E141">
        <v>0.35242319</v>
      </c>
      <c r="F141">
        <v>0.10406660600000001</v>
      </c>
      <c r="G141">
        <v>-0.63168329000000001</v>
      </c>
      <c r="H141">
        <v>26.05</v>
      </c>
      <c r="I141">
        <v>-0.107623604</v>
      </c>
      <c r="J141">
        <v>7.2542493999999999E-2</v>
      </c>
      <c r="K141">
        <v>0.65702899999999997</v>
      </c>
      <c r="L141">
        <v>0.81714609000000005</v>
      </c>
      <c r="M141">
        <v>1.5694222849999999</v>
      </c>
      <c r="N141">
        <v>1.2512061029999999</v>
      </c>
      <c r="O141">
        <v>0.27774886799999998</v>
      </c>
      <c r="P141">
        <v>0.14606009</v>
      </c>
      <c r="Q141">
        <v>1.1697637000000001</v>
      </c>
      <c r="R141">
        <v>0.29719868999999999</v>
      </c>
      <c r="S141">
        <v>25.65</v>
      </c>
      <c r="T141">
        <f t="shared" si="4"/>
        <v>21.635481481481484</v>
      </c>
      <c r="U141">
        <v>40</v>
      </c>
      <c r="V141">
        <v>-40</v>
      </c>
      <c r="W141">
        <v>0</v>
      </c>
      <c r="X141">
        <v>0</v>
      </c>
      <c r="Y141">
        <v>21.722515999999999</v>
      </c>
      <c r="Z141">
        <v>194.6</v>
      </c>
      <c r="AA141">
        <f t="shared" si="5"/>
        <v>65.777444444444455</v>
      </c>
      <c r="AB141">
        <v>40</v>
      </c>
      <c r="AC141">
        <v>-40</v>
      </c>
      <c r="AD141">
        <v>0</v>
      </c>
      <c r="AE141">
        <v>0</v>
      </c>
      <c r="AF141">
        <v>88.247437000000005</v>
      </c>
    </row>
    <row r="142" spans="1:32" x14ac:dyDescent="0.45">
      <c r="A142" s="13">
        <v>40187</v>
      </c>
      <c r="B142" s="12">
        <v>40422</v>
      </c>
      <c r="C142">
        <v>3.59</v>
      </c>
      <c r="D142">
        <v>4.6100000000000003</v>
      </c>
      <c r="E142">
        <v>0.36853194</v>
      </c>
      <c r="F142">
        <v>4.2110816000000002E-2</v>
      </c>
      <c r="G142">
        <v>-1.3374923999999999</v>
      </c>
      <c r="H142">
        <v>23.7</v>
      </c>
      <c r="I142">
        <v>5.6488996E-2</v>
      </c>
      <c r="J142">
        <v>0.16417878699999999</v>
      </c>
      <c r="K142">
        <v>0.87249500000000002</v>
      </c>
      <c r="L142">
        <v>1.0540385999999999</v>
      </c>
      <c r="M142">
        <v>3.964846648</v>
      </c>
      <c r="N142">
        <v>0.70793015800000003</v>
      </c>
      <c r="O142">
        <v>0.52420460300000005</v>
      </c>
      <c r="P142">
        <v>1.8546577</v>
      </c>
      <c r="Q142">
        <v>0.62334732000000004</v>
      </c>
      <c r="R142">
        <v>0.34892867999999999</v>
      </c>
      <c r="S142">
        <v>24.7</v>
      </c>
      <c r="T142">
        <f t="shared" si="4"/>
        <v>21.635481481481484</v>
      </c>
      <c r="U142">
        <v>40</v>
      </c>
      <c r="V142">
        <v>-40</v>
      </c>
      <c r="W142">
        <v>0</v>
      </c>
      <c r="X142">
        <v>0</v>
      </c>
      <c r="Y142">
        <v>21.902048000000001</v>
      </c>
      <c r="Z142">
        <v>197</v>
      </c>
      <c r="AA142">
        <f t="shared" si="5"/>
        <v>65.777444444444455</v>
      </c>
      <c r="AB142">
        <v>40</v>
      </c>
      <c r="AC142">
        <v>-40</v>
      </c>
      <c r="AD142">
        <v>0</v>
      </c>
      <c r="AE142">
        <v>0</v>
      </c>
      <c r="AF142">
        <v>84.775070999999997</v>
      </c>
    </row>
    <row r="143" spans="1:32" x14ac:dyDescent="0.45">
      <c r="A143" s="13">
        <v>40188</v>
      </c>
      <c r="B143" s="12">
        <v>40452</v>
      </c>
      <c r="C143">
        <v>4.4400000000000004</v>
      </c>
      <c r="D143">
        <v>4.3899999999999997</v>
      </c>
      <c r="E143">
        <v>0.35759880999999999</v>
      </c>
      <c r="F143">
        <v>0.34163192799999997</v>
      </c>
      <c r="G143">
        <v>-2.6928939999999999</v>
      </c>
      <c r="H143">
        <v>21.2</v>
      </c>
      <c r="I143">
        <v>-0.127031001</v>
      </c>
      <c r="J143">
        <v>-0.18345703899999999</v>
      </c>
      <c r="K143">
        <v>1.6269229999999999</v>
      </c>
      <c r="L143">
        <v>1.945022</v>
      </c>
      <c r="M143">
        <v>3.4582219909999998</v>
      </c>
      <c r="N143">
        <v>0.35263114000000001</v>
      </c>
      <c r="O143">
        <v>0.61730982899999998</v>
      </c>
      <c r="P143">
        <v>3.8588688000000002</v>
      </c>
      <c r="Q143">
        <v>0.65286624999999998</v>
      </c>
      <c r="R143">
        <v>0.43901742999999999</v>
      </c>
      <c r="S143">
        <v>21.8</v>
      </c>
      <c r="T143">
        <f t="shared" si="4"/>
        <v>21.635481481481484</v>
      </c>
      <c r="U143">
        <v>40</v>
      </c>
      <c r="V143">
        <v>-40</v>
      </c>
      <c r="W143">
        <v>0</v>
      </c>
      <c r="X143">
        <v>0</v>
      </c>
      <c r="Y143">
        <v>21.340408</v>
      </c>
      <c r="Z143">
        <v>17.8</v>
      </c>
      <c r="AA143">
        <f t="shared" si="5"/>
        <v>65.777444444444455</v>
      </c>
      <c r="AB143">
        <v>0</v>
      </c>
      <c r="AC143">
        <v>0</v>
      </c>
      <c r="AD143">
        <v>-40</v>
      </c>
      <c r="AE143">
        <v>40</v>
      </c>
      <c r="AF143">
        <v>14.42046</v>
      </c>
    </row>
    <row r="144" spans="1:32" x14ac:dyDescent="0.45">
      <c r="A144" s="13">
        <v>40189</v>
      </c>
      <c r="B144" s="12">
        <v>40483</v>
      </c>
      <c r="C144">
        <v>3.88</v>
      </c>
      <c r="D144">
        <v>4.25</v>
      </c>
      <c r="E144">
        <v>0.32331768</v>
      </c>
      <c r="F144">
        <v>0.30073120399999997</v>
      </c>
      <c r="G144">
        <v>-1.3773271</v>
      </c>
      <c r="H144">
        <v>23.54</v>
      </c>
      <c r="I144">
        <v>-0.247458873</v>
      </c>
      <c r="J144">
        <v>-0.12036896800000001</v>
      </c>
      <c r="K144">
        <v>0.91711699999999996</v>
      </c>
      <c r="L144">
        <v>1.1141349</v>
      </c>
      <c r="M144">
        <v>3.0777985800000001</v>
      </c>
      <c r="N144">
        <v>0.22880339999999999</v>
      </c>
      <c r="O144">
        <v>0.80122158300000001</v>
      </c>
      <c r="P144">
        <v>2.3275708000000002</v>
      </c>
      <c r="Q144">
        <v>0.25869044000000002</v>
      </c>
      <c r="R144">
        <v>0.35532538000000002</v>
      </c>
      <c r="S144">
        <v>18.350000000000001</v>
      </c>
      <c r="T144">
        <f t="shared" si="4"/>
        <v>21.635481481481484</v>
      </c>
      <c r="U144">
        <v>0</v>
      </c>
      <c r="V144">
        <v>0</v>
      </c>
      <c r="W144">
        <v>-40</v>
      </c>
      <c r="X144">
        <v>40</v>
      </c>
      <c r="Y144">
        <v>21.301746000000001</v>
      </c>
      <c r="Z144">
        <v>15.2</v>
      </c>
      <c r="AA144">
        <f t="shared" si="5"/>
        <v>65.777444444444455</v>
      </c>
      <c r="AB144">
        <v>0</v>
      </c>
      <c r="AC144">
        <v>0</v>
      </c>
      <c r="AD144">
        <v>-40</v>
      </c>
      <c r="AE144">
        <v>40</v>
      </c>
      <c r="AF144">
        <v>30.544636000000001</v>
      </c>
    </row>
    <row r="145" spans="1:32" x14ac:dyDescent="0.45">
      <c r="A145" s="13">
        <v>40190</v>
      </c>
      <c r="B145" s="12">
        <v>40513</v>
      </c>
      <c r="C145">
        <v>4.88</v>
      </c>
      <c r="D145">
        <v>4.53</v>
      </c>
      <c r="E145">
        <v>0.30785567000000003</v>
      </c>
      <c r="F145">
        <v>0.42891850100000001</v>
      </c>
      <c r="G145">
        <v>0.26392064999999998</v>
      </c>
      <c r="H145">
        <v>17.75</v>
      </c>
      <c r="I145">
        <v>0.19593892099999999</v>
      </c>
      <c r="J145">
        <v>0.443451753</v>
      </c>
      <c r="K145">
        <v>-2.0979000000000001E-2</v>
      </c>
      <c r="L145">
        <v>-4.0850288999999998E-2</v>
      </c>
      <c r="M145">
        <v>2.636364355</v>
      </c>
      <c r="N145">
        <v>0.54979277500000001</v>
      </c>
      <c r="O145">
        <v>0.49539319700000001</v>
      </c>
      <c r="P145">
        <v>-2.94284E-2</v>
      </c>
      <c r="Q145">
        <v>-0.20968091999999999</v>
      </c>
      <c r="R145">
        <v>0.31544898999999998</v>
      </c>
      <c r="S145">
        <v>16.100000000000001</v>
      </c>
      <c r="T145">
        <f t="shared" si="4"/>
        <v>21.635481481481484</v>
      </c>
      <c r="U145">
        <v>0</v>
      </c>
      <c r="V145">
        <v>0</v>
      </c>
      <c r="W145">
        <v>-40</v>
      </c>
      <c r="X145">
        <v>40</v>
      </c>
      <c r="Y145">
        <v>21.255168000000001</v>
      </c>
      <c r="Z145">
        <v>6.7</v>
      </c>
      <c r="AA145">
        <f t="shared" si="5"/>
        <v>65.777444444444455</v>
      </c>
      <c r="AB145">
        <v>0</v>
      </c>
      <c r="AC145">
        <v>0</v>
      </c>
      <c r="AD145">
        <v>-40</v>
      </c>
      <c r="AE145">
        <v>40</v>
      </c>
      <c r="AF145">
        <v>22.387160999999999</v>
      </c>
    </row>
    <row r="146" spans="1:32" x14ac:dyDescent="0.45">
      <c r="A146" s="13">
        <v>40544</v>
      </c>
      <c r="B146" s="12">
        <v>40544</v>
      </c>
      <c r="C146">
        <v>4.8499999999999996</v>
      </c>
      <c r="D146">
        <v>4.4400000000000004</v>
      </c>
      <c r="E146">
        <v>0.35826820999999998</v>
      </c>
      <c r="F146">
        <v>2.2952370999999999E-2</v>
      </c>
      <c r="G146">
        <v>-2.4677760000000002</v>
      </c>
      <c r="H146">
        <v>19.53</v>
      </c>
      <c r="I146">
        <v>9.3913109999999994E-2</v>
      </c>
      <c r="J146">
        <v>-0.101977763</v>
      </c>
      <c r="K146">
        <v>-1.0163999999999999E-2</v>
      </c>
      <c r="L146">
        <v>-0.34895894999999999</v>
      </c>
      <c r="M146">
        <v>-0.821650879</v>
      </c>
      <c r="N146">
        <v>0.17944796399999999</v>
      </c>
      <c r="O146">
        <v>0.48716449000000001</v>
      </c>
      <c r="P146">
        <v>-0.22691172000000001</v>
      </c>
      <c r="Q146">
        <v>-0.40263937999999999</v>
      </c>
      <c r="R146">
        <v>0.26492514</v>
      </c>
      <c r="S146">
        <v>15.9</v>
      </c>
      <c r="T146">
        <f t="shared" si="4"/>
        <v>21.635481481481484</v>
      </c>
      <c r="U146">
        <v>0</v>
      </c>
      <c r="V146">
        <v>0</v>
      </c>
      <c r="W146">
        <v>-40</v>
      </c>
      <c r="X146">
        <v>40</v>
      </c>
      <c r="Y146">
        <v>21.595794999999999</v>
      </c>
      <c r="Z146">
        <v>16.5</v>
      </c>
      <c r="AA146">
        <f t="shared" si="5"/>
        <v>65.777444444444455</v>
      </c>
      <c r="AB146">
        <v>0</v>
      </c>
      <c r="AC146">
        <v>0</v>
      </c>
      <c r="AD146">
        <v>-40</v>
      </c>
      <c r="AE146">
        <v>40</v>
      </c>
      <c r="AF146">
        <v>50.842154000000001</v>
      </c>
    </row>
    <row r="147" spans="1:32" x14ac:dyDescent="0.45">
      <c r="A147" s="13">
        <v>40545</v>
      </c>
      <c r="B147" s="12">
        <v>40575</v>
      </c>
      <c r="C147">
        <v>5.46</v>
      </c>
      <c r="D147">
        <v>4.29</v>
      </c>
      <c r="E147">
        <v>0.32424648</v>
      </c>
      <c r="F147">
        <v>0.119798143</v>
      </c>
      <c r="G147">
        <v>-0.27728109000000001</v>
      </c>
      <c r="H147">
        <v>18.350000000000001</v>
      </c>
      <c r="I147">
        <v>9.7200814999999996E-2</v>
      </c>
      <c r="J147">
        <v>3.328803E-3</v>
      </c>
      <c r="K147">
        <v>1.288124</v>
      </c>
      <c r="L147">
        <v>1.6569069000000001</v>
      </c>
      <c r="M147">
        <v>-0.85575599499999999</v>
      </c>
      <c r="N147">
        <v>0.60023504900000002</v>
      </c>
      <c r="O147">
        <v>0.37514480700000002</v>
      </c>
      <c r="P147">
        <v>3.5025626999999999</v>
      </c>
      <c r="Q147">
        <v>0.5528343</v>
      </c>
      <c r="R147">
        <v>0.36683009</v>
      </c>
      <c r="S147">
        <v>17.149999999999999</v>
      </c>
      <c r="T147">
        <f t="shared" si="4"/>
        <v>21.635481481481484</v>
      </c>
      <c r="U147">
        <v>0</v>
      </c>
      <c r="V147">
        <v>0</v>
      </c>
      <c r="W147">
        <v>-40</v>
      </c>
      <c r="X147">
        <v>40</v>
      </c>
      <c r="Y147">
        <v>21.115987000000001</v>
      </c>
      <c r="Z147">
        <v>10.1</v>
      </c>
      <c r="AA147">
        <f t="shared" si="5"/>
        <v>65.777444444444455</v>
      </c>
      <c r="AB147">
        <v>0</v>
      </c>
      <c r="AC147">
        <v>0</v>
      </c>
      <c r="AD147">
        <v>-40</v>
      </c>
      <c r="AE147">
        <v>40</v>
      </c>
      <c r="AF147">
        <v>42.385261999999997</v>
      </c>
    </row>
    <row r="148" spans="1:32" x14ac:dyDescent="0.45">
      <c r="A148" s="13">
        <v>40546</v>
      </c>
      <c r="B148" s="12">
        <v>40603</v>
      </c>
      <c r="C148">
        <v>-3.61</v>
      </c>
      <c r="D148">
        <v>4.32</v>
      </c>
      <c r="E148">
        <v>0.24918441999999999</v>
      </c>
      <c r="F148">
        <v>0.77465618999999997</v>
      </c>
      <c r="G148">
        <v>9.8924034999999994E-2</v>
      </c>
      <c r="H148">
        <v>17.739999999999998</v>
      </c>
      <c r="I148">
        <v>0.25653263300000001</v>
      </c>
      <c r="J148">
        <v>0.15936485</v>
      </c>
      <c r="K148">
        <v>-1.2463200000000001</v>
      </c>
      <c r="L148">
        <v>-1.3837743</v>
      </c>
      <c r="M148">
        <v>-3.049467033</v>
      </c>
      <c r="N148">
        <v>4.6589317999999998E-2</v>
      </c>
      <c r="O148">
        <v>0.19184169700000001</v>
      </c>
      <c r="P148">
        <v>-3.1685112000000002</v>
      </c>
      <c r="Q148">
        <v>-5.1403085000000001E-2</v>
      </c>
      <c r="R148">
        <v>0.12227431</v>
      </c>
      <c r="S148">
        <v>20.95</v>
      </c>
      <c r="T148">
        <f t="shared" si="4"/>
        <v>21.635481481481484</v>
      </c>
      <c r="U148">
        <v>0</v>
      </c>
      <c r="V148">
        <v>0</v>
      </c>
      <c r="W148">
        <v>-40</v>
      </c>
      <c r="X148">
        <v>40</v>
      </c>
      <c r="Y148">
        <v>22.526506999999999</v>
      </c>
      <c r="Z148">
        <v>11.8</v>
      </c>
      <c r="AA148">
        <f t="shared" si="5"/>
        <v>65.777444444444455</v>
      </c>
      <c r="AB148">
        <v>0</v>
      </c>
      <c r="AC148">
        <v>0</v>
      </c>
      <c r="AD148">
        <v>-40</v>
      </c>
      <c r="AE148">
        <v>40</v>
      </c>
      <c r="AF148">
        <v>57.659101</v>
      </c>
    </row>
    <row r="149" spans="1:32" x14ac:dyDescent="0.45">
      <c r="A149" s="13">
        <v>40547</v>
      </c>
      <c r="B149" s="12">
        <v>40634</v>
      </c>
      <c r="C149">
        <v>1.39</v>
      </c>
      <c r="D149">
        <v>4.3899999999999997</v>
      </c>
      <c r="E149">
        <v>0.37193175000000001</v>
      </c>
      <c r="F149">
        <v>0.109067437</v>
      </c>
      <c r="G149">
        <v>-0.77717868000000001</v>
      </c>
      <c r="H149">
        <v>14.75</v>
      </c>
      <c r="I149">
        <v>-0.54736758600000002</v>
      </c>
      <c r="J149">
        <v>-0.80387645299999999</v>
      </c>
      <c r="K149">
        <v>2.6331500000000001</v>
      </c>
      <c r="L149">
        <v>3.0475460999999999</v>
      </c>
      <c r="M149">
        <v>7.2221729139999997</v>
      </c>
      <c r="N149">
        <v>0.157304739</v>
      </c>
      <c r="O149">
        <v>-7.9367750000000001E-3</v>
      </c>
      <c r="P149">
        <v>7.1724031000000004</v>
      </c>
      <c r="Q149">
        <v>0.21255761000000001</v>
      </c>
      <c r="R149">
        <v>0.35453557000000002</v>
      </c>
      <c r="S149">
        <v>23.65</v>
      </c>
      <c r="T149">
        <f t="shared" si="4"/>
        <v>21.635481481481484</v>
      </c>
      <c r="U149">
        <v>40</v>
      </c>
      <c r="V149">
        <v>-40</v>
      </c>
      <c r="W149">
        <v>0</v>
      </c>
      <c r="X149">
        <v>0</v>
      </c>
      <c r="Y149">
        <v>22.564747000000001</v>
      </c>
      <c r="Z149">
        <v>8.5</v>
      </c>
      <c r="AA149">
        <f t="shared" si="5"/>
        <v>65.777444444444455</v>
      </c>
      <c r="AB149">
        <v>0</v>
      </c>
      <c r="AC149">
        <v>0</v>
      </c>
      <c r="AD149">
        <v>-40</v>
      </c>
      <c r="AE149">
        <v>40</v>
      </c>
      <c r="AF149">
        <v>36.845253</v>
      </c>
    </row>
    <row r="150" spans="1:32" x14ac:dyDescent="0.45">
      <c r="A150" s="13">
        <v>40548</v>
      </c>
      <c r="B150" s="12">
        <v>40664</v>
      </c>
      <c r="C150">
        <v>-3.23</v>
      </c>
      <c r="D150">
        <v>4.45</v>
      </c>
      <c r="E150">
        <v>0.20074982999999999</v>
      </c>
      <c r="F150">
        <v>0.277460659</v>
      </c>
      <c r="G150">
        <v>-1.0352043</v>
      </c>
      <c r="H150">
        <v>15.45</v>
      </c>
      <c r="I150">
        <v>0.18620619199999999</v>
      </c>
      <c r="J150">
        <v>0.73358699599999999</v>
      </c>
      <c r="K150">
        <v>-2.8821669999999999</v>
      </c>
      <c r="L150">
        <v>-3.1817438</v>
      </c>
      <c r="M150">
        <v>-9.7171840199999995</v>
      </c>
      <c r="N150">
        <v>0.50599994699999995</v>
      </c>
      <c r="O150">
        <v>-0.73718418500000005</v>
      </c>
      <c r="P150">
        <v>-8.1936499000000005</v>
      </c>
      <c r="Q150">
        <v>0.42912693000000002</v>
      </c>
      <c r="R150">
        <v>-2.2847122000000001E-2</v>
      </c>
      <c r="S150">
        <v>25.15</v>
      </c>
      <c r="T150">
        <f t="shared" si="4"/>
        <v>21.635481481481484</v>
      </c>
      <c r="U150">
        <v>40</v>
      </c>
      <c r="V150">
        <v>-40</v>
      </c>
      <c r="W150">
        <v>0</v>
      </c>
      <c r="X150">
        <v>0</v>
      </c>
      <c r="Y150">
        <v>22.143060999999999</v>
      </c>
      <c r="Z150">
        <v>18.8</v>
      </c>
      <c r="AA150">
        <f t="shared" si="5"/>
        <v>65.777444444444455</v>
      </c>
      <c r="AB150">
        <v>0</v>
      </c>
      <c r="AC150">
        <v>0</v>
      </c>
      <c r="AD150">
        <v>-40</v>
      </c>
      <c r="AE150">
        <v>40</v>
      </c>
      <c r="AF150">
        <v>29.576056000000001</v>
      </c>
    </row>
    <row r="151" spans="1:32" x14ac:dyDescent="0.45">
      <c r="A151" s="13">
        <v>40549</v>
      </c>
      <c r="B151" s="12">
        <v>40695</v>
      </c>
      <c r="C151">
        <v>-0.78</v>
      </c>
      <c r="D151">
        <v>4.3899999999999997</v>
      </c>
      <c r="E151">
        <v>0.27360037999999998</v>
      </c>
      <c r="F151">
        <v>0.45180457600000001</v>
      </c>
      <c r="G151">
        <v>0.59032311999999998</v>
      </c>
      <c r="H151">
        <v>16.52</v>
      </c>
      <c r="I151">
        <v>0.47799801200000003</v>
      </c>
      <c r="J151">
        <v>0.29179312299999999</v>
      </c>
      <c r="K151">
        <v>-1.3390249999999999</v>
      </c>
      <c r="L151">
        <v>-1.5162719</v>
      </c>
      <c r="M151">
        <v>-6.4039023439999996</v>
      </c>
      <c r="N151">
        <v>-8.8870791000000005E-2</v>
      </c>
      <c r="O151">
        <v>-4.9973880000000002E-3</v>
      </c>
      <c r="P151">
        <v>-4.4280001999999996</v>
      </c>
      <c r="Q151">
        <v>0.60020112000000003</v>
      </c>
      <c r="R151">
        <v>0.17375101000000001</v>
      </c>
      <c r="S151">
        <v>25.9</v>
      </c>
      <c r="T151">
        <f t="shared" si="4"/>
        <v>21.635481481481484</v>
      </c>
      <c r="U151">
        <v>40</v>
      </c>
      <c r="V151">
        <v>-40</v>
      </c>
      <c r="W151">
        <v>0</v>
      </c>
      <c r="X151">
        <v>0</v>
      </c>
      <c r="Y151">
        <v>21.570671000000001</v>
      </c>
      <c r="Z151">
        <v>105.1</v>
      </c>
      <c r="AA151">
        <f t="shared" si="5"/>
        <v>65.777444444444455</v>
      </c>
      <c r="AB151">
        <v>40</v>
      </c>
      <c r="AC151">
        <v>-40</v>
      </c>
      <c r="AD151">
        <v>0</v>
      </c>
      <c r="AE151">
        <v>0</v>
      </c>
      <c r="AF151">
        <v>62.037441999999999</v>
      </c>
    </row>
    <row r="152" spans="1:32" x14ac:dyDescent="0.45">
      <c r="A152" s="13">
        <v>40550</v>
      </c>
      <c r="B152" s="12">
        <v>40725</v>
      </c>
      <c r="C152">
        <v>-0.31</v>
      </c>
      <c r="D152">
        <v>4.2699999999999996</v>
      </c>
      <c r="E152">
        <v>0.40448589000000001</v>
      </c>
      <c r="F152">
        <v>-0.64841453800000004</v>
      </c>
      <c r="G152">
        <v>0.32432188000000001</v>
      </c>
      <c r="H152">
        <v>25.25</v>
      </c>
      <c r="I152">
        <v>0.68873899000000005</v>
      </c>
      <c r="J152">
        <v>0.21072891099999999</v>
      </c>
      <c r="K152">
        <v>2.1866979999999998</v>
      </c>
      <c r="L152">
        <v>2.6064626999999998</v>
      </c>
      <c r="M152">
        <v>6.2522595179999998</v>
      </c>
      <c r="N152">
        <v>0.96395190600000003</v>
      </c>
      <c r="O152">
        <v>0.47980382199999999</v>
      </c>
      <c r="P152">
        <v>4.5170985999999997</v>
      </c>
      <c r="Q152">
        <v>1.5519267999999999</v>
      </c>
      <c r="R152">
        <v>0.47974327999999999</v>
      </c>
      <c r="S152">
        <v>25.8</v>
      </c>
      <c r="T152">
        <f t="shared" si="4"/>
        <v>21.635481481481484</v>
      </c>
      <c r="U152">
        <v>40</v>
      </c>
      <c r="V152">
        <v>-40</v>
      </c>
      <c r="W152">
        <v>0</v>
      </c>
      <c r="X152">
        <v>0</v>
      </c>
      <c r="Y152">
        <v>22.098161000000001</v>
      </c>
      <c r="Z152">
        <v>180.4</v>
      </c>
      <c r="AA152">
        <f t="shared" si="5"/>
        <v>65.777444444444455</v>
      </c>
      <c r="AB152">
        <v>40</v>
      </c>
      <c r="AC152">
        <v>-40</v>
      </c>
      <c r="AD152">
        <v>0</v>
      </c>
      <c r="AE152">
        <v>0</v>
      </c>
      <c r="AF152">
        <v>84.927338000000006</v>
      </c>
    </row>
    <row r="153" spans="1:32" x14ac:dyDescent="0.45">
      <c r="A153" s="13">
        <v>40551</v>
      </c>
      <c r="B153" s="12">
        <v>40756</v>
      </c>
      <c r="C153">
        <v>0.7</v>
      </c>
      <c r="D153">
        <v>4.22</v>
      </c>
      <c r="E153">
        <v>0.30969862999999997</v>
      </c>
      <c r="F153">
        <v>1.1461559299999999</v>
      </c>
      <c r="G153">
        <v>4.6777876000000003</v>
      </c>
      <c r="H153">
        <v>31.62</v>
      </c>
      <c r="I153">
        <v>0.95912704500000001</v>
      </c>
      <c r="J153">
        <v>0.270361079</v>
      </c>
      <c r="K153">
        <v>-0.37234400000000001</v>
      </c>
      <c r="L153">
        <v>-0.40253070000000002</v>
      </c>
      <c r="M153">
        <v>-1.1346771019999999</v>
      </c>
      <c r="N153">
        <v>1.000604955</v>
      </c>
      <c r="O153">
        <v>0.15817552700000001</v>
      </c>
      <c r="P153">
        <v>-2.5578109000000002</v>
      </c>
      <c r="Q153">
        <v>1.0045527000000001</v>
      </c>
      <c r="R153">
        <v>0.18338362</v>
      </c>
      <c r="S153">
        <v>25.65</v>
      </c>
      <c r="T153">
        <f t="shared" si="4"/>
        <v>21.635481481481484</v>
      </c>
      <c r="U153">
        <v>40</v>
      </c>
      <c r="V153">
        <v>-40</v>
      </c>
      <c r="W153">
        <v>0</v>
      </c>
      <c r="X153">
        <v>0</v>
      </c>
      <c r="Y153">
        <v>21.708584999999999</v>
      </c>
      <c r="Z153">
        <v>133.80000000000001</v>
      </c>
      <c r="AA153">
        <f t="shared" si="5"/>
        <v>65.777444444444455</v>
      </c>
      <c r="AB153">
        <v>40</v>
      </c>
      <c r="AC153">
        <v>-40</v>
      </c>
      <c r="AD153">
        <v>0</v>
      </c>
      <c r="AE153">
        <v>0</v>
      </c>
      <c r="AF153">
        <v>61.000377</v>
      </c>
    </row>
    <row r="154" spans="1:32" x14ac:dyDescent="0.45">
      <c r="A154" s="13">
        <v>40552</v>
      </c>
      <c r="B154" s="12">
        <v>40787</v>
      </c>
      <c r="C154">
        <v>-1.85</v>
      </c>
      <c r="D154">
        <v>4.28</v>
      </c>
      <c r="E154">
        <v>0.24673392</v>
      </c>
      <c r="F154">
        <v>0.56796638300000002</v>
      </c>
      <c r="G154">
        <v>5.2826177999999997</v>
      </c>
      <c r="H154">
        <v>42.96</v>
      </c>
      <c r="I154">
        <v>0.83981226899999994</v>
      </c>
      <c r="J154">
        <v>-0.11935828800000001</v>
      </c>
      <c r="K154">
        <v>-1.0164960000000001</v>
      </c>
      <c r="L154">
        <v>-1.1754827999999999</v>
      </c>
      <c r="M154">
        <v>-1.495371767</v>
      </c>
      <c r="N154">
        <v>0.549782565</v>
      </c>
      <c r="O154">
        <v>0.24533170900000001</v>
      </c>
      <c r="P154">
        <v>-3.6041539</v>
      </c>
      <c r="Q154">
        <v>0.47843424000000001</v>
      </c>
      <c r="R154">
        <v>0.10151963999999999</v>
      </c>
      <c r="S154">
        <v>24.9</v>
      </c>
      <c r="T154">
        <f t="shared" si="4"/>
        <v>21.635481481481484</v>
      </c>
      <c r="U154">
        <v>40</v>
      </c>
      <c r="V154">
        <v>-40</v>
      </c>
      <c r="W154">
        <v>0</v>
      </c>
      <c r="X154">
        <v>0</v>
      </c>
      <c r="Y154">
        <v>22.078247000000001</v>
      </c>
      <c r="Z154">
        <v>99.7</v>
      </c>
      <c r="AA154">
        <f t="shared" si="5"/>
        <v>65.777444444444455</v>
      </c>
      <c r="AB154">
        <v>40</v>
      </c>
      <c r="AC154">
        <v>-40</v>
      </c>
      <c r="AD154">
        <v>0</v>
      </c>
      <c r="AE154">
        <v>0</v>
      </c>
      <c r="AF154">
        <v>43.053682000000002</v>
      </c>
    </row>
    <row r="155" spans="1:32" x14ac:dyDescent="0.45">
      <c r="A155" s="13">
        <v>40553</v>
      </c>
      <c r="B155" s="12">
        <v>40817</v>
      </c>
      <c r="C155">
        <v>-5.43</v>
      </c>
      <c r="D155">
        <v>4.37</v>
      </c>
      <c r="E155">
        <v>0.41980079999999997</v>
      </c>
      <c r="F155">
        <v>0.49253809399999998</v>
      </c>
      <c r="G155">
        <v>3.1472421000000002</v>
      </c>
      <c r="H155">
        <v>29.96</v>
      </c>
      <c r="I155">
        <v>0.62137814700000005</v>
      </c>
      <c r="J155">
        <v>-0.218495878</v>
      </c>
      <c r="K155">
        <v>0.54579900000000003</v>
      </c>
      <c r="L155">
        <v>0.66530758000000001</v>
      </c>
      <c r="M155">
        <v>-1.453335295</v>
      </c>
      <c r="N155">
        <v>1.404852974</v>
      </c>
      <c r="O155">
        <v>0.67474477700000002</v>
      </c>
      <c r="P155">
        <v>-1.0522838000000001</v>
      </c>
      <c r="Q155">
        <v>1.7454162</v>
      </c>
      <c r="R155">
        <v>0.47805797999999999</v>
      </c>
      <c r="S155">
        <v>22</v>
      </c>
      <c r="T155">
        <f t="shared" si="4"/>
        <v>21.635481481481484</v>
      </c>
      <c r="U155">
        <v>40</v>
      </c>
      <c r="V155">
        <v>-40</v>
      </c>
      <c r="W155">
        <v>0</v>
      </c>
      <c r="X155">
        <v>0</v>
      </c>
      <c r="Y155">
        <v>21.461328999999999</v>
      </c>
      <c r="Z155">
        <v>65.3</v>
      </c>
      <c r="AA155">
        <f t="shared" si="5"/>
        <v>65.777444444444455</v>
      </c>
      <c r="AB155">
        <v>0</v>
      </c>
      <c r="AC155">
        <v>0</v>
      </c>
      <c r="AD155">
        <v>-40</v>
      </c>
      <c r="AE155">
        <v>40</v>
      </c>
      <c r="AF155">
        <v>53.471277999999998</v>
      </c>
    </row>
    <row r="156" spans="1:32" x14ac:dyDescent="0.45">
      <c r="A156" s="13">
        <v>40554</v>
      </c>
      <c r="B156" s="12">
        <v>40848</v>
      </c>
      <c r="C156">
        <v>-2.98</v>
      </c>
      <c r="D156">
        <v>4.37</v>
      </c>
      <c r="E156">
        <v>0.40075029000000001</v>
      </c>
      <c r="F156">
        <v>0.55960369700000001</v>
      </c>
      <c r="G156">
        <v>1.1817278</v>
      </c>
      <c r="H156">
        <v>27.8</v>
      </c>
      <c r="I156">
        <v>1.2843498440000001</v>
      </c>
      <c r="J156">
        <v>0.66288990599999997</v>
      </c>
      <c r="K156">
        <v>0.99039299999999997</v>
      </c>
      <c r="L156">
        <v>1.1936557999999999</v>
      </c>
      <c r="M156">
        <v>1.610332611</v>
      </c>
      <c r="N156">
        <v>1.3610575840000001</v>
      </c>
      <c r="O156">
        <v>1.0816083670000001</v>
      </c>
      <c r="P156">
        <v>0.85905350000000003</v>
      </c>
      <c r="Q156">
        <v>1.3828685000000001</v>
      </c>
      <c r="R156">
        <v>0.61710412000000003</v>
      </c>
      <c r="S156">
        <v>18.5</v>
      </c>
      <c r="T156">
        <f t="shared" si="4"/>
        <v>21.635481481481484</v>
      </c>
      <c r="U156">
        <v>0</v>
      </c>
      <c r="V156">
        <v>0</v>
      </c>
      <c r="W156">
        <v>-40</v>
      </c>
      <c r="X156">
        <v>40</v>
      </c>
      <c r="Y156">
        <v>21.420974000000001</v>
      </c>
      <c r="Z156">
        <v>30.7</v>
      </c>
      <c r="AA156">
        <f t="shared" si="5"/>
        <v>65.777444444444455</v>
      </c>
      <c r="AB156">
        <v>0</v>
      </c>
      <c r="AC156">
        <v>0</v>
      </c>
      <c r="AD156">
        <v>-40</v>
      </c>
      <c r="AE156">
        <v>40</v>
      </c>
      <c r="AF156">
        <v>60.510433999999997</v>
      </c>
    </row>
    <row r="157" spans="1:32" x14ac:dyDescent="0.45">
      <c r="A157" s="13">
        <v>40555</v>
      </c>
      <c r="B157" s="12">
        <v>40878</v>
      </c>
      <c r="C157">
        <v>-2.34</v>
      </c>
      <c r="D157">
        <v>4.4400000000000004</v>
      </c>
      <c r="E157">
        <v>0.32505148</v>
      </c>
      <c r="F157">
        <v>0.12014685</v>
      </c>
      <c r="G157">
        <v>0.29357796000000003</v>
      </c>
      <c r="H157">
        <v>23.4</v>
      </c>
      <c r="I157">
        <v>0.65920937400000001</v>
      </c>
      <c r="J157">
        <v>-0.62524416100000002</v>
      </c>
      <c r="K157">
        <v>2.4711970000000001</v>
      </c>
      <c r="L157">
        <v>2.8391384</v>
      </c>
      <c r="M157">
        <v>6.8542085679999998</v>
      </c>
      <c r="N157">
        <v>2.698800136</v>
      </c>
      <c r="O157">
        <v>0.82175440499999997</v>
      </c>
      <c r="P157">
        <v>4.1884155999999999</v>
      </c>
      <c r="Q157">
        <v>1.9009263000000001</v>
      </c>
      <c r="R157">
        <v>0.63158831000000004</v>
      </c>
      <c r="S157">
        <v>16.3</v>
      </c>
      <c r="T157">
        <f t="shared" si="4"/>
        <v>21.635481481481484</v>
      </c>
      <c r="U157">
        <v>0</v>
      </c>
      <c r="V157">
        <v>0</v>
      </c>
      <c r="W157">
        <v>-40</v>
      </c>
      <c r="X157">
        <v>40</v>
      </c>
      <c r="Y157">
        <v>21.435003999999999</v>
      </c>
      <c r="Z157">
        <v>16.5</v>
      </c>
      <c r="AA157">
        <f t="shared" si="5"/>
        <v>65.777444444444455</v>
      </c>
      <c r="AB157">
        <v>0</v>
      </c>
      <c r="AC157">
        <v>0</v>
      </c>
      <c r="AD157">
        <v>-40</v>
      </c>
      <c r="AE157">
        <v>40</v>
      </c>
      <c r="AF157">
        <v>54.394579999999998</v>
      </c>
    </row>
    <row r="158" spans="1:32" x14ac:dyDescent="0.45">
      <c r="A158" s="13">
        <v>40909</v>
      </c>
      <c r="B158" s="12">
        <v>40909</v>
      </c>
      <c r="C158">
        <v>1.54</v>
      </c>
      <c r="D158">
        <v>4.46</v>
      </c>
      <c r="E158">
        <v>0.41647031000000001</v>
      </c>
      <c r="F158">
        <v>4.0196518000000001E-2</v>
      </c>
      <c r="G158">
        <v>-2.8473584999999999</v>
      </c>
      <c r="H158">
        <v>19.440000000000001</v>
      </c>
      <c r="I158">
        <v>0.96634955899999997</v>
      </c>
      <c r="J158">
        <v>0.30701265799999999</v>
      </c>
      <c r="K158">
        <v>3.1588120000000002</v>
      </c>
      <c r="L158">
        <v>3.1510354</v>
      </c>
      <c r="M158">
        <v>3.7879745979999999</v>
      </c>
      <c r="N158">
        <v>2.872419115</v>
      </c>
      <c r="O158">
        <v>0.70786362999999997</v>
      </c>
      <c r="P158">
        <v>4.3826624000000001</v>
      </c>
      <c r="Q158">
        <v>2.2386221000000002</v>
      </c>
      <c r="R158">
        <v>0.49453269</v>
      </c>
      <c r="S158">
        <v>16.600000000000001</v>
      </c>
      <c r="T158">
        <f t="shared" si="4"/>
        <v>21.635481481481484</v>
      </c>
      <c r="U158">
        <v>0</v>
      </c>
      <c r="V158">
        <v>0</v>
      </c>
      <c r="W158">
        <v>-40</v>
      </c>
      <c r="X158">
        <v>40</v>
      </c>
      <c r="Y158">
        <v>22.301691000000002</v>
      </c>
      <c r="Z158">
        <v>18.600000000000001</v>
      </c>
      <c r="AA158">
        <f t="shared" si="5"/>
        <v>65.777444444444455</v>
      </c>
      <c r="AB158">
        <v>0</v>
      </c>
      <c r="AC158">
        <v>0</v>
      </c>
      <c r="AD158">
        <v>-40</v>
      </c>
      <c r="AE158">
        <v>40</v>
      </c>
      <c r="AF158">
        <v>57.220719000000003</v>
      </c>
    </row>
    <row r="159" spans="1:32" x14ac:dyDescent="0.45">
      <c r="A159" s="13">
        <v>40910</v>
      </c>
      <c r="B159" s="12">
        <v>40940</v>
      </c>
      <c r="C159">
        <v>2.0099999999999998</v>
      </c>
      <c r="D159">
        <v>4.3899999999999997</v>
      </c>
      <c r="E159">
        <v>0.34696346</v>
      </c>
      <c r="F159">
        <v>1.0085196249999999</v>
      </c>
      <c r="G159">
        <v>-4.5268762000000002</v>
      </c>
      <c r="H159">
        <v>18.43</v>
      </c>
      <c r="I159">
        <v>0.92611744399999996</v>
      </c>
      <c r="J159">
        <v>-4.0385479000000002E-2</v>
      </c>
      <c r="K159">
        <v>-0.31771899999999997</v>
      </c>
      <c r="L159">
        <v>-0.14353979</v>
      </c>
      <c r="M159">
        <v>-5.2932011240000003</v>
      </c>
      <c r="N159">
        <v>0.45301767999999998</v>
      </c>
      <c r="O159">
        <v>0.20329180699999999</v>
      </c>
      <c r="P159">
        <v>-0.93619686999999996</v>
      </c>
      <c r="Q159">
        <v>0.43509664999999997</v>
      </c>
      <c r="R159">
        <v>0.1934709</v>
      </c>
      <c r="S159">
        <v>17.3</v>
      </c>
      <c r="T159">
        <f t="shared" si="4"/>
        <v>21.635481481481484</v>
      </c>
      <c r="U159">
        <v>0</v>
      </c>
      <c r="V159">
        <v>0</v>
      </c>
      <c r="W159">
        <v>-40</v>
      </c>
      <c r="X159">
        <v>40</v>
      </c>
      <c r="Y159">
        <v>21.259661000000001</v>
      </c>
      <c r="Z159">
        <v>30.8</v>
      </c>
      <c r="AA159">
        <f t="shared" si="5"/>
        <v>65.777444444444455</v>
      </c>
      <c r="AB159">
        <v>0</v>
      </c>
      <c r="AC159">
        <v>0</v>
      </c>
      <c r="AD159">
        <v>-40</v>
      </c>
      <c r="AE159">
        <v>40</v>
      </c>
      <c r="AF159">
        <v>132.02227999999999</v>
      </c>
    </row>
    <row r="160" spans="1:32" x14ac:dyDescent="0.45">
      <c r="A160" s="13">
        <v>40911</v>
      </c>
      <c r="B160" s="12">
        <v>40969</v>
      </c>
      <c r="C160">
        <v>1.05</v>
      </c>
      <c r="D160">
        <v>4.43</v>
      </c>
      <c r="E160">
        <v>0.18555366000000001</v>
      </c>
      <c r="F160">
        <v>-0.45497869699999999</v>
      </c>
      <c r="G160">
        <v>0.43922739999999999</v>
      </c>
      <c r="H160">
        <v>15.5</v>
      </c>
      <c r="I160">
        <v>1.008792965</v>
      </c>
      <c r="J160">
        <v>8.2494265999999997E-2</v>
      </c>
      <c r="K160">
        <v>-1.650217</v>
      </c>
      <c r="L160">
        <v>-1.7439087</v>
      </c>
      <c r="M160">
        <v>-3.703074092</v>
      </c>
      <c r="N160">
        <v>-0.33027475299999998</v>
      </c>
      <c r="O160">
        <v>5.7418690000000001E-2</v>
      </c>
      <c r="P160">
        <v>-3.8226193999999998</v>
      </c>
      <c r="Q160">
        <v>-0.42450948999999999</v>
      </c>
      <c r="R160">
        <v>3.7199800000000001E-4</v>
      </c>
      <c r="S160">
        <v>19.899999999999999</v>
      </c>
      <c r="T160">
        <f t="shared" si="4"/>
        <v>21.635481481481484</v>
      </c>
      <c r="U160">
        <v>0</v>
      </c>
      <c r="V160">
        <v>0</v>
      </c>
      <c r="W160">
        <v>-40</v>
      </c>
      <c r="X160">
        <v>40</v>
      </c>
      <c r="Y160">
        <v>21.555627000000001</v>
      </c>
      <c r="Z160">
        <v>14</v>
      </c>
      <c r="AA160">
        <f t="shared" si="5"/>
        <v>65.777444444444455</v>
      </c>
      <c r="AB160">
        <v>0</v>
      </c>
      <c r="AC160">
        <v>0</v>
      </c>
      <c r="AD160">
        <v>-40</v>
      </c>
      <c r="AE160">
        <v>40</v>
      </c>
      <c r="AF160">
        <v>67.275732000000005</v>
      </c>
    </row>
    <row r="161" spans="1:32" x14ac:dyDescent="0.45">
      <c r="A161" s="13">
        <v>40912</v>
      </c>
      <c r="B161" s="12">
        <v>41000</v>
      </c>
      <c r="C161">
        <v>0.19</v>
      </c>
      <c r="D161">
        <v>4.3499999999999996</v>
      </c>
      <c r="E161">
        <v>0.27483355999999998</v>
      </c>
      <c r="F161">
        <v>0.628735708</v>
      </c>
      <c r="G161">
        <v>4.0829521</v>
      </c>
      <c r="H161">
        <v>17.149999999999999</v>
      </c>
      <c r="I161">
        <v>1.2745917449999999</v>
      </c>
      <c r="J161">
        <v>0.26558753699999998</v>
      </c>
      <c r="K161">
        <v>-1.0073639999999999</v>
      </c>
      <c r="L161">
        <v>-1.0821316999999999</v>
      </c>
      <c r="M161">
        <v>-2.3218844359999999</v>
      </c>
      <c r="N161">
        <v>-0.32519278099999999</v>
      </c>
      <c r="O161">
        <v>-0.31370743600000001</v>
      </c>
      <c r="P161">
        <v>-2.3702014999999999</v>
      </c>
      <c r="Q161">
        <v>-0.36107487999999999</v>
      </c>
      <c r="R161">
        <v>7.3574853999999995E-2</v>
      </c>
      <c r="S161">
        <v>22.5</v>
      </c>
      <c r="T161">
        <f t="shared" si="4"/>
        <v>21.635481481481484</v>
      </c>
      <c r="U161">
        <v>40</v>
      </c>
      <c r="V161">
        <v>-40</v>
      </c>
      <c r="W161">
        <v>0</v>
      </c>
      <c r="X161">
        <v>0</v>
      </c>
      <c r="Y161">
        <v>21.505948</v>
      </c>
      <c r="Z161">
        <v>22.1</v>
      </c>
      <c r="AA161">
        <f t="shared" si="5"/>
        <v>65.777444444444455</v>
      </c>
      <c r="AB161">
        <v>0</v>
      </c>
      <c r="AC161">
        <v>0</v>
      </c>
      <c r="AD161">
        <v>-40</v>
      </c>
      <c r="AE161">
        <v>40</v>
      </c>
      <c r="AF161">
        <v>95.872238999999993</v>
      </c>
    </row>
    <row r="162" spans="1:32" x14ac:dyDescent="0.45">
      <c r="A162" s="13">
        <v>40913</v>
      </c>
      <c r="B162" s="12">
        <v>41030</v>
      </c>
      <c r="C162">
        <v>-1.66</v>
      </c>
      <c r="D162">
        <v>4.3899999999999997</v>
      </c>
      <c r="E162">
        <v>0.33618585000000001</v>
      </c>
      <c r="F162">
        <v>0.2006529</v>
      </c>
      <c r="G162">
        <v>4.0441678000000003</v>
      </c>
      <c r="H162">
        <v>24.06</v>
      </c>
      <c r="I162">
        <v>0.36365935300000002</v>
      </c>
      <c r="J162">
        <v>-0.91117575500000003</v>
      </c>
      <c r="K162">
        <v>1.2115689999999999</v>
      </c>
      <c r="L162">
        <v>1.3379215</v>
      </c>
      <c r="M162">
        <v>2.1433909369999999</v>
      </c>
      <c r="N162">
        <v>-0.201553292</v>
      </c>
      <c r="O162">
        <v>-0.31565505300000002</v>
      </c>
      <c r="P162">
        <v>3.6664412999999998</v>
      </c>
      <c r="Q162">
        <v>-0.37661073</v>
      </c>
      <c r="R162">
        <v>0.37431954000000001</v>
      </c>
      <c r="S162">
        <v>24.8</v>
      </c>
      <c r="T162">
        <f t="shared" si="4"/>
        <v>21.635481481481484</v>
      </c>
      <c r="U162">
        <v>40</v>
      </c>
      <c r="V162">
        <v>-40</v>
      </c>
      <c r="W162">
        <v>0</v>
      </c>
      <c r="X162">
        <v>0</v>
      </c>
      <c r="Y162">
        <v>21.924545999999999</v>
      </c>
      <c r="Z162">
        <v>39.4</v>
      </c>
      <c r="AA162">
        <f t="shared" si="5"/>
        <v>65.777444444444455</v>
      </c>
      <c r="AB162">
        <v>0</v>
      </c>
      <c r="AC162">
        <v>0</v>
      </c>
      <c r="AD162">
        <v>-40</v>
      </c>
      <c r="AE162">
        <v>40</v>
      </c>
      <c r="AF162">
        <v>61.620286</v>
      </c>
    </row>
    <row r="163" spans="1:32" x14ac:dyDescent="0.45">
      <c r="A163" s="13">
        <v>40914</v>
      </c>
      <c r="B163" s="12">
        <v>41061</v>
      </c>
      <c r="C163">
        <v>-2.13</v>
      </c>
      <c r="D163">
        <v>4.46</v>
      </c>
      <c r="E163">
        <v>0.46833149000000002</v>
      </c>
      <c r="F163">
        <v>0.34295408399999999</v>
      </c>
      <c r="G163">
        <v>1.1703513999999999</v>
      </c>
      <c r="H163">
        <v>17.079999999999998</v>
      </c>
      <c r="I163">
        <v>1.0160528419999999</v>
      </c>
      <c r="J163">
        <v>0.65211586200000005</v>
      </c>
      <c r="K163">
        <v>3.4450539999999998</v>
      </c>
      <c r="L163">
        <v>3.7236072999999998</v>
      </c>
      <c r="M163">
        <v>7.8362716920000004</v>
      </c>
      <c r="N163">
        <v>-0.473503485</v>
      </c>
      <c r="O163">
        <v>0.46102548799999998</v>
      </c>
      <c r="P163">
        <v>9.8117804999999993</v>
      </c>
      <c r="Q163">
        <v>0.22082072999999999</v>
      </c>
      <c r="R163">
        <v>0.61790754000000003</v>
      </c>
      <c r="S163">
        <v>26</v>
      </c>
      <c r="T163">
        <f t="shared" si="4"/>
        <v>21.635481481481484</v>
      </c>
      <c r="U163">
        <v>40</v>
      </c>
      <c r="V163">
        <v>-40</v>
      </c>
      <c r="W163">
        <v>0</v>
      </c>
      <c r="X163">
        <v>0</v>
      </c>
      <c r="Y163">
        <v>21.67794</v>
      </c>
      <c r="Z163">
        <v>104.3</v>
      </c>
      <c r="AA163">
        <f t="shared" si="5"/>
        <v>65.777444444444455</v>
      </c>
      <c r="AB163">
        <v>40</v>
      </c>
      <c r="AC163">
        <v>-40</v>
      </c>
      <c r="AD163">
        <v>0</v>
      </c>
      <c r="AE163">
        <v>0</v>
      </c>
      <c r="AF163">
        <v>61.658050000000003</v>
      </c>
    </row>
    <row r="164" spans="1:32" x14ac:dyDescent="0.45">
      <c r="A164" s="13">
        <v>40915</v>
      </c>
      <c r="B164" s="12">
        <v>41091</v>
      </c>
      <c r="C164">
        <v>7.11</v>
      </c>
      <c r="D164">
        <v>4.41</v>
      </c>
      <c r="E164">
        <v>0.45714556000000001</v>
      </c>
      <c r="F164">
        <v>0.52891559399999999</v>
      </c>
      <c r="G164">
        <v>-2.5550980999999999</v>
      </c>
      <c r="H164">
        <v>18.93</v>
      </c>
      <c r="I164">
        <v>1.361804013</v>
      </c>
      <c r="J164">
        <v>0.34543713399999998</v>
      </c>
      <c r="K164">
        <v>2.4180359999999999</v>
      </c>
      <c r="L164">
        <v>2.5965875</v>
      </c>
      <c r="M164">
        <v>2.6663980789999999</v>
      </c>
      <c r="N164">
        <v>3.1952194189999998</v>
      </c>
      <c r="O164">
        <v>0.56141998800000004</v>
      </c>
      <c r="P164">
        <v>0.93165777999999999</v>
      </c>
      <c r="Q164">
        <v>3.8167263</v>
      </c>
      <c r="R164">
        <v>0.56227704000000001</v>
      </c>
      <c r="S164">
        <v>25.4</v>
      </c>
      <c r="T164">
        <f t="shared" si="4"/>
        <v>21.635481481481484</v>
      </c>
      <c r="U164">
        <v>40</v>
      </c>
      <c r="V164">
        <v>-40</v>
      </c>
      <c r="W164">
        <v>0</v>
      </c>
      <c r="X164">
        <v>0</v>
      </c>
      <c r="Y164">
        <v>21.63935</v>
      </c>
      <c r="Z164">
        <v>129.6</v>
      </c>
      <c r="AA164">
        <f t="shared" si="5"/>
        <v>65.777444444444455</v>
      </c>
      <c r="AB164">
        <v>40</v>
      </c>
      <c r="AC164">
        <v>-40</v>
      </c>
      <c r="AD164">
        <v>0</v>
      </c>
      <c r="AE164">
        <v>0</v>
      </c>
      <c r="AF164">
        <v>61.896242000000001</v>
      </c>
    </row>
    <row r="165" spans="1:32" x14ac:dyDescent="0.45">
      <c r="A165" s="13">
        <v>40916</v>
      </c>
      <c r="B165" s="12">
        <v>41122</v>
      </c>
      <c r="C165">
        <v>-0.33</v>
      </c>
      <c r="D165">
        <v>4.32</v>
      </c>
      <c r="E165">
        <v>0.32369147999999998</v>
      </c>
      <c r="F165">
        <v>-0.74145324000000001</v>
      </c>
      <c r="G165">
        <v>-1.6624582000000001</v>
      </c>
      <c r="H165">
        <v>17.47</v>
      </c>
      <c r="I165">
        <v>0.62087410799999998</v>
      </c>
      <c r="J165">
        <v>-0.74128247999999997</v>
      </c>
      <c r="K165">
        <v>1.3487000000000001E-2</v>
      </c>
      <c r="L165">
        <v>3.7719950000000002E-2</v>
      </c>
      <c r="M165">
        <v>-1.2939549669999999</v>
      </c>
      <c r="N165">
        <v>1.7955803189999999</v>
      </c>
      <c r="O165">
        <v>0.30010311299999998</v>
      </c>
      <c r="P165">
        <v>-2.7170884000000002</v>
      </c>
      <c r="Q165">
        <v>1.9027042000000001</v>
      </c>
      <c r="R165">
        <v>0.32068875000000002</v>
      </c>
      <c r="S165">
        <v>25.9</v>
      </c>
      <c r="T165">
        <f t="shared" si="4"/>
        <v>21.635481481481484</v>
      </c>
      <c r="U165">
        <v>40</v>
      </c>
      <c r="V165">
        <v>-40</v>
      </c>
      <c r="W165">
        <v>0</v>
      </c>
      <c r="X165">
        <v>0</v>
      </c>
      <c r="Y165">
        <v>21.947476999999999</v>
      </c>
      <c r="Z165">
        <v>164.8</v>
      </c>
      <c r="AA165">
        <f t="shared" si="5"/>
        <v>65.777444444444455</v>
      </c>
      <c r="AB165">
        <v>40</v>
      </c>
      <c r="AC165">
        <v>-40</v>
      </c>
      <c r="AD165">
        <v>0</v>
      </c>
      <c r="AE165">
        <v>0</v>
      </c>
      <c r="AF165">
        <v>75.643175999999997</v>
      </c>
    </row>
    <row r="166" spans="1:32" x14ac:dyDescent="0.45">
      <c r="A166" s="13">
        <v>40917</v>
      </c>
      <c r="B166" s="12">
        <v>41153</v>
      </c>
      <c r="C166">
        <v>0.04</v>
      </c>
      <c r="D166">
        <v>4.2699999999999996</v>
      </c>
      <c r="E166">
        <v>0.31756082000000002</v>
      </c>
      <c r="F166">
        <v>0.97772862400000005</v>
      </c>
      <c r="G166">
        <v>-3.4169667000000001</v>
      </c>
      <c r="H166">
        <v>15.73</v>
      </c>
      <c r="I166">
        <v>0.64312979800000003</v>
      </c>
      <c r="J166">
        <v>2.1862494E-2</v>
      </c>
      <c r="K166">
        <v>2.5391979999999998</v>
      </c>
      <c r="L166">
        <v>2.6248434</v>
      </c>
      <c r="M166">
        <v>2.6633929009999999</v>
      </c>
      <c r="N166">
        <v>4.0960880340000001</v>
      </c>
      <c r="O166">
        <v>0.440734126</v>
      </c>
      <c r="P166">
        <v>0.55566592000000004</v>
      </c>
      <c r="Q166">
        <v>4.0235596999999999</v>
      </c>
      <c r="R166">
        <v>0.31165207</v>
      </c>
      <c r="S166">
        <v>24.4</v>
      </c>
      <c r="T166">
        <f t="shared" si="4"/>
        <v>21.635481481481484</v>
      </c>
      <c r="U166">
        <v>40</v>
      </c>
      <c r="V166">
        <v>-40</v>
      </c>
      <c r="W166">
        <v>0</v>
      </c>
      <c r="X166">
        <v>0</v>
      </c>
      <c r="Y166">
        <v>21.589200000000002</v>
      </c>
      <c r="Z166">
        <v>126.1</v>
      </c>
      <c r="AA166">
        <f t="shared" si="5"/>
        <v>65.777444444444455</v>
      </c>
      <c r="AB166">
        <v>40</v>
      </c>
      <c r="AC166">
        <v>-40</v>
      </c>
      <c r="AD166">
        <v>0</v>
      </c>
      <c r="AE166">
        <v>0</v>
      </c>
      <c r="AF166">
        <v>54.474653000000004</v>
      </c>
    </row>
    <row r="167" spans="1:32" x14ac:dyDescent="0.45">
      <c r="A167" s="13">
        <v>40918</v>
      </c>
      <c r="B167" s="12">
        <v>41183</v>
      </c>
      <c r="C167">
        <v>-2.86</v>
      </c>
      <c r="D167">
        <v>4.3499999999999996</v>
      </c>
      <c r="E167">
        <v>0.32743021999999999</v>
      </c>
      <c r="F167">
        <v>0.58127649100000001</v>
      </c>
      <c r="G167">
        <v>-0.25246624000000001</v>
      </c>
      <c r="H167">
        <v>18.600000000000001</v>
      </c>
      <c r="I167">
        <v>0.45839463800000002</v>
      </c>
      <c r="J167">
        <v>-0.185170997</v>
      </c>
      <c r="K167">
        <v>0.26841999999999999</v>
      </c>
      <c r="L167">
        <v>0.29559783000000001</v>
      </c>
      <c r="M167">
        <v>-1.4099939450000001</v>
      </c>
      <c r="N167">
        <v>0.75132415900000005</v>
      </c>
      <c r="O167">
        <v>0.50594342599999997</v>
      </c>
      <c r="P167">
        <v>-1.0086512999999999</v>
      </c>
      <c r="Q167">
        <v>1.1904595</v>
      </c>
      <c r="R167">
        <v>0.30341510999999999</v>
      </c>
      <c r="S167">
        <v>22.8</v>
      </c>
      <c r="T167">
        <f t="shared" si="4"/>
        <v>21.635481481481484</v>
      </c>
      <c r="U167">
        <v>40</v>
      </c>
      <c r="V167">
        <v>-40</v>
      </c>
      <c r="W167">
        <v>0</v>
      </c>
      <c r="X167">
        <v>0</v>
      </c>
      <c r="Y167">
        <v>22.138081</v>
      </c>
      <c r="Z167">
        <v>52</v>
      </c>
      <c r="AA167">
        <f t="shared" si="5"/>
        <v>65.777444444444455</v>
      </c>
      <c r="AB167">
        <v>0</v>
      </c>
      <c r="AC167">
        <v>0</v>
      </c>
      <c r="AD167">
        <v>-40</v>
      </c>
      <c r="AE167">
        <v>40</v>
      </c>
      <c r="AF167">
        <v>42.924354999999998</v>
      </c>
    </row>
    <row r="168" spans="1:32" x14ac:dyDescent="0.45">
      <c r="A168" s="13">
        <v>40919</v>
      </c>
      <c r="B168" s="12">
        <v>41214</v>
      </c>
      <c r="C168">
        <v>-2.14</v>
      </c>
      <c r="D168">
        <v>4.46</v>
      </c>
      <c r="E168">
        <v>0.29980717000000001</v>
      </c>
      <c r="F168">
        <v>-0.56290983299999997</v>
      </c>
      <c r="G168">
        <v>0.84081026999999997</v>
      </c>
      <c r="H168">
        <v>15.87</v>
      </c>
      <c r="I168">
        <v>1.6964475219999999</v>
      </c>
      <c r="J168">
        <v>1.2375724800000001</v>
      </c>
      <c r="K168">
        <v>-1.1155569999999999</v>
      </c>
      <c r="L168">
        <v>-1.0667688</v>
      </c>
      <c r="M168">
        <v>-2.0397546759999998</v>
      </c>
      <c r="N168">
        <v>-6.4470314000000001E-2</v>
      </c>
      <c r="O168">
        <v>0.67935115499999998</v>
      </c>
      <c r="P168">
        <v>-2.7920118</v>
      </c>
      <c r="Q168">
        <v>-8.9511790000000001E-3</v>
      </c>
      <c r="R168">
        <v>0.220605</v>
      </c>
      <c r="S168">
        <v>19.399999999999999</v>
      </c>
      <c r="T168">
        <f t="shared" si="4"/>
        <v>21.635481481481484</v>
      </c>
      <c r="U168">
        <v>0</v>
      </c>
      <c r="V168">
        <v>0</v>
      </c>
      <c r="W168">
        <v>-40</v>
      </c>
      <c r="X168">
        <v>40</v>
      </c>
      <c r="Y168">
        <v>22.252787000000001</v>
      </c>
      <c r="Z168">
        <v>22.4</v>
      </c>
      <c r="AA168">
        <f t="shared" si="5"/>
        <v>65.777444444444455</v>
      </c>
      <c r="AB168">
        <v>0</v>
      </c>
      <c r="AC168">
        <v>0</v>
      </c>
      <c r="AD168">
        <v>-40</v>
      </c>
      <c r="AE168">
        <v>40</v>
      </c>
      <c r="AF168">
        <v>43.264448999999999</v>
      </c>
    </row>
    <row r="169" spans="1:32" x14ac:dyDescent="0.45">
      <c r="A169" s="13">
        <v>40920</v>
      </c>
      <c r="B169" s="12">
        <v>41244</v>
      </c>
      <c r="C169">
        <v>-0.39</v>
      </c>
      <c r="D169">
        <v>4.21</v>
      </c>
      <c r="E169">
        <v>0.40306080999999999</v>
      </c>
      <c r="F169">
        <v>0.28544048300000002</v>
      </c>
      <c r="G169">
        <v>-1.6968213999999999</v>
      </c>
      <c r="H169">
        <v>18.02</v>
      </c>
      <c r="I169">
        <v>0.55703550999999996</v>
      </c>
      <c r="J169">
        <v>-1.139938785</v>
      </c>
      <c r="K169">
        <v>-0.67418699999999998</v>
      </c>
      <c r="L169">
        <v>-0.71066962</v>
      </c>
      <c r="M169">
        <v>0.56011349099999996</v>
      </c>
      <c r="N169">
        <v>0.84722355000000005</v>
      </c>
      <c r="O169">
        <v>0.229905571</v>
      </c>
      <c r="P169">
        <v>-2.1052957000000001</v>
      </c>
      <c r="Q169">
        <v>9.1857563000000003E-2</v>
      </c>
      <c r="R169">
        <v>5.3269790999999997E-2</v>
      </c>
      <c r="S169">
        <v>17.399999999999999</v>
      </c>
      <c r="T169">
        <f t="shared" si="4"/>
        <v>21.635481481481484</v>
      </c>
      <c r="U169">
        <v>0</v>
      </c>
      <c r="V169">
        <v>0</v>
      </c>
      <c r="W169">
        <v>-40</v>
      </c>
      <c r="X169">
        <v>40</v>
      </c>
      <c r="Y169">
        <v>22.481577000000001</v>
      </c>
      <c r="Z169">
        <v>18.239999999999998</v>
      </c>
      <c r="AA169">
        <f t="shared" si="5"/>
        <v>65.777444444444455</v>
      </c>
      <c r="AB169">
        <v>0</v>
      </c>
      <c r="AC169">
        <v>0</v>
      </c>
      <c r="AD169">
        <v>-40</v>
      </c>
      <c r="AE169">
        <v>40</v>
      </c>
      <c r="AF169">
        <v>59.200940000000003</v>
      </c>
    </row>
    <row r="170" spans="1:32" x14ac:dyDescent="0.45">
      <c r="A170" s="13">
        <v>41275</v>
      </c>
      <c r="B170" s="12">
        <v>41275</v>
      </c>
      <c r="C170">
        <v>-0.84</v>
      </c>
      <c r="D170">
        <v>4.3</v>
      </c>
      <c r="E170">
        <v>0.39804368000000001</v>
      </c>
      <c r="F170">
        <v>2.8034209000000001E-2</v>
      </c>
      <c r="G170">
        <v>-1.6872806</v>
      </c>
      <c r="H170">
        <v>14.28</v>
      </c>
      <c r="I170">
        <v>0.33978785299999997</v>
      </c>
      <c r="J170">
        <v>-0.217822444</v>
      </c>
      <c r="K170">
        <v>1.6494999999999999E-2</v>
      </c>
      <c r="L170">
        <v>-0.31874993000000001</v>
      </c>
      <c r="M170">
        <v>-1.367985247</v>
      </c>
      <c r="N170">
        <v>0.414048203</v>
      </c>
      <c r="O170">
        <v>0.40281255700000002</v>
      </c>
      <c r="P170">
        <v>-0.77296134999999999</v>
      </c>
      <c r="Q170">
        <v>-0.17942950999999999</v>
      </c>
      <c r="R170">
        <v>0.21006757000000001</v>
      </c>
      <c r="S170">
        <v>16</v>
      </c>
      <c r="T170">
        <f t="shared" si="4"/>
        <v>21.635481481481484</v>
      </c>
      <c r="U170">
        <v>0</v>
      </c>
      <c r="V170">
        <v>0</v>
      </c>
      <c r="W170">
        <v>-40</v>
      </c>
      <c r="X170">
        <v>40</v>
      </c>
      <c r="Y170">
        <v>21.752268000000001</v>
      </c>
      <c r="Z170">
        <v>26.44</v>
      </c>
      <c r="AA170">
        <f t="shared" si="5"/>
        <v>65.777444444444455</v>
      </c>
      <c r="AB170">
        <v>0</v>
      </c>
      <c r="AC170">
        <v>0</v>
      </c>
      <c r="AD170">
        <v>-40</v>
      </c>
      <c r="AE170">
        <v>40</v>
      </c>
      <c r="AF170">
        <v>81.301537999999994</v>
      </c>
    </row>
    <row r="171" spans="1:32" x14ac:dyDescent="0.45">
      <c r="A171" s="13">
        <v>41276</v>
      </c>
      <c r="B171" s="12">
        <v>41306</v>
      </c>
      <c r="C171">
        <v>-1.05</v>
      </c>
      <c r="D171">
        <v>4.1900000000000004</v>
      </c>
      <c r="E171">
        <v>0.35958888</v>
      </c>
      <c r="F171">
        <v>1.5376267910000001</v>
      </c>
      <c r="G171">
        <v>0.37313710999999999</v>
      </c>
      <c r="H171">
        <v>15.51</v>
      </c>
      <c r="I171">
        <v>0.16429512199999999</v>
      </c>
      <c r="J171">
        <v>-0.176116986</v>
      </c>
      <c r="K171">
        <v>1.4960990000000001</v>
      </c>
      <c r="L171">
        <v>1.6859332</v>
      </c>
      <c r="M171">
        <v>1.365152039</v>
      </c>
      <c r="N171">
        <v>-0.74715943699999998</v>
      </c>
      <c r="O171">
        <v>0.49220831599999998</v>
      </c>
      <c r="P171">
        <v>5.7207359000000002</v>
      </c>
      <c r="Q171">
        <v>-0.74737374999999995</v>
      </c>
      <c r="R171">
        <v>0.47114929</v>
      </c>
      <c r="S171">
        <v>18.2</v>
      </c>
      <c r="T171">
        <f t="shared" si="4"/>
        <v>21.635481481481484</v>
      </c>
      <c r="U171">
        <v>0</v>
      </c>
      <c r="V171">
        <v>0</v>
      </c>
      <c r="W171">
        <v>-40</v>
      </c>
      <c r="X171">
        <v>40</v>
      </c>
      <c r="Y171">
        <v>22.071635000000001</v>
      </c>
      <c r="Z171">
        <v>6.35</v>
      </c>
      <c r="AA171">
        <f t="shared" si="5"/>
        <v>65.777444444444455</v>
      </c>
      <c r="AB171">
        <v>0</v>
      </c>
      <c r="AC171">
        <v>0</v>
      </c>
      <c r="AD171">
        <v>-40</v>
      </c>
      <c r="AE171">
        <v>40</v>
      </c>
      <c r="AF171">
        <v>27.945255</v>
      </c>
    </row>
    <row r="172" spans="1:32" x14ac:dyDescent="0.45">
      <c r="A172" s="13">
        <v>41277</v>
      </c>
      <c r="B172" s="12">
        <v>41334</v>
      </c>
      <c r="C172">
        <v>-0.91</v>
      </c>
      <c r="D172">
        <v>4</v>
      </c>
      <c r="E172">
        <v>0.42911811999999999</v>
      </c>
      <c r="F172">
        <v>-0.99129885799999995</v>
      </c>
      <c r="G172">
        <v>-0.82048383999999996</v>
      </c>
      <c r="H172">
        <v>12.7</v>
      </c>
      <c r="I172">
        <v>3.0124286E-2</v>
      </c>
      <c r="J172">
        <v>-0.134845775</v>
      </c>
      <c r="K172">
        <v>4.45845</v>
      </c>
      <c r="L172">
        <v>4.4956975000000003</v>
      </c>
      <c r="M172">
        <v>10.27572614</v>
      </c>
      <c r="N172">
        <v>1.3188187330000001</v>
      </c>
      <c r="O172">
        <v>0.73377178099999996</v>
      </c>
      <c r="P172">
        <v>10.155241</v>
      </c>
      <c r="Q172">
        <v>1.1687019999999999</v>
      </c>
      <c r="R172">
        <v>0.66039901999999995</v>
      </c>
      <c r="S172">
        <v>19.899999999999999</v>
      </c>
      <c r="T172">
        <f t="shared" si="4"/>
        <v>21.635481481481484</v>
      </c>
      <c r="U172">
        <v>0</v>
      </c>
      <c r="V172">
        <v>0</v>
      </c>
      <c r="W172">
        <v>-40</v>
      </c>
      <c r="X172">
        <v>40</v>
      </c>
      <c r="Y172">
        <v>21.629356000000001</v>
      </c>
      <c r="Z172">
        <v>7.11</v>
      </c>
      <c r="AA172">
        <f t="shared" si="5"/>
        <v>65.777444444444455</v>
      </c>
      <c r="AB172">
        <v>0</v>
      </c>
      <c r="AC172">
        <v>0</v>
      </c>
      <c r="AD172">
        <v>-40</v>
      </c>
      <c r="AE172">
        <v>40</v>
      </c>
      <c r="AF172">
        <v>33.631231</v>
      </c>
    </row>
    <row r="173" spans="1:32" x14ac:dyDescent="0.45">
      <c r="A173" s="13">
        <v>41278</v>
      </c>
      <c r="B173" s="12">
        <v>41365</v>
      </c>
      <c r="C173">
        <v>-2.0499999999999998</v>
      </c>
      <c r="D173">
        <v>3.89</v>
      </c>
      <c r="E173">
        <v>0.38696047</v>
      </c>
      <c r="F173">
        <v>1.6400462000000001E-2</v>
      </c>
      <c r="G173">
        <v>-0.90662814999999997</v>
      </c>
      <c r="H173">
        <v>13.52</v>
      </c>
      <c r="I173">
        <v>-0.63316908900000002</v>
      </c>
      <c r="J173">
        <v>-0.664019943</v>
      </c>
      <c r="K173">
        <v>1.52504</v>
      </c>
      <c r="L173">
        <v>1.4780089999999999</v>
      </c>
      <c r="M173">
        <v>1.9764023150000001</v>
      </c>
      <c r="N173">
        <v>1.164988495</v>
      </c>
      <c r="O173">
        <v>6.6054091999999995E-2</v>
      </c>
      <c r="P173">
        <v>1.9292686999999999</v>
      </c>
      <c r="Q173">
        <v>0.97469797000000002</v>
      </c>
      <c r="R173">
        <v>0.45843585999999997</v>
      </c>
      <c r="S173">
        <v>22.6</v>
      </c>
      <c r="T173">
        <f t="shared" si="4"/>
        <v>21.635481481481484</v>
      </c>
      <c r="U173">
        <v>40</v>
      </c>
      <c r="V173">
        <v>-40</v>
      </c>
      <c r="W173">
        <v>0</v>
      </c>
      <c r="X173">
        <v>0</v>
      </c>
      <c r="Y173">
        <v>21.678374999999999</v>
      </c>
      <c r="Z173">
        <v>8.9700000000000006</v>
      </c>
      <c r="AA173">
        <f t="shared" si="5"/>
        <v>65.777444444444455</v>
      </c>
      <c r="AB173">
        <v>0</v>
      </c>
      <c r="AC173">
        <v>0</v>
      </c>
      <c r="AD173">
        <v>-40</v>
      </c>
      <c r="AE173">
        <v>40</v>
      </c>
      <c r="AF173">
        <v>39.062556000000001</v>
      </c>
    </row>
    <row r="174" spans="1:32" x14ac:dyDescent="0.45">
      <c r="A174" s="13">
        <v>41279</v>
      </c>
      <c r="B174" s="12">
        <v>41395</v>
      </c>
      <c r="C174">
        <v>0.32</v>
      </c>
      <c r="D174">
        <v>3.73</v>
      </c>
      <c r="E174">
        <v>0.36120888000000001</v>
      </c>
      <c r="F174">
        <v>4.0281748999999999E-2</v>
      </c>
      <c r="G174">
        <v>0.39383674000000002</v>
      </c>
      <c r="H174">
        <v>16.3</v>
      </c>
      <c r="I174">
        <v>-0.26603153499999999</v>
      </c>
      <c r="J174">
        <v>0.36635874000000002</v>
      </c>
      <c r="K174">
        <v>-0.36448999999999998</v>
      </c>
      <c r="L174">
        <v>-0.33239062000000003</v>
      </c>
      <c r="M174">
        <v>-5.7075877290000001</v>
      </c>
      <c r="N174">
        <v>1.94253174</v>
      </c>
      <c r="O174">
        <v>-0.33280196699999998</v>
      </c>
      <c r="P174">
        <v>-4.1847560000000001</v>
      </c>
      <c r="Q174">
        <v>1.6307206000000001</v>
      </c>
      <c r="R174">
        <v>0.33288076</v>
      </c>
      <c r="S174">
        <v>24.6</v>
      </c>
      <c r="T174">
        <f t="shared" si="4"/>
        <v>21.635481481481484</v>
      </c>
      <c r="U174">
        <v>40</v>
      </c>
      <c r="V174">
        <v>-40</v>
      </c>
      <c r="W174">
        <v>0</v>
      </c>
      <c r="X174">
        <v>0</v>
      </c>
      <c r="Y174">
        <v>21.871062999999999</v>
      </c>
      <c r="Z174">
        <v>43.9</v>
      </c>
      <c r="AA174">
        <f t="shared" si="5"/>
        <v>65.777444444444455</v>
      </c>
      <c r="AB174">
        <v>0</v>
      </c>
      <c r="AC174">
        <v>0</v>
      </c>
      <c r="AD174">
        <v>-40</v>
      </c>
      <c r="AE174">
        <v>40</v>
      </c>
      <c r="AF174">
        <v>68.178064000000006</v>
      </c>
    </row>
    <row r="175" spans="1:32" x14ac:dyDescent="0.45">
      <c r="A175" s="13">
        <v>41280</v>
      </c>
      <c r="B175" s="12">
        <v>41426</v>
      </c>
      <c r="C175">
        <v>0.01</v>
      </c>
      <c r="D175">
        <v>3.83</v>
      </c>
      <c r="E175">
        <v>0.20215342</v>
      </c>
      <c r="F175">
        <v>7.6875076000000001E-2</v>
      </c>
      <c r="G175">
        <v>4.6105505000000004</v>
      </c>
      <c r="H175">
        <v>16.86</v>
      </c>
      <c r="I175">
        <v>-0.68886560799999996</v>
      </c>
      <c r="J175">
        <v>-0.42366537999999998</v>
      </c>
      <c r="K175">
        <v>-2.0343900000000001</v>
      </c>
      <c r="L175">
        <v>-1.8962619999999999</v>
      </c>
      <c r="M175">
        <v>-7.7841775159999997</v>
      </c>
      <c r="N175">
        <v>-0.217873078</v>
      </c>
      <c r="O175">
        <v>-6.0711052000000001E-2</v>
      </c>
      <c r="P175">
        <v>-5.8082053</v>
      </c>
      <c r="Q175">
        <v>0.47584194000000002</v>
      </c>
      <c r="R175">
        <v>9.6036021999999999E-2</v>
      </c>
      <c r="S175">
        <v>26.8</v>
      </c>
      <c r="T175">
        <f t="shared" si="4"/>
        <v>21.635481481481484</v>
      </c>
      <c r="U175">
        <v>40</v>
      </c>
      <c r="V175">
        <v>-40</v>
      </c>
      <c r="W175">
        <v>0</v>
      </c>
      <c r="X175">
        <v>0</v>
      </c>
      <c r="Y175">
        <v>22.477270000000001</v>
      </c>
      <c r="Z175">
        <v>103.2</v>
      </c>
      <c r="AA175">
        <f t="shared" si="5"/>
        <v>65.777444444444455</v>
      </c>
      <c r="AB175">
        <v>40</v>
      </c>
      <c r="AC175">
        <v>-40</v>
      </c>
      <c r="AD175">
        <v>0</v>
      </c>
      <c r="AE175">
        <v>0</v>
      </c>
      <c r="AF175">
        <v>61.135562999999998</v>
      </c>
    </row>
    <row r="176" spans="1:32" x14ac:dyDescent="0.45">
      <c r="A176" s="13">
        <v>41281</v>
      </c>
      <c r="B176" s="12">
        <v>41456</v>
      </c>
      <c r="C176">
        <v>-2.15</v>
      </c>
      <c r="D176">
        <v>3.89</v>
      </c>
      <c r="E176">
        <v>0.13261771999999999</v>
      </c>
      <c r="F176">
        <v>-0.46802020900000002</v>
      </c>
      <c r="G176">
        <v>-4.0447775999999998</v>
      </c>
      <c r="H176">
        <v>13.45</v>
      </c>
      <c r="I176">
        <v>-0.84205539500000004</v>
      </c>
      <c r="J176">
        <v>-0.154073402</v>
      </c>
      <c r="K176">
        <v>-2.0104799999999998</v>
      </c>
      <c r="L176">
        <v>-1.9031400000000001</v>
      </c>
      <c r="M176">
        <v>-2.314989207</v>
      </c>
      <c r="N176">
        <v>-1.082021143</v>
      </c>
      <c r="O176">
        <v>-3.3135570000000003E-2</v>
      </c>
      <c r="P176">
        <v>-4.0492907999999996</v>
      </c>
      <c r="Q176">
        <v>-0.39517505000000003</v>
      </c>
      <c r="R176">
        <v>-1.4155922E-2</v>
      </c>
      <c r="S176">
        <v>25.9</v>
      </c>
      <c r="T176">
        <f t="shared" si="4"/>
        <v>21.635481481481484</v>
      </c>
      <c r="U176">
        <v>40</v>
      </c>
      <c r="V176">
        <v>-40</v>
      </c>
      <c r="W176">
        <v>0</v>
      </c>
      <c r="X176">
        <v>0</v>
      </c>
      <c r="Y176">
        <v>22.071874999999999</v>
      </c>
      <c r="Z176">
        <v>152.6</v>
      </c>
      <c r="AA176">
        <f t="shared" si="5"/>
        <v>65.777444444444455</v>
      </c>
      <c r="AB176">
        <v>40</v>
      </c>
      <c r="AC176">
        <v>-40</v>
      </c>
      <c r="AD176">
        <v>0</v>
      </c>
      <c r="AE176">
        <v>0</v>
      </c>
      <c r="AF176">
        <v>74.067160000000001</v>
      </c>
    </row>
    <row r="177" spans="1:32" x14ac:dyDescent="0.45">
      <c r="A177" s="13">
        <v>41282</v>
      </c>
      <c r="B177" s="12">
        <v>41487</v>
      </c>
      <c r="C177">
        <v>-1.89</v>
      </c>
      <c r="D177">
        <v>3.89</v>
      </c>
      <c r="E177">
        <v>0.30120764999999999</v>
      </c>
      <c r="F177">
        <v>0.60819422000000001</v>
      </c>
      <c r="G177">
        <v>5.0672933999999996</v>
      </c>
      <c r="H177">
        <v>17.010000000000002</v>
      </c>
      <c r="I177">
        <v>-0.36593714199999999</v>
      </c>
      <c r="J177">
        <v>0.47518299899999999</v>
      </c>
      <c r="K177">
        <v>0.95733000000000001</v>
      </c>
      <c r="L177">
        <v>0.96788388000000003</v>
      </c>
      <c r="M177">
        <v>5.2526558540000003</v>
      </c>
      <c r="N177">
        <v>-0.45693520900000001</v>
      </c>
      <c r="O177">
        <v>0.28450638700000003</v>
      </c>
      <c r="P177">
        <v>3.8291783000000001</v>
      </c>
      <c r="Q177">
        <v>-0.26591751000000002</v>
      </c>
      <c r="R177">
        <v>0.29990893000000002</v>
      </c>
      <c r="S177">
        <v>26</v>
      </c>
      <c r="T177">
        <f t="shared" si="4"/>
        <v>21.635481481481484</v>
      </c>
      <c r="U177">
        <v>40</v>
      </c>
      <c r="V177">
        <v>-40</v>
      </c>
      <c r="W177">
        <v>0</v>
      </c>
      <c r="X177">
        <v>0</v>
      </c>
      <c r="Y177">
        <v>22.044483</v>
      </c>
      <c r="Z177">
        <v>135.80000000000001</v>
      </c>
      <c r="AA177">
        <f t="shared" si="5"/>
        <v>65.777444444444455</v>
      </c>
      <c r="AB177">
        <v>40</v>
      </c>
      <c r="AC177">
        <v>-40</v>
      </c>
      <c r="AD177">
        <v>0</v>
      </c>
      <c r="AE177">
        <v>0</v>
      </c>
      <c r="AF177">
        <v>62.898234000000002</v>
      </c>
    </row>
    <row r="178" spans="1:32" x14ac:dyDescent="0.45">
      <c r="A178" s="13">
        <v>41283</v>
      </c>
      <c r="B178" s="12">
        <v>41518</v>
      </c>
      <c r="C178">
        <v>0</v>
      </c>
      <c r="D178">
        <v>3.68</v>
      </c>
      <c r="E178">
        <v>0.28507052999999999</v>
      </c>
      <c r="F178">
        <v>-0.22532656700000001</v>
      </c>
      <c r="G178">
        <v>-0.21674903000000001</v>
      </c>
      <c r="H178">
        <v>16.600000000000001</v>
      </c>
      <c r="I178">
        <v>-0.45078861999999997</v>
      </c>
      <c r="J178">
        <v>-8.5837153999999999E-2</v>
      </c>
      <c r="K178">
        <v>-0.18795999999999999</v>
      </c>
      <c r="L178">
        <v>-0.18468156999999999</v>
      </c>
      <c r="M178">
        <v>1.7967609040000001</v>
      </c>
      <c r="N178">
        <v>0.13892884599999999</v>
      </c>
      <c r="O178">
        <v>0.37643083399999999</v>
      </c>
      <c r="P178">
        <v>-0.30994128999999998</v>
      </c>
      <c r="Q178">
        <v>5.8701946999999997E-2</v>
      </c>
      <c r="R178">
        <v>0.25801258999999999</v>
      </c>
      <c r="S178">
        <v>24.7</v>
      </c>
      <c r="T178">
        <f t="shared" si="4"/>
        <v>21.635481481481484</v>
      </c>
      <c r="U178">
        <v>40</v>
      </c>
      <c r="V178">
        <v>-40</v>
      </c>
      <c r="W178">
        <v>0</v>
      </c>
      <c r="X178">
        <v>0</v>
      </c>
      <c r="Y178">
        <v>21.882968000000002</v>
      </c>
      <c r="Z178">
        <v>227.34</v>
      </c>
      <c r="AA178">
        <f t="shared" si="5"/>
        <v>65.777444444444455</v>
      </c>
      <c r="AB178">
        <v>40</v>
      </c>
      <c r="AC178">
        <v>-40</v>
      </c>
      <c r="AD178">
        <v>0</v>
      </c>
      <c r="AE178">
        <v>0</v>
      </c>
      <c r="AF178">
        <v>98.195599000000001</v>
      </c>
    </row>
    <row r="179" spans="1:32" x14ac:dyDescent="0.45">
      <c r="A179" s="13">
        <v>41284</v>
      </c>
      <c r="B179" s="12">
        <v>41548</v>
      </c>
      <c r="C179">
        <v>0.23</v>
      </c>
      <c r="D179">
        <v>3.47</v>
      </c>
      <c r="E179">
        <v>0.23362164999999999</v>
      </c>
      <c r="F179">
        <v>5.8055219999999998E-2</v>
      </c>
      <c r="G179">
        <v>-0.49214353999999999</v>
      </c>
      <c r="H179">
        <v>13.75</v>
      </c>
      <c r="I179">
        <v>-0.42686218599999998</v>
      </c>
      <c r="J179">
        <v>2.2892162000000001E-2</v>
      </c>
      <c r="K179">
        <v>-0.39312000000000002</v>
      </c>
      <c r="L179">
        <v>-0.35416370000000003</v>
      </c>
      <c r="M179">
        <v>0.301951672</v>
      </c>
      <c r="N179">
        <v>-1.3016693290000001</v>
      </c>
      <c r="O179">
        <v>0.47563237600000002</v>
      </c>
      <c r="P179">
        <v>0.70342172000000003</v>
      </c>
      <c r="Q179">
        <v>-0.76231495000000005</v>
      </c>
      <c r="R179">
        <v>0.26623602000000002</v>
      </c>
      <c r="S179">
        <v>22.7</v>
      </c>
      <c r="T179">
        <f t="shared" si="4"/>
        <v>21.635481481481484</v>
      </c>
      <c r="U179">
        <v>40</v>
      </c>
      <c r="V179">
        <v>-40</v>
      </c>
      <c r="W179">
        <v>0</v>
      </c>
      <c r="X179">
        <v>0</v>
      </c>
      <c r="Y179">
        <v>21.945865000000001</v>
      </c>
      <c r="Z179">
        <v>77.599999999999994</v>
      </c>
      <c r="AA179">
        <f t="shared" si="5"/>
        <v>65.777444444444455</v>
      </c>
      <c r="AB179">
        <v>40</v>
      </c>
      <c r="AC179">
        <v>-40</v>
      </c>
      <c r="AD179">
        <v>0</v>
      </c>
      <c r="AE179">
        <v>0</v>
      </c>
      <c r="AF179">
        <v>64.338005999999993</v>
      </c>
    </row>
    <row r="180" spans="1:32" x14ac:dyDescent="0.45">
      <c r="A180" s="13">
        <v>41285</v>
      </c>
      <c r="B180" s="12">
        <v>41579</v>
      </c>
      <c r="C180">
        <v>-0.72</v>
      </c>
      <c r="D180">
        <v>3.48</v>
      </c>
      <c r="E180">
        <v>0.33912647000000001</v>
      </c>
      <c r="F180">
        <v>0.71129664999999997</v>
      </c>
      <c r="G180">
        <v>5.9997218999999997E-2</v>
      </c>
      <c r="H180">
        <v>13.7</v>
      </c>
      <c r="I180">
        <v>-0.64437889500000001</v>
      </c>
      <c r="J180">
        <v>-0.21859706600000001</v>
      </c>
      <c r="K180">
        <v>2.7017199999999999</v>
      </c>
      <c r="L180">
        <v>2.7026371</v>
      </c>
      <c r="M180">
        <v>7.9997354510000003</v>
      </c>
      <c r="N180">
        <v>4.7854463E-2</v>
      </c>
      <c r="O180">
        <v>0.93219722000000005</v>
      </c>
      <c r="P180">
        <v>7.2461817000000002</v>
      </c>
      <c r="Q180">
        <v>9.2958732000000002E-2</v>
      </c>
      <c r="R180">
        <v>0.47320001</v>
      </c>
      <c r="S180">
        <v>19.2</v>
      </c>
      <c r="T180">
        <f t="shared" si="4"/>
        <v>21.635481481481484</v>
      </c>
      <c r="U180">
        <v>0</v>
      </c>
      <c r="V180">
        <v>0</v>
      </c>
      <c r="W180">
        <v>-40</v>
      </c>
      <c r="X180">
        <v>40</v>
      </c>
      <c r="Y180">
        <v>22.023409000000001</v>
      </c>
      <c r="Z180">
        <v>76.2</v>
      </c>
      <c r="AA180">
        <f t="shared" si="5"/>
        <v>65.777444444444455</v>
      </c>
      <c r="AB180">
        <v>40</v>
      </c>
      <c r="AC180">
        <v>-40</v>
      </c>
      <c r="AD180">
        <v>0</v>
      </c>
      <c r="AE180">
        <v>0</v>
      </c>
      <c r="AF180">
        <v>144.12688</v>
      </c>
    </row>
    <row r="181" spans="1:32" x14ac:dyDescent="0.45">
      <c r="A181" s="13">
        <v>41286</v>
      </c>
      <c r="B181" s="12">
        <v>41609</v>
      </c>
      <c r="C181">
        <v>0.13</v>
      </c>
      <c r="D181">
        <v>3.41</v>
      </c>
      <c r="E181">
        <v>0.21583646000000001</v>
      </c>
      <c r="F181">
        <v>0.117009855</v>
      </c>
      <c r="G181">
        <v>-0.72733042999999997</v>
      </c>
      <c r="H181">
        <v>13.72</v>
      </c>
      <c r="I181">
        <v>-0.35353015700000001</v>
      </c>
      <c r="J181">
        <v>0.289725556</v>
      </c>
      <c r="K181">
        <v>0.40694999999999998</v>
      </c>
      <c r="L181">
        <v>0.36938229</v>
      </c>
      <c r="M181">
        <v>2.7520110610000001</v>
      </c>
      <c r="N181">
        <v>1.2424262699999999</v>
      </c>
      <c r="O181">
        <v>0.57363429799999999</v>
      </c>
      <c r="P181">
        <v>8.6713971000000001E-2</v>
      </c>
      <c r="Q181">
        <v>0.49800531999999997</v>
      </c>
      <c r="R181">
        <v>0.38929540000000001</v>
      </c>
      <c r="S181">
        <v>16.5</v>
      </c>
      <c r="T181">
        <f t="shared" si="4"/>
        <v>21.635481481481484</v>
      </c>
      <c r="U181">
        <v>0</v>
      </c>
      <c r="V181">
        <v>0</v>
      </c>
      <c r="W181">
        <v>-40</v>
      </c>
      <c r="X181">
        <v>40</v>
      </c>
      <c r="Y181">
        <v>21.574521000000001</v>
      </c>
      <c r="Z181">
        <v>55.1</v>
      </c>
      <c r="AA181">
        <f t="shared" si="5"/>
        <v>65.777444444444455</v>
      </c>
      <c r="AB181">
        <v>0</v>
      </c>
      <c r="AC181">
        <v>0</v>
      </c>
      <c r="AD181">
        <v>-40</v>
      </c>
      <c r="AE181">
        <v>40</v>
      </c>
      <c r="AF181">
        <v>176.52160000000001</v>
      </c>
    </row>
    <row r="182" spans="1:32" x14ac:dyDescent="0.45">
      <c r="A182" s="13">
        <v>41640</v>
      </c>
      <c r="B182" s="12">
        <v>41640</v>
      </c>
      <c r="C182">
        <v>-1.1200000000000001</v>
      </c>
      <c r="D182">
        <v>3.41</v>
      </c>
      <c r="E182">
        <v>0.95118804000000001</v>
      </c>
      <c r="F182">
        <v>0.24642360099999999</v>
      </c>
      <c r="G182">
        <v>1.3126783</v>
      </c>
      <c r="H182">
        <v>18.41</v>
      </c>
      <c r="I182">
        <v>-1.474462634</v>
      </c>
      <c r="J182">
        <v>-1.122094395</v>
      </c>
      <c r="K182">
        <v>-0.43672</v>
      </c>
      <c r="L182">
        <v>-0.74862759999999995</v>
      </c>
      <c r="M182">
        <v>-4.2656866759999996</v>
      </c>
      <c r="N182">
        <v>1.6093447080000001</v>
      </c>
      <c r="O182">
        <v>0.89410705700000004</v>
      </c>
      <c r="P182">
        <v>-3.6704647000000001</v>
      </c>
      <c r="Q182">
        <v>1.0299493</v>
      </c>
      <c r="R182">
        <v>0.71740588999999999</v>
      </c>
      <c r="S182">
        <v>16.100000000000001</v>
      </c>
      <c r="T182">
        <f t="shared" si="4"/>
        <v>21.635481481481484</v>
      </c>
      <c r="U182">
        <v>0</v>
      </c>
      <c r="V182">
        <v>0</v>
      </c>
      <c r="W182">
        <v>-40</v>
      </c>
      <c r="X182">
        <v>40</v>
      </c>
      <c r="Y182">
        <v>21.909205</v>
      </c>
      <c r="Z182">
        <v>16.899999999999999</v>
      </c>
      <c r="AA182">
        <f t="shared" si="5"/>
        <v>65.777444444444455</v>
      </c>
      <c r="AB182">
        <v>0</v>
      </c>
      <c r="AC182">
        <v>0</v>
      </c>
      <c r="AD182">
        <v>-40</v>
      </c>
      <c r="AE182">
        <v>40</v>
      </c>
      <c r="AF182">
        <v>52.042240999999997</v>
      </c>
    </row>
    <row r="183" spans="1:32" x14ac:dyDescent="0.45">
      <c r="A183" s="13">
        <v>41641</v>
      </c>
      <c r="B183" s="12">
        <v>41671</v>
      </c>
      <c r="C183">
        <v>2.02</v>
      </c>
      <c r="D183">
        <v>3.39</v>
      </c>
      <c r="E183">
        <v>0.23196074999999999</v>
      </c>
      <c r="F183">
        <v>-1.272557E-2</v>
      </c>
      <c r="G183">
        <v>0.61314261999999997</v>
      </c>
      <c r="H183">
        <v>14</v>
      </c>
      <c r="I183">
        <v>-0.34729843700000002</v>
      </c>
      <c r="J183">
        <v>1.125968538</v>
      </c>
      <c r="K183">
        <v>0.81355999999999995</v>
      </c>
      <c r="L183">
        <v>0.95551160999999996</v>
      </c>
      <c r="M183">
        <v>-2.129763998</v>
      </c>
      <c r="N183">
        <v>0.14650121599999999</v>
      </c>
      <c r="O183">
        <v>0.25332158199999999</v>
      </c>
      <c r="P183">
        <v>2.2249040999999998</v>
      </c>
      <c r="Q183">
        <v>9.9193460999999997E-2</v>
      </c>
      <c r="R183">
        <v>0.23186518</v>
      </c>
      <c r="S183">
        <v>18.8</v>
      </c>
      <c r="T183">
        <f t="shared" si="4"/>
        <v>21.635481481481484</v>
      </c>
      <c r="U183">
        <v>0</v>
      </c>
      <c r="V183">
        <v>0</v>
      </c>
      <c r="W183">
        <v>-40</v>
      </c>
      <c r="X183">
        <v>40</v>
      </c>
      <c r="Y183">
        <v>22.599288000000001</v>
      </c>
      <c r="Z183">
        <v>6.04</v>
      </c>
      <c r="AA183">
        <f t="shared" si="5"/>
        <v>65.777444444444455</v>
      </c>
      <c r="AB183">
        <v>0</v>
      </c>
      <c r="AC183">
        <v>0</v>
      </c>
      <c r="AD183">
        <v>-40</v>
      </c>
      <c r="AE183">
        <v>40</v>
      </c>
      <c r="AF183">
        <v>27.095403999999998</v>
      </c>
    </row>
    <row r="184" spans="1:32" x14ac:dyDescent="0.45">
      <c r="A184" s="13">
        <v>41642</v>
      </c>
      <c r="B184" s="12">
        <v>41699</v>
      </c>
      <c r="C184">
        <v>4.38</v>
      </c>
      <c r="D184">
        <v>3.29</v>
      </c>
      <c r="E184">
        <v>0.26583399000000002</v>
      </c>
      <c r="F184">
        <v>0.51631917400000005</v>
      </c>
      <c r="G184">
        <v>-2.0235705999999999E-2</v>
      </c>
      <c r="H184">
        <v>13.88</v>
      </c>
      <c r="I184">
        <v>-0.55205728300000001</v>
      </c>
      <c r="J184">
        <v>-0.205982268</v>
      </c>
      <c r="K184">
        <v>0.57554000000000005</v>
      </c>
      <c r="L184">
        <v>0.57567362</v>
      </c>
      <c r="M184">
        <v>0.41834332899999999</v>
      </c>
      <c r="N184">
        <v>0.88562618599999998</v>
      </c>
      <c r="O184">
        <v>0.27396005099999998</v>
      </c>
      <c r="P184">
        <v>0.29784211999999999</v>
      </c>
      <c r="Q184">
        <v>0.72879395999999996</v>
      </c>
      <c r="R184">
        <v>0.21068144999999999</v>
      </c>
      <c r="S184">
        <v>20.399999999999999</v>
      </c>
      <c r="T184">
        <f t="shared" si="4"/>
        <v>21.635481481481484</v>
      </c>
      <c r="U184">
        <v>0</v>
      </c>
      <c r="V184">
        <v>0</v>
      </c>
      <c r="W184">
        <v>-40</v>
      </c>
      <c r="X184">
        <v>40</v>
      </c>
      <c r="Y184">
        <v>22.151121</v>
      </c>
      <c r="Z184">
        <v>14.34</v>
      </c>
      <c r="AA184">
        <f t="shared" si="5"/>
        <v>65.777444444444455</v>
      </c>
      <c r="AB184">
        <v>0</v>
      </c>
      <c r="AC184">
        <v>0</v>
      </c>
      <c r="AD184">
        <v>-40</v>
      </c>
      <c r="AE184">
        <v>40</v>
      </c>
      <c r="AF184">
        <v>66.408995000000004</v>
      </c>
    </row>
    <row r="185" spans="1:32" x14ac:dyDescent="0.45">
      <c r="A185" s="13">
        <v>41643</v>
      </c>
      <c r="B185" s="12">
        <v>41730</v>
      </c>
      <c r="C185">
        <v>-0.69</v>
      </c>
      <c r="D185">
        <v>3.37</v>
      </c>
      <c r="E185">
        <v>0.26893439000000002</v>
      </c>
      <c r="F185">
        <v>-0.91881291300000001</v>
      </c>
      <c r="G185">
        <v>-1.1962527999999999</v>
      </c>
      <c r="H185">
        <v>13.41</v>
      </c>
      <c r="I185">
        <v>-8.8734773000000003E-2</v>
      </c>
      <c r="J185">
        <v>0.46207837600000001</v>
      </c>
      <c r="K185">
        <v>-1.2267300000000001</v>
      </c>
      <c r="L185">
        <v>-1.1317575</v>
      </c>
      <c r="M185">
        <v>-5.4691667009999998</v>
      </c>
      <c r="N185">
        <v>1.41319938</v>
      </c>
      <c r="O185">
        <v>-0.186562061</v>
      </c>
      <c r="P185">
        <v>-5.5149841999999998</v>
      </c>
      <c r="Q185">
        <v>1.1370635</v>
      </c>
      <c r="R185">
        <v>0.22177857000000001</v>
      </c>
      <c r="S185">
        <v>22.9</v>
      </c>
      <c r="T185">
        <f t="shared" si="4"/>
        <v>21.635481481481484</v>
      </c>
      <c r="U185">
        <v>40</v>
      </c>
      <c r="V185">
        <v>-40</v>
      </c>
      <c r="W185">
        <v>0</v>
      </c>
      <c r="X185">
        <v>0</v>
      </c>
      <c r="Y185">
        <v>22.002527000000001</v>
      </c>
      <c r="Z185">
        <v>13.79</v>
      </c>
      <c r="AA185">
        <f t="shared" si="5"/>
        <v>65.777444444444455</v>
      </c>
      <c r="AB185">
        <v>0</v>
      </c>
      <c r="AC185">
        <v>0</v>
      </c>
      <c r="AD185">
        <v>-40</v>
      </c>
      <c r="AE185">
        <v>40</v>
      </c>
      <c r="AF185">
        <v>60.050035000000001</v>
      </c>
    </row>
    <row r="186" spans="1:32" x14ac:dyDescent="0.45">
      <c r="A186" s="13">
        <v>41644</v>
      </c>
      <c r="B186" s="12">
        <v>41760</v>
      </c>
      <c r="C186">
        <v>-0.39</v>
      </c>
      <c r="D186">
        <v>3.42</v>
      </c>
      <c r="E186">
        <v>0.31548608</v>
      </c>
      <c r="F186">
        <v>1.3789248329999999</v>
      </c>
      <c r="G186">
        <v>0.26360273000000001</v>
      </c>
      <c r="H186">
        <v>11.4</v>
      </c>
      <c r="I186">
        <v>0.12271182999999999</v>
      </c>
      <c r="J186">
        <v>0.21018996000000001</v>
      </c>
      <c r="K186">
        <v>1.5439000000000001</v>
      </c>
      <c r="L186">
        <v>1.4672278000000001</v>
      </c>
      <c r="M186">
        <v>-3.6832474099999999</v>
      </c>
      <c r="N186">
        <v>3.2232023860000001</v>
      </c>
      <c r="O186">
        <v>-0.319785757</v>
      </c>
      <c r="P186">
        <v>-2.1610882999999999</v>
      </c>
      <c r="Q186">
        <v>2.8645841999999999</v>
      </c>
      <c r="R186">
        <v>0.32323121999999999</v>
      </c>
      <c r="S186">
        <v>24.3</v>
      </c>
      <c r="T186">
        <f t="shared" si="4"/>
        <v>21.635481481481484</v>
      </c>
      <c r="U186">
        <v>40</v>
      </c>
      <c r="V186">
        <v>-40</v>
      </c>
      <c r="W186">
        <v>0</v>
      </c>
      <c r="X186">
        <v>0</v>
      </c>
      <c r="Y186">
        <v>21.695533999999999</v>
      </c>
      <c r="Z186">
        <v>67.790000000000006</v>
      </c>
      <c r="AA186">
        <f t="shared" si="5"/>
        <v>65.777444444444455</v>
      </c>
      <c r="AB186">
        <v>40</v>
      </c>
      <c r="AC186">
        <v>-40</v>
      </c>
      <c r="AD186">
        <v>0</v>
      </c>
      <c r="AE186">
        <v>0</v>
      </c>
      <c r="AF186">
        <v>104.76161999999999</v>
      </c>
    </row>
    <row r="187" spans="1:32" x14ac:dyDescent="0.45">
      <c r="A187" s="13">
        <v>41645</v>
      </c>
      <c r="B187" s="12">
        <v>41791</v>
      </c>
      <c r="C187">
        <v>-2</v>
      </c>
      <c r="D187">
        <v>3.08</v>
      </c>
      <c r="E187">
        <v>0.29233663999999998</v>
      </c>
      <c r="F187">
        <v>1.4523383000000001E-2</v>
      </c>
      <c r="G187">
        <v>-0.16892257999999999</v>
      </c>
      <c r="H187">
        <v>11.57</v>
      </c>
      <c r="I187">
        <v>-0.337668574</v>
      </c>
      <c r="J187">
        <v>-0.46164011300000002</v>
      </c>
      <c r="K187">
        <v>0.74936000000000003</v>
      </c>
      <c r="L187">
        <v>0.70365628000000002</v>
      </c>
      <c r="M187">
        <v>-1.9515065410000001</v>
      </c>
      <c r="N187">
        <v>0.384066623</v>
      </c>
      <c r="O187">
        <v>0.173291532</v>
      </c>
      <c r="P187">
        <v>2.4337903000000001E-2</v>
      </c>
      <c r="Q187">
        <v>1.0964415000000001</v>
      </c>
      <c r="R187">
        <v>0.31290128</v>
      </c>
      <c r="S187">
        <v>26.6</v>
      </c>
      <c r="T187">
        <f t="shared" si="4"/>
        <v>21.635481481481484</v>
      </c>
      <c r="U187">
        <v>40</v>
      </c>
      <c r="V187">
        <v>-40</v>
      </c>
      <c r="W187">
        <v>0</v>
      </c>
      <c r="X187">
        <v>0</v>
      </c>
      <c r="Y187">
        <v>22.342258999999999</v>
      </c>
      <c r="Z187">
        <v>124.15</v>
      </c>
      <c r="AA187">
        <f t="shared" si="5"/>
        <v>65.777444444444455</v>
      </c>
      <c r="AB187">
        <v>40</v>
      </c>
      <c r="AC187">
        <v>-40</v>
      </c>
      <c r="AD187">
        <v>0</v>
      </c>
      <c r="AE187">
        <v>0</v>
      </c>
      <c r="AF187">
        <v>73.722548000000003</v>
      </c>
    </row>
    <row r="188" spans="1:32" x14ac:dyDescent="0.45">
      <c r="A188" s="13">
        <v>41646</v>
      </c>
      <c r="B188" s="12">
        <v>41821</v>
      </c>
      <c r="C188">
        <v>-1.84</v>
      </c>
      <c r="D188">
        <v>2.9</v>
      </c>
      <c r="E188">
        <v>0.3008383</v>
      </c>
      <c r="F188">
        <v>0.67830502699999995</v>
      </c>
      <c r="G188">
        <v>1.3852484</v>
      </c>
      <c r="H188">
        <v>16.95</v>
      </c>
      <c r="I188">
        <v>-0.169835607</v>
      </c>
      <c r="J188">
        <v>0.166580964</v>
      </c>
      <c r="K188">
        <v>0.36679</v>
      </c>
      <c r="L188">
        <v>0.38693453999999999</v>
      </c>
      <c r="M188">
        <v>3.0413955069999998</v>
      </c>
      <c r="N188">
        <v>-0.34216943100000002</v>
      </c>
      <c r="O188">
        <v>0.27501334599999999</v>
      </c>
      <c r="P188">
        <v>1.3071259</v>
      </c>
      <c r="Q188">
        <v>0.36776969999999998</v>
      </c>
      <c r="R188">
        <v>0.28736518</v>
      </c>
      <c r="S188">
        <v>26</v>
      </c>
      <c r="T188">
        <f t="shared" si="4"/>
        <v>21.635481481481484</v>
      </c>
      <c r="U188">
        <v>40</v>
      </c>
      <c r="V188">
        <v>-40</v>
      </c>
      <c r="W188">
        <v>0</v>
      </c>
      <c r="X188">
        <v>0</v>
      </c>
      <c r="Y188">
        <v>22.112418999999999</v>
      </c>
      <c r="Z188">
        <v>111.9</v>
      </c>
      <c r="AA188">
        <f t="shared" si="5"/>
        <v>65.777444444444455</v>
      </c>
      <c r="AB188">
        <v>40</v>
      </c>
      <c r="AC188">
        <v>-40</v>
      </c>
      <c r="AD188">
        <v>0</v>
      </c>
      <c r="AE188">
        <v>0</v>
      </c>
      <c r="AF188">
        <v>55.269252999999999</v>
      </c>
    </row>
    <row r="189" spans="1:32" x14ac:dyDescent="0.45">
      <c r="A189" s="13">
        <v>41647</v>
      </c>
      <c r="B189" s="12">
        <v>41852</v>
      </c>
      <c r="C189">
        <v>-1.5</v>
      </c>
      <c r="D189">
        <v>2.89</v>
      </c>
      <c r="E189">
        <v>0.27887142999999998</v>
      </c>
      <c r="F189">
        <v>0.42921941600000002</v>
      </c>
      <c r="G189">
        <v>0.82738506999999994</v>
      </c>
      <c r="H189">
        <v>12.09</v>
      </c>
      <c r="I189">
        <v>-0.62372544100000005</v>
      </c>
      <c r="J189">
        <v>-0.45512194500000003</v>
      </c>
      <c r="K189">
        <v>1.4695499999999999</v>
      </c>
      <c r="L189">
        <v>1.3981079999999999</v>
      </c>
      <c r="M189">
        <v>2.1064272069999999</v>
      </c>
      <c r="N189">
        <v>1.871945132</v>
      </c>
      <c r="O189">
        <v>0.35918995100000001</v>
      </c>
      <c r="P189">
        <v>0.68293873000000005</v>
      </c>
      <c r="Q189">
        <v>2.1191893999999998</v>
      </c>
      <c r="R189">
        <v>0.36701443</v>
      </c>
      <c r="S189">
        <v>25.9</v>
      </c>
      <c r="T189">
        <f t="shared" si="4"/>
        <v>21.635481481481484</v>
      </c>
      <c r="U189">
        <v>40</v>
      </c>
      <c r="V189">
        <v>-40</v>
      </c>
      <c r="W189">
        <v>0</v>
      </c>
      <c r="X189">
        <v>0</v>
      </c>
      <c r="Y189">
        <v>21.946646999999999</v>
      </c>
      <c r="Z189">
        <v>134.26</v>
      </c>
      <c r="AA189">
        <f t="shared" si="5"/>
        <v>65.777444444444455</v>
      </c>
      <c r="AB189">
        <v>40</v>
      </c>
      <c r="AC189">
        <v>-40</v>
      </c>
      <c r="AD189">
        <v>0</v>
      </c>
      <c r="AE189">
        <v>0</v>
      </c>
      <c r="AF189">
        <v>62.769435000000001</v>
      </c>
    </row>
    <row r="190" spans="1:32" x14ac:dyDescent="0.45">
      <c r="A190" s="13">
        <v>41648</v>
      </c>
      <c r="B190" s="12">
        <v>41883</v>
      </c>
      <c r="C190">
        <v>-2.81</v>
      </c>
      <c r="D190">
        <v>2.86</v>
      </c>
      <c r="E190">
        <v>0.28424722000000002</v>
      </c>
      <c r="F190">
        <v>-0.222453655</v>
      </c>
      <c r="G190">
        <v>-0.66659294000000002</v>
      </c>
      <c r="H190">
        <v>16.309999999999999</v>
      </c>
      <c r="I190">
        <v>-0.98926245700000004</v>
      </c>
      <c r="J190">
        <v>-0.36673554400000002</v>
      </c>
      <c r="K190">
        <v>1.1852400000000001</v>
      </c>
      <c r="L190">
        <v>1.0957621</v>
      </c>
      <c r="M190">
        <v>2.8784730700000001</v>
      </c>
      <c r="N190">
        <v>1.5750370629999999</v>
      </c>
      <c r="O190">
        <v>0.44165120200000002</v>
      </c>
      <c r="P190">
        <v>0.77275671999999995</v>
      </c>
      <c r="Q190">
        <v>1.4683904999999999</v>
      </c>
      <c r="R190">
        <v>0.32927458999999998</v>
      </c>
      <c r="S190">
        <v>25.1</v>
      </c>
      <c r="T190">
        <f t="shared" si="4"/>
        <v>21.635481481481484</v>
      </c>
      <c r="U190">
        <v>40</v>
      </c>
      <c r="V190">
        <v>-40</v>
      </c>
      <c r="W190">
        <v>0</v>
      </c>
      <c r="X190">
        <v>0</v>
      </c>
      <c r="Y190">
        <v>22.258735999999999</v>
      </c>
      <c r="Z190">
        <v>190.94</v>
      </c>
      <c r="AA190">
        <f t="shared" si="5"/>
        <v>65.777444444444455</v>
      </c>
      <c r="AB190">
        <v>40</v>
      </c>
      <c r="AC190">
        <v>-40</v>
      </c>
      <c r="AD190">
        <v>0</v>
      </c>
      <c r="AE190">
        <v>0</v>
      </c>
      <c r="AF190">
        <v>82.801411999999999</v>
      </c>
    </row>
    <row r="191" spans="1:32" x14ac:dyDescent="0.45">
      <c r="A191" s="13">
        <v>41649</v>
      </c>
      <c r="B191" s="12">
        <v>41913</v>
      </c>
      <c r="C191">
        <v>-0.46</v>
      </c>
      <c r="D191">
        <v>2.95</v>
      </c>
      <c r="E191">
        <v>0.28159197000000002</v>
      </c>
      <c r="F191">
        <v>0.38625188100000002</v>
      </c>
      <c r="G191">
        <v>-1.4419112000000001</v>
      </c>
      <c r="H191">
        <v>14.03</v>
      </c>
      <c r="I191">
        <v>1.3672281999999999E-2</v>
      </c>
      <c r="J191">
        <v>1.0017850690000001</v>
      </c>
      <c r="K191">
        <v>0.48691000000000001</v>
      </c>
      <c r="L191">
        <v>0.46601519000000002</v>
      </c>
      <c r="M191">
        <v>0.41946158500000003</v>
      </c>
      <c r="N191">
        <v>-6.0125997E-2</v>
      </c>
      <c r="O191">
        <v>0.55292784699999997</v>
      </c>
      <c r="P191">
        <v>0.82111482999999996</v>
      </c>
      <c r="Q191">
        <v>0.51731998000000001</v>
      </c>
      <c r="R191">
        <v>0.33398201</v>
      </c>
      <c r="S191">
        <v>23.3</v>
      </c>
      <c r="T191">
        <f t="shared" si="4"/>
        <v>21.635481481481484</v>
      </c>
      <c r="U191">
        <v>40</v>
      </c>
      <c r="V191">
        <v>-40</v>
      </c>
      <c r="W191">
        <v>0</v>
      </c>
      <c r="X191">
        <v>0</v>
      </c>
      <c r="Y191">
        <v>22.464767999999999</v>
      </c>
      <c r="Z191">
        <v>91.75</v>
      </c>
      <c r="AA191">
        <f t="shared" si="5"/>
        <v>65.777444444444455</v>
      </c>
      <c r="AB191">
        <v>40</v>
      </c>
      <c r="AC191">
        <v>-40</v>
      </c>
      <c r="AD191">
        <v>0</v>
      </c>
      <c r="AE191">
        <v>0</v>
      </c>
      <c r="AF191">
        <v>76.427139999999994</v>
      </c>
    </row>
    <row r="192" spans="1:32" x14ac:dyDescent="0.45">
      <c r="A192" s="13">
        <v>41650</v>
      </c>
      <c r="B192" s="12">
        <v>41944</v>
      </c>
      <c r="C192">
        <v>-0.14000000000000001</v>
      </c>
      <c r="D192">
        <v>2.92</v>
      </c>
      <c r="E192">
        <v>0.29816872</v>
      </c>
      <c r="F192">
        <v>-0.210625544</v>
      </c>
      <c r="G192">
        <v>3.9592063</v>
      </c>
      <c r="H192">
        <v>13.33</v>
      </c>
      <c r="I192">
        <v>-4.7335900000000002E-3</v>
      </c>
      <c r="J192">
        <v>-1.9489736000000001E-2</v>
      </c>
      <c r="K192">
        <v>1.4400599999999999</v>
      </c>
      <c r="L192">
        <v>1.3522623</v>
      </c>
      <c r="M192">
        <v>2.889332977</v>
      </c>
      <c r="N192">
        <v>0.95308008499999997</v>
      </c>
      <c r="O192">
        <v>0.80650054199999999</v>
      </c>
      <c r="P192">
        <v>2.1351567999999999</v>
      </c>
      <c r="Q192">
        <v>0.96616601000000002</v>
      </c>
      <c r="R192">
        <v>0.35642943999999999</v>
      </c>
      <c r="S192">
        <v>18.3</v>
      </c>
      <c r="T192">
        <f t="shared" si="4"/>
        <v>21.635481481481484</v>
      </c>
      <c r="U192">
        <v>0</v>
      </c>
      <c r="V192">
        <v>0</v>
      </c>
      <c r="W192">
        <v>-40</v>
      </c>
      <c r="X192">
        <v>40</v>
      </c>
      <c r="Y192">
        <v>21.054233</v>
      </c>
      <c r="Z192">
        <v>42.58</v>
      </c>
      <c r="AA192">
        <f t="shared" si="5"/>
        <v>65.777444444444455</v>
      </c>
      <c r="AB192">
        <v>0</v>
      </c>
      <c r="AC192">
        <v>0</v>
      </c>
      <c r="AD192">
        <v>-40</v>
      </c>
      <c r="AE192">
        <v>40</v>
      </c>
      <c r="AF192">
        <v>79.463384000000005</v>
      </c>
    </row>
    <row r="193" spans="1:32" x14ac:dyDescent="0.45">
      <c r="A193" s="13">
        <v>41651</v>
      </c>
      <c r="B193" s="12">
        <v>41974</v>
      </c>
      <c r="C193">
        <v>-1.29</v>
      </c>
      <c r="D193">
        <v>2.92</v>
      </c>
      <c r="E193">
        <v>0.27074308000000002</v>
      </c>
      <c r="F193">
        <v>-0.13312808000000001</v>
      </c>
      <c r="G193">
        <v>6.5421329999999998</v>
      </c>
      <c r="H193">
        <v>19.2</v>
      </c>
      <c r="I193">
        <v>-0.20429338899999999</v>
      </c>
      <c r="J193">
        <v>-0.20055915899999999</v>
      </c>
      <c r="K193">
        <v>2.08826</v>
      </c>
      <c r="L193">
        <v>1.8694442</v>
      </c>
      <c r="M193">
        <v>6.5642167960000002</v>
      </c>
      <c r="N193">
        <v>1.59155158</v>
      </c>
      <c r="O193">
        <v>0.49007317299999997</v>
      </c>
      <c r="P193">
        <v>3.8990504000000001</v>
      </c>
      <c r="Q193">
        <v>0.87368186999999997</v>
      </c>
      <c r="R193">
        <v>0.30768886000000001</v>
      </c>
      <c r="S193">
        <v>17.2</v>
      </c>
      <c r="T193">
        <f t="shared" si="4"/>
        <v>21.635481481481484</v>
      </c>
      <c r="U193">
        <v>0</v>
      </c>
      <c r="V193">
        <v>0</v>
      </c>
      <c r="W193">
        <v>-40</v>
      </c>
      <c r="X193">
        <v>40</v>
      </c>
      <c r="Y193">
        <v>22.247744999999998</v>
      </c>
      <c r="Z193">
        <v>16.309999999999999</v>
      </c>
      <c r="AA193">
        <f t="shared" si="5"/>
        <v>65.777444444444455</v>
      </c>
      <c r="AB193">
        <v>0</v>
      </c>
      <c r="AC193">
        <v>0</v>
      </c>
      <c r="AD193">
        <v>-40</v>
      </c>
      <c r="AE193">
        <v>40</v>
      </c>
      <c r="AF193">
        <v>51.982076999999997</v>
      </c>
    </row>
    <row r="194" spans="1:32" x14ac:dyDescent="0.45">
      <c r="A194" s="13">
        <v>42005</v>
      </c>
      <c r="B194" s="12">
        <v>42005</v>
      </c>
      <c r="C194">
        <v>-1.84</v>
      </c>
      <c r="D194">
        <v>2.91</v>
      </c>
      <c r="E194">
        <v>7.0597071999999997E-2</v>
      </c>
      <c r="F194">
        <v>1.2182613200000001</v>
      </c>
      <c r="G194">
        <v>0.87267797000000003</v>
      </c>
      <c r="H194">
        <v>20.97</v>
      </c>
      <c r="I194">
        <v>-0.43482010100000001</v>
      </c>
      <c r="J194">
        <v>-0.23142104299999999</v>
      </c>
      <c r="K194">
        <v>-0.59028000000000003</v>
      </c>
      <c r="L194">
        <v>-0.85862159999999998</v>
      </c>
      <c r="M194">
        <v>-5.3319739070000001</v>
      </c>
      <c r="N194">
        <v>1.767660674</v>
      </c>
      <c r="O194">
        <v>-9.0471291999999995E-2</v>
      </c>
      <c r="P194">
        <v>-4.7369292999999999</v>
      </c>
      <c r="Q194">
        <v>1.2464314000000001</v>
      </c>
      <c r="R194">
        <v>-0.22743285999999999</v>
      </c>
      <c r="S194">
        <v>16.2</v>
      </c>
      <c r="T194">
        <f t="shared" si="4"/>
        <v>21.635481481481484</v>
      </c>
      <c r="U194">
        <v>0</v>
      </c>
      <c r="V194">
        <v>0</v>
      </c>
      <c r="W194">
        <v>-40</v>
      </c>
      <c r="X194">
        <v>40</v>
      </c>
      <c r="Y194">
        <v>22.054822000000001</v>
      </c>
      <c r="Z194">
        <v>37.51</v>
      </c>
      <c r="AA194">
        <f t="shared" si="5"/>
        <v>65.777444444444455</v>
      </c>
      <c r="AB194">
        <v>0</v>
      </c>
      <c r="AC194">
        <v>0</v>
      </c>
      <c r="AD194">
        <v>-40</v>
      </c>
      <c r="AE194">
        <v>40</v>
      </c>
      <c r="AF194">
        <v>115.57396</v>
      </c>
    </row>
    <row r="195" spans="1:32" x14ac:dyDescent="0.45">
      <c r="A195" s="13">
        <v>42006</v>
      </c>
      <c r="B195" s="12">
        <v>42036</v>
      </c>
      <c r="C195">
        <v>-1.51</v>
      </c>
      <c r="D195">
        <v>2.94</v>
      </c>
      <c r="E195">
        <v>0.18396951</v>
      </c>
      <c r="F195">
        <v>0.20849119399999999</v>
      </c>
      <c r="G195">
        <v>1.7831889000000001</v>
      </c>
      <c r="H195">
        <v>13.34</v>
      </c>
      <c r="I195">
        <v>-0.32611252499999999</v>
      </c>
      <c r="J195">
        <v>0.107940694</v>
      </c>
      <c r="K195">
        <v>0.68767</v>
      </c>
      <c r="L195">
        <v>0.78514317</v>
      </c>
      <c r="M195">
        <v>-3.607763512</v>
      </c>
      <c r="N195">
        <v>0.54376988400000004</v>
      </c>
      <c r="O195">
        <v>0.18973000200000001</v>
      </c>
      <c r="P195">
        <v>0.74621568000000005</v>
      </c>
      <c r="Q195">
        <v>0.42823129999999998</v>
      </c>
      <c r="R195">
        <v>0.16514165</v>
      </c>
      <c r="S195">
        <v>17.8</v>
      </c>
      <c r="T195">
        <f t="shared" ref="T195:T258" si="6">AVERAGE($S$2:$S$271)</f>
        <v>21.635481481481484</v>
      </c>
      <c r="U195">
        <v>0</v>
      </c>
      <c r="V195">
        <v>0</v>
      </c>
      <c r="W195">
        <v>-40</v>
      </c>
      <c r="X195">
        <v>40</v>
      </c>
      <c r="Y195">
        <v>21.583587999999999</v>
      </c>
      <c r="Z195">
        <v>27.17</v>
      </c>
      <c r="AA195">
        <f t="shared" ref="AA195:AA258" si="7">AVERAGE($Z$2:$Z$271)</f>
        <v>65.777444444444455</v>
      </c>
      <c r="AB195">
        <v>0</v>
      </c>
      <c r="AC195">
        <v>0</v>
      </c>
      <c r="AD195">
        <v>-40</v>
      </c>
      <c r="AE195">
        <v>40</v>
      </c>
      <c r="AF195">
        <v>122.87724</v>
      </c>
    </row>
    <row r="196" spans="1:32" x14ac:dyDescent="0.45">
      <c r="A196" s="13">
        <v>42007</v>
      </c>
      <c r="B196" s="12">
        <v>42064</v>
      </c>
      <c r="C196">
        <v>-1.97</v>
      </c>
      <c r="D196">
        <v>3.12</v>
      </c>
      <c r="E196">
        <v>0.26716194999999998</v>
      </c>
      <c r="F196">
        <v>4.1699673999999999E-2</v>
      </c>
      <c r="G196">
        <v>2.6999768</v>
      </c>
      <c r="H196">
        <v>15.29</v>
      </c>
      <c r="I196">
        <v>-0.477939265</v>
      </c>
      <c r="J196">
        <v>-0.15244179599999999</v>
      </c>
      <c r="K196">
        <v>0.65022000000000002</v>
      </c>
      <c r="L196">
        <v>0.60566914000000005</v>
      </c>
      <c r="M196">
        <v>2.3215132610000002</v>
      </c>
      <c r="N196">
        <v>-5.1689343999999998E-2</v>
      </c>
      <c r="O196">
        <v>0.40714805500000001</v>
      </c>
      <c r="P196">
        <v>2.2010556000000001</v>
      </c>
      <c r="Q196">
        <v>-0.1885722</v>
      </c>
      <c r="R196">
        <v>0.34547875</v>
      </c>
      <c r="S196">
        <v>19.399999999999999</v>
      </c>
      <c r="T196">
        <f t="shared" si="6"/>
        <v>21.635481481481484</v>
      </c>
      <c r="U196">
        <v>0</v>
      </c>
      <c r="V196">
        <v>0</v>
      </c>
      <c r="W196">
        <v>-40</v>
      </c>
      <c r="X196">
        <v>40</v>
      </c>
      <c r="Y196">
        <v>21.149982000000001</v>
      </c>
      <c r="Z196">
        <v>69.55</v>
      </c>
      <c r="AA196">
        <f t="shared" si="7"/>
        <v>65.777444444444455</v>
      </c>
      <c r="AB196">
        <v>40</v>
      </c>
      <c r="AC196">
        <v>-40</v>
      </c>
      <c r="AD196">
        <v>0</v>
      </c>
      <c r="AE196">
        <v>0</v>
      </c>
      <c r="AF196">
        <v>315.26060000000001</v>
      </c>
    </row>
    <row r="197" spans="1:32" x14ac:dyDescent="0.45">
      <c r="A197" s="13">
        <v>42008</v>
      </c>
      <c r="B197" s="12">
        <v>42095</v>
      </c>
      <c r="C197">
        <v>-0.31</v>
      </c>
      <c r="D197">
        <v>3.09</v>
      </c>
      <c r="E197">
        <v>0.22921437</v>
      </c>
      <c r="F197">
        <v>2.174568E-3</v>
      </c>
      <c r="G197">
        <v>1.6139885</v>
      </c>
      <c r="H197">
        <v>14.55</v>
      </c>
      <c r="I197">
        <v>0.87995372199999999</v>
      </c>
      <c r="J197">
        <v>1.3574561460000001</v>
      </c>
      <c r="K197">
        <v>0.25877</v>
      </c>
      <c r="L197">
        <v>0.24832293999999999</v>
      </c>
      <c r="M197">
        <v>-0.32645763900000002</v>
      </c>
      <c r="N197">
        <v>0.56114706400000003</v>
      </c>
      <c r="O197">
        <v>-0.25890122500000001</v>
      </c>
      <c r="P197">
        <v>-0.37149232999999998</v>
      </c>
      <c r="Q197">
        <v>0.24536356000000001</v>
      </c>
      <c r="R197">
        <v>0.15880464</v>
      </c>
      <c r="S197">
        <v>23.3</v>
      </c>
      <c r="T197">
        <f t="shared" si="6"/>
        <v>21.635481481481484</v>
      </c>
      <c r="U197">
        <v>40</v>
      </c>
      <c r="V197">
        <v>-40</v>
      </c>
      <c r="W197">
        <v>0</v>
      </c>
      <c r="X197">
        <v>0</v>
      </c>
      <c r="Y197">
        <v>22.448895</v>
      </c>
      <c r="Z197">
        <v>27.38</v>
      </c>
      <c r="AA197">
        <f t="shared" si="7"/>
        <v>65.777444444444455</v>
      </c>
      <c r="AB197">
        <v>0</v>
      </c>
      <c r="AC197">
        <v>0</v>
      </c>
      <c r="AD197">
        <v>-40</v>
      </c>
      <c r="AE197">
        <v>40</v>
      </c>
      <c r="AF197">
        <v>118.93343</v>
      </c>
    </row>
    <row r="198" spans="1:32" x14ac:dyDescent="0.45">
      <c r="A198" s="13">
        <v>42009</v>
      </c>
      <c r="B198" s="12">
        <v>42125</v>
      </c>
      <c r="C198">
        <v>-0.16</v>
      </c>
      <c r="D198">
        <v>3.09</v>
      </c>
      <c r="E198">
        <v>0.22218742</v>
      </c>
      <c r="F198">
        <v>0.33489255800000001</v>
      </c>
      <c r="G198">
        <v>-0.29669190000000001</v>
      </c>
      <c r="H198">
        <v>13.84</v>
      </c>
      <c r="I198">
        <v>-0.32214633100000001</v>
      </c>
      <c r="J198">
        <v>-1.2023302380000001</v>
      </c>
      <c r="K198">
        <v>-0.81183000000000005</v>
      </c>
      <c r="L198">
        <v>-0.69307896999999996</v>
      </c>
      <c r="M198">
        <v>-0.84499501799999999</v>
      </c>
      <c r="N198">
        <v>-1.6350794070000001</v>
      </c>
      <c r="O198">
        <v>-0.499376229</v>
      </c>
      <c r="P198">
        <v>0.67627135000000005</v>
      </c>
      <c r="Q198">
        <v>-2.0124536000000002</v>
      </c>
      <c r="R198">
        <v>0.12092338</v>
      </c>
      <c r="S198">
        <v>23.9</v>
      </c>
      <c r="T198">
        <f t="shared" si="6"/>
        <v>21.635481481481484</v>
      </c>
      <c r="U198">
        <v>40</v>
      </c>
      <c r="V198">
        <v>-40</v>
      </c>
      <c r="W198">
        <v>0</v>
      </c>
      <c r="X198">
        <v>0</v>
      </c>
      <c r="Y198">
        <v>21.362407000000001</v>
      </c>
      <c r="Z198">
        <v>53.66</v>
      </c>
      <c r="AA198">
        <f t="shared" si="7"/>
        <v>65.777444444444455</v>
      </c>
      <c r="AB198">
        <v>0</v>
      </c>
      <c r="AC198">
        <v>0</v>
      </c>
      <c r="AD198">
        <v>-40</v>
      </c>
      <c r="AE198">
        <v>40</v>
      </c>
      <c r="AF198">
        <v>82.793272000000002</v>
      </c>
    </row>
    <row r="199" spans="1:32" x14ac:dyDescent="0.45">
      <c r="A199" s="13">
        <v>42010</v>
      </c>
      <c r="B199" s="12">
        <v>42156</v>
      </c>
      <c r="C199">
        <v>-0.17</v>
      </c>
      <c r="D199">
        <v>3.12</v>
      </c>
      <c r="E199">
        <v>0.29802828999999997</v>
      </c>
      <c r="F199">
        <v>8.7623582000000005E-2</v>
      </c>
      <c r="G199">
        <v>0.65160145999999997</v>
      </c>
      <c r="H199">
        <v>18.23</v>
      </c>
      <c r="I199">
        <v>-0.15401329799999999</v>
      </c>
      <c r="J199">
        <v>0.16814003</v>
      </c>
      <c r="K199">
        <v>0.98821999999999999</v>
      </c>
      <c r="L199">
        <v>0.86358482999999997</v>
      </c>
      <c r="M199">
        <v>-8.6635712000000004E-2</v>
      </c>
      <c r="N199">
        <v>-0.32325702699999997</v>
      </c>
      <c r="O199">
        <v>0.16758240099999999</v>
      </c>
      <c r="P199">
        <v>1.8890806</v>
      </c>
      <c r="Q199">
        <v>0.35061387999999999</v>
      </c>
      <c r="R199">
        <v>0.29148817999999999</v>
      </c>
      <c r="S199">
        <v>25.7</v>
      </c>
      <c r="T199">
        <f t="shared" si="6"/>
        <v>21.635481481481484</v>
      </c>
      <c r="U199">
        <v>40</v>
      </c>
      <c r="V199">
        <v>-40</v>
      </c>
      <c r="W199">
        <v>0</v>
      </c>
      <c r="X199">
        <v>0</v>
      </c>
      <c r="Y199">
        <v>21.54758</v>
      </c>
      <c r="Z199">
        <v>119.22</v>
      </c>
      <c r="AA199">
        <f t="shared" si="7"/>
        <v>65.777444444444455</v>
      </c>
      <c r="AB199">
        <v>40</v>
      </c>
      <c r="AC199">
        <v>-40</v>
      </c>
      <c r="AD199">
        <v>0</v>
      </c>
      <c r="AE199">
        <v>0</v>
      </c>
      <c r="AF199">
        <v>70.914707000000007</v>
      </c>
    </row>
    <row r="200" spans="1:32" x14ac:dyDescent="0.45">
      <c r="A200" s="13">
        <v>42011</v>
      </c>
      <c r="B200" s="12">
        <v>42186</v>
      </c>
      <c r="C200">
        <v>0.3</v>
      </c>
      <c r="D200">
        <v>3.13</v>
      </c>
      <c r="E200">
        <v>0.20948280999999999</v>
      </c>
      <c r="F200">
        <v>1.543496406</v>
      </c>
      <c r="G200">
        <v>2.9152577000000002</v>
      </c>
      <c r="H200">
        <v>12.12</v>
      </c>
      <c r="I200">
        <v>0.48460131699999998</v>
      </c>
      <c r="J200">
        <v>0.63889142099999996</v>
      </c>
      <c r="K200">
        <v>-0.39051000000000002</v>
      </c>
      <c r="L200">
        <v>-0.30302847999999999</v>
      </c>
      <c r="M200">
        <v>2.150751584</v>
      </c>
      <c r="N200">
        <v>-0.95516326699999998</v>
      </c>
      <c r="O200">
        <v>0.14660480300000001</v>
      </c>
      <c r="P200">
        <v>0.41661318000000003</v>
      </c>
      <c r="Q200">
        <v>-0.29680231000000001</v>
      </c>
      <c r="R200">
        <v>0.14903259999999999</v>
      </c>
      <c r="S200">
        <v>25.9</v>
      </c>
      <c r="T200">
        <f t="shared" si="6"/>
        <v>21.635481481481484</v>
      </c>
      <c r="U200">
        <v>40</v>
      </c>
      <c r="V200">
        <v>-40</v>
      </c>
      <c r="W200">
        <v>0</v>
      </c>
      <c r="X200">
        <v>0</v>
      </c>
      <c r="Y200">
        <v>21.971204</v>
      </c>
      <c r="Z200">
        <v>110.32</v>
      </c>
      <c r="AA200">
        <f t="shared" si="7"/>
        <v>65.777444444444455</v>
      </c>
      <c r="AB200">
        <v>40</v>
      </c>
      <c r="AC200">
        <v>-40</v>
      </c>
      <c r="AD200">
        <v>0</v>
      </c>
      <c r="AE200">
        <v>0</v>
      </c>
      <c r="AF200">
        <v>55.241940999999997</v>
      </c>
    </row>
    <row r="201" spans="1:32" x14ac:dyDescent="0.45">
      <c r="A201" s="13">
        <v>42012</v>
      </c>
      <c r="B201" s="12">
        <v>42217</v>
      </c>
      <c r="C201">
        <v>-3.43</v>
      </c>
      <c r="D201">
        <v>3.35</v>
      </c>
      <c r="E201">
        <v>0.23651354999999999</v>
      </c>
      <c r="F201">
        <v>-0.89658217399999995</v>
      </c>
      <c r="G201">
        <v>3.3675581000000001</v>
      </c>
      <c r="H201">
        <v>28.43</v>
      </c>
      <c r="I201">
        <v>0.40395670700000003</v>
      </c>
      <c r="J201">
        <v>-8.0063272000000005E-2</v>
      </c>
      <c r="K201">
        <v>-0.39480999999999999</v>
      </c>
      <c r="L201">
        <v>-0.32159699000000003</v>
      </c>
      <c r="M201">
        <v>1.123058946</v>
      </c>
      <c r="N201">
        <v>-0.23896363700000001</v>
      </c>
      <c r="O201">
        <v>0.21097348699999999</v>
      </c>
      <c r="P201">
        <v>-0.30037678000000001</v>
      </c>
      <c r="Q201">
        <v>0.113314</v>
      </c>
      <c r="R201">
        <v>0.21862221000000001</v>
      </c>
      <c r="S201">
        <v>26.4</v>
      </c>
      <c r="T201">
        <f t="shared" si="6"/>
        <v>21.635481481481484</v>
      </c>
      <c r="U201">
        <v>40</v>
      </c>
      <c r="V201">
        <v>-40</v>
      </c>
      <c r="W201">
        <v>0</v>
      </c>
      <c r="X201">
        <v>0</v>
      </c>
      <c r="Y201">
        <v>22.473842999999999</v>
      </c>
      <c r="Z201">
        <v>107.74</v>
      </c>
      <c r="AA201">
        <f t="shared" si="7"/>
        <v>65.777444444444455</v>
      </c>
      <c r="AB201">
        <v>40</v>
      </c>
      <c r="AC201">
        <v>-40</v>
      </c>
      <c r="AD201">
        <v>0</v>
      </c>
      <c r="AE201">
        <v>0</v>
      </c>
      <c r="AF201">
        <v>50.658434</v>
      </c>
    </row>
    <row r="202" spans="1:32" x14ac:dyDescent="0.45">
      <c r="A202" s="13">
        <v>42013</v>
      </c>
      <c r="B202" s="12">
        <v>42248</v>
      </c>
      <c r="C202">
        <v>-1.57</v>
      </c>
      <c r="D202">
        <v>3.33</v>
      </c>
      <c r="E202">
        <v>0.25988560999999999</v>
      </c>
      <c r="F202">
        <v>0.36473111000000003</v>
      </c>
      <c r="G202">
        <v>2.1134086000000001</v>
      </c>
      <c r="H202">
        <v>24.5</v>
      </c>
      <c r="I202">
        <v>1.1742784100000001</v>
      </c>
      <c r="J202">
        <v>0.77124437999999995</v>
      </c>
      <c r="K202">
        <v>-3.2210000000000003E-2</v>
      </c>
      <c r="L202">
        <v>-3.3756939999999999E-2</v>
      </c>
      <c r="M202">
        <v>2.014595302</v>
      </c>
      <c r="N202">
        <v>0.29055547500000001</v>
      </c>
      <c r="O202">
        <v>0.37465767</v>
      </c>
      <c r="P202">
        <v>-9.0092370000000005E-2</v>
      </c>
      <c r="Q202">
        <v>0.19434584999999999</v>
      </c>
      <c r="R202">
        <v>0.27316424</v>
      </c>
      <c r="S202">
        <v>25.4</v>
      </c>
      <c r="T202">
        <f t="shared" si="6"/>
        <v>21.635481481481484</v>
      </c>
      <c r="U202">
        <v>40</v>
      </c>
      <c r="V202">
        <v>-40</v>
      </c>
      <c r="W202">
        <v>0</v>
      </c>
      <c r="X202">
        <v>0</v>
      </c>
      <c r="Y202">
        <v>22.575555999999999</v>
      </c>
      <c r="Z202">
        <v>132.74</v>
      </c>
      <c r="AA202">
        <f t="shared" si="7"/>
        <v>65.777444444444455</v>
      </c>
      <c r="AB202">
        <v>40</v>
      </c>
      <c r="AC202">
        <v>-40</v>
      </c>
      <c r="AD202">
        <v>0</v>
      </c>
      <c r="AE202">
        <v>0</v>
      </c>
      <c r="AF202">
        <v>57.803870000000003</v>
      </c>
    </row>
    <row r="203" spans="1:32" x14ac:dyDescent="0.45">
      <c r="A203" s="13">
        <v>42014</v>
      </c>
      <c r="B203" s="12">
        <v>42278</v>
      </c>
      <c r="C203">
        <v>0.81</v>
      </c>
      <c r="D203">
        <v>3.13</v>
      </c>
      <c r="E203">
        <v>0.27899308</v>
      </c>
      <c r="F203">
        <v>0.83600370800000001</v>
      </c>
      <c r="G203">
        <v>-1.6219271</v>
      </c>
      <c r="H203">
        <v>15.07</v>
      </c>
      <c r="I203">
        <v>3.5763913000000001E-2</v>
      </c>
      <c r="J203">
        <v>-1.1372116370000001</v>
      </c>
      <c r="K203">
        <v>0.43812000000000001</v>
      </c>
      <c r="L203">
        <v>0.40617209999999998</v>
      </c>
      <c r="M203">
        <v>0.67529607199999997</v>
      </c>
      <c r="N203">
        <v>-0.298486415</v>
      </c>
      <c r="O203">
        <v>0.51451573100000003</v>
      </c>
      <c r="P203">
        <v>1.0771805999999999</v>
      </c>
      <c r="Q203">
        <v>0.29690598000000001</v>
      </c>
      <c r="R203">
        <v>0.29144643999999997</v>
      </c>
      <c r="S203">
        <v>23.3</v>
      </c>
      <c r="T203">
        <f t="shared" si="6"/>
        <v>21.635481481481484</v>
      </c>
      <c r="U203">
        <v>40</v>
      </c>
      <c r="V203">
        <v>-40</v>
      </c>
      <c r="W203">
        <v>0</v>
      </c>
      <c r="X203">
        <v>0</v>
      </c>
      <c r="Y203">
        <v>22.446614</v>
      </c>
      <c r="Z203">
        <v>110.61</v>
      </c>
      <c r="AA203">
        <f t="shared" si="7"/>
        <v>65.777444444444455</v>
      </c>
      <c r="AB203">
        <v>40</v>
      </c>
      <c r="AC203">
        <v>-40</v>
      </c>
      <c r="AD203">
        <v>0</v>
      </c>
      <c r="AE203">
        <v>0</v>
      </c>
      <c r="AF203">
        <v>92.438781000000006</v>
      </c>
    </row>
    <row r="204" spans="1:32" x14ac:dyDescent="0.45">
      <c r="A204" s="13">
        <v>42015</v>
      </c>
      <c r="B204" s="12">
        <v>42309</v>
      </c>
      <c r="C204">
        <v>-0.95</v>
      </c>
      <c r="D204">
        <v>3.22</v>
      </c>
      <c r="E204">
        <v>0.17238360999999999</v>
      </c>
      <c r="F204">
        <v>0.161752285</v>
      </c>
      <c r="G204">
        <v>-0.14139344000000001</v>
      </c>
      <c r="H204">
        <v>16.13</v>
      </c>
      <c r="I204">
        <v>-0.65147084300000002</v>
      </c>
      <c r="J204">
        <v>-0.68551089300000001</v>
      </c>
      <c r="K204">
        <v>0.13961000000000001</v>
      </c>
      <c r="L204">
        <v>0.16196914000000001</v>
      </c>
      <c r="M204">
        <v>1.877868364</v>
      </c>
      <c r="N204">
        <v>-0.35804802099999999</v>
      </c>
      <c r="O204">
        <v>0.54594966499999997</v>
      </c>
      <c r="P204">
        <v>1.1232721999999999</v>
      </c>
      <c r="Q204">
        <v>-0.36675644000000002</v>
      </c>
      <c r="R204">
        <v>0.1161802</v>
      </c>
      <c r="S204">
        <v>20.3</v>
      </c>
      <c r="T204">
        <f t="shared" si="6"/>
        <v>21.635481481481484</v>
      </c>
      <c r="U204">
        <v>0</v>
      </c>
      <c r="V204">
        <v>0</v>
      </c>
      <c r="W204">
        <v>-40</v>
      </c>
      <c r="X204">
        <v>40</v>
      </c>
      <c r="Y204">
        <v>22.922022999999999</v>
      </c>
      <c r="Z204">
        <v>50.21</v>
      </c>
      <c r="AA204">
        <f t="shared" si="7"/>
        <v>65.777444444444455</v>
      </c>
      <c r="AB204">
        <v>0</v>
      </c>
      <c r="AC204">
        <v>0</v>
      </c>
      <c r="AD204">
        <v>-40</v>
      </c>
      <c r="AE204">
        <v>40</v>
      </c>
      <c r="AF204">
        <v>92.513017000000005</v>
      </c>
    </row>
    <row r="205" spans="1:32" x14ac:dyDescent="0.45">
      <c r="A205" s="13">
        <v>42016</v>
      </c>
      <c r="B205" s="12">
        <v>42339</v>
      </c>
      <c r="C205">
        <v>-0.04</v>
      </c>
      <c r="D205">
        <v>3.29</v>
      </c>
      <c r="E205">
        <v>0.31441260999999998</v>
      </c>
      <c r="F205">
        <v>0.93968749299999998</v>
      </c>
      <c r="G205">
        <v>2.4419751999999999</v>
      </c>
      <c r="H205">
        <v>18.21</v>
      </c>
      <c r="I205">
        <v>-0.70731240399999995</v>
      </c>
      <c r="J205">
        <v>-5.3653988E-2</v>
      </c>
      <c r="K205">
        <v>1.0218700000000001</v>
      </c>
      <c r="L205">
        <v>0.87962481000000003</v>
      </c>
      <c r="M205">
        <v>5.9898122459999996</v>
      </c>
      <c r="N205">
        <v>0.27727130999999999</v>
      </c>
      <c r="O205">
        <v>0.40745119600000002</v>
      </c>
      <c r="P205">
        <v>3.3250994999999999</v>
      </c>
      <c r="Q205">
        <v>-0.39172099999999999</v>
      </c>
      <c r="R205">
        <v>0.22861005000000001</v>
      </c>
      <c r="S205">
        <v>17.399999999999999</v>
      </c>
      <c r="T205">
        <f t="shared" si="6"/>
        <v>21.635481481481484</v>
      </c>
      <c r="U205">
        <v>0</v>
      </c>
      <c r="V205">
        <v>0</v>
      </c>
      <c r="W205">
        <v>-40</v>
      </c>
      <c r="X205">
        <v>40</v>
      </c>
      <c r="Y205">
        <v>22.442169</v>
      </c>
      <c r="Z205">
        <v>25.86</v>
      </c>
      <c r="AA205">
        <f t="shared" si="7"/>
        <v>65.777444444444455</v>
      </c>
      <c r="AB205">
        <v>0</v>
      </c>
      <c r="AC205">
        <v>0</v>
      </c>
      <c r="AD205">
        <v>-40</v>
      </c>
      <c r="AE205">
        <v>40</v>
      </c>
      <c r="AF205">
        <v>81.807062000000002</v>
      </c>
    </row>
    <row r="206" spans="1:32" x14ac:dyDescent="0.45">
      <c r="A206" s="13">
        <v>42370</v>
      </c>
      <c r="B206" s="12">
        <v>42370</v>
      </c>
      <c r="C206">
        <v>-1.22</v>
      </c>
      <c r="D206">
        <v>3.3</v>
      </c>
      <c r="E206">
        <v>0.27767364999999999</v>
      </c>
      <c r="F206">
        <v>-0.81710601900000002</v>
      </c>
      <c r="G206">
        <v>5.6126962000000002</v>
      </c>
      <c r="H206">
        <v>20.2</v>
      </c>
      <c r="I206">
        <v>-0.38160207299999999</v>
      </c>
      <c r="J206">
        <v>0.32840608500000001</v>
      </c>
      <c r="K206">
        <v>3.42957</v>
      </c>
      <c r="L206">
        <v>2.6012550999999999</v>
      </c>
      <c r="M206">
        <v>6.9825324919999998</v>
      </c>
      <c r="N206">
        <v>0.138777658</v>
      </c>
      <c r="O206">
        <v>0.38133086399999999</v>
      </c>
      <c r="P206">
        <v>7.5769017999999999</v>
      </c>
      <c r="Q206">
        <v>-0.27872807999999999</v>
      </c>
      <c r="R206">
        <v>0.25326029</v>
      </c>
      <c r="S206">
        <v>15.8</v>
      </c>
      <c r="T206">
        <f t="shared" si="6"/>
        <v>21.635481481481484</v>
      </c>
      <c r="U206">
        <v>0</v>
      </c>
      <c r="V206">
        <v>0</v>
      </c>
      <c r="W206">
        <v>-40</v>
      </c>
      <c r="X206">
        <v>40</v>
      </c>
      <c r="Y206">
        <v>21.665391</v>
      </c>
      <c r="Z206">
        <v>20.11</v>
      </c>
      <c r="AA206">
        <f t="shared" si="7"/>
        <v>65.777444444444455</v>
      </c>
      <c r="AB206">
        <v>0</v>
      </c>
      <c r="AC206">
        <v>0</v>
      </c>
      <c r="AD206">
        <v>-40</v>
      </c>
      <c r="AE206">
        <v>40</v>
      </c>
      <c r="AF206">
        <v>62.106113999999998</v>
      </c>
    </row>
    <row r="207" spans="1:32" x14ac:dyDescent="0.45">
      <c r="A207" s="13">
        <v>42371</v>
      </c>
      <c r="B207" s="12">
        <v>42401</v>
      </c>
      <c r="C207">
        <v>0.21</v>
      </c>
      <c r="D207">
        <v>3.53</v>
      </c>
      <c r="E207">
        <v>0.37926170999999997</v>
      </c>
      <c r="F207">
        <v>-0.43613589899999999</v>
      </c>
      <c r="G207">
        <v>2.5832535000000001</v>
      </c>
      <c r="H207">
        <v>20.55</v>
      </c>
      <c r="I207">
        <v>-0.19413203300000001</v>
      </c>
      <c r="J207">
        <v>0.19072006</v>
      </c>
      <c r="K207">
        <v>3.9339400000000002</v>
      </c>
      <c r="L207">
        <v>3.4348079999999999</v>
      </c>
      <c r="M207">
        <v>2.7915471209999998</v>
      </c>
      <c r="N207">
        <v>1.123398261</v>
      </c>
      <c r="O207">
        <v>0.43787431100000002</v>
      </c>
      <c r="P207">
        <v>7.1448567000000001</v>
      </c>
      <c r="Q207">
        <v>0.94276786999999995</v>
      </c>
      <c r="R207">
        <v>0.40300965</v>
      </c>
      <c r="S207">
        <v>18.5</v>
      </c>
      <c r="T207">
        <f t="shared" si="6"/>
        <v>21.635481481481484</v>
      </c>
      <c r="U207">
        <v>0</v>
      </c>
      <c r="V207">
        <v>0</v>
      </c>
      <c r="W207">
        <v>-40</v>
      </c>
      <c r="X207">
        <v>40</v>
      </c>
      <c r="Y207">
        <v>22.251099</v>
      </c>
      <c r="Z207">
        <v>7.43</v>
      </c>
      <c r="AA207">
        <f t="shared" si="7"/>
        <v>65.777444444444455</v>
      </c>
      <c r="AB207">
        <v>0</v>
      </c>
      <c r="AC207">
        <v>0</v>
      </c>
      <c r="AD207">
        <v>-40</v>
      </c>
      <c r="AE207">
        <v>40</v>
      </c>
      <c r="AF207">
        <v>33.875593000000002</v>
      </c>
    </row>
    <row r="208" spans="1:32" x14ac:dyDescent="0.45">
      <c r="A208" s="13">
        <v>42372</v>
      </c>
      <c r="B208" s="12">
        <v>42430</v>
      </c>
      <c r="C208">
        <v>1.69</v>
      </c>
      <c r="D208">
        <v>3.91</v>
      </c>
      <c r="E208">
        <v>0.17895731000000001</v>
      </c>
      <c r="F208">
        <v>0.15845772799999999</v>
      </c>
      <c r="G208">
        <v>-3.8398042000000001</v>
      </c>
      <c r="H208">
        <v>13.95</v>
      </c>
      <c r="I208">
        <v>-0.66466796900000003</v>
      </c>
      <c r="J208">
        <v>-0.46668413800000003</v>
      </c>
      <c r="K208">
        <v>-1.4406099999999999</v>
      </c>
      <c r="L208">
        <v>-1.1343253</v>
      </c>
      <c r="M208">
        <v>-2.8391469809999998</v>
      </c>
      <c r="N208">
        <v>0.18225354699999999</v>
      </c>
      <c r="O208">
        <v>0.14727474700000001</v>
      </c>
      <c r="P208">
        <v>-2.9594304999999999</v>
      </c>
      <c r="Q208">
        <v>2.6540090999999998E-2</v>
      </c>
      <c r="R208">
        <v>9.7277265000000002E-2</v>
      </c>
      <c r="S208">
        <v>20.9</v>
      </c>
      <c r="T208">
        <f t="shared" si="6"/>
        <v>21.635481481481484</v>
      </c>
      <c r="U208">
        <v>0</v>
      </c>
      <c r="V208">
        <v>0</v>
      </c>
      <c r="W208">
        <v>-40</v>
      </c>
      <c r="X208">
        <v>40</v>
      </c>
      <c r="Y208">
        <v>22.564467</v>
      </c>
      <c r="Z208">
        <v>28.61</v>
      </c>
      <c r="AA208">
        <f t="shared" si="7"/>
        <v>65.777444444444455</v>
      </c>
      <c r="AB208">
        <v>0</v>
      </c>
      <c r="AC208">
        <v>0</v>
      </c>
      <c r="AD208">
        <v>-40</v>
      </c>
      <c r="AE208">
        <v>40</v>
      </c>
      <c r="AF208">
        <v>128.87732</v>
      </c>
    </row>
    <row r="209" spans="1:32" x14ac:dyDescent="0.45">
      <c r="A209" s="13">
        <v>42373</v>
      </c>
      <c r="B209" s="12">
        <v>42461</v>
      </c>
      <c r="C209">
        <v>2.23</v>
      </c>
      <c r="D209">
        <v>3.83</v>
      </c>
      <c r="E209">
        <v>0.23285702999999999</v>
      </c>
      <c r="F209">
        <v>0.51852351299999999</v>
      </c>
      <c r="G209">
        <v>0.57418944000000005</v>
      </c>
      <c r="H209">
        <v>15.7</v>
      </c>
      <c r="I209">
        <v>-0.77296208200000005</v>
      </c>
      <c r="J209">
        <v>-0.103791827</v>
      </c>
      <c r="K209">
        <v>-1.7397800000000001</v>
      </c>
      <c r="L209">
        <v>-1.4016287999999999</v>
      </c>
      <c r="M209">
        <v>-4.6365298859999999</v>
      </c>
      <c r="N209">
        <v>0.63714657399999997</v>
      </c>
      <c r="O209">
        <v>-0.31667556099999999</v>
      </c>
      <c r="P209">
        <v>-4.6809171000000003</v>
      </c>
      <c r="Q209">
        <v>0.27880059000000001</v>
      </c>
      <c r="R209">
        <v>0.10476112999999999</v>
      </c>
      <c r="S209">
        <v>23</v>
      </c>
      <c r="T209">
        <f t="shared" si="6"/>
        <v>21.635481481481484</v>
      </c>
      <c r="U209">
        <v>40</v>
      </c>
      <c r="V209">
        <v>-40</v>
      </c>
      <c r="W209">
        <v>0</v>
      </c>
      <c r="X209">
        <v>0</v>
      </c>
      <c r="Y209">
        <v>22.220506</v>
      </c>
      <c r="Z209">
        <v>17.14</v>
      </c>
      <c r="AA209">
        <f t="shared" si="7"/>
        <v>65.777444444444455</v>
      </c>
      <c r="AB209">
        <v>0</v>
      </c>
      <c r="AC209">
        <v>0</v>
      </c>
      <c r="AD209">
        <v>-40</v>
      </c>
      <c r="AE209">
        <v>40</v>
      </c>
      <c r="AF209">
        <v>74.535981000000007</v>
      </c>
    </row>
    <row r="210" spans="1:32" x14ac:dyDescent="0.45">
      <c r="A210" s="13">
        <v>42374</v>
      </c>
      <c r="B210" s="12">
        <v>42491</v>
      </c>
      <c r="C210">
        <v>2.4500000000000002</v>
      </c>
      <c r="D210">
        <v>3.94</v>
      </c>
      <c r="E210">
        <v>0.21257171</v>
      </c>
      <c r="F210">
        <v>0.40437251800000001</v>
      </c>
      <c r="G210">
        <v>3.3028719999999998</v>
      </c>
      <c r="H210">
        <v>14.19</v>
      </c>
      <c r="I210">
        <v>-0.67872041900000002</v>
      </c>
      <c r="J210">
        <v>9.9444085000000002E-2</v>
      </c>
      <c r="K210">
        <v>-0.11738999999999999</v>
      </c>
      <c r="L210">
        <v>-9.3485792999999998E-2</v>
      </c>
      <c r="M210">
        <v>-2.8059697899999998</v>
      </c>
      <c r="N210">
        <v>0.44013080399999999</v>
      </c>
      <c r="O210">
        <v>-0.44592664999999998</v>
      </c>
      <c r="P210">
        <v>-1.2856327999999999</v>
      </c>
      <c r="Q210">
        <v>5.9683417000000002E-2</v>
      </c>
      <c r="R210">
        <v>0.14530657999999999</v>
      </c>
      <c r="S210">
        <v>25.1</v>
      </c>
      <c r="T210">
        <f t="shared" si="6"/>
        <v>21.635481481481484</v>
      </c>
      <c r="U210">
        <v>40</v>
      </c>
      <c r="V210">
        <v>-40</v>
      </c>
      <c r="W210">
        <v>0</v>
      </c>
      <c r="X210">
        <v>0</v>
      </c>
      <c r="Y210">
        <v>22.532616999999998</v>
      </c>
      <c r="Z210">
        <v>37.159999999999997</v>
      </c>
      <c r="AA210">
        <f t="shared" si="7"/>
        <v>65.777444444444455</v>
      </c>
      <c r="AB210">
        <v>0</v>
      </c>
      <c r="AC210">
        <v>0</v>
      </c>
      <c r="AD210">
        <v>-40</v>
      </c>
      <c r="AE210">
        <v>40</v>
      </c>
      <c r="AF210">
        <v>57.254170999999999</v>
      </c>
    </row>
    <row r="211" spans="1:32" x14ac:dyDescent="0.45">
      <c r="A211" s="13">
        <v>42375</v>
      </c>
      <c r="B211" s="12">
        <v>42522</v>
      </c>
      <c r="C211">
        <v>2.66</v>
      </c>
      <c r="D211">
        <v>4.1399999999999997</v>
      </c>
      <c r="E211">
        <v>0.274287</v>
      </c>
      <c r="F211">
        <v>-0.21813630000000001</v>
      </c>
      <c r="G211">
        <v>2.0420265999999998</v>
      </c>
      <c r="H211">
        <v>15.63</v>
      </c>
      <c r="I211">
        <v>-0.27159534699999999</v>
      </c>
      <c r="J211">
        <v>0.41307789499999997</v>
      </c>
      <c r="K211">
        <v>-0.39018000000000003</v>
      </c>
      <c r="L211">
        <v>-0.31644967000000002</v>
      </c>
      <c r="M211">
        <v>-2.2641850319999999</v>
      </c>
      <c r="N211">
        <v>-0.93495921100000001</v>
      </c>
      <c r="O211">
        <v>0.110296802</v>
      </c>
      <c r="P211">
        <v>-0.28851564000000002</v>
      </c>
      <c r="Q211">
        <v>-0.30121438</v>
      </c>
      <c r="R211">
        <v>0.22378808</v>
      </c>
      <c r="S211">
        <v>26.3</v>
      </c>
      <c r="T211">
        <f t="shared" si="6"/>
        <v>21.635481481481484</v>
      </c>
      <c r="U211">
        <v>40</v>
      </c>
      <c r="V211">
        <v>-40</v>
      </c>
      <c r="W211">
        <v>0</v>
      </c>
      <c r="X211">
        <v>0</v>
      </c>
      <c r="Y211">
        <v>22.201684</v>
      </c>
      <c r="Z211">
        <v>110.81</v>
      </c>
      <c r="AA211">
        <f t="shared" si="7"/>
        <v>65.777444444444455</v>
      </c>
      <c r="AB211">
        <v>40</v>
      </c>
      <c r="AC211">
        <v>-40</v>
      </c>
      <c r="AD211">
        <v>0</v>
      </c>
      <c r="AE211">
        <v>0</v>
      </c>
      <c r="AF211">
        <v>65.861816000000005</v>
      </c>
    </row>
    <row r="212" spans="1:32" x14ac:dyDescent="0.45">
      <c r="A212" s="13">
        <v>42376</v>
      </c>
      <c r="B212" s="12">
        <v>42552</v>
      </c>
      <c r="C212">
        <v>-2</v>
      </c>
      <c r="D212">
        <v>4.3899999999999997</v>
      </c>
      <c r="E212">
        <v>0.35212085999999998</v>
      </c>
      <c r="F212">
        <v>0.102334565</v>
      </c>
      <c r="G212">
        <v>1.1553698999999999</v>
      </c>
      <c r="H212">
        <v>11.87</v>
      </c>
      <c r="I212">
        <v>-0.55119209899999999</v>
      </c>
      <c r="J212">
        <v>-0.27284300299999997</v>
      </c>
      <c r="K212">
        <v>-1.4383300000000001</v>
      </c>
      <c r="L212">
        <v>-1.1630577</v>
      </c>
      <c r="M212">
        <v>-1.3923961170000001</v>
      </c>
      <c r="N212">
        <v>-0.42049808</v>
      </c>
      <c r="O212">
        <v>0.26072044100000002</v>
      </c>
      <c r="P212">
        <v>-3.1264696000000001</v>
      </c>
      <c r="Q212">
        <v>0.15038501000000001</v>
      </c>
      <c r="R212">
        <v>0.25014681</v>
      </c>
      <c r="S212">
        <v>26.8</v>
      </c>
      <c r="T212">
        <f t="shared" si="6"/>
        <v>21.635481481481484</v>
      </c>
      <c r="U212">
        <v>40</v>
      </c>
      <c r="V212">
        <v>-40</v>
      </c>
      <c r="W212">
        <v>0</v>
      </c>
      <c r="X212">
        <v>0</v>
      </c>
      <c r="Y212">
        <v>22.838462</v>
      </c>
      <c r="Z212">
        <v>125.85</v>
      </c>
      <c r="AA212">
        <f t="shared" si="7"/>
        <v>65.777444444444455</v>
      </c>
      <c r="AB212">
        <v>40</v>
      </c>
      <c r="AC212">
        <v>-40</v>
      </c>
      <c r="AD212">
        <v>0</v>
      </c>
      <c r="AE212">
        <v>0</v>
      </c>
      <c r="AF212">
        <v>63.521085999999997</v>
      </c>
    </row>
    <row r="213" spans="1:32" x14ac:dyDescent="0.45">
      <c r="A213" s="13">
        <v>42377</v>
      </c>
      <c r="B213" s="12">
        <v>42583</v>
      </c>
      <c r="C213">
        <v>-1.0900000000000001</v>
      </c>
      <c r="D213">
        <v>4.3600000000000003</v>
      </c>
      <c r="E213">
        <v>0.32236432999999998</v>
      </c>
      <c r="F213">
        <v>0.29978774899999999</v>
      </c>
      <c r="G213">
        <v>-0.95216601000000001</v>
      </c>
      <c r="H213">
        <v>13.42</v>
      </c>
      <c r="I213">
        <v>-0.75709704799999999</v>
      </c>
      <c r="J213">
        <v>-0.198299904</v>
      </c>
      <c r="K213">
        <v>-0.26506000000000002</v>
      </c>
      <c r="L213">
        <v>-0.20136957999999999</v>
      </c>
      <c r="M213">
        <v>1.1814112779999999</v>
      </c>
      <c r="N213">
        <v>-0.113756392</v>
      </c>
      <c r="O213">
        <v>0.28185316900000001</v>
      </c>
      <c r="P213">
        <v>-0.24211242999999999</v>
      </c>
      <c r="Q213">
        <v>0.34393074000000001</v>
      </c>
      <c r="R213">
        <v>0.28955367999999998</v>
      </c>
      <c r="S213">
        <v>25.8</v>
      </c>
      <c r="T213">
        <f t="shared" si="6"/>
        <v>21.635481481481484</v>
      </c>
      <c r="U213">
        <v>40</v>
      </c>
      <c r="V213">
        <v>-40</v>
      </c>
      <c r="W213">
        <v>0</v>
      </c>
      <c r="X213">
        <v>0</v>
      </c>
      <c r="Y213">
        <v>21.918989</v>
      </c>
      <c r="Z213">
        <v>172.12</v>
      </c>
      <c r="AA213">
        <f t="shared" si="7"/>
        <v>65.777444444444455</v>
      </c>
      <c r="AB213">
        <v>40</v>
      </c>
      <c r="AC213">
        <v>-40</v>
      </c>
      <c r="AD213">
        <v>0</v>
      </c>
      <c r="AE213">
        <v>0</v>
      </c>
      <c r="AF213">
        <v>81.000461000000001</v>
      </c>
    </row>
    <row r="214" spans="1:32" x14ac:dyDescent="0.45">
      <c r="A214" s="13">
        <v>42378</v>
      </c>
      <c r="B214" s="12">
        <v>42614</v>
      </c>
      <c r="C214">
        <v>-0.48</v>
      </c>
      <c r="D214">
        <v>4.4800000000000004</v>
      </c>
      <c r="E214">
        <v>0.39962926999999998</v>
      </c>
      <c r="F214">
        <v>0.58143292199999996</v>
      </c>
      <c r="G214">
        <v>2.4934527000000002</v>
      </c>
      <c r="H214">
        <v>13.29</v>
      </c>
      <c r="I214">
        <v>-0.26885829</v>
      </c>
      <c r="J214">
        <v>0.49674484800000002</v>
      </c>
      <c r="K214">
        <v>2.5491600000000001</v>
      </c>
      <c r="L214">
        <v>2.1766952000000002</v>
      </c>
      <c r="M214">
        <v>6.2306201989999996</v>
      </c>
      <c r="N214">
        <v>1.321368629</v>
      </c>
      <c r="O214">
        <v>0.61063920800000004</v>
      </c>
      <c r="P214">
        <v>4.1268585</v>
      </c>
      <c r="Q214">
        <v>1.2513730999999999</v>
      </c>
      <c r="R214">
        <v>0.52868767999999999</v>
      </c>
      <c r="S214">
        <v>25</v>
      </c>
      <c r="T214">
        <f t="shared" si="6"/>
        <v>21.635481481481484</v>
      </c>
      <c r="U214">
        <v>40</v>
      </c>
      <c r="V214">
        <v>-40</v>
      </c>
      <c r="W214">
        <v>0</v>
      </c>
      <c r="X214">
        <v>0</v>
      </c>
      <c r="Y214">
        <v>22.261586000000001</v>
      </c>
      <c r="Z214">
        <v>128.77000000000001</v>
      </c>
      <c r="AA214">
        <f t="shared" si="7"/>
        <v>65.777444444444455</v>
      </c>
      <c r="AB214">
        <v>40</v>
      </c>
      <c r="AC214">
        <v>-40</v>
      </c>
      <c r="AD214">
        <v>0</v>
      </c>
      <c r="AE214">
        <v>0</v>
      </c>
      <c r="AF214">
        <v>56.130585000000004</v>
      </c>
    </row>
    <row r="215" spans="1:32" x14ac:dyDescent="0.45">
      <c r="A215" s="13">
        <v>42379</v>
      </c>
      <c r="B215" s="12">
        <v>42644</v>
      </c>
      <c r="C215">
        <v>-1.0900000000000001</v>
      </c>
      <c r="D215">
        <v>4.8499999999999996</v>
      </c>
      <c r="E215">
        <v>0.35683176</v>
      </c>
      <c r="F215">
        <v>-5.3004251000000002E-2</v>
      </c>
      <c r="G215">
        <v>-1.5222742</v>
      </c>
      <c r="H215">
        <v>17.059999999999999</v>
      </c>
      <c r="I215">
        <v>-6.5971346E-2</v>
      </c>
      <c r="J215">
        <v>0.21234267700000001</v>
      </c>
      <c r="K215">
        <v>0.35352</v>
      </c>
      <c r="L215">
        <v>0.31632982999999998</v>
      </c>
      <c r="M215">
        <v>-1.5804234E-2</v>
      </c>
      <c r="N215">
        <v>-6.3118206999999996E-2</v>
      </c>
      <c r="O215">
        <v>0.60693193000000001</v>
      </c>
      <c r="P215">
        <v>0.38630259</v>
      </c>
      <c r="Q215">
        <v>0.55321812000000004</v>
      </c>
      <c r="R215">
        <v>0.38546399999999997</v>
      </c>
      <c r="S215">
        <v>23.6</v>
      </c>
      <c r="T215">
        <f t="shared" si="6"/>
        <v>21.635481481481484</v>
      </c>
      <c r="U215">
        <v>40</v>
      </c>
      <c r="V215">
        <v>-40</v>
      </c>
      <c r="W215">
        <v>0</v>
      </c>
      <c r="X215">
        <v>0</v>
      </c>
      <c r="Y215">
        <v>22.811384</v>
      </c>
      <c r="Z215">
        <v>38.89</v>
      </c>
      <c r="AA215">
        <f t="shared" si="7"/>
        <v>65.777444444444455</v>
      </c>
      <c r="AB215">
        <v>0</v>
      </c>
      <c r="AC215">
        <v>0</v>
      </c>
      <c r="AD215">
        <v>-40</v>
      </c>
      <c r="AE215">
        <v>40</v>
      </c>
      <c r="AF215">
        <v>32.609717000000003</v>
      </c>
    </row>
    <row r="216" spans="1:32" x14ac:dyDescent="0.45">
      <c r="A216" s="13">
        <v>42380</v>
      </c>
      <c r="B216" s="12">
        <v>42675</v>
      </c>
      <c r="C216">
        <v>0.43</v>
      </c>
      <c r="D216">
        <v>5.47</v>
      </c>
      <c r="E216">
        <v>0.31674809999999998</v>
      </c>
      <c r="F216">
        <v>4.8416559999999997E-3</v>
      </c>
      <c r="G216">
        <v>6.0479637999999998</v>
      </c>
      <c r="H216">
        <v>13.33</v>
      </c>
      <c r="I216">
        <v>2.2086938E-2</v>
      </c>
      <c r="J216">
        <v>9.8510511999999995E-2</v>
      </c>
      <c r="K216">
        <v>0.50344999999999995</v>
      </c>
      <c r="L216">
        <v>0.46165794999999998</v>
      </c>
      <c r="M216">
        <v>1.3532840909999999</v>
      </c>
      <c r="N216">
        <v>0.35831703599999998</v>
      </c>
      <c r="O216">
        <v>0.78177325600000003</v>
      </c>
      <c r="P216">
        <v>0.59826944000000004</v>
      </c>
      <c r="Q216">
        <v>0.30139408000000001</v>
      </c>
      <c r="R216">
        <v>0.36653238999999999</v>
      </c>
      <c r="S216">
        <v>20.2</v>
      </c>
      <c r="T216">
        <f t="shared" si="6"/>
        <v>21.635481481481484</v>
      </c>
      <c r="U216">
        <v>0</v>
      </c>
      <c r="V216">
        <v>0</v>
      </c>
      <c r="W216">
        <v>-40</v>
      </c>
      <c r="X216">
        <v>40</v>
      </c>
      <c r="Y216">
        <v>22.736644999999999</v>
      </c>
      <c r="Z216">
        <v>30.95</v>
      </c>
      <c r="AA216">
        <f t="shared" si="7"/>
        <v>65.777444444444455</v>
      </c>
      <c r="AB216">
        <v>0</v>
      </c>
      <c r="AC216">
        <v>0</v>
      </c>
      <c r="AD216">
        <v>-40</v>
      </c>
      <c r="AE216">
        <v>40</v>
      </c>
      <c r="AF216">
        <v>56.447369000000002</v>
      </c>
    </row>
    <row r="217" spans="1:32" x14ac:dyDescent="0.45">
      <c r="A217" s="13">
        <v>42381</v>
      </c>
      <c r="B217" s="12">
        <v>42705</v>
      </c>
      <c r="C217">
        <v>-0.2</v>
      </c>
      <c r="D217">
        <v>5.87</v>
      </c>
      <c r="E217">
        <v>0.33365953999999998</v>
      </c>
      <c r="F217">
        <v>0.63834843600000002</v>
      </c>
      <c r="G217">
        <v>1.6919484</v>
      </c>
      <c r="H217">
        <v>14.04</v>
      </c>
      <c r="I217">
        <v>0.54584429199999995</v>
      </c>
      <c r="J217">
        <v>0.53525053499999997</v>
      </c>
      <c r="K217">
        <v>-0.55288999999999999</v>
      </c>
      <c r="L217">
        <v>-0.48014132999999998</v>
      </c>
      <c r="M217">
        <v>0.33433536800000002</v>
      </c>
      <c r="N217">
        <v>1.3457398540000001</v>
      </c>
      <c r="O217">
        <v>0.46083343199999999</v>
      </c>
      <c r="P217">
        <v>-2.3296918</v>
      </c>
      <c r="Q217">
        <v>0.68903848999999995</v>
      </c>
      <c r="R217">
        <v>0.2859699</v>
      </c>
      <c r="S217">
        <v>18.2</v>
      </c>
      <c r="T217">
        <f t="shared" si="6"/>
        <v>21.635481481481484</v>
      </c>
      <c r="U217">
        <v>0</v>
      </c>
      <c r="V217">
        <v>0</v>
      </c>
      <c r="W217">
        <v>-40</v>
      </c>
      <c r="X217">
        <v>40</v>
      </c>
      <c r="Y217">
        <v>23.293983999999998</v>
      </c>
      <c r="Z217">
        <v>26.24</v>
      </c>
      <c r="AA217">
        <f t="shared" si="7"/>
        <v>65.777444444444455</v>
      </c>
      <c r="AB217">
        <v>0</v>
      </c>
      <c r="AC217">
        <v>0</v>
      </c>
      <c r="AD217">
        <v>-40</v>
      </c>
      <c r="AE217">
        <v>40</v>
      </c>
      <c r="AF217">
        <v>82.465091000000001</v>
      </c>
    </row>
    <row r="218" spans="1:32" x14ac:dyDescent="0.45">
      <c r="A218" s="13">
        <v>42736</v>
      </c>
      <c r="B218" s="12">
        <v>42736</v>
      </c>
      <c r="C218">
        <v>1.63</v>
      </c>
      <c r="D218">
        <v>6.25</v>
      </c>
      <c r="E218">
        <v>1.5604471</v>
      </c>
      <c r="F218">
        <v>0.38527603999999999</v>
      </c>
      <c r="G218">
        <v>4.0130771000000003</v>
      </c>
      <c r="H218">
        <v>11.99</v>
      </c>
      <c r="I218">
        <v>0.43582691499999998</v>
      </c>
      <c r="J218">
        <v>-9.7441911000000006E-2</v>
      </c>
      <c r="K218">
        <v>-0.75451000000000001</v>
      </c>
      <c r="L218">
        <v>-0.95865708000000005</v>
      </c>
      <c r="M218">
        <v>-3.595579936</v>
      </c>
      <c r="N218">
        <v>0.72809547600000002</v>
      </c>
      <c r="O218">
        <v>1.7001992690000001</v>
      </c>
      <c r="P218">
        <v>-3.0012598000000001</v>
      </c>
      <c r="Q218">
        <v>0.40136164000000002</v>
      </c>
      <c r="R218">
        <v>1.5814575</v>
      </c>
      <c r="S218">
        <v>17.399999999999999</v>
      </c>
      <c r="T218">
        <f t="shared" si="6"/>
        <v>21.635481481481484</v>
      </c>
      <c r="U218">
        <v>0</v>
      </c>
      <c r="V218">
        <v>0</v>
      </c>
      <c r="W218">
        <v>-40</v>
      </c>
      <c r="X218">
        <v>40</v>
      </c>
      <c r="Y218">
        <v>23.234204999999999</v>
      </c>
      <c r="Z218">
        <v>14.59</v>
      </c>
      <c r="AA218">
        <f t="shared" si="7"/>
        <v>65.777444444444455</v>
      </c>
      <c r="AB218">
        <v>0</v>
      </c>
      <c r="AC218">
        <v>0</v>
      </c>
      <c r="AD218">
        <v>-40</v>
      </c>
      <c r="AE218">
        <v>40</v>
      </c>
      <c r="AF218">
        <v>45.089914</v>
      </c>
    </row>
    <row r="219" spans="1:32" x14ac:dyDescent="0.45">
      <c r="A219" s="13">
        <v>42737</v>
      </c>
      <c r="B219" s="12">
        <v>42767</v>
      </c>
      <c r="C219">
        <v>-0.17</v>
      </c>
      <c r="D219">
        <v>6.37</v>
      </c>
      <c r="E219">
        <v>0.44269501999999999</v>
      </c>
      <c r="F219">
        <v>0.26616727899999998</v>
      </c>
      <c r="G219">
        <v>-5.1066674000000001</v>
      </c>
      <c r="H219">
        <v>12.92</v>
      </c>
      <c r="I219">
        <v>-0.32747690000000002</v>
      </c>
      <c r="J219">
        <v>-0.74960865600000004</v>
      </c>
      <c r="K219">
        <v>0.64981999999999995</v>
      </c>
      <c r="L219">
        <v>0.72477135000000004</v>
      </c>
      <c r="M219">
        <v>-2.8929404320000001</v>
      </c>
      <c r="N219">
        <v>0.17151839199999999</v>
      </c>
      <c r="O219">
        <v>0.57785851200000005</v>
      </c>
      <c r="P219">
        <v>1.4603151000000001</v>
      </c>
      <c r="Q219">
        <v>-3.3553240999999998E-2</v>
      </c>
      <c r="R219">
        <v>0.54622618000000001</v>
      </c>
      <c r="S219">
        <v>19.2</v>
      </c>
      <c r="T219">
        <f t="shared" si="6"/>
        <v>21.635481481481484</v>
      </c>
      <c r="U219">
        <v>0</v>
      </c>
      <c r="V219">
        <v>0</v>
      </c>
      <c r="W219">
        <v>-40</v>
      </c>
      <c r="X219">
        <v>40</v>
      </c>
      <c r="Y219">
        <v>22.887696999999999</v>
      </c>
      <c r="Z219">
        <v>12.66</v>
      </c>
      <c r="AA219">
        <f t="shared" si="7"/>
        <v>65.777444444444455</v>
      </c>
      <c r="AB219">
        <v>0</v>
      </c>
      <c r="AC219">
        <v>0</v>
      </c>
      <c r="AD219">
        <v>-40</v>
      </c>
      <c r="AE219">
        <v>40</v>
      </c>
      <c r="AF219">
        <v>57.83381</v>
      </c>
    </row>
    <row r="220" spans="1:32" x14ac:dyDescent="0.45">
      <c r="A220" s="13">
        <v>42738</v>
      </c>
      <c r="B220" s="12">
        <v>42795</v>
      </c>
      <c r="C220">
        <v>-1.43</v>
      </c>
      <c r="D220">
        <v>6.56</v>
      </c>
      <c r="E220">
        <v>0.46569182999999997</v>
      </c>
      <c r="F220">
        <v>0.65185648699999998</v>
      </c>
      <c r="G220">
        <v>-4.0400138999999999</v>
      </c>
      <c r="H220">
        <v>12.37</v>
      </c>
      <c r="I220">
        <v>-3.6091249999999999E-3</v>
      </c>
      <c r="J220">
        <v>0.33871523999999997</v>
      </c>
      <c r="K220">
        <v>2.44597</v>
      </c>
      <c r="L220">
        <v>2.0655508</v>
      </c>
      <c r="M220">
        <v>5.8089901800000003</v>
      </c>
      <c r="N220">
        <v>0.204898787</v>
      </c>
      <c r="O220">
        <v>0.61363890799999998</v>
      </c>
      <c r="P220">
        <v>5.6885389999999996</v>
      </c>
      <c r="Q220">
        <v>2.5800099999999999E-2</v>
      </c>
      <c r="R220">
        <v>0.56642159999999997</v>
      </c>
      <c r="S220">
        <v>21.3</v>
      </c>
      <c r="T220">
        <f t="shared" si="6"/>
        <v>21.635481481481484</v>
      </c>
      <c r="U220">
        <v>0</v>
      </c>
      <c r="V220">
        <v>0</v>
      </c>
      <c r="W220">
        <v>-40</v>
      </c>
      <c r="X220">
        <v>40</v>
      </c>
      <c r="Y220">
        <v>22.866678</v>
      </c>
      <c r="Z220">
        <v>16.559999999999999</v>
      </c>
      <c r="AA220">
        <f t="shared" si="7"/>
        <v>65.777444444444455</v>
      </c>
      <c r="AB220">
        <v>0</v>
      </c>
      <c r="AC220">
        <v>0</v>
      </c>
      <c r="AD220">
        <v>-40</v>
      </c>
      <c r="AE220">
        <v>40</v>
      </c>
      <c r="AF220">
        <v>74.815241999999998</v>
      </c>
    </row>
    <row r="221" spans="1:32" x14ac:dyDescent="0.45">
      <c r="A221" s="13">
        <v>42739</v>
      </c>
      <c r="B221" s="12">
        <v>42826</v>
      </c>
      <c r="C221">
        <v>-0.79</v>
      </c>
      <c r="D221">
        <v>6.66</v>
      </c>
      <c r="E221">
        <v>0.42976611999999997</v>
      </c>
      <c r="F221">
        <v>7.8682297999999998E-2</v>
      </c>
      <c r="G221">
        <v>-1.2456955000000001</v>
      </c>
      <c r="H221">
        <v>10.82</v>
      </c>
      <c r="I221">
        <v>-2.2088993000000001E-2</v>
      </c>
      <c r="J221">
        <v>-2.4532299999999998E-3</v>
      </c>
      <c r="K221">
        <v>2.2625600000000001</v>
      </c>
      <c r="L221">
        <v>1.8582586999999999</v>
      </c>
      <c r="M221">
        <v>3.5262084429999998</v>
      </c>
      <c r="N221">
        <v>0.91112595699999999</v>
      </c>
      <c r="O221">
        <v>0.122931736</v>
      </c>
      <c r="P221">
        <v>3.4819453</v>
      </c>
      <c r="Q221">
        <v>0.51744161</v>
      </c>
      <c r="R221">
        <v>0.53516421000000003</v>
      </c>
      <c r="S221">
        <v>23.1</v>
      </c>
      <c r="T221">
        <f t="shared" si="6"/>
        <v>21.635481481481484</v>
      </c>
      <c r="U221">
        <v>40</v>
      </c>
      <c r="V221">
        <v>-40</v>
      </c>
      <c r="W221">
        <v>0</v>
      </c>
      <c r="X221">
        <v>0</v>
      </c>
      <c r="Y221">
        <v>22.381509000000001</v>
      </c>
      <c r="Z221">
        <v>18.46</v>
      </c>
      <c r="AA221">
        <f t="shared" si="7"/>
        <v>65.777444444444455</v>
      </c>
      <c r="AB221">
        <v>0</v>
      </c>
      <c r="AC221">
        <v>0</v>
      </c>
      <c r="AD221">
        <v>-40</v>
      </c>
      <c r="AE221">
        <v>40</v>
      </c>
      <c r="AF221">
        <v>80.552858999999998</v>
      </c>
    </row>
    <row r="222" spans="1:32" x14ac:dyDescent="0.45">
      <c r="A222" s="13">
        <v>42740</v>
      </c>
      <c r="B222" s="12">
        <v>42856</v>
      </c>
      <c r="C222">
        <v>1.21</v>
      </c>
      <c r="D222">
        <v>6.82</v>
      </c>
      <c r="E222">
        <v>0.42030868999999998</v>
      </c>
      <c r="F222">
        <v>-0.51850276500000003</v>
      </c>
      <c r="G222">
        <v>-0.59742622000000001</v>
      </c>
      <c r="H222">
        <v>10.41</v>
      </c>
      <c r="I222">
        <v>-0.99243548400000003</v>
      </c>
      <c r="J222">
        <v>-0.95312059199999999</v>
      </c>
      <c r="K222">
        <v>2.3694000000000002</v>
      </c>
      <c r="L222">
        <v>1.8860745999999999</v>
      </c>
      <c r="M222">
        <v>2.1633346960000002</v>
      </c>
      <c r="N222">
        <v>0.63471960900000002</v>
      </c>
      <c r="O222">
        <v>-0.11961226899999999</v>
      </c>
      <c r="P222">
        <v>3.6825801</v>
      </c>
      <c r="Q222">
        <v>0.2365843</v>
      </c>
      <c r="R222">
        <v>0.43179418000000003</v>
      </c>
      <c r="S222">
        <v>25.1</v>
      </c>
      <c r="T222">
        <f t="shared" si="6"/>
        <v>21.635481481481484</v>
      </c>
      <c r="U222">
        <v>40</v>
      </c>
      <c r="V222">
        <v>-40</v>
      </c>
      <c r="W222">
        <v>0</v>
      </c>
      <c r="X222">
        <v>0</v>
      </c>
      <c r="Y222">
        <v>22.485078000000001</v>
      </c>
      <c r="Z222">
        <v>48.05</v>
      </c>
      <c r="AA222">
        <f t="shared" si="7"/>
        <v>65.777444444444455</v>
      </c>
      <c r="AB222">
        <v>0</v>
      </c>
      <c r="AC222">
        <v>0</v>
      </c>
      <c r="AD222">
        <v>-40</v>
      </c>
      <c r="AE222">
        <v>40</v>
      </c>
      <c r="AF222">
        <v>73.889027999999996</v>
      </c>
    </row>
    <row r="223" spans="1:32" x14ac:dyDescent="0.45">
      <c r="A223" s="13">
        <v>42741</v>
      </c>
      <c r="B223" s="12">
        <v>42887</v>
      </c>
      <c r="C223">
        <v>-0.93</v>
      </c>
      <c r="D223">
        <v>7.05</v>
      </c>
      <c r="E223">
        <v>0.36692675000000002</v>
      </c>
      <c r="F223">
        <v>0.44649250800000001</v>
      </c>
      <c r="G223">
        <v>-4.0575318999999999</v>
      </c>
      <c r="H223">
        <v>11.18</v>
      </c>
      <c r="I223">
        <v>0.155833954</v>
      </c>
      <c r="J223">
        <v>1.1667067959999999</v>
      </c>
      <c r="K223">
        <v>1.9672700000000001</v>
      </c>
      <c r="L223">
        <v>1.5234658000000001</v>
      </c>
      <c r="M223">
        <v>0.70212240699999995</v>
      </c>
      <c r="N223">
        <v>0.25438149999999998</v>
      </c>
      <c r="O223">
        <v>0.251406448</v>
      </c>
      <c r="P223">
        <v>2.6776738</v>
      </c>
      <c r="Q223">
        <v>0.81966276999999998</v>
      </c>
      <c r="R223">
        <v>0.35076988999999997</v>
      </c>
      <c r="S223">
        <v>26.8</v>
      </c>
      <c r="T223">
        <f t="shared" si="6"/>
        <v>21.635481481481484</v>
      </c>
      <c r="U223">
        <v>40</v>
      </c>
      <c r="V223">
        <v>-40</v>
      </c>
      <c r="W223">
        <v>0</v>
      </c>
      <c r="X223">
        <v>0</v>
      </c>
      <c r="Y223">
        <v>22.702981000000001</v>
      </c>
      <c r="Z223">
        <v>102.65</v>
      </c>
      <c r="AA223">
        <f t="shared" si="7"/>
        <v>65.777444444444455</v>
      </c>
      <c r="AB223">
        <v>40</v>
      </c>
      <c r="AC223">
        <v>-40</v>
      </c>
      <c r="AD223">
        <v>0</v>
      </c>
      <c r="AE223">
        <v>0</v>
      </c>
      <c r="AF223">
        <v>60.975650999999999</v>
      </c>
    </row>
    <row r="224" spans="1:32" x14ac:dyDescent="0.45">
      <c r="A224" s="13">
        <v>42742</v>
      </c>
      <c r="B224" s="12">
        <v>42917</v>
      </c>
      <c r="C224">
        <v>0.34</v>
      </c>
      <c r="D224">
        <v>7.08</v>
      </c>
      <c r="E224">
        <v>0.28318872</v>
      </c>
      <c r="F224">
        <v>0.137431951</v>
      </c>
      <c r="G224">
        <v>-0.24449754000000001</v>
      </c>
      <c r="H224">
        <v>10.26</v>
      </c>
      <c r="I224">
        <v>-1.046729206</v>
      </c>
      <c r="J224">
        <v>-1.182911233</v>
      </c>
      <c r="K224">
        <v>2.6554799999999998</v>
      </c>
      <c r="L224">
        <v>2.0967711000000002</v>
      </c>
      <c r="M224">
        <v>5.6922868209999997</v>
      </c>
      <c r="N224">
        <v>0.53714974599999998</v>
      </c>
      <c r="O224">
        <v>0.37814051799999998</v>
      </c>
      <c r="P224">
        <v>3.9579325000000001</v>
      </c>
      <c r="Q224">
        <v>1.0038969</v>
      </c>
      <c r="R224">
        <v>0.34789927999999998</v>
      </c>
      <c r="S224">
        <v>26.1</v>
      </c>
      <c r="T224">
        <f t="shared" si="6"/>
        <v>21.635481481481484</v>
      </c>
      <c r="U224">
        <v>40</v>
      </c>
      <c r="V224">
        <v>-40</v>
      </c>
      <c r="W224">
        <v>0</v>
      </c>
      <c r="X224">
        <v>0</v>
      </c>
      <c r="Y224">
        <v>22.109876</v>
      </c>
      <c r="Z224">
        <v>140.88999999999999</v>
      </c>
      <c r="AA224">
        <f t="shared" si="7"/>
        <v>65.777444444444455</v>
      </c>
      <c r="AB224">
        <v>40</v>
      </c>
      <c r="AC224">
        <v>-40</v>
      </c>
      <c r="AD224">
        <v>0</v>
      </c>
      <c r="AE224">
        <v>0</v>
      </c>
      <c r="AF224">
        <v>71.692430000000002</v>
      </c>
    </row>
    <row r="225" spans="1:32" x14ac:dyDescent="0.45">
      <c r="A225" s="13">
        <v>42743</v>
      </c>
      <c r="B225" s="12">
        <v>42948</v>
      </c>
      <c r="C225">
        <v>-1.75</v>
      </c>
      <c r="D225">
        <v>7.11</v>
      </c>
      <c r="E225">
        <v>0.40989365</v>
      </c>
      <c r="F225">
        <v>-0.72394772500000004</v>
      </c>
      <c r="G225">
        <v>-0.44200291000000003</v>
      </c>
      <c r="H225">
        <v>10.59</v>
      </c>
      <c r="I225">
        <v>-0.15958431300000001</v>
      </c>
      <c r="J225">
        <v>0.90800413000000002</v>
      </c>
      <c r="K225">
        <v>1.95763</v>
      </c>
      <c r="L225">
        <v>1.5088111</v>
      </c>
      <c r="M225">
        <v>4.471194069</v>
      </c>
      <c r="N225">
        <v>0.51838433100000003</v>
      </c>
      <c r="O225">
        <v>0.49414444000000002</v>
      </c>
      <c r="P225">
        <v>3.0475167999999999</v>
      </c>
      <c r="Q225">
        <v>1.0978652</v>
      </c>
      <c r="R225">
        <v>0.50316265000000004</v>
      </c>
      <c r="S225">
        <v>26.2</v>
      </c>
      <c r="T225">
        <f t="shared" si="6"/>
        <v>21.635481481481484</v>
      </c>
      <c r="U225">
        <v>40</v>
      </c>
      <c r="V225">
        <v>-40</v>
      </c>
      <c r="W225">
        <v>0</v>
      </c>
      <c r="X225">
        <v>0</v>
      </c>
      <c r="Y225">
        <v>22.288124</v>
      </c>
      <c r="Z225">
        <v>145.88999999999999</v>
      </c>
      <c r="AA225">
        <f t="shared" si="7"/>
        <v>65.777444444444455</v>
      </c>
      <c r="AB225">
        <v>40</v>
      </c>
      <c r="AC225">
        <v>-40</v>
      </c>
      <c r="AD225">
        <v>0</v>
      </c>
      <c r="AE225">
        <v>0</v>
      </c>
      <c r="AF225">
        <v>68.832014000000001</v>
      </c>
    </row>
    <row r="226" spans="1:32" x14ac:dyDescent="0.45">
      <c r="A226" s="13">
        <v>42744</v>
      </c>
      <c r="B226" s="12">
        <v>42979</v>
      </c>
      <c r="C226">
        <v>0.5</v>
      </c>
      <c r="D226">
        <v>7.09</v>
      </c>
      <c r="E226">
        <v>0.35430706000000001</v>
      </c>
      <c r="F226">
        <v>1.149455973</v>
      </c>
      <c r="G226">
        <v>-1.3864110999999999</v>
      </c>
      <c r="H226">
        <v>9.51</v>
      </c>
      <c r="I226">
        <v>-1.6921180280000001</v>
      </c>
      <c r="J226">
        <v>-1.510486156</v>
      </c>
      <c r="K226">
        <v>-1.30599</v>
      </c>
      <c r="L226">
        <v>-0.98269132000000003</v>
      </c>
      <c r="M226">
        <v>-0.40614345299999999</v>
      </c>
      <c r="N226">
        <v>0.16619167000000001</v>
      </c>
      <c r="O226">
        <v>0.312908664</v>
      </c>
      <c r="P226">
        <v>-2.5086455999999999</v>
      </c>
      <c r="Q226">
        <v>0.17220668</v>
      </c>
      <c r="R226">
        <v>0.26325939999999998</v>
      </c>
      <c r="S226">
        <v>24.9</v>
      </c>
      <c r="T226">
        <f t="shared" si="6"/>
        <v>21.635481481481484</v>
      </c>
      <c r="U226">
        <v>40</v>
      </c>
      <c r="V226">
        <v>-40</v>
      </c>
      <c r="W226">
        <v>0</v>
      </c>
      <c r="X226">
        <v>0</v>
      </c>
      <c r="Y226">
        <v>22.202576000000001</v>
      </c>
      <c r="Z226">
        <v>169.77</v>
      </c>
      <c r="AA226">
        <f t="shared" si="7"/>
        <v>65.777444444444455</v>
      </c>
      <c r="AB226">
        <v>40</v>
      </c>
      <c r="AC226">
        <v>-40</v>
      </c>
      <c r="AD226">
        <v>0</v>
      </c>
      <c r="AE226">
        <v>0</v>
      </c>
      <c r="AF226">
        <v>73.961316999999994</v>
      </c>
    </row>
    <row r="227" spans="1:32" x14ac:dyDescent="0.45">
      <c r="A227" s="13">
        <v>42745</v>
      </c>
      <c r="B227" s="12">
        <v>43009</v>
      </c>
      <c r="C227">
        <v>-0.72</v>
      </c>
      <c r="D227">
        <v>7.09</v>
      </c>
      <c r="E227">
        <v>0.35573033999999998</v>
      </c>
      <c r="F227">
        <v>-0.89560973099999996</v>
      </c>
      <c r="G227">
        <v>5.6972927000000002</v>
      </c>
      <c r="H227">
        <v>10.18</v>
      </c>
      <c r="I227">
        <v>-0.26370592900000001</v>
      </c>
      <c r="J227">
        <v>1.451615809</v>
      </c>
      <c r="K227">
        <v>-2.0628700000000002</v>
      </c>
      <c r="L227">
        <v>-1.5135240999999999</v>
      </c>
      <c r="M227">
        <v>-4.0459624730000003</v>
      </c>
      <c r="N227">
        <v>-0.44987633599999999</v>
      </c>
      <c r="O227">
        <v>0.62933903499999999</v>
      </c>
      <c r="P227">
        <v>-3.6436535000000001</v>
      </c>
      <c r="Q227">
        <v>0.20829895000000001</v>
      </c>
      <c r="R227">
        <v>0.41507293000000001</v>
      </c>
      <c r="S227">
        <v>23</v>
      </c>
      <c r="T227">
        <f t="shared" si="6"/>
        <v>21.635481481481484</v>
      </c>
      <c r="U227">
        <v>40</v>
      </c>
      <c r="V227">
        <v>-40</v>
      </c>
      <c r="W227">
        <v>0</v>
      </c>
      <c r="X227">
        <v>0</v>
      </c>
      <c r="Y227">
        <v>22.288757</v>
      </c>
      <c r="Z227">
        <v>76.98</v>
      </c>
      <c r="AA227">
        <f t="shared" si="7"/>
        <v>65.777444444444455</v>
      </c>
      <c r="AB227">
        <v>40</v>
      </c>
      <c r="AC227">
        <v>-40</v>
      </c>
      <c r="AD227">
        <v>0</v>
      </c>
      <c r="AE227">
        <v>0</v>
      </c>
      <c r="AF227">
        <v>64.407990999999996</v>
      </c>
    </row>
    <row r="228" spans="1:32" x14ac:dyDescent="0.45">
      <c r="A228" s="13">
        <v>42746</v>
      </c>
      <c r="B228" s="12">
        <v>43040</v>
      </c>
      <c r="C228">
        <v>0.25</v>
      </c>
      <c r="D228">
        <v>7.13</v>
      </c>
      <c r="E228">
        <v>0.46782487</v>
      </c>
      <c r="F228">
        <v>0.85704437099999997</v>
      </c>
      <c r="G228">
        <v>-4.2292114999999998E-2</v>
      </c>
      <c r="H228">
        <v>11.28</v>
      </c>
      <c r="I228">
        <v>0.30639391500000002</v>
      </c>
      <c r="J228">
        <v>0.59441282200000001</v>
      </c>
      <c r="K228">
        <v>1.1106</v>
      </c>
      <c r="L228">
        <v>0.89134254999999996</v>
      </c>
      <c r="M228">
        <v>2.8760003269999999</v>
      </c>
      <c r="N228">
        <v>6.8304462999999996E-2</v>
      </c>
      <c r="O228">
        <v>1.0309439979999999</v>
      </c>
      <c r="P228">
        <v>2.1205571999999999</v>
      </c>
      <c r="Q228">
        <v>-4.4830844000000002E-2</v>
      </c>
      <c r="R228">
        <v>0.62957560999999995</v>
      </c>
      <c r="S228">
        <v>20.5</v>
      </c>
      <c r="T228">
        <f t="shared" si="6"/>
        <v>21.635481481481484</v>
      </c>
      <c r="U228">
        <v>0</v>
      </c>
      <c r="V228">
        <v>0</v>
      </c>
      <c r="W228">
        <v>-40</v>
      </c>
      <c r="X228">
        <v>40</v>
      </c>
      <c r="Y228">
        <v>23.027421</v>
      </c>
      <c r="Z228">
        <v>10.66</v>
      </c>
      <c r="AA228">
        <f t="shared" si="7"/>
        <v>65.777444444444455</v>
      </c>
      <c r="AB228">
        <v>0</v>
      </c>
      <c r="AC228">
        <v>0</v>
      </c>
      <c r="AD228">
        <v>-40</v>
      </c>
      <c r="AE228">
        <v>40</v>
      </c>
      <c r="AF228">
        <v>19.227125999999998</v>
      </c>
    </row>
    <row r="229" spans="1:32" x14ac:dyDescent="0.45">
      <c r="A229" s="13">
        <v>42747</v>
      </c>
      <c r="B229" s="12">
        <v>43070</v>
      </c>
      <c r="C229">
        <v>-0.66</v>
      </c>
      <c r="D229">
        <v>7.31</v>
      </c>
      <c r="E229">
        <v>0.25622434999999999</v>
      </c>
      <c r="F229">
        <v>-1.178892372</v>
      </c>
      <c r="G229">
        <v>1.2221093000000001</v>
      </c>
      <c r="H229">
        <v>11.04</v>
      </c>
      <c r="I229">
        <v>1.5789417459999999</v>
      </c>
      <c r="J229">
        <v>1.297906872</v>
      </c>
      <c r="K229">
        <v>0.50258000000000003</v>
      </c>
      <c r="L229">
        <v>0.35999086000000002</v>
      </c>
      <c r="M229">
        <v>3.5590223820000002</v>
      </c>
      <c r="N229">
        <v>0.66886861600000003</v>
      </c>
      <c r="O229">
        <v>0.591338319</v>
      </c>
      <c r="P229">
        <v>0.89537471999999996</v>
      </c>
      <c r="Q229">
        <v>3.6167194E-2</v>
      </c>
      <c r="R229">
        <v>0.41316079</v>
      </c>
      <c r="S229">
        <v>17</v>
      </c>
      <c r="T229">
        <f t="shared" si="6"/>
        <v>21.635481481481484</v>
      </c>
      <c r="U229">
        <v>0</v>
      </c>
      <c r="V229">
        <v>0</v>
      </c>
      <c r="W229">
        <v>-40</v>
      </c>
      <c r="X229">
        <v>40</v>
      </c>
      <c r="Y229">
        <v>22.232451999999999</v>
      </c>
      <c r="Z229">
        <v>24.4</v>
      </c>
      <c r="AA229">
        <f t="shared" si="7"/>
        <v>65.777444444444455</v>
      </c>
      <c r="AB229">
        <v>0</v>
      </c>
      <c r="AC229">
        <v>0</v>
      </c>
      <c r="AD229">
        <v>-40</v>
      </c>
      <c r="AE229">
        <v>40</v>
      </c>
      <c r="AF229">
        <v>76.390429999999995</v>
      </c>
    </row>
    <row r="230" spans="1:32" x14ac:dyDescent="0.45">
      <c r="A230" s="13">
        <v>43101</v>
      </c>
      <c r="B230" s="12">
        <v>43101</v>
      </c>
      <c r="C230">
        <v>1.96</v>
      </c>
      <c r="D230">
        <v>7.36</v>
      </c>
      <c r="E230">
        <v>0.44437411999999998</v>
      </c>
      <c r="F230">
        <v>1.258084282</v>
      </c>
      <c r="G230">
        <v>-1.7062343</v>
      </c>
      <c r="H230">
        <v>13.54</v>
      </c>
      <c r="I230">
        <v>0.20467653199999999</v>
      </c>
      <c r="J230">
        <v>-1.347941329</v>
      </c>
      <c r="K230">
        <v>0.38624999999999998</v>
      </c>
      <c r="L230">
        <v>-4.8717224000000003E-2</v>
      </c>
      <c r="M230">
        <v>-1.9330408539999999</v>
      </c>
      <c r="N230">
        <v>1.3517388930000001</v>
      </c>
      <c r="O230">
        <v>0.53129305299999996</v>
      </c>
      <c r="P230">
        <v>-1.3391439999999999</v>
      </c>
      <c r="Q230">
        <v>1.1127473999999999</v>
      </c>
      <c r="R230">
        <v>0.41938980999999997</v>
      </c>
      <c r="S230">
        <v>16</v>
      </c>
      <c r="T230">
        <f t="shared" si="6"/>
        <v>21.635481481481484</v>
      </c>
      <c r="U230">
        <v>0</v>
      </c>
      <c r="V230">
        <v>0</v>
      </c>
      <c r="W230">
        <v>-40</v>
      </c>
      <c r="X230">
        <v>40</v>
      </c>
      <c r="Y230">
        <v>21.829172</v>
      </c>
      <c r="Z230">
        <v>25.65</v>
      </c>
      <c r="AA230">
        <f t="shared" si="7"/>
        <v>65.777444444444455</v>
      </c>
      <c r="AB230">
        <v>0</v>
      </c>
      <c r="AC230">
        <v>0</v>
      </c>
      <c r="AD230">
        <v>-40</v>
      </c>
      <c r="AE230">
        <v>40</v>
      </c>
      <c r="AF230">
        <v>79.119473999999997</v>
      </c>
    </row>
    <row r="231" spans="1:32" x14ac:dyDescent="0.45">
      <c r="A231" s="13">
        <v>43102</v>
      </c>
      <c r="B231" s="12">
        <v>43132</v>
      </c>
      <c r="C231">
        <v>1.48</v>
      </c>
      <c r="D231">
        <v>7.56</v>
      </c>
      <c r="E231">
        <v>0.39981596000000003</v>
      </c>
      <c r="F231">
        <v>0.66431343600000003</v>
      </c>
      <c r="G231">
        <v>-1.1569552000000001</v>
      </c>
      <c r="H231">
        <v>19.850000000000001</v>
      </c>
      <c r="I231">
        <v>0.59422758799999997</v>
      </c>
      <c r="J231">
        <v>0.41673879600000002</v>
      </c>
      <c r="K231">
        <v>-0.5726</v>
      </c>
      <c r="L231">
        <v>-0.23525494999999999</v>
      </c>
      <c r="M231">
        <v>-7.039074813</v>
      </c>
      <c r="N231">
        <v>1.459038117</v>
      </c>
      <c r="O231">
        <v>0.38096462399999997</v>
      </c>
      <c r="P231">
        <v>-2.6858247999999998</v>
      </c>
      <c r="Q231">
        <v>1.2095286999999999</v>
      </c>
      <c r="R231">
        <v>0.36504052999999997</v>
      </c>
      <c r="S231">
        <v>19.3</v>
      </c>
      <c r="T231">
        <f t="shared" si="6"/>
        <v>21.635481481481484</v>
      </c>
      <c r="U231">
        <v>0</v>
      </c>
      <c r="V231">
        <v>0</v>
      </c>
      <c r="W231">
        <v>-40</v>
      </c>
      <c r="X231">
        <v>40</v>
      </c>
      <c r="Y231">
        <v>22.990814</v>
      </c>
      <c r="Z231">
        <v>17.57</v>
      </c>
      <c r="AA231">
        <f t="shared" si="7"/>
        <v>65.777444444444455</v>
      </c>
      <c r="AB231">
        <v>0</v>
      </c>
      <c r="AC231">
        <v>0</v>
      </c>
      <c r="AD231">
        <v>-40</v>
      </c>
      <c r="AE231">
        <v>40</v>
      </c>
      <c r="AF231">
        <v>80.232793000000001</v>
      </c>
    </row>
    <row r="232" spans="1:32" x14ac:dyDescent="0.45">
      <c r="A232" s="13">
        <v>43103</v>
      </c>
      <c r="B232" s="12">
        <v>43160</v>
      </c>
      <c r="C232">
        <v>1.23</v>
      </c>
      <c r="D232">
        <v>7.65</v>
      </c>
      <c r="E232">
        <v>0.33240162000000001</v>
      </c>
      <c r="F232">
        <v>1.184005049</v>
      </c>
      <c r="G232">
        <v>0.50941099000000001</v>
      </c>
      <c r="H232">
        <v>19.97</v>
      </c>
      <c r="I232">
        <v>1.408210019</v>
      </c>
      <c r="J232">
        <v>0.84191143400000001</v>
      </c>
      <c r="K232">
        <v>0.27800999999999998</v>
      </c>
      <c r="L232">
        <v>0.2455484</v>
      </c>
      <c r="M232">
        <v>-0.30637718200000003</v>
      </c>
      <c r="N232">
        <v>0.78865331100000002</v>
      </c>
      <c r="O232">
        <v>0.32346330099999998</v>
      </c>
      <c r="P232">
        <v>-0.42656317999999999</v>
      </c>
      <c r="Q232">
        <v>0.55538304999999999</v>
      </c>
      <c r="R232">
        <v>0.29059653000000002</v>
      </c>
      <c r="S232">
        <v>21.2</v>
      </c>
      <c r="T232">
        <f t="shared" si="6"/>
        <v>21.635481481481484</v>
      </c>
      <c r="U232">
        <v>0</v>
      </c>
      <c r="V232">
        <v>0</v>
      </c>
      <c r="W232">
        <v>-40</v>
      </c>
      <c r="X232">
        <v>40</v>
      </c>
      <c r="Y232">
        <v>22.72278</v>
      </c>
      <c r="Z232">
        <v>9.06</v>
      </c>
      <c r="AA232">
        <f t="shared" si="7"/>
        <v>65.777444444444455</v>
      </c>
      <c r="AB232">
        <v>0</v>
      </c>
      <c r="AC232">
        <v>0</v>
      </c>
      <c r="AD232">
        <v>-40</v>
      </c>
      <c r="AE232">
        <v>40</v>
      </c>
      <c r="AF232">
        <v>41.125917999999999</v>
      </c>
    </row>
    <row r="233" spans="1:32" x14ac:dyDescent="0.45">
      <c r="A233" s="13">
        <v>43104</v>
      </c>
      <c r="B233" s="12">
        <v>43191</v>
      </c>
      <c r="C233">
        <v>1.46</v>
      </c>
      <c r="D233">
        <v>7.64</v>
      </c>
      <c r="E233">
        <v>0.20125862</v>
      </c>
      <c r="F233">
        <v>-1.016050323</v>
      </c>
      <c r="G233">
        <v>0.33433832000000002</v>
      </c>
      <c r="H233">
        <v>15.93</v>
      </c>
      <c r="I233">
        <v>1.0371976629999999</v>
      </c>
      <c r="J233">
        <v>-0.34248816999999998</v>
      </c>
      <c r="K233">
        <v>-0.70723999999999998</v>
      </c>
      <c r="L233">
        <v>-0.50175327999999997</v>
      </c>
      <c r="M233">
        <v>-0.99316356400000005</v>
      </c>
      <c r="N233">
        <v>-0.19981037300000001</v>
      </c>
      <c r="O233">
        <v>-0.33903174899999999</v>
      </c>
      <c r="P233">
        <v>-1.0370828000000001</v>
      </c>
      <c r="Q233">
        <v>-0.63457578999999997</v>
      </c>
      <c r="R233">
        <v>7.0345990999999997E-2</v>
      </c>
      <c r="S233">
        <v>22.9</v>
      </c>
      <c r="T233">
        <f t="shared" si="6"/>
        <v>21.635481481481484</v>
      </c>
      <c r="U233">
        <v>40</v>
      </c>
      <c r="V233">
        <v>-40</v>
      </c>
      <c r="W233">
        <v>0</v>
      </c>
      <c r="X233">
        <v>0</v>
      </c>
      <c r="Y233">
        <v>22.195663</v>
      </c>
      <c r="Z233">
        <v>28.3</v>
      </c>
      <c r="AA233">
        <f t="shared" si="7"/>
        <v>65.777444444444455</v>
      </c>
      <c r="AB233">
        <v>0</v>
      </c>
      <c r="AC233">
        <v>0</v>
      </c>
      <c r="AD233">
        <v>-40</v>
      </c>
      <c r="AE233">
        <v>40</v>
      </c>
      <c r="AF233">
        <v>124.43059</v>
      </c>
    </row>
    <row r="234" spans="1:32" x14ac:dyDescent="0.45">
      <c r="A234" s="13">
        <v>43105</v>
      </c>
      <c r="B234" s="12">
        <v>43221</v>
      </c>
      <c r="C234">
        <v>0.16</v>
      </c>
      <c r="D234">
        <v>7.74</v>
      </c>
      <c r="E234">
        <v>0.32942603999999998</v>
      </c>
      <c r="F234">
        <v>0.30419634200000001</v>
      </c>
      <c r="G234">
        <v>6.1023408999999997</v>
      </c>
      <c r="H234">
        <v>15.43</v>
      </c>
      <c r="I234">
        <v>1.171666563</v>
      </c>
      <c r="J234">
        <v>0.16341676299999999</v>
      </c>
      <c r="K234">
        <v>-0.53593000000000002</v>
      </c>
      <c r="L234">
        <v>-0.39426580999999999</v>
      </c>
      <c r="M234">
        <v>-2.6863973539999999</v>
      </c>
      <c r="N234">
        <v>-0.12267607799999999</v>
      </c>
      <c r="O234">
        <v>-0.16213730800000001</v>
      </c>
      <c r="P234">
        <v>-1.1680168</v>
      </c>
      <c r="Q234">
        <v>-0.55160162999999995</v>
      </c>
      <c r="R234">
        <v>0.35002653</v>
      </c>
      <c r="S234">
        <v>25.4</v>
      </c>
      <c r="T234">
        <f t="shared" si="6"/>
        <v>21.635481481481484</v>
      </c>
      <c r="U234">
        <v>40</v>
      </c>
      <c r="V234">
        <v>-40</v>
      </c>
      <c r="W234">
        <v>0</v>
      </c>
      <c r="X234">
        <v>0</v>
      </c>
      <c r="Y234">
        <v>22.734449000000001</v>
      </c>
      <c r="Z234">
        <v>38.96</v>
      </c>
      <c r="AA234">
        <f t="shared" si="7"/>
        <v>65.777444444444455</v>
      </c>
      <c r="AB234">
        <v>0</v>
      </c>
      <c r="AC234">
        <v>0</v>
      </c>
      <c r="AD234">
        <v>-40</v>
      </c>
      <c r="AE234">
        <v>40</v>
      </c>
      <c r="AF234">
        <v>59.817774999999997</v>
      </c>
    </row>
    <row r="235" spans="1:32" x14ac:dyDescent="0.45">
      <c r="A235" s="13">
        <v>43106</v>
      </c>
      <c r="B235" s="12">
        <v>43252</v>
      </c>
      <c r="C235">
        <v>-2.61</v>
      </c>
      <c r="D235">
        <v>7.88</v>
      </c>
      <c r="E235">
        <v>0.37170041999999998</v>
      </c>
      <c r="F235">
        <v>0.74749259800000001</v>
      </c>
      <c r="G235">
        <v>2.9826755999999999</v>
      </c>
      <c r="H235">
        <v>16.09</v>
      </c>
      <c r="I235">
        <v>1.2420207400000001</v>
      </c>
      <c r="J235">
        <v>9.9526795000000001E-2</v>
      </c>
      <c r="K235">
        <v>1.03044</v>
      </c>
      <c r="L235">
        <v>0.78345379000000004</v>
      </c>
      <c r="M235">
        <v>0.16688235300000001</v>
      </c>
      <c r="N235">
        <v>-0.602633435</v>
      </c>
      <c r="O235">
        <v>0.38627057300000001</v>
      </c>
      <c r="P235">
        <v>2.1424669999999999</v>
      </c>
      <c r="Q235">
        <v>-8.6973064000000003E-2</v>
      </c>
      <c r="R235">
        <v>0.46471907000000001</v>
      </c>
      <c r="S235">
        <v>26.4</v>
      </c>
      <c r="T235">
        <f t="shared" si="6"/>
        <v>21.635481481481484</v>
      </c>
      <c r="U235">
        <v>40</v>
      </c>
      <c r="V235">
        <v>-40</v>
      </c>
      <c r="W235">
        <v>0</v>
      </c>
      <c r="X235">
        <v>0</v>
      </c>
      <c r="Y235">
        <v>22.294868000000001</v>
      </c>
      <c r="Z235">
        <v>121.54</v>
      </c>
      <c r="AA235">
        <f t="shared" si="7"/>
        <v>65.777444444444455</v>
      </c>
      <c r="AB235">
        <v>40</v>
      </c>
      <c r="AC235">
        <v>-40</v>
      </c>
      <c r="AD235">
        <v>0</v>
      </c>
      <c r="AE235">
        <v>0</v>
      </c>
      <c r="AF235">
        <v>72.119587999999993</v>
      </c>
    </row>
    <row r="236" spans="1:32" x14ac:dyDescent="0.45">
      <c r="A236" s="13">
        <v>43107</v>
      </c>
      <c r="B236" s="12">
        <v>43282</v>
      </c>
      <c r="C236">
        <v>-2.33</v>
      </c>
      <c r="D236">
        <v>7.9</v>
      </c>
      <c r="E236">
        <v>0.38878708000000001</v>
      </c>
      <c r="F236">
        <v>-0.23614149500000001</v>
      </c>
      <c r="G236">
        <v>-4.9444165</v>
      </c>
      <c r="H236">
        <v>12.83</v>
      </c>
      <c r="I236">
        <v>1.4385828430000001</v>
      </c>
      <c r="J236">
        <v>0.225731143</v>
      </c>
      <c r="K236">
        <v>1.9468700000000001</v>
      </c>
      <c r="L236">
        <v>1.5167307000000001</v>
      </c>
      <c r="M236">
        <v>6.4764514799999997</v>
      </c>
      <c r="N236">
        <v>-0.72083868500000003</v>
      </c>
      <c r="O236">
        <v>0.53597599799999995</v>
      </c>
      <c r="P236">
        <v>4.7420958000000004</v>
      </c>
      <c r="Q236">
        <v>-0.32045022000000001</v>
      </c>
      <c r="R236">
        <v>0.48121082999999998</v>
      </c>
      <c r="S236">
        <v>26.5</v>
      </c>
      <c r="T236">
        <f t="shared" si="6"/>
        <v>21.635481481481484</v>
      </c>
      <c r="U236">
        <v>40</v>
      </c>
      <c r="V236">
        <v>-40</v>
      </c>
      <c r="W236">
        <v>0</v>
      </c>
      <c r="X236">
        <v>0</v>
      </c>
      <c r="Y236">
        <v>22.441777999999999</v>
      </c>
      <c r="Z236">
        <v>83.77</v>
      </c>
      <c r="AA236">
        <f t="shared" si="7"/>
        <v>65.777444444444455</v>
      </c>
      <c r="AB236">
        <v>40</v>
      </c>
      <c r="AC236">
        <v>-40</v>
      </c>
      <c r="AD236">
        <v>0</v>
      </c>
      <c r="AE236">
        <v>0</v>
      </c>
      <c r="AF236">
        <v>42.946434000000004</v>
      </c>
    </row>
    <row r="237" spans="1:32" x14ac:dyDescent="0.45">
      <c r="A237" s="13">
        <v>43108</v>
      </c>
      <c r="B237" s="12">
        <v>43313</v>
      </c>
      <c r="C237">
        <v>-1.36</v>
      </c>
      <c r="D237">
        <v>7.89</v>
      </c>
      <c r="E237">
        <v>0.45397228000000001</v>
      </c>
      <c r="F237">
        <v>9.9310205999999998E-2</v>
      </c>
      <c r="G237">
        <v>-4.7919413000000004</v>
      </c>
      <c r="H237">
        <v>12.86</v>
      </c>
      <c r="I237">
        <v>1.921589274</v>
      </c>
      <c r="J237">
        <v>0.51191210899999995</v>
      </c>
      <c r="K237">
        <v>1.7729600000000001</v>
      </c>
      <c r="L237">
        <v>1.3490732000000001</v>
      </c>
      <c r="M237">
        <v>5.0243807450000002</v>
      </c>
      <c r="N237">
        <v>-0.45947079499999999</v>
      </c>
      <c r="O237">
        <v>0.58343134500000005</v>
      </c>
      <c r="P237">
        <v>3.6007558</v>
      </c>
      <c r="Q237">
        <v>0.27893571</v>
      </c>
      <c r="R237">
        <v>0.59930958999999995</v>
      </c>
      <c r="S237">
        <v>26.1</v>
      </c>
      <c r="T237">
        <f t="shared" si="6"/>
        <v>21.635481481481484</v>
      </c>
      <c r="U237">
        <v>40</v>
      </c>
      <c r="V237">
        <v>-40</v>
      </c>
      <c r="W237">
        <v>0</v>
      </c>
      <c r="X237">
        <v>0</v>
      </c>
      <c r="Y237">
        <v>22.086378</v>
      </c>
      <c r="Z237">
        <v>139.13</v>
      </c>
      <c r="AA237">
        <f t="shared" si="7"/>
        <v>65.777444444444455</v>
      </c>
      <c r="AB237">
        <v>40</v>
      </c>
      <c r="AC237">
        <v>-40</v>
      </c>
      <c r="AD237">
        <v>0</v>
      </c>
      <c r="AE237">
        <v>0</v>
      </c>
      <c r="AF237">
        <v>65.861621</v>
      </c>
    </row>
    <row r="238" spans="1:32" x14ac:dyDescent="0.45">
      <c r="A238" s="13">
        <v>43109</v>
      </c>
      <c r="B238" s="12">
        <v>43344</v>
      </c>
      <c r="C238">
        <v>-1.97</v>
      </c>
      <c r="D238">
        <v>7.92</v>
      </c>
      <c r="E238">
        <v>0.34546220999999999</v>
      </c>
      <c r="F238">
        <v>7.0813055E-2</v>
      </c>
      <c r="G238">
        <v>3.2037425000000002</v>
      </c>
      <c r="H238">
        <v>12.12</v>
      </c>
      <c r="I238">
        <v>1.6911765329999999</v>
      </c>
      <c r="J238">
        <v>-0.202063679</v>
      </c>
      <c r="K238">
        <v>-1.52667</v>
      </c>
      <c r="L238">
        <v>-1.1322253</v>
      </c>
      <c r="M238">
        <v>-1.139143464</v>
      </c>
      <c r="N238">
        <v>0.57057654800000002</v>
      </c>
      <c r="O238">
        <v>0.422919237</v>
      </c>
      <c r="P238">
        <v>-3.2407113999999999</v>
      </c>
      <c r="Q238">
        <v>0.65168937000000005</v>
      </c>
      <c r="R238">
        <v>0.39579593000000002</v>
      </c>
      <c r="S238">
        <v>25</v>
      </c>
      <c r="T238">
        <f t="shared" si="6"/>
        <v>21.635481481481484</v>
      </c>
      <c r="U238">
        <v>40</v>
      </c>
      <c r="V238">
        <v>-40</v>
      </c>
      <c r="W238">
        <v>0</v>
      </c>
      <c r="X238">
        <v>0</v>
      </c>
      <c r="Y238">
        <v>22.298538000000001</v>
      </c>
      <c r="Z238">
        <v>166.03</v>
      </c>
      <c r="AA238">
        <f t="shared" si="7"/>
        <v>65.777444444444455</v>
      </c>
      <c r="AB238">
        <v>40</v>
      </c>
      <c r="AC238">
        <v>-40</v>
      </c>
      <c r="AD238">
        <v>0</v>
      </c>
      <c r="AE238">
        <v>0</v>
      </c>
      <c r="AF238">
        <v>72.338696999999996</v>
      </c>
    </row>
    <row r="239" spans="1:32" x14ac:dyDescent="0.45">
      <c r="A239" s="13">
        <v>43110</v>
      </c>
      <c r="B239" s="12">
        <v>43374</v>
      </c>
      <c r="C239">
        <v>0.66</v>
      </c>
      <c r="D239">
        <v>7.89</v>
      </c>
      <c r="E239">
        <v>0.33527405999999998</v>
      </c>
      <c r="F239">
        <v>0.14730553099999999</v>
      </c>
      <c r="G239">
        <v>1.0372431</v>
      </c>
      <c r="H239">
        <v>21.23</v>
      </c>
      <c r="I239">
        <v>1.517347673</v>
      </c>
      <c r="J239">
        <v>-0.146365144</v>
      </c>
      <c r="K239">
        <v>-0.49229000000000001</v>
      </c>
      <c r="L239">
        <v>-0.33357652999999998</v>
      </c>
      <c r="M239">
        <v>-1.206682305</v>
      </c>
      <c r="N239">
        <v>-0.28207848699999999</v>
      </c>
      <c r="O239">
        <v>0.51824766899999997</v>
      </c>
      <c r="P239">
        <v>-0.80460103999999999</v>
      </c>
      <c r="Q239">
        <v>0.39799854000000001</v>
      </c>
      <c r="R239">
        <v>0.31055642</v>
      </c>
      <c r="S239">
        <v>22.5</v>
      </c>
      <c r="T239">
        <f t="shared" si="6"/>
        <v>21.635481481481484</v>
      </c>
      <c r="U239">
        <v>40</v>
      </c>
      <c r="V239">
        <v>-40</v>
      </c>
      <c r="W239">
        <v>0</v>
      </c>
      <c r="X239">
        <v>0</v>
      </c>
      <c r="Y239">
        <v>21.842613</v>
      </c>
      <c r="Z239">
        <v>110.74</v>
      </c>
      <c r="AA239">
        <f t="shared" si="7"/>
        <v>65.777444444444455</v>
      </c>
      <c r="AB239">
        <v>40</v>
      </c>
      <c r="AC239">
        <v>-40</v>
      </c>
      <c r="AD239">
        <v>0</v>
      </c>
      <c r="AE239">
        <v>0</v>
      </c>
      <c r="AF239">
        <v>92.281902000000002</v>
      </c>
    </row>
    <row r="240" spans="1:32" x14ac:dyDescent="0.45">
      <c r="A240" s="13">
        <v>43111</v>
      </c>
      <c r="B240" s="12">
        <v>43405</v>
      </c>
      <c r="C240">
        <v>-1.03</v>
      </c>
      <c r="D240">
        <v>8.23</v>
      </c>
      <c r="E240">
        <v>0.27580615000000003</v>
      </c>
      <c r="F240">
        <v>0.38778584799999999</v>
      </c>
      <c r="G240">
        <v>5.0176213000000001</v>
      </c>
      <c r="H240">
        <v>18.07</v>
      </c>
      <c r="I240">
        <v>1.6299883079999999</v>
      </c>
      <c r="J240">
        <v>0.13885282600000001</v>
      </c>
      <c r="K240">
        <v>4.2409600000000003</v>
      </c>
      <c r="L240">
        <v>3.2110761999999999</v>
      </c>
      <c r="M240">
        <v>6.8695872140000001</v>
      </c>
      <c r="N240">
        <v>0.68270576100000002</v>
      </c>
      <c r="O240">
        <v>0.85074921100000001</v>
      </c>
      <c r="P240">
        <v>6.1138715000000001</v>
      </c>
      <c r="Q240">
        <v>0.48342582000000001</v>
      </c>
      <c r="R240">
        <v>0.48069874000000001</v>
      </c>
      <c r="S240">
        <v>18.7</v>
      </c>
      <c r="T240">
        <f t="shared" si="6"/>
        <v>21.635481481481484</v>
      </c>
      <c r="U240">
        <v>0</v>
      </c>
      <c r="V240">
        <v>0</v>
      </c>
      <c r="W240">
        <v>-40</v>
      </c>
      <c r="X240">
        <v>40</v>
      </c>
      <c r="Y240">
        <v>21.238689999999998</v>
      </c>
      <c r="Z240">
        <v>39.58</v>
      </c>
      <c r="AA240">
        <f t="shared" si="7"/>
        <v>65.777444444444455</v>
      </c>
      <c r="AB240">
        <v>0</v>
      </c>
      <c r="AC240">
        <v>0</v>
      </c>
      <c r="AD240">
        <v>-40</v>
      </c>
      <c r="AE240">
        <v>40</v>
      </c>
      <c r="AF240">
        <v>70.590053999999995</v>
      </c>
    </row>
    <row r="241" spans="1:32" x14ac:dyDescent="0.45">
      <c r="A241" s="13">
        <v>43112</v>
      </c>
      <c r="B241" s="12">
        <v>43435</v>
      </c>
      <c r="C241">
        <v>0.36</v>
      </c>
      <c r="D241">
        <v>8.2899999999999991</v>
      </c>
      <c r="E241">
        <v>0.37139341999999997</v>
      </c>
      <c r="F241">
        <v>-0.209301494</v>
      </c>
      <c r="G241">
        <v>-0.83767318999999996</v>
      </c>
      <c r="H241">
        <v>25.42</v>
      </c>
      <c r="I241">
        <v>1.1488786790000001</v>
      </c>
      <c r="J241">
        <v>-0.456554497</v>
      </c>
      <c r="K241">
        <v>3.5562800000000001</v>
      </c>
      <c r="L241">
        <v>2.5801238999999998</v>
      </c>
      <c r="M241">
        <v>7.6433815220000003</v>
      </c>
      <c r="N241">
        <v>0.867789378</v>
      </c>
      <c r="O241">
        <v>0.70085921200000001</v>
      </c>
      <c r="P241">
        <v>4.9801539999999997</v>
      </c>
      <c r="Q241">
        <v>0.24560916999999999</v>
      </c>
      <c r="R241">
        <v>0.52287910999999998</v>
      </c>
      <c r="S241">
        <v>16.5</v>
      </c>
      <c r="T241">
        <f t="shared" si="6"/>
        <v>21.635481481481484</v>
      </c>
      <c r="U241">
        <v>0</v>
      </c>
      <c r="V241">
        <v>0</v>
      </c>
      <c r="W241">
        <v>-40</v>
      </c>
      <c r="X241">
        <v>40</v>
      </c>
      <c r="Y241">
        <v>21.861820000000002</v>
      </c>
      <c r="Z241">
        <v>23.37</v>
      </c>
      <c r="AA241">
        <f t="shared" si="7"/>
        <v>65.777444444444455</v>
      </c>
      <c r="AB241">
        <v>0</v>
      </c>
      <c r="AC241">
        <v>0</v>
      </c>
      <c r="AD241">
        <v>-40</v>
      </c>
      <c r="AE241">
        <v>40</v>
      </c>
      <c r="AF241">
        <v>73.046200999999996</v>
      </c>
    </row>
    <row r="242" spans="1:32" x14ac:dyDescent="0.45">
      <c r="A242" s="13">
        <v>43466</v>
      </c>
      <c r="B242" s="12">
        <v>43466</v>
      </c>
      <c r="C242">
        <v>0.78</v>
      </c>
      <c r="D242">
        <v>8.23</v>
      </c>
      <c r="E242">
        <v>0.21976276</v>
      </c>
      <c r="F242">
        <v>-0.215968243</v>
      </c>
      <c r="G242">
        <v>-5.1256938999999999</v>
      </c>
      <c r="H242">
        <v>16.57</v>
      </c>
      <c r="I242">
        <v>2.0436858330000001</v>
      </c>
      <c r="J242">
        <v>0.91725852100000005</v>
      </c>
      <c r="K242">
        <v>0.87361</v>
      </c>
      <c r="L242">
        <v>0.27117964999999999</v>
      </c>
      <c r="M242">
        <v>0.75817409499999999</v>
      </c>
      <c r="N242">
        <v>-2.7368841000000001E-2</v>
      </c>
      <c r="O242">
        <v>8.5420307000000001E-2</v>
      </c>
      <c r="P242">
        <v>1.3514671</v>
      </c>
      <c r="Q242">
        <v>-0.13143657</v>
      </c>
      <c r="R242">
        <v>-2.2006491999999999E-2</v>
      </c>
      <c r="S242">
        <v>16.600000000000001</v>
      </c>
      <c r="T242">
        <f t="shared" si="6"/>
        <v>21.635481481481484</v>
      </c>
      <c r="U242">
        <v>0</v>
      </c>
      <c r="V242">
        <v>0</v>
      </c>
      <c r="W242">
        <v>-40</v>
      </c>
      <c r="X242">
        <v>40</v>
      </c>
      <c r="Y242">
        <v>22.397891000000001</v>
      </c>
      <c r="Z242">
        <v>19</v>
      </c>
      <c r="AA242">
        <f t="shared" si="7"/>
        <v>65.777444444444455</v>
      </c>
      <c r="AB242">
        <v>0</v>
      </c>
      <c r="AC242">
        <v>0</v>
      </c>
      <c r="AD242">
        <v>-40</v>
      </c>
      <c r="AE242">
        <v>40</v>
      </c>
      <c r="AF242">
        <v>58.465640999999998</v>
      </c>
    </row>
    <row r="243" spans="1:32" x14ac:dyDescent="0.45">
      <c r="A243" s="13">
        <v>43467</v>
      </c>
      <c r="B243" s="12">
        <v>43497</v>
      </c>
      <c r="C243">
        <v>0.23</v>
      </c>
      <c r="D243">
        <v>8.1199999999999992</v>
      </c>
      <c r="E243">
        <v>0.11855838</v>
      </c>
      <c r="F243">
        <v>8.5257790000000007E-3</v>
      </c>
      <c r="G243">
        <v>0.36258520999999999</v>
      </c>
      <c r="H243">
        <v>14.78</v>
      </c>
      <c r="I243">
        <v>2.053997034</v>
      </c>
      <c r="J243">
        <v>3.0169215999999999E-2</v>
      </c>
      <c r="K243">
        <v>-4.0739599999999996</v>
      </c>
      <c r="L243">
        <v>-2.6153409999999999</v>
      </c>
      <c r="M243">
        <v>-9.1338736610000009</v>
      </c>
      <c r="N243">
        <v>0.29124134200000001</v>
      </c>
      <c r="O243">
        <v>-2.8125849000000001E-2</v>
      </c>
      <c r="P243">
        <v>-4.7809420999999999</v>
      </c>
      <c r="Q243">
        <v>6.2334691999999997E-2</v>
      </c>
      <c r="R243">
        <v>-3.0441556000000002E-2</v>
      </c>
      <c r="S243">
        <v>18.7</v>
      </c>
      <c r="T243">
        <f t="shared" si="6"/>
        <v>21.635481481481484</v>
      </c>
      <c r="U243">
        <v>0</v>
      </c>
      <c r="V243">
        <v>0</v>
      </c>
      <c r="W243">
        <v>-40</v>
      </c>
      <c r="X243">
        <v>40</v>
      </c>
      <c r="Y243">
        <v>22.481110999999999</v>
      </c>
      <c r="Z243">
        <v>13.7</v>
      </c>
      <c r="AA243">
        <f t="shared" si="7"/>
        <v>65.777444444444455</v>
      </c>
      <c r="AB243">
        <v>0</v>
      </c>
      <c r="AC243">
        <v>0</v>
      </c>
      <c r="AD243">
        <v>-40</v>
      </c>
      <c r="AE243">
        <v>40</v>
      </c>
      <c r="AF243">
        <v>62.595480999999999</v>
      </c>
    </row>
    <row r="244" spans="1:32" x14ac:dyDescent="0.45">
      <c r="A244" s="13">
        <v>43468</v>
      </c>
      <c r="B244" s="12">
        <v>43525</v>
      </c>
      <c r="C244">
        <v>-0.68</v>
      </c>
      <c r="D244">
        <v>8.09</v>
      </c>
      <c r="E244">
        <v>0.33067080999999998</v>
      </c>
      <c r="F244">
        <v>-0.47981753999999999</v>
      </c>
      <c r="G244">
        <v>0.89880656000000003</v>
      </c>
      <c r="H244">
        <v>13.71</v>
      </c>
      <c r="I244">
        <v>1.2392576239999999</v>
      </c>
      <c r="J244">
        <v>-0.79800877400000003</v>
      </c>
      <c r="K244">
        <v>-1.16551</v>
      </c>
      <c r="L244">
        <v>-0.80445940000000005</v>
      </c>
      <c r="M244">
        <v>-1.227806189</v>
      </c>
      <c r="N244">
        <v>-0.19548058300000001</v>
      </c>
      <c r="O244">
        <v>0.385141493</v>
      </c>
      <c r="P244">
        <v>-1.3478030000000001</v>
      </c>
      <c r="Q244">
        <v>-0.47659611000000002</v>
      </c>
      <c r="R244">
        <v>0.35765035000000001</v>
      </c>
      <c r="S244">
        <v>20.5</v>
      </c>
      <c r="T244">
        <f t="shared" si="6"/>
        <v>21.635481481481484</v>
      </c>
      <c r="U244">
        <v>0</v>
      </c>
      <c r="V244">
        <v>0</v>
      </c>
      <c r="W244">
        <v>-40</v>
      </c>
      <c r="X244">
        <v>40</v>
      </c>
      <c r="Y244">
        <v>22.030214000000001</v>
      </c>
      <c r="Z244">
        <v>16.2</v>
      </c>
      <c r="AA244">
        <f t="shared" si="7"/>
        <v>65.777444444444455</v>
      </c>
      <c r="AB244">
        <v>0</v>
      </c>
      <c r="AC244">
        <v>0</v>
      </c>
      <c r="AD244">
        <v>-40</v>
      </c>
      <c r="AE244">
        <v>40</v>
      </c>
      <c r="AF244">
        <v>73.622439999999997</v>
      </c>
    </row>
    <row r="245" spans="1:32" x14ac:dyDescent="0.45">
      <c r="A245" s="13">
        <v>43469</v>
      </c>
      <c r="B245" s="12">
        <v>43556</v>
      </c>
      <c r="C245">
        <v>7.0000000000000007E-2</v>
      </c>
      <c r="D245">
        <v>8.06</v>
      </c>
      <c r="E245">
        <v>0.39572531999999999</v>
      </c>
      <c r="F245">
        <v>0.61657434499999997</v>
      </c>
      <c r="G245">
        <v>0.28437723999999998</v>
      </c>
      <c r="H245">
        <v>13.12</v>
      </c>
      <c r="I245">
        <v>1.838770306</v>
      </c>
      <c r="J245">
        <v>0.61253609600000003</v>
      </c>
      <c r="K245">
        <v>0.67269999999999996</v>
      </c>
      <c r="L245">
        <v>0.51816081999999997</v>
      </c>
      <c r="M245">
        <v>-0.50368149600000001</v>
      </c>
      <c r="N245">
        <v>1.3966913860000001</v>
      </c>
      <c r="O245">
        <v>5.3152421999999998E-2</v>
      </c>
      <c r="P245">
        <v>-0.54740230999999995</v>
      </c>
      <c r="Q245">
        <v>0.8737914</v>
      </c>
      <c r="R245">
        <v>0.43714637000000001</v>
      </c>
      <c r="S245">
        <v>22.6</v>
      </c>
      <c r="T245">
        <f t="shared" si="6"/>
        <v>21.635481481481484</v>
      </c>
      <c r="U245">
        <v>40</v>
      </c>
      <c r="V245">
        <v>-40</v>
      </c>
      <c r="W245">
        <v>0</v>
      </c>
      <c r="X245">
        <v>0</v>
      </c>
      <c r="Y245">
        <v>21.88646</v>
      </c>
      <c r="Z245">
        <v>6.6</v>
      </c>
      <c r="AA245">
        <f t="shared" si="7"/>
        <v>65.777444444444455</v>
      </c>
      <c r="AB245">
        <v>0</v>
      </c>
      <c r="AC245">
        <v>0</v>
      </c>
      <c r="AD245">
        <v>-40</v>
      </c>
      <c r="AE245">
        <v>40</v>
      </c>
      <c r="AF245">
        <v>29.351125</v>
      </c>
    </row>
    <row r="246" spans="1:32" x14ac:dyDescent="0.45">
      <c r="A246" s="13">
        <v>43470</v>
      </c>
      <c r="B246" s="12">
        <v>43586</v>
      </c>
      <c r="C246">
        <v>-0.75</v>
      </c>
      <c r="D246">
        <v>8.2200000000000006</v>
      </c>
      <c r="E246">
        <v>0.31354298000000003</v>
      </c>
      <c r="F246">
        <v>-5.7726882E-2</v>
      </c>
      <c r="G246">
        <v>0.21255292000000001</v>
      </c>
      <c r="H246">
        <v>18.71</v>
      </c>
      <c r="I246">
        <v>1.531751724</v>
      </c>
      <c r="J246">
        <v>-0.29832921400000001</v>
      </c>
      <c r="K246">
        <v>1.1652</v>
      </c>
      <c r="L246">
        <v>0.84533179000000003</v>
      </c>
      <c r="M246">
        <v>-1.7436565500000001</v>
      </c>
      <c r="N246">
        <v>1.7531911609999999</v>
      </c>
      <c r="O246">
        <v>-0.28783649300000003</v>
      </c>
      <c r="P246">
        <v>-0.22629537999999999</v>
      </c>
      <c r="Q246">
        <v>1.2388017</v>
      </c>
      <c r="R246">
        <v>0.18079486</v>
      </c>
      <c r="S246">
        <v>24.8</v>
      </c>
      <c r="T246">
        <f t="shared" si="6"/>
        <v>21.635481481481484</v>
      </c>
      <c r="U246">
        <v>40</v>
      </c>
      <c r="V246">
        <v>-40</v>
      </c>
      <c r="W246">
        <v>0</v>
      </c>
      <c r="X246">
        <v>0</v>
      </c>
      <c r="Y246">
        <v>22.138411000000001</v>
      </c>
      <c r="Z246">
        <v>31.8</v>
      </c>
      <c r="AA246">
        <f t="shared" si="7"/>
        <v>65.777444444444455</v>
      </c>
      <c r="AB246">
        <v>0</v>
      </c>
      <c r="AC246">
        <v>0</v>
      </c>
      <c r="AD246">
        <v>-40</v>
      </c>
      <c r="AE246">
        <v>40</v>
      </c>
      <c r="AF246">
        <v>48.678027999999998</v>
      </c>
    </row>
    <row r="247" spans="1:32" x14ac:dyDescent="0.45">
      <c r="A247" s="13">
        <v>43471</v>
      </c>
      <c r="B247" s="12">
        <v>43617</v>
      </c>
      <c r="C247">
        <v>2.02</v>
      </c>
      <c r="D247">
        <v>8.26</v>
      </c>
      <c r="E247">
        <v>0.21080702000000001</v>
      </c>
      <c r="F247">
        <v>-0.79884460899999998</v>
      </c>
      <c r="G247">
        <v>7.3033601000000004E-2</v>
      </c>
      <c r="H247">
        <v>15.08</v>
      </c>
      <c r="I247">
        <v>2.227290827</v>
      </c>
      <c r="J247">
        <v>0.69921971999999999</v>
      </c>
      <c r="K247">
        <v>1.2954000000000001</v>
      </c>
      <c r="L247">
        <v>0.92348602999999996</v>
      </c>
      <c r="M247">
        <v>-1.580461828</v>
      </c>
      <c r="N247">
        <v>0.94070210300000001</v>
      </c>
      <c r="O247">
        <v>6.3933044999999994E-2</v>
      </c>
      <c r="P247">
        <v>0.39531245999999998</v>
      </c>
      <c r="Q247">
        <v>1.3836883</v>
      </c>
      <c r="R247">
        <v>0.12770592</v>
      </c>
      <c r="S247">
        <v>26.7</v>
      </c>
      <c r="T247">
        <f t="shared" si="6"/>
        <v>21.635481481481484</v>
      </c>
      <c r="U247">
        <v>40</v>
      </c>
      <c r="V247">
        <v>-40</v>
      </c>
      <c r="W247">
        <v>0</v>
      </c>
      <c r="X247">
        <v>0</v>
      </c>
      <c r="Y247">
        <v>22.619610000000002</v>
      </c>
      <c r="Z247">
        <v>86.2</v>
      </c>
      <c r="AA247">
        <f t="shared" si="7"/>
        <v>65.777444444444455</v>
      </c>
      <c r="AB247">
        <v>40</v>
      </c>
      <c r="AC247">
        <v>-40</v>
      </c>
      <c r="AD247">
        <v>0</v>
      </c>
      <c r="AE247">
        <v>0</v>
      </c>
      <c r="AF247">
        <v>51.095720999999998</v>
      </c>
    </row>
    <row r="248" spans="1:32" x14ac:dyDescent="0.45">
      <c r="A248" s="13">
        <v>43472</v>
      </c>
      <c r="B248" s="12">
        <v>43647</v>
      </c>
      <c r="C248">
        <v>-1.1100000000000001</v>
      </c>
      <c r="D248">
        <v>8.16</v>
      </c>
      <c r="E248">
        <v>0.30426121</v>
      </c>
      <c r="F248">
        <v>0.30827916599999999</v>
      </c>
      <c r="G248">
        <v>0.18524076</v>
      </c>
      <c r="H248">
        <v>16.12</v>
      </c>
      <c r="I248">
        <v>2.214370196</v>
      </c>
      <c r="J248">
        <v>-1.4971963E-2</v>
      </c>
      <c r="K248">
        <v>2.1956699999999998</v>
      </c>
      <c r="L248">
        <v>1.6068167</v>
      </c>
      <c r="M248">
        <v>2.8587826559999998</v>
      </c>
      <c r="N248">
        <v>1.329415161</v>
      </c>
      <c r="O248">
        <v>0.37560866999999998</v>
      </c>
      <c r="P248">
        <v>1.1248450000000001</v>
      </c>
      <c r="Q248">
        <v>1.6453758999999999</v>
      </c>
      <c r="R248">
        <v>0.30748423000000003</v>
      </c>
      <c r="S248">
        <v>26.5</v>
      </c>
      <c r="T248">
        <f t="shared" si="6"/>
        <v>21.635481481481484</v>
      </c>
      <c r="U248">
        <v>40</v>
      </c>
      <c r="V248">
        <v>-40</v>
      </c>
      <c r="W248">
        <v>0</v>
      </c>
      <c r="X248">
        <v>0</v>
      </c>
      <c r="Y248">
        <v>22.389710999999998</v>
      </c>
      <c r="Z248">
        <v>97.6</v>
      </c>
      <c r="AA248">
        <f t="shared" si="7"/>
        <v>65.777444444444455</v>
      </c>
      <c r="AB248">
        <v>40</v>
      </c>
      <c r="AC248">
        <v>-40</v>
      </c>
      <c r="AD248">
        <v>0</v>
      </c>
      <c r="AE248">
        <v>0</v>
      </c>
      <c r="AF248">
        <v>50.171712999999997</v>
      </c>
    </row>
    <row r="249" spans="1:32" x14ac:dyDescent="0.45">
      <c r="A249" s="13">
        <v>43473</v>
      </c>
      <c r="B249" s="12">
        <v>43678</v>
      </c>
      <c r="C249">
        <v>-2.2400000000000002</v>
      </c>
      <c r="D249">
        <v>7.99</v>
      </c>
      <c r="E249">
        <v>0.18745613999999999</v>
      </c>
      <c r="F249">
        <v>-0.37663317800000001</v>
      </c>
      <c r="G249">
        <v>3.0977600999999999</v>
      </c>
      <c r="H249">
        <v>18.98</v>
      </c>
      <c r="I249">
        <v>3.1018177379999998</v>
      </c>
      <c r="J249">
        <v>0.87889232299999998</v>
      </c>
      <c r="K249">
        <v>-2.9464899999999998</v>
      </c>
      <c r="L249">
        <v>-2.0505802000000002</v>
      </c>
      <c r="M249">
        <v>-1.2968009250000001</v>
      </c>
      <c r="N249">
        <v>-1.653938696</v>
      </c>
      <c r="O249">
        <v>-1.6395498000000001E-2</v>
      </c>
      <c r="P249">
        <v>-2.7200921999999998</v>
      </c>
      <c r="Q249">
        <v>-0.76070793999999997</v>
      </c>
      <c r="R249">
        <v>2.4031434000000001E-2</v>
      </c>
      <c r="S249">
        <v>27</v>
      </c>
      <c r="T249">
        <f t="shared" si="6"/>
        <v>21.635481481481484</v>
      </c>
      <c r="U249">
        <v>40</v>
      </c>
      <c r="V249">
        <v>-40</v>
      </c>
      <c r="W249">
        <v>0</v>
      </c>
      <c r="X249">
        <v>0</v>
      </c>
      <c r="Y249">
        <v>22.885663999999998</v>
      </c>
      <c r="Z249">
        <v>110.8</v>
      </c>
      <c r="AA249">
        <f t="shared" si="7"/>
        <v>65.777444444444455</v>
      </c>
      <c r="AB249">
        <v>40</v>
      </c>
      <c r="AC249">
        <v>-40</v>
      </c>
      <c r="AD249">
        <v>0</v>
      </c>
      <c r="AE249">
        <v>0</v>
      </c>
      <c r="AF249">
        <v>52.601115999999998</v>
      </c>
    </row>
    <row r="250" spans="1:32" x14ac:dyDescent="0.45">
      <c r="A250" s="13">
        <v>43474</v>
      </c>
      <c r="B250" s="12">
        <v>43709</v>
      </c>
      <c r="C250">
        <v>0</v>
      </c>
      <c r="D250">
        <v>7.7</v>
      </c>
      <c r="E250">
        <v>0.32363198999999998</v>
      </c>
      <c r="F250">
        <v>0.39258457600000002</v>
      </c>
      <c r="G250">
        <v>-1.9659622999999999</v>
      </c>
      <c r="H250">
        <v>16.239999999999998</v>
      </c>
      <c r="I250">
        <v>3.358307581</v>
      </c>
      <c r="J250">
        <v>0.2406102</v>
      </c>
      <c r="K250">
        <v>-1.30653</v>
      </c>
      <c r="L250">
        <v>-0.94191002000000001</v>
      </c>
      <c r="M250">
        <v>0.31731618499999997</v>
      </c>
      <c r="N250">
        <v>-0.29608088999999999</v>
      </c>
      <c r="O250">
        <v>0.262370985</v>
      </c>
      <c r="P250">
        <v>-1.7837029</v>
      </c>
      <c r="Q250">
        <v>-0.11635339</v>
      </c>
      <c r="R250">
        <v>0.2622081</v>
      </c>
      <c r="S250">
        <v>25.2</v>
      </c>
      <c r="T250">
        <f t="shared" si="6"/>
        <v>21.635481481481484</v>
      </c>
      <c r="U250">
        <v>40</v>
      </c>
      <c r="V250">
        <v>-40</v>
      </c>
      <c r="W250">
        <v>0</v>
      </c>
      <c r="X250">
        <v>0</v>
      </c>
      <c r="Y250">
        <v>22.488643</v>
      </c>
      <c r="Z250">
        <v>144.4</v>
      </c>
      <c r="AA250">
        <f t="shared" si="7"/>
        <v>65.777444444444455</v>
      </c>
      <c r="AB250">
        <v>40</v>
      </c>
      <c r="AC250">
        <v>-40</v>
      </c>
      <c r="AD250">
        <v>0</v>
      </c>
      <c r="AE250">
        <v>0</v>
      </c>
      <c r="AF250">
        <v>62.996392</v>
      </c>
    </row>
    <row r="251" spans="1:32" x14ac:dyDescent="0.45">
      <c r="A251" s="13">
        <v>43475</v>
      </c>
      <c r="B251" s="12">
        <v>43739</v>
      </c>
      <c r="C251">
        <v>1.36</v>
      </c>
      <c r="D251">
        <v>7.58</v>
      </c>
      <c r="E251">
        <v>0.33062127000000002</v>
      </c>
      <c r="F251">
        <v>-0.13867974199999999</v>
      </c>
      <c r="G251">
        <v>-1.2926470000000001</v>
      </c>
      <c r="H251">
        <v>13.22</v>
      </c>
      <c r="I251">
        <v>2.9222984539999999</v>
      </c>
      <c r="J251">
        <v>-0.46008174099999999</v>
      </c>
      <c r="K251">
        <v>0.62277000000000005</v>
      </c>
      <c r="L251">
        <v>0.47629321000000002</v>
      </c>
      <c r="M251">
        <v>0.40962394299999999</v>
      </c>
      <c r="N251">
        <v>-0.13173428700000001</v>
      </c>
      <c r="O251">
        <v>0.53972407700000002</v>
      </c>
      <c r="P251">
        <v>0.81132336000000005</v>
      </c>
      <c r="Q251">
        <v>0.58602882999999995</v>
      </c>
      <c r="R251">
        <v>0.33587829000000002</v>
      </c>
      <c r="S251">
        <v>23</v>
      </c>
      <c r="T251">
        <f t="shared" si="6"/>
        <v>21.635481481481484</v>
      </c>
      <c r="U251">
        <v>40</v>
      </c>
      <c r="V251">
        <v>-40</v>
      </c>
      <c r="W251">
        <v>0</v>
      </c>
      <c r="X251">
        <v>0</v>
      </c>
      <c r="Y251">
        <v>22.329844999999999</v>
      </c>
      <c r="Z251">
        <v>100.1</v>
      </c>
      <c r="AA251">
        <f t="shared" si="7"/>
        <v>65.777444444444455</v>
      </c>
      <c r="AB251">
        <v>40</v>
      </c>
      <c r="AC251">
        <v>-40</v>
      </c>
      <c r="AD251">
        <v>0</v>
      </c>
      <c r="AE251">
        <v>0</v>
      </c>
      <c r="AF251">
        <v>83.425758999999999</v>
      </c>
    </row>
    <row r="252" spans="1:32" x14ac:dyDescent="0.45">
      <c r="A252" s="13">
        <v>43476</v>
      </c>
      <c r="B252" s="12">
        <v>43770</v>
      </c>
      <c r="C252">
        <v>2.72</v>
      </c>
      <c r="D252">
        <v>7.47</v>
      </c>
      <c r="E252">
        <v>0.36375593000000001</v>
      </c>
      <c r="F252">
        <v>0.545273071</v>
      </c>
      <c r="G252">
        <v>-0.50212403999999999</v>
      </c>
      <c r="H252">
        <v>12.62</v>
      </c>
      <c r="I252">
        <v>2.602015867</v>
      </c>
      <c r="J252">
        <v>-0.35346362100000001</v>
      </c>
      <c r="K252">
        <v>2.1318899999999998</v>
      </c>
      <c r="L252">
        <v>1.5710842</v>
      </c>
      <c r="M252">
        <v>2.8624197489999998</v>
      </c>
      <c r="N252">
        <v>1.0266557519999999</v>
      </c>
      <c r="O252">
        <v>0.80667540599999998</v>
      </c>
      <c r="P252">
        <v>2.1069729000000001</v>
      </c>
      <c r="Q252">
        <v>0.75633514999999996</v>
      </c>
      <c r="R252">
        <v>0.48523206000000002</v>
      </c>
      <c r="S252">
        <v>20</v>
      </c>
      <c r="T252">
        <f t="shared" si="6"/>
        <v>21.635481481481484</v>
      </c>
      <c r="U252">
        <v>0</v>
      </c>
      <c r="V252">
        <v>0</v>
      </c>
      <c r="W252">
        <v>-40</v>
      </c>
      <c r="X252">
        <v>40</v>
      </c>
      <c r="Y252">
        <v>22.461212</v>
      </c>
      <c r="Z252">
        <v>68.5</v>
      </c>
      <c r="AA252">
        <f t="shared" si="7"/>
        <v>65.777444444444455</v>
      </c>
      <c r="AB252">
        <v>40</v>
      </c>
      <c r="AC252">
        <v>-40</v>
      </c>
      <c r="AD252">
        <v>0</v>
      </c>
      <c r="AE252">
        <v>0</v>
      </c>
      <c r="AF252">
        <v>121.15577</v>
      </c>
    </row>
    <row r="253" spans="1:32" x14ac:dyDescent="0.45">
      <c r="A253" s="13">
        <v>43477</v>
      </c>
      <c r="B253" s="12">
        <v>43800</v>
      </c>
      <c r="C253">
        <v>1.76</v>
      </c>
      <c r="D253">
        <v>7.31</v>
      </c>
      <c r="E253">
        <v>0.41125952999999998</v>
      </c>
      <c r="F253">
        <v>7.6484689999999994E-2</v>
      </c>
      <c r="G253">
        <v>-1.2675254</v>
      </c>
      <c r="H253">
        <v>13.78</v>
      </c>
      <c r="I253">
        <v>2.895482393</v>
      </c>
      <c r="J253">
        <v>0.25021639200000001</v>
      </c>
      <c r="K253">
        <v>0.48982999999999999</v>
      </c>
      <c r="L253">
        <v>0.33047174000000001</v>
      </c>
      <c r="M253">
        <v>3.3567243219999998</v>
      </c>
      <c r="N253">
        <v>0.48470946999999998</v>
      </c>
      <c r="O253">
        <v>0.55816072800000005</v>
      </c>
      <c r="P253">
        <v>0.69435347000000003</v>
      </c>
      <c r="Q253">
        <v>-0.13719888</v>
      </c>
      <c r="R253">
        <v>0.39556250999999998</v>
      </c>
      <c r="S253">
        <v>17.100000000000001</v>
      </c>
      <c r="T253">
        <f t="shared" si="6"/>
        <v>21.635481481481484</v>
      </c>
      <c r="U253">
        <v>0</v>
      </c>
      <c r="V253">
        <v>0</v>
      </c>
      <c r="W253">
        <v>-40</v>
      </c>
      <c r="X253">
        <v>40</v>
      </c>
      <c r="Y253">
        <v>22.543088000000001</v>
      </c>
      <c r="Z253">
        <v>23.5</v>
      </c>
      <c r="AA253">
        <f t="shared" si="7"/>
        <v>65.777444444444455</v>
      </c>
      <c r="AB253">
        <v>0</v>
      </c>
      <c r="AC253">
        <v>0</v>
      </c>
      <c r="AD253">
        <v>-40</v>
      </c>
      <c r="AE253">
        <v>40</v>
      </c>
      <c r="AF253">
        <v>73.465451999999999</v>
      </c>
    </row>
    <row r="254" spans="1:32" x14ac:dyDescent="0.45">
      <c r="A254" s="13">
        <v>43831</v>
      </c>
      <c r="B254" s="12">
        <v>43831</v>
      </c>
      <c r="C254">
        <v>0.95</v>
      </c>
      <c r="D254">
        <v>7.17</v>
      </c>
      <c r="E254">
        <v>0.38092447000000002</v>
      </c>
      <c r="F254">
        <v>-0.54776862000000004</v>
      </c>
      <c r="G254">
        <v>-1.9156040000000001</v>
      </c>
      <c r="H254">
        <v>18.84</v>
      </c>
      <c r="I254">
        <v>4.4305399110000003</v>
      </c>
      <c r="J254">
        <v>1.4807346729999999</v>
      </c>
      <c r="K254">
        <v>2.9794200000000002</v>
      </c>
      <c r="L254">
        <v>1.7510644</v>
      </c>
      <c r="M254">
        <v>4.6402451810000001</v>
      </c>
      <c r="N254">
        <v>-0.53443430700000005</v>
      </c>
      <c r="O254">
        <v>0.484263787</v>
      </c>
      <c r="P254">
        <v>5.2330091999999997</v>
      </c>
      <c r="Q254">
        <v>-0.53134411000000004</v>
      </c>
      <c r="R254">
        <v>0.35640322000000002</v>
      </c>
      <c r="S254">
        <v>16.899999999999999</v>
      </c>
      <c r="T254">
        <f t="shared" si="6"/>
        <v>21.635481481481484</v>
      </c>
      <c r="U254">
        <v>0</v>
      </c>
      <c r="V254">
        <v>0</v>
      </c>
      <c r="W254">
        <v>-40</v>
      </c>
      <c r="X254">
        <v>40</v>
      </c>
      <c r="Y254">
        <v>22.664663999999998</v>
      </c>
      <c r="Z254">
        <v>21.6</v>
      </c>
      <c r="AA254">
        <f t="shared" si="7"/>
        <v>65.777444444444455</v>
      </c>
      <c r="AB254">
        <v>0</v>
      </c>
      <c r="AC254">
        <v>0</v>
      </c>
      <c r="AD254">
        <v>-40</v>
      </c>
      <c r="AE254">
        <v>40</v>
      </c>
      <c r="AF254">
        <v>66.304637999999997</v>
      </c>
    </row>
    <row r="255" spans="1:32" x14ac:dyDescent="0.45">
      <c r="A255" s="13">
        <v>43832</v>
      </c>
      <c r="B255" s="12">
        <v>43862</v>
      </c>
      <c r="C255">
        <v>-2.23</v>
      </c>
      <c r="D255">
        <v>6.93</v>
      </c>
      <c r="E255">
        <v>0.30834436999999998</v>
      </c>
      <c r="F255">
        <v>-0.49970368500000001</v>
      </c>
      <c r="G255">
        <v>0.44212747000000002</v>
      </c>
      <c r="H255">
        <v>40.11</v>
      </c>
      <c r="I255">
        <v>2.9848292230000002</v>
      </c>
      <c r="J255">
        <v>-1.5121497770000001</v>
      </c>
      <c r="K255">
        <v>4.7336200000000002</v>
      </c>
      <c r="L255">
        <v>3.4042952</v>
      </c>
      <c r="M255">
        <v>2.8762556369999999</v>
      </c>
      <c r="N255">
        <v>0.74115453099999995</v>
      </c>
      <c r="O255">
        <v>0.41523011500000001</v>
      </c>
      <c r="P255">
        <v>7.2283672000000001</v>
      </c>
      <c r="Q255">
        <v>0.50911708</v>
      </c>
      <c r="R255">
        <v>0.40094236999999999</v>
      </c>
      <c r="S255">
        <v>18</v>
      </c>
      <c r="T255">
        <f t="shared" si="6"/>
        <v>21.635481481481484</v>
      </c>
      <c r="U255">
        <v>0</v>
      </c>
      <c r="V255">
        <v>0</v>
      </c>
      <c r="W255">
        <v>-40</v>
      </c>
      <c r="X255">
        <v>40</v>
      </c>
      <c r="Y255">
        <v>21.902633000000002</v>
      </c>
      <c r="Z255">
        <v>22.7</v>
      </c>
      <c r="AA255">
        <f t="shared" si="7"/>
        <v>65.777444444444455</v>
      </c>
      <c r="AB255">
        <v>0</v>
      </c>
      <c r="AC255">
        <v>0</v>
      </c>
      <c r="AD255">
        <v>-40</v>
      </c>
      <c r="AE255">
        <v>40</v>
      </c>
      <c r="AF255">
        <v>103.94490999999999</v>
      </c>
    </row>
    <row r="256" spans="1:32" x14ac:dyDescent="0.45">
      <c r="A256" s="13">
        <v>43833</v>
      </c>
      <c r="B256" s="12">
        <v>43891</v>
      </c>
      <c r="C256">
        <v>-2.4900000000000002</v>
      </c>
      <c r="D256">
        <v>6.83</v>
      </c>
      <c r="E256">
        <v>0.26273155999999998</v>
      </c>
      <c r="F256">
        <v>1.7623185999999999E-2</v>
      </c>
      <c r="G256">
        <v>20.168286999999999</v>
      </c>
      <c r="H256">
        <v>53.54</v>
      </c>
      <c r="I256">
        <v>0.82568345499999996</v>
      </c>
      <c r="J256">
        <v>-2.238780786</v>
      </c>
      <c r="K256">
        <v>1.6886399999999999</v>
      </c>
      <c r="L256">
        <v>1.1654218000000001</v>
      </c>
      <c r="M256">
        <v>0.76207176099999996</v>
      </c>
      <c r="N256">
        <v>1.7851130799999999</v>
      </c>
      <c r="O256">
        <v>-4.7713048000000001E-2</v>
      </c>
      <c r="P256">
        <v>0.64208730000000003</v>
      </c>
      <c r="Q256">
        <v>1.4145133000000001</v>
      </c>
      <c r="R256">
        <v>-6.6900398E-2</v>
      </c>
      <c r="S256">
        <v>21.3</v>
      </c>
      <c r="T256">
        <f t="shared" si="6"/>
        <v>21.635481481481484</v>
      </c>
      <c r="U256">
        <v>0</v>
      </c>
      <c r="V256">
        <v>0</v>
      </c>
      <c r="W256">
        <v>-40</v>
      </c>
      <c r="X256">
        <v>40</v>
      </c>
      <c r="Y256">
        <v>22.843205999999999</v>
      </c>
      <c r="Z256">
        <v>21</v>
      </c>
      <c r="AA256">
        <f t="shared" si="7"/>
        <v>65.777444444444455</v>
      </c>
      <c r="AB256">
        <v>0</v>
      </c>
      <c r="AC256">
        <v>0</v>
      </c>
      <c r="AD256">
        <v>-40</v>
      </c>
      <c r="AE256">
        <v>40</v>
      </c>
      <c r="AF256">
        <v>95.590040999999999</v>
      </c>
    </row>
    <row r="257" spans="1:32" x14ac:dyDescent="0.45">
      <c r="A257" s="13">
        <v>43834</v>
      </c>
      <c r="B257" s="12">
        <v>43922</v>
      </c>
      <c r="C257">
        <v>-1.56</v>
      </c>
      <c r="D257">
        <v>6.09</v>
      </c>
      <c r="E257">
        <v>-0.48714239999999998</v>
      </c>
      <c r="F257">
        <v>1.089744394</v>
      </c>
      <c r="G257">
        <v>9.5844362000000007</v>
      </c>
      <c r="H257">
        <v>34.15</v>
      </c>
      <c r="I257">
        <v>-17.769771550000002</v>
      </c>
      <c r="J257">
        <v>-18.689397169999999</v>
      </c>
      <c r="K257">
        <v>-1.25847</v>
      </c>
      <c r="L257">
        <v>-0.80191953999999999</v>
      </c>
      <c r="M257">
        <v>-4.1195627970000004</v>
      </c>
      <c r="N257">
        <v>2.185950584</v>
      </c>
      <c r="O257">
        <v>-1.0136842699999999</v>
      </c>
      <c r="P257">
        <v>-4.1632008999999996</v>
      </c>
      <c r="Q257">
        <v>1.5988859</v>
      </c>
      <c r="R257">
        <v>-0.64425531000000003</v>
      </c>
      <c r="S257">
        <v>23.6</v>
      </c>
      <c r="T257">
        <f t="shared" si="6"/>
        <v>21.635481481481484</v>
      </c>
      <c r="U257">
        <v>40</v>
      </c>
      <c r="V257">
        <v>-40</v>
      </c>
      <c r="W257">
        <v>0</v>
      </c>
      <c r="X257">
        <v>0</v>
      </c>
      <c r="Y257">
        <v>22.840178000000002</v>
      </c>
      <c r="Z257">
        <v>14</v>
      </c>
      <c r="AA257">
        <f t="shared" si="7"/>
        <v>65.777444444444455</v>
      </c>
      <c r="AB257">
        <v>0</v>
      </c>
      <c r="AC257">
        <v>0</v>
      </c>
      <c r="AD257">
        <v>-40</v>
      </c>
      <c r="AE257">
        <v>40</v>
      </c>
      <c r="AF257">
        <v>62.60342</v>
      </c>
    </row>
    <row r="258" spans="1:32" x14ac:dyDescent="0.45">
      <c r="A258" s="13">
        <v>43835</v>
      </c>
      <c r="B258" s="12">
        <v>43952</v>
      </c>
      <c r="C258">
        <v>0.03</v>
      </c>
      <c r="D258">
        <v>5.39</v>
      </c>
      <c r="E258">
        <v>0.83718431999999998</v>
      </c>
      <c r="F258">
        <v>-1.2953015969999999</v>
      </c>
      <c r="G258">
        <v>-4.0571783999999997</v>
      </c>
      <c r="H258">
        <v>27.51</v>
      </c>
      <c r="I258">
        <v>-20.504467269999999</v>
      </c>
      <c r="J258">
        <v>-2.8440822830000001</v>
      </c>
      <c r="K258">
        <v>3.0384899999999999</v>
      </c>
      <c r="L258">
        <v>2.0149826000000002</v>
      </c>
      <c r="M258">
        <v>5.8762975040000001</v>
      </c>
      <c r="N258">
        <v>-2.462741694</v>
      </c>
      <c r="O258">
        <v>0.38485177999999998</v>
      </c>
      <c r="P258">
        <v>7.392601</v>
      </c>
      <c r="Q258">
        <v>-3.0075308999999999</v>
      </c>
      <c r="R258">
        <v>0.80569822000000002</v>
      </c>
      <c r="S258">
        <v>25.2</v>
      </c>
      <c r="T258">
        <f t="shared" si="6"/>
        <v>21.635481481481484</v>
      </c>
      <c r="U258">
        <v>40</v>
      </c>
      <c r="V258">
        <v>-40</v>
      </c>
      <c r="W258">
        <v>0</v>
      </c>
      <c r="X258">
        <v>0</v>
      </c>
      <c r="Y258">
        <v>22.538350000000001</v>
      </c>
      <c r="Z258">
        <v>53.9</v>
      </c>
      <c r="AA258">
        <f t="shared" si="7"/>
        <v>65.777444444444455</v>
      </c>
      <c r="AB258">
        <v>0</v>
      </c>
      <c r="AC258">
        <v>0</v>
      </c>
      <c r="AD258">
        <v>-40</v>
      </c>
      <c r="AE258">
        <v>40</v>
      </c>
      <c r="AF258">
        <v>82.039008999999993</v>
      </c>
    </row>
    <row r="259" spans="1:32" x14ac:dyDescent="0.45">
      <c r="A259" s="13">
        <v>43836</v>
      </c>
      <c r="B259" s="12">
        <v>43983</v>
      </c>
      <c r="C259">
        <v>1.79</v>
      </c>
      <c r="D259">
        <v>5.0599999999999996</v>
      </c>
      <c r="E259">
        <v>0.4266336</v>
      </c>
      <c r="F259">
        <v>-2.1626301400000001</v>
      </c>
      <c r="G259">
        <v>-5.4466219999999996</v>
      </c>
      <c r="H259">
        <v>30.43</v>
      </c>
      <c r="I259">
        <v>-11.60010121</v>
      </c>
      <c r="J259">
        <v>8.7783784100000002</v>
      </c>
      <c r="K259">
        <v>-1.53186</v>
      </c>
      <c r="L259">
        <v>-0.98643376999999999</v>
      </c>
      <c r="M259">
        <v>-5.4953521309999998</v>
      </c>
      <c r="N259">
        <v>1.0224249649999999</v>
      </c>
      <c r="O259">
        <v>0.54727680300000003</v>
      </c>
      <c r="P259">
        <v>-3.5194051000000002</v>
      </c>
      <c r="Q259">
        <v>1.4677214000000001</v>
      </c>
      <c r="R259">
        <v>0.58664221000000005</v>
      </c>
      <c r="S259">
        <v>26.3</v>
      </c>
      <c r="T259">
        <f t="shared" ref="T259:T271" si="8">AVERAGE($S$2:$S$271)</f>
        <v>21.635481481481484</v>
      </c>
      <c r="U259">
        <v>40</v>
      </c>
      <c r="V259">
        <v>-40</v>
      </c>
      <c r="W259">
        <v>0</v>
      </c>
      <c r="X259">
        <v>0</v>
      </c>
      <c r="Y259">
        <v>22.272790000000001</v>
      </c>
      <c r="Z259">
        <v>108.7</v>
      </c>
      <c r="AA259">
        <f t="shared" ref="AA259:AA271" si="9">AVERAGE($Z$2:$Z$271)</f>
        <v>65.777444444444455</v>
      </c>
      <c r="AB259">
        <v>40</v>
      </c>
      <c r="AC259">
        <v>-40</v>
      </c>
      <c r="AD259">
        <v>0</v>
      </c>
      <c r="AE259">
        <v>0</v>
      </c>
      <c r="AF259">
        <v>64.204431</v>
      </c>
    </row>
    <row r="260" spans="1:32" x14ac:dyDescent="0.45">
      <c r="A260" s="13">
        <v>43837</v>
      </c>
      <c r="B260" s="12">
        <v>44013</v>
      </c>
      <c r="C260">
        <v>0.43</v>
      </c>
      <c r="D260">
        <v>4.71</v>
      </c>
      <c r="E260">
        <v>0.45962328000000002</v>
      </c>
      <c r="F260">
        <v>-23.172461940000002</v>
      </c>
      <c r="G260">
        <v>1.7549277999999999</v>
      </c>
      <c r="H260">
        <v>24.46</v>
      </c>
      <c r="I260">
        <v>-6.3069469040000001</v>
      </c>
      <c r="J260">
        <v>5.1493969389999998</v>
      </c>
      <c r="K260">
        <v>-0.70594000000000001</v>
      </c>
      <c r="L260">
        <v>-0.42299163000000001</v>
      </c>
      <c r="M260">
        <v>-1.4210587859999999</v>
      </c>
      <c r="N260">
        <v>1.15039015</v>
      </c>
      <c r="O260">
        <v>0.65671753700000002</v>
      </c>
      <c r="P260">
        <v>-3.1545212</v>
      </c>
      <c r="Q260">
        <v>1.4470377000000001</v>
      </c>
      <c r="R260">
        <v>0.57613351000000002</v>
      </c>
      <c r="S260">
        <v>26.7</v>
      </c>
      <c r="T260">
        <f t="shared" si="8"/>
        <v>21.635481481481484</v>
      </c>
      <c r="U260">
        <v>40</v>
      </c>
      <c r="V260">
        <v>-40</v>
      </c>
      <c r="W260">
        <v>0</v>
      </c>
      <c r="X260">
        <v>0</v>
      </c>
      <c r="Y260">
        <v>22.564343999999998</v>
      </c>
      <c r="Z260">
        <v>120.9</v>
      </c>
      <c r="AA260">
        <f t="shared" si="9"/>
        <v>65.777444444444455</v>
      </c>
      <c r="AB260">
        <v>40</v>
      </c>
      <c r="AC260">
        <v>-40</v>
      </c>
      <c r="AD260">
        <v>0</v>
      </c>
      <c r="AE260">
        <v>0</v>
      </c>
      <c r="AF260">
        <v>62.088676999999997</v>
      </c>
    </row>
    <row r="261" spans="1:32" x14ac:dyDescent="0.45">
      <c r="A261" s="13">
        <v>43838</v>
      </c>
      <c r="B261" s="12">
        <v>44044</v>
      </c>
      <c r="C261">
        <v>2.68</v>
      </c>
      <c r="D261">
        <v>4.49</v>
      </c>
      <c r="E261">
        <v>0.42781044000000001</v>
      </c>
      <c r="F261">
        <v>3.1513971970000001</v>
      </c>
      <c r="G261">
        <v>-1.1823485</v>
      </c>
      <c r="H261">
        <v>26.41</v>
      </c>
      <c r="I261">
        <v>-3.4844723649999998</v>
      </c>
      <c r="J261">
        <v>2.6597757299999998</v>
      </c>
      <c r="K261">
        <v>0.46100000000000002</v>
      </c>
      <c r="L261">
        <v>0.32953835999999997</v>
      </c>
      <c r="M261">
        <v>2.971011463</v>
      </c>
      <c r="N261">
        <v>-0.85519673799999996</v>
      </c>
      <c r="O261">
        <v>0.39369345900000002</v>
      </c>
      <c r="P261">
        <v>1.5477586999999999</v>
      </c>
      <c r="Q261">
        <v>0.11629232</v>
      </c>
      <c r="R261">
        <v>0.44305946000000002</v>
      </c>
      <c r="S261">
        <v>26.6</v>
      </c>
      <c r="T261">
        <f t="shared" si="8"/>
        <v>21.635481481481484</v>
      </c>
      <c r="U261">
        <v>40</v>
      </c>
      <c r="V261">
        <v>-40</v>
      </c>
      <c r="W261">
        <v>0</v>
      </c>
      <c r="X261">
        <v>0</v>
      </c>
      <c r="Y261">
        <v>22.447579999999999</v>
      </c>
      <c r="Z261">
        <v>122.3</v>
      </c>
      <c r="AA261">
        <f t="shared" si="9"/>
        <v>65.777444444444455</v>
      </c>
      <c r="AB261">
        <v>40</v>
      </c>
      <c r="AC261">
        <v>-40</v>
      </c>
      <c r="AD261">
        <v>0</v>
      </c>
      <c r="AE261">
        <v>0</v>
      </c>
      <c r="AF261">
        <v>58.09272</v>
      </c>
    </row>
    <row r="262" spans="1:32" x14ac:dyDescent="0.45">
      <c r="A262" s="13">
        <v>43839</v>
      </c>
      <c r="B262" s="12">
        <v>44075</v>
      </c>
      <c r="C262">
        <v>1.98</v>
      </c>
      <c r="D262">
        <v>4.41</v>
      </c>
      <c r="E262">
        <v>0.36399903</v>
      </c>
      <c r="F262">
        <v>12.44588046</v>
      </c>
      <c r="G262">
        <v>-3.7457573000000002</v>
      </c>
      <c r="H262">
        <v>26.37</v>
      </c>
      <c r="I262">
        <v>-1.0717076029999999</v>
      </c>
      <c r="J262">
        <v>2.2299596080000001</v>
      </c>
      <c r="K262">
        <v>-1.3172900000000001</v>
      </c>
      <c r="L262">
        <v>-0.88175077999999996</v>
      </c>
      <c r="M262">
        <v>-4.3144899999999998E-4</v>
      </c>
      <c r="N262">
        <v>7.1747478000000003E-2</v>
      </c>
      <c r="O262">
        <v>0.22898569499999999</v>
      </c>
      <c r="P262">
        <v>-2.1011644999999999</v>
      </c>
      <c r="Q262">
        <v>0.30346727000000001</v>
      </c>
      <c r="R262">
        <v>0.24862709999999999</v>
      </c>
      <c r="S262">
        <v>24.9</v>
      </c>
      <c r="T262">
        <f t="shared" si="8"/>
        <v>21.635481481481484</v>
      </c>
      <c r="U262">
        <v>40</v>
      </c>
      <c r="V262">
        <v>-40</v>
      </c>
      <c r="W262">
        <v>0</v>
      </c>
      <c r="X262">
        <v>0</v>
      </c>
      <c r="Y262">
        <v>22.191116999999998</v>
      </c>
      <c r="Z262">
        <v>128.19999999999999</v>
      </c>
      <c r="AA262">
        <f t="shared" si="9"/>
        <v>65.777444444444455</v>
      </c>
      <c r="AB262">
        <v>40</v>
      </c>
      <c r="AC262">
        <v>-40</v>
      </c>
      <c r="AD262">
        <v>0</v>
      </c>
      <c r="AE262">
        <v>0</v>
      </c>
      <c r="AF262">
        <v>55.987564999999996</v>
      </c>
    </row>
    <row r="263" spans="1:32" x14ac:dyDescent="0.45">
      <c r="A263" s="13">
        <v>43840</v>
      </c>
      <c r="B263" s="12">
        <v>44105</v>
      </c>
      <c r="C263">
        <v>1.66</v>
      </c>
      <c r="D263">
        <v>4.2699999999999996</v>
      </c>
      <c r="E263">
        <v>0.41692388000000002</v>
      </c>
      <c r="F263">
        <v>5.0626465989999998</v>
      </c>
      <c r="G263">
        <v>-1.8526043000000001</v>
      </c>
      <c r="H263">
        <v>38.020000000000003</v>
      </c>
      <c r="I263">
        <v>-7.440655E-3</v>
      </c>
      <c r="J263">
        <v>0.860208694</v>
      </c>
      <c r="K263">
        <v>2.6974</v>
      </c>
      <c r="L263">
        <v>1.8161662999999999</v>
      </c>
      <c r="M263">
        <v>3.5071052649999999</v>
      </c>
      <c r="N263">
        <v>-0.32111065500000002</v>
      </c>
      <c r="O263">
        <v>0.61046672999999996</v>
      </c>
      <c r="P263">
        <v>3.9084504</v>
      </c>
      <c r="Q263">
        <v>0.43008468</v>
      </c>
      <c r="R263">
        <v>0.4174351</v>
      </c>
      <c r="S263">
        <v>23.1</v>
      </c>
      <c r="T263">
        <f t="shared" si="8"/>
        <v>21.635481481481484</v>
      </c>
      <c r="U263">
        <v>40</v>
      </c>
      <c r="V263">
        <v>-40</v>
      </c>
      <c r="W263">
        <v>0</v>
      </c>
      <c r="X263">
        <v>0</v>
      </c>
      <c r="Y263">
        <v>22.404672999999999</v>
      </c>
      <c r="Z263">
        <v>55.5</v>
      </c>
      <c r="AA263">
        <f t="shared" si="9"/>
        <v>65.777444444444455</v>
      </c>
      <c r="AB263">
        <v>0</v>
      </c>
      <c r="AC263">
        <v>0</v>
      </c>
      <c r="AD263">
        <v>-40</v>
      </c>
      <c r="AE263">
        <v>40</v>
      </c>
      <c r="AF263">
        <v>46.376823000000002</v>
      </c>
    </row>
    <row r="264" spans="1:32" x14ac:dyDescent="0.45">
      <c r="A264" s="13">
        <v>43841</v>
      </c>
      <c r="B264" s="12">
        <v>44136</v>
      </c>
      <c r="C264">
        <v>3.34</v>
      </c>
      <c r="D264">
        <v>4.29</v>
      </c>
      <c r="E264">
        <v>-0.13807237999999999</v>
      </c>
      <c r="F264">
        <v>2.0804749199999999</v>
      </c>
      <c r="G264">
        <v>-4.6818339</v>
      </c>
      <c r="H264">
        <v>20.57</v>
      </c>
      <c r="I264">
        <v>0.61961486700000001</v>
      </c>
      <c r="J264">
        <v>0.40062825000000002</v>
      </c>
      <c r="K264">
        <v>-1.07873</v>
      </c>
      <c r="L264">
        <v>-0.66880790999999995</v>
      </c>
      <c r="M264">
        <v>-3.1046307290000001</v>
      </c>
      <c r="N264">
        <v>2.027507484</v>
      </c>
      <c r="O264">
        <v>7.5385662000000006E-2</v>
      </c>
      <c r="P264">
        <v>-3.8596765999999998</v>
      </c>
      <c r="Q264">
        <v>1.7008521000000001</v>
      </c>
      <c r="R264">
        <v>-0.18871636</v>
      </c>
      <c r="S264">
        <v>20.399999999999999</v>
      </c>
      <c r="T264">
        <f t="shared" si="8"/>
        <v>21.635481481481484</v>
      </c>
      <c r="U264">
        <v>0</v>
      </c>
      <c r="V264">
        <v>0</v>
      </c>
      <c r="W264">
        <v>-40</v>
      </c>
      <c r="X264">
        <v>40</v>
      </c>
      <c r="Y264">
        <v>22.770195999999999</v>
      </c>
      <c r="Z264">
        <v>36.6</v>
      </c>
      <c r="AA264">
        <f t="shared" si="9"/>
        <v>65.777444444444455</v>
      </c>
      <c r="AB264">
        <v>0</v>
      </c>
      <c r="AC264">
        <v>0</v>
      </c>
      <c r="AD264">
        <v>-40</v>
      </c>
      <c r="AE264">
        <v>40</v>
      </c>
      <c r="AF264">
        <v>64.570252999999994</v>
      </c>
    </row>
    <row r="265" spans="1:32" x14ac:dyDescent="0.45">
      <c r="A265" s="13">
        <v>43842</v>
      </c>
      <c r="B265" s="12">
        <v>44166</v>
      </c>
      <c r="C265">
        <v>2.29</v>
      </c>
      <c r="D265">
        <v>4.3</v>
      </c>
      <c r="E265">
        <v>0.40903172999999998</v>
      </c>
      <c r="F265">
        <v>2.0690835810000001</v>
      </c>
      <c r="G265">
        <v>-2.1974265000000002</v>
      </c>
      <c r="H265">
        <v>22.75</v>
      </c>
      <c r="I265">
        <v>1.370745865</v>
      </c>
      <c r="J265">
        <v>0.50126380000000004</v>
      </c>
      <c r="K265">
        <v>-4.08005</v>
      </c>
      <c r="L265">
        <v>-2.7492128999999998</v>
      </c>
      <c r="M265">
        <v>-5.5125043710000003</v>
      </c>
      <c r="N265">
        <v>2.281082703</v>
      </c>
      <c r="O265">
        <v>0.38123759800000001</v>
      </c>
      <c r="P265">
        <v>-8.1740455000000001</v>
      </c>
      <c r="Q265">
        <v>1.6119323000000001</v>
      </c>
      <c r="R265">
        <v>0.24182988999999999</v>
      </c>
      <c r="S265">
        <v>16.3</v>
      </c>
      <c r="T265">
        <f t="shared" si="8"/>
        <v>21.635481481481484</v>
      </c>
      <c r="U265">
        <v>0</v>
      </c>
      <c r="V265">
        <v>0</v>
      </c>
      <c r="W265">
        <v>-40</v>
      </c>
      <c r="X265">
        <v>40</v>
      </c>
      <c r="Y265">
        <v>21.796213999999999</v>
      </c>
      <c r="Z265">
        <v>17</v>
      </c>
      <c r="AA265">
        <f t="shared" si="9"/>
        <v>65.777444444444455</v>
      </c>
      <c r="AB265">
        <v>0</v>
      </c>
      <c r="AC265">
        <v>0</v>
      </c>
      <c r="AD265">
        <v>-40</v>
      </c>
      <c r="AE265">
        <v>40</v>
      </c>
      <c r="AF265">
        <v>53.208030000000001</v>
      </c>
    </row>
    <row r="266" spans="1:32" x14ac:dyDescent="0.45">
      <c r="A266" s="13">
        <v>44197</v>
      </c>
      <c r="B266" s="12">
        <v>44197</v>
      </c>
      <c r="C266">
        <v>4.45</v>
      </c>
      <c r="D266">
        <v>4.22</v>
      </c>
      <c r="E266">
        <v>0.49882163000000002</v>
      </c>
      <c r="F266">
        <v>0.51074746800000004</v>
      </c>
      <c r="G266">
        <v>-0.55563461000000003</v>
      </c>
      <c r="H266">
        <v>33.090000000000003</v>
      </c>
      <c r="I266">
        <v>1.3471962159999999</v>
      </c>
      <c r="J266">
        <v>-0.29786695099999999</v>
      </c>
      <c r="K266">
        <v>1.18526</v>
      </c>
      <c r="L266">
        <v>0.4610669</v>
      </c>
      <c r="M266">
        <v>0.46757502899999998</v>
      </c>
      <c r="N266">
        <v>0.59435781700000001</v>
      </c>
      <c r="O266">
        <v>0.859331387</v>
      </c>
      <c r="P266">
        <v>1.0602602999999999</v>
      </c>
      <c r="Q266">
        <v>0.61766403000000003</v>
      </c>
      <c r="R266">
        <v>0.71382716999999996</v>
      </c>
      <c r="S266">
        <v>16.399999999999999</v>
      </c>
      <c r="T266">
        <f t="shared" si="8"/>
        <v>21.635481481481484</v>
      </c>
      <c r="U266">
        <v>0</v>
      </c>
      <c r="V266">
        <v>0</v>
      </c>
      <c r="W266">
        <v>-40</v>
      </c>
      <c r="X266">
        <v>40</v>
      </c>
      <c r="Y266">
        <v>22.160696000000002</v>
      </c>
      <c r="Z266">
        <v>23.7</v>
      </c>
      <c r="AA266">
        <f t="shared" si="9"/>
        <v>65.777444444444455</v>
      </c>
      <c r="AB266">
        <v>0</v>
      </c>
      <c r="AC266">
        <v>0</v>
      </c>
      <c r="AD266">
        <v>-40</v>
      </c>
      <c r="AE266">
        <v>40</v>
      </c>
      <c r="AF266">
        <v>72.604215999999994</v>
      </c>
    </row>
    <row r="267" spans="1:32" x14ac:dyDescent="0.45">
      <c r="A267" s="13">
        <v>44198</v>
      </c>
      <c r="B267" s="12">
        <v>44228</v>
      </c>
      <c r="C267">
        <v>1.43</v>
      </c>
      <c r="D267">
        <v>4.12</v>
      </c>
      <c r="E267">
        <v>0.55089639999999995</v>
      </c>
      <c r="F267">
        <v>0.33249850199999997</v>
      </c>
      <c r="G267">
        <v>2.1118394999999999</v>
      </c>
      <c r="H267">
        <v>27.95</v>
      </c>
      <c r="I267">
        <v>0.53011460300000002</v>
      </c>
      <c r="J267">
        <v>-1.11678111</v>
      </c>
      <c r="K267">
        <v>1.89418</v>
      </c>
      <c r="L267">
        <v>1.4441927000000001</v>
      </c>
      <c r="M267">
        <v>-2.1342572660000001</v>
      </c>
      <c r="N267">
        <v>1.2860627120000001</v>
      </c>
      <c r="O267">
        <v>0.63242899900000005</v>
      </c>
      <c r="P267">
        <v>2.2176499999999999</v>
      </c>
      <c r="Q267">
        <v>1.0383579000000001</v>
      </c>
      <c r="R267">
        <v>0.60550274000000004</v>
      </c>
      <c r="S267">
        <v>18</v>
      </c>
      <c r="T267">
        <f t="shared" si="8"/>
        <v>21.635481481481484</v>
      </c>
      <c r="U267">
        <v>0</v>
      </c>
      <c r="V267">
        <v>0</v>
      </c>
      <c r="W267">
        <v>-40</v>
      </c>
      <c r="X267">
        <v>40</v>
      </c>
      <c r="Y267">
        <v>21.967085000000001</v>
      </c>
      <c r="Z267">
        <v>7.9</v>
      </c>
      <c r="AA267">
        <f t="shared" si="9"/>
        <v>65.777444444444455</v>
      </c>
      <c r="AB267">
        <v>0</v>
      </c>
      <c r="AC267">
        <v>0</v>
      </c>
      <c r="AD267">
        <v>-40</v>
      </c>
      <c r="AE267">
        <v>40</v>
      </c>
      <c r="AF267">
        <v>36.352420000000002</v>
      </c>
    </row>
    <row r="268" spans="1:32" x14ac:dyDescent="0.45">
      <c r="A268" s="13">
        <v>44199</v>
      </c>
      <c r="B268" s="12">
        <v>44256</v>
      </c>
      <c r="C268">
        <v>-0.43</v>
      </c>
      <c r="D268">
        <v>4.05</v>
      </c>
      <c r="E268">
        <v>0.53811036000000001</v>
      </c>
      <c r="F268">
        <v>0.59645430600000005</v>
      </c>
      <c r="G268">
        <v>2.9179569000000001</v>
      </c>
      <c r="H268">
        <v>19.399999999999999</v>
      </c>
      <c r="I268">
        <v>4.0305561540000001</v>
      </c>
      <c r="J268">
        <v>3.174524903</v>
      </c>
      <c r="K268">
        <v>1.6596500000000001</v>
      </c>
      <c r="L268">
        <v>1.1353579</v>
      </c>
      <c r="M268">
        <v>0.48860121200000001</v>
      </c>
      <c r="N268">
        <v>1.8683584630000001</v>
      </c>
      <c r="O268">
        <v>0.82681886599999999</v>
      </c>
      <c r="P268">
        <v>0.36861138999999998</v>
      </c>
      <c r="Q268">
        <v>1.4487768999999999</v>
      </c>
      <c r="R268">
        <v>0.78594565999999999</v>
      </c>
      <c r="S268">
        <v>20.3</v>
      </c>
      <c r="T268">
        <f t="shared" si="8"/>
        <v>21.635481481481484</v>
      </c>
      <c r="U268">
        <v>0</v>
      </c>
      <c r="V268">
        <v>0</v>
      </c>
      <c r="W268">
        <v>-40</v>
      </c>
      <c r="X268">
        <v>40</v>
      </c>
      <c r="Y268">
        <v>21.879111000000002</v>
      </c>
      <c r="Z268">
        <v>8.4</v>
      </c>
      <c r="AA268">
        <f t="shared" si="9"/>
        <v>65.777444444444455</v>
      </c>
      <c r="AB268">
        <v>0</v>
      </c>
      <c r="AC268">
        <v>0</v>
      </c>
      <c r="AD268">
        <v>-40</v>
      </c>
      <c r="AE268">
        <v>40</v>
      </c>
      <c r="AF268">
        <v>38.414315000000002</v>
      </c>
    </row>
    <row r="269" spans="1:32" x14ac:dyDescent="0.45">
      <c r="A269" s="13">
        <v>44200</v>
      </c>
      <c r="B269" s="12">
        <v>44287</v>
      </c>
      <c r="C269">
        <v>2.23</v>
      </c>
      <c r="D269">
        <v>4.13</v>
      </c>
      <c r="E269">
        <v>0.51162655999999995</v>
      </c>
      <c r="F269">
        <v>-0.34952691899999999</v>
      </c>
      <c r="G269">
        <v>-2.0154466000000002</v>
      </c>
      <c r="H269">
        <v>18.61</v>
      </c>
      <c r="I269">
        <v>3.429539187</v>
      </c>
      <c r="J269">
        <v>-0.95386778000000005</v>
      </c>
      <c r="K269">
        <v>3.9128500000000002</v>
      </c>
      <c r="L269">
        <v>2.5978870000000001</v>
      </c>
      <c r="M269">
        <v>4.2863626359999998</v>
      </c>
      <c r="N269">
        <v>1.3518156640000001</v>
      </c>
      <c r="O269">
        <v>0.32730004299999998</v>
      </c>
      <c r="P269">
        <v>4.2423729000000003</v>
      </c>
      <c r="Q269">
        <v>0.75670342000000002</v>
      </c>
      <c r="R269">
        <v>0.67914496999999996</v>
      </c>
      <c r="S269">
        <v>23</v>
      </c>
      <c r="T269">
        <f t="shared" si="8"/>
        <v>21.635481481481484</v>
      </c>
      <c r="U269">
        <v>40</v>
      </c>
      <c r="V269">
        <v>-40</v>
      </c>
      <c r="W269">
        <v>0</v>
      </c>
      <c r="X269">
        <v>0</v>
      </c>
      <c r="Y269">
        <v>22.223700999999998</v>
      </c>
      <c r="Z269">
        <v>11</v>
      </c>
      <c r="AA269">
        <f t="shared" si="9"/>
        <v>65.777444444444455</v>
      </c>
      <c r="AB269">
        <v>0</v>
      </c>
      <c r="AC269">
        <v>0</v>
      </c>
      <c r="AD269">
        <v>-40</v>
      </c>
      <c r="AE269">
        <v>40</v>
      </c>
      <c r="AF269">
        <v>49.329740999999999</v>
      </c>
    </row>
    <row r="270" spans="1:32" x14ac:dyDescent="0.45">
      <c r="A270" s="13">
        <v>44201</v>
      </c>
      <c r="B270" s="12">
        <v>44317</v>
      </c>
      <c r="C270">
        <v>4.93</v>
      </c>
      <c r="D270">
        <v>4.16</v>
      </c>
      <c r="E270">
        <v>0.50080142999999999</v>
      </c>
      <c r="F270">
        <v>-1.093591961</v>
      </c>
      <c r="G270">
        <v>-0.81710614000000004</v>
      </c>
      <c r="H270">
        <v>16.760000000000002</v>
      </c>
      <c r="I270">
        <v>4.0378021159999999</v>
      </c>
      <c r="J270">
        <v>0.227901522</v>
      </c>
      <c r="K270">
        <v>4.0564900000000002</v>
      </c>
      <c r="L270">
        <v>2.5847733000000002</v>
      </c>
      <c r="M270">
        <v>2.8834663090000001</v>
      </c>
      <c r="N270">
        <v>1.163705167</v>
      </c>
      <c r="O270">
        <v>0.20411801399999999</v>
      </c>
      <c r="P270">
        <v>4.3993561000000003</v>
      </c>
      <c r="Q270">
        <v>0.62632829000000001</v>
      </c>
      <c r="R270">
        <v>0.61052777999999996</v>
      </c>
      <c r="S270">
        <v>24.8</v>
      </c>
      <c r="T270">
        <f t="shared" si="8"/>
        <v>21.635481481481484</v>
      </c>
      <c r="U270">
        <v>40</v>
      </c>
      <c r="V270">
        <v>-40</v>
      </c>
      <c r="W270">
        <v>0</v>
      </c>
      <c r="X270">
        <v>0</v>
      </c>
      <c r="Y270">
        <v>22.15</v>
      </c>
      <c r="Z270">
        <v>51.3</v>
      </c>
      <c r="AA270">
        <f t="shared" si="9"/>
        <v>65.777444444444455</v>
      </c>
      <c r="AB270">
        <v>0</v>
      </c>
      <c r="AC270">
        <v>0</v>
      </c>
      <c r="AD270">
        <v>-40</v>
      </c>
      <c r="AE270">
        <v>40</v>
      </c>
      <c r="AF270">
        <v>77.791742999999997</v>
      </c>
    </row>
    <row r="271" spans="1:32" x14ac:dyDescent="0.45">
      <c r="A271" s="13">
        <v>44202</v>
      </c>
      <c r="B271" s="12">
        <v>44348</v>
      </c>
      <c r="C271">
        <v>-2.19</v>
      </c>
      <c r="D271">
        <v>4.12</v>
      </c>
      <c r="E271">
        <v>0.49949639000000001</v>
      </c>
      <c r="F271">
        <v>4.2083799309999996</v>
      </c>
      <c r="G271">
        <v>-0.37655598000000001</v>
      </c>
      <c r="H271">
        <v>15.83</v>
      </c>
      <c r="I271">
        <v>3.1658451940000001</v>
      </c>
      <c r="J271">
        <v>-1.280240271</v>
      </c>
      <c r="K271">
        <v>1.8547800000000001</v>
      </c>
      <c r="L271">
        <v>1.153519</v>
      </c>
      <c r="M271">
        <v>0.65955719899999998</v>
      </c>
      <c r="N271">
        <v>-0.43277675399999999</v>
      </c>
      <c r="O271">
        <v>0.53282808100000001</v>
      </c>
      <c r="P271">
        <v>2.6353213000000002</v>
      </c>
      <c r="Q271">
        <v>5.2734827999999997E-2</v>
      </c>
      <c r="R271">
        <v>0.56391963000000001</v>
      </c>
      <c r="S271">
        <v>26</v>
      </c>
      <c r="T271">
        <f t="shared" si="8"/>
        <v>21.635481481481484</v>
      </c>
      <c r="U271">
        <v>40</v>
      </c>
      <c r="V271">
        <v>-40</v>
      </c>
      <c r="W271">
        <v>0</v>
      </c>
      <c r="X271">
        <v>0</v>
      </c>
      <c r="Y271">
        <v>22.015366</v>
      </c>
      <c r="Z271">
        <v>137.5</v>
      </c>
      <c r="AA271">
        <f t="shared" si="9"/>
        <v>65.777444444444455</v>
      </c>
      <c r="AB271">
        <v>40</v>
      </c>
      <c r="AC271">
        <v>-40</v>
      </c>
      <c r="AD271">
        <v>0</v>
      </c>
      <c r="AE271">
        <v>0</v>
      </c>
      <c r="AF271">
        <v>80.922503000000006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igae_smoothed_original.xlsx</vt:lpstr>
      <vt:lpstr>s.a. vs original</vt:lpstr>
      <vt:lpstr>Impulse Responses</vt:lpstr>
      <vt:lpstr>Logistic Function</vt:lpstr>
      <vt:lpstr>Grapich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Karina</dc:creator>
  <cp:lastModifiedBy>Anna Karina</cp:lastModifiedBy>
  <dcterms:created xsi:type="dcterms:W3CDTF">2022-05-24T06:11:22Z</dcterms:created>
  <dcterms:modified xsi:type="dcterms:W3CDTF">2022-06-23T00:29:18Z</dcterms:modified>
</cp:coreProperties>
</file>