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60" yWindow="0" windowWidth="25600" windowHeight="16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5" i="1" l="1"/>
  <c r="L25" i="1"/>
  <c r="U25" i="1"/>
  <c r="V25" i="1"/>
  <c r="W25" i="1"/>
  <c r="T25" i="1"/>
  <c r="Y25" i="1"/>
  <c r="Z25" i="1"/>
  <c r="AA25" i="1"/>
  <c r="X25" i="1"/>
  <c r="Y24" i="1"/>
  <c r="Z24" i="1"/>
  <c r="AA24" i="1"/>
  <c r="X24" i="1"/>
  <c r="U24" i="1"/>
  <c r="V24" i="1"/>
  <c r="W24" i="1"/>
  <c r="T24" i="1"/>
  <c r="U21" i="1"/>
  <c r="V21" i="1"/>
  <c r="W21" i="1"/>
  <c r="T21" i="1"/>
  <c r="Y21" i="1"/>
  <c r="Z21" i="1"/>
  <c r="AA21" i="1"/>
  <c r="X21" i="1"/>
  <c r="Y20" i="1"/>
  <c r="Z20" i="1"/>
  <c r="AA20" i="1"/>
  <c r="X20" i="1"/>
  <c r="U20" i="1"/>
  <c r="V20" i="1"/>
  <c r="W20" i="1"/>
  <c r="T20" i="1"/>
  <c r="X17" i="1"/>
  <c r="Y17" i="1"/>
  <c r="W17" i="1"/>
  <c r="X16" i="1"/>
  <c r="Y16" i="1"/>
  <c r="W16" i="1"/>
  <c r="U17" i="1"/>
  <c r="V17" i="1"/>
  <c r="T17" i="1"/>
  <c r="U16" i="1"/>
  <c r="V16" i="1"/>
  <c r="T16" i="1"/>
  <c r="Z13" i="1"/>
  <c r="AA13" i="1"/>
  <c r="Y13" i="1"/>
  <c r="X13" i="1"/>
  <c r="U13" i="1"/>
  <c r="V13" i="1"/>
  <c r="W13" i="1"/>
  <c r="T13" i="1"/>
  <c r="Y12" i="1"/>
  <c r="Z12" i="1"/>
  <c r="AA12" i="1"/>
  <c r="X12" i="1"/>
  <c r="U12" i="1"/>
  <c r="V12" i="1"/>
  <c r="W12" i="1"/>
  <c r="T12" i="1"/>
  <c r="W9" i="1"/>
  <c r="W8" i="1"/>
  <c r="V9" i="1"/>
  <c r="V8" i="1"/>
  <c r="U9" i="1"/>
  <c r="T9" i="1"/>
  <c r="U8" i="1"/>
  <c r="T8" i="1"/>
  <c r="W5" i="1"/>
  <c r="V5" i="1"/>
  <c r="W4" i="1"/>
  <c r="V4" i="1"/>
  <c r="U5" i="1"/>
  <c r="T5" i="1"/>
  <c r="U4" i="1"/>
  <c r="T4" i="1"/>
  <c r="Q25" i="1"/>
  <c r="P25" i="1"/>
  <c r="O25" i="1"/>
  <c r="N25" i="1"/>
  <c r="K25" i="1"/>
  <c r="J25" i="1"/>
  <c r="Q24" i="1"/>
  <c r="P24" i="1"/>
  <c r="O24" i="1"/>
  <c r="N24" i="1"/>
  <c r="M24" i="1"/>
  <c r="L24" i="1"/>
  <c r="K24" i="1"/>
  <c r="J24" i="1"/>
  <c r="Q21" i="1"/>
  <c r="P21" i="1"/>
  <c r="O21" i="1"/>
  <c r="N21" i="1"/>
  <c r="M21" i="1"/>
  <c r="L21" i="1"/>
  <c r="K21" i="1"/>
  <c r="J21" i="1"/>
  <c r="Q20" i="1"/>
  <c r="P20" i="1"/>
  <c r="O20" i="1"/>
  <c r="N20" i="1"/>
  <c r="M20" i="1"/>
  <c r="L20" i="1"/>
  <c r="K20" i="1"/>
  <c r="J20" i="1"/>
  <c r="O17" i="1"/>
  <c r="N17" i="1"/>
  <c r="M17" i="1"/>
  <c r="L17" i="1"/>
  <c r="K17" i="1"/>
  <c r="J17" i="1"/>
  <c r="O16" i="1"/>
  <c r="N16" i="1"/>
  <c r="M16" i="1"/>
  <c r="L16" i="1"/>
  <c r="K16" i="1"/>
  <c r="J16" i="1"/>
  <c r="Q13" i="1"/>
  <c r="P13" i="1"/>
  <c r="O13" i="1"/>
  <c r="N13" i="1"/>
  <c r="M13" i="1"/>
  <c r="L13" i="1"/>
  <c r="K13" i="1"/>
  <c r="J13" i="1"/>
  <c r="Q12" i="1"/>
  <c r="P12" i="1"/>
  <c r="O12" i="1"/>
  <c r="N12" i="1"/>
  <c r="M12" i="1"/>
  <c r="L12" i="1"/>
  <c r="K12" i="1"/>
  <c r="J12" i="1"/>
  <c r="M9" i="1"/>
  <c r="L9" i="1"/>
  <c r="K9" i="1"/>
  <c r="J9" i="1"/>
  <c r="M8" i="1"/>
  <c r="L8" i="1"/>
  <c r="K8" i="1"/>
  <c r="J8" i="1"/>
  <c r="M5" i="1"/>
  <c r="L5" i="1"/>
  <c r="K5" i="1"/>
  <c r="J5" i="1"/>
  <c r="M4" i="1"/>
  <c r="L4" i="1"/>
  <c r="K4" i="1"/>
  <c r="J4" i="1"/>
</calcChain>
</file>

<file path=xl/sharedStrings.xml><?xml version="1.0" encoding="utf-8"?>
<sst xmlns="http://schemas.openxmlformats.org/spreadsheetml/2006/main" count="206" uniqueCount="75">
  <si>
    <t>Descriptive Statisticsa</t>
  </si>
  <si>
    <t>N</t>
  </si>
  <si>
    <t>Minimum</t>
  </si>
  <si>
    <t>Maximum</t>
  </si>
  <si>
    <t>Mean</t>
  </si>
  <si>
    <t>Std. Deviation</t>
  </si>
  <si>
    <t>Statistic</t>
  </si>
  <si>
    <t>Std. Error</t>
  </si>
  <si>
    <t>Month</t>
  </si>
  <si>
    <t>accuracy</t>
  </si>
  <si>
    <t>rt_mean</t>
  </si>
  <si>
    <t>P_rt</t>
  </si>
  <si>
    <t>M_rt</t>
  </si>
  <si>
    <t>P1_rt</t>
  </si>
  <si>
    <t>P234_rt</t>
  </si>
  <si>
    <t>M1_rt</t>
  </si>
  <si>
    <t>M234_rt</t>
  </si>
  <si>
    <t>PV_rt</t>
  </si>
  <si>
    <t>PA_rt</t>
  </si>
  <si>
    <t>MV_rt</t>
  </si>
  <si>
    <t>MA_rt</t>
  </si>
  <si>
    <t>MAV_rt</t>
  </si>
  <si>
    <t>V2A_rt</t>
  </si>
  <si>
    <t>A2V_rt</t>
  </si>
  <si>
    <t>V2V_rt</t>
  </si>
  <si>
    <t>A2A_rt</t>
  </si>
  <si>
    <t>PV2A_rt</t>
  </si>
  <si>
    <t>PA2V_rt</t>
  </si>
  <si>
    <t>MV2A_rt</t>
  </si>
  <si>
    <t>MA2V_rt</t>
  </si>
  <si>
    <t>PV2V_rt</t>
  </si>
  <si>
    <t>PA2A_rt</t>
  </si>
  <si>
    <t>MV2V_rt</t>
  </si>
  <si>
    <t>MA2A_rt</t>
  </si>
  <si>
    <t>P_Rr_rt</t>
  </si>
  <si>
    <t>P_Rs_rt</t>
  </si>
  <si>
    <t>M_Rr_rt</t>
  </si>
  <si>
    <t>M_Rs_rt</t>
  </si>
  <si>
    <t>T1V_rt</t>
  </si>
  <si>
    <t>T1A_rt</t>
  </si>
  <si>
    <t>T2A_rt</t>
  </si>
  <si>
    <t>Valid N (listwise)</t>
  </si>
  <si>
    <t>a age = 4</t>
  </si>
  <si>
    <t>Mixing cost</t>
  </si>
  <si>
    <t>Switch Cost</t>
  </si>
  <si>
    <t>Modality Switch (Pure)</t>
  </si>
  <si>
    <t>Modality Switch (Mix)</t>
  </si>
  <si>
    <t>a age = A</t>
  </si>
  <si>
    <t>4-yr</t>
  </si>
  <si>
    <t>adult</t>
  </si>
  <si>
    <t>P234</t>
  </si>
  <si>
    <t>M234</t>
  </si>
  <si>
    <t>SE1</t>
  </si>
  <si>
    <t>SE2</t>
  </si>
  <si>
    <t>M1</t>
  </si>
  <si>
    <t>Modality (only T234)</t>
  </si>
  <si>
    <t>PV</t>
  </si>
  <si>
    <t>PA</t>
  </si>
  <si>
    <t>MV</t>
  </si>
  <si>
    <t>MA</t>
  </si>
  <si>
    <t>PV-SE</t>
  </si>
  <si>
    <t>PA-SE</t>
  </si>
  <si>
    <t>MV-SE</t>
  </si>
  <si>
    <t>MA-SE</t>
  </si>
  <si>
    <t>MAV</t>
  </si>
  <si>
    <t>MAV-SE</t>
  </si>
  <si>
    <t>Multimodal (only T234)</t>
  </si>
  <si>
    <t>A2V</t>
  </si>
  <si>
    <t>V2V</t>
  </si>
  <si>
    <t>V2A</t>
  </si>
  <si>
    <t>A2A</t>
  </si>
  <si>
    <t>V2V-SE</t>
  </si>
  <si>
    <t>V2A-SE</t>
  </si>
  <si>
    <t>A2A-SE</t>
  </si>
  <si>
    <t>A2V-SE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</si>
</sst>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0" borderId="0" xfId="0" applyFont="1" applyFill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Mix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Sheet1!$S$4</c:f>
              <c:strCache>
                <c:ptCount val="1"/>
                <c:pt idx="0">
                  <c:v>4-yr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Sheet1!$V$4:$W$4</c:f>
                <c:numCache>
                  <c:formatCode>General</c:formatCode>
                  <c:ptCount val="2"/>
                  <c:pt idx="0">
                    <c:v>220.62632</c:v>
                  </c:pt>
                  <c:pt idx="1">
                    <c:v>238.9904</c:v>
                  </c:pt>
                </c:numCache>
              </c:numRef>
            </c:plus>
            <c:minus>
              <c:numRef>
                <c:f>Sheet1!$V$4:$W$4</c:f>
                <c:numCache>
                  <c:formatCode>General</c:formatCode>
                  <c:ptCount val="2"/>
                  <c:pt idx="0">
                    <c:v>220.62632</c:v>
                  </c:pt>
                  <c:pt idx="1">
                    <c:v>238.9904</c:v>
                  </c:pt>
                </c:numCache>
              </c:numRef>
            </c:minus>
          </c:errBars>
          <c:cat>
            <c:strRef>
              <c:f>Sheet1!$T$3:$U$3</c:f>
              <c:strCache>
                <c:ptCount val="2"/>
                <c:pt idx="0">
                  <c:v>P234</c:v>
                </c:pt>
                <c:pt idx="1">
                  <c:v>M234</c:v>
                </c:pt>
              </c:strCache>
            </c:strRef>
          </c:cat>
          <c:val>
            <c:numRef>
              <c:f>Sheet1!$T$4:$U$4</c:f>
              <c:numCache>
                <c:formatCode>General</c:formatCode>
                <c:ptCount val="2"/>
                <c:pt idx="0">
                  <c:v>1801.24</c:v>
                </c:pt>
                <c:pt idx="1">
                  <c:v>1762.82</c:v>
                </c:pt>
              </c:numCache>
            </c:numRef>
          </c:val>
        </c:ser>
        <c:ser>
          <c:idx val="1"/>
          <c:order val="1"/>
          <c:tx>
            <c:strRef>
              <c:f>Sheet1!$S$5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Sheet1!$V$5:$W$5</c:f>
                <c:numCache>
                  <c:formatCode>General</c:formatCode>
                  <c:ptCount val="2"/>
                  <c:pt idx="0">
                    <c:v>135.7222</c:v>
                  </c:pt>
                  <c:pt idx="1">
                    <c:v>89.57706</c:v>
                  </c:pt>
                </c:numCache>
              </c:numRef>
            </c:plus>
            <c:minus>
              <c:numRef>
                <c:f>Sheet1!$V$5:$W$5</c:f>
                <c:numCache>
                  <c:formatCode>General</c:formatCode>
                  <c:ptCount val="2"/>
                  <c:pt idx="0">
                    <c:v>135.7222</c:v>
                  </c:pt>
                  <c:pt idx="1">
                    <c:v>89.57706</c:v>
                  </c:pt>
                </c:numCache>
              </c:numRef>
            </c:minus>
          </c:errBars>
          <c:cat>
            <c:strRef>
              <c:f>Sheet1!$T$3:$U$3</c:f>
              <c:strCache>
                <c:ptCount val="2"/>
                <c:pt idx="0">
                  <c:v>P234</c:v>
                </c:pt>
                <c:pt idx="1">
                  <c:v>M234</c:v>
                </c:pt>
              </c:strCache>
            </c:strRef>
          </c:cat>
          <c:val>
            <c:numRef>
              <c:f>Sheet1!$T$5:$U$5</c:f>
              <c:numCache>
                <c:formatCode>General</c:formatCode>
                <c:ptCount val="2"/>
                <c:pt idx="0">
                  <c:v>776.5583</c:v>
                </c:pt>
                <c:pt idx="1">
                  <c:v>688.4567000000001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039848"/>
        <c:axId val="2136749224"/>
      </c:barChart>
      <c:catAx>
        <c:axId val="2139039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6749224"/>
        <c:crosses val="autoZero"/>
        <c:auto val="1"/>
        <c:lblAlgn val="ctr"/>
        <c:lblOffset val="100"/>
        <c:noMultiLvlLbl val="0"/>
      </c:catAx>
      <c:valAx>
        <c:axId val="2136749224"/>
        <c:scaling>
          <c:orientation val="minMax"/>
          <c:max val="2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9039848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Switch Cost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Sheet1!$S$8</c:f>
              <c:strCache>
                <c:ptCount val="1"/>
                <c:pt idx="0">
                  <c:v>4-yr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Sheet1!$V$8:$W$8</c:f>
                <c:numCache>
                  <c:formatCode>General</c:formatCode>
                  <c:ptCount val="2"/>
                  <c:pt idx="0">
                    <c:v>299.99194</c:v>
                  </c:pt>
                  <c:pt idx="1">
                    <c:v>238.9904</c:v>
                  </c:pt>
                </c:numCache>
              </c:numRef>
            </c:plus>
            <c:minus>
              <c:numRef>
                <c:f>Sheet1!$V$8:$W$8</c:f>
                <c:numCache>
                  <c:formatCode>General</c:formatCode>
                  <c:ptCount val="2"/>
                  <c:pt idx="0">
                    <c:v>299.99194</c:v>
                  </c:pt>
                  <c:pt idx="1">
                    <c:v>238.9904</c:v>
                  </c:pt>
                </c:numCache>
              </c:numRef>
            </c:minus>
          </c:errBars>
          <c:cat>
            <c:strRef>
              <c:f>Sheet1!$T$7:$U$7</c:f>
              <c:strCache>
                <c:ptCount val="2"/>
                <c:pt idx="0">
                  <c:v>M1</c:v>
                </c:pt>
                <c:pt idx="1">
                  <c:v>M234</c:v>
                </c:pt>
              </c:strCache>
            </c:strRef>
          </c:cat>
          <c:val>
            <c:numRef>
              <c:f>Sheet1!$T$8:$U$8</c:f>
              <c:numCache>
                <c:formatCode>General</c:formatCode>
                <c:ptCount val="2"/>
                <c:pt idx="0">
                  <c:v>1970.46</c:v>
                </c:pt>
                <c:pt idx="1">
                  <c:v>1762.82</c:v>
                </c:pt>
              </c:numCache>
            </c:numRef>
          </c:val>
        </c:ser>
        <c:ser>
          <c:idx val="1"/>
          <c:order val="1"/>
          <c:tx>
            <c:strRef>
              <c:f>Sheet1!$S$9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Sheet1!$V$9:$W$9</c:f>
                <c:numCache>
                  <c:formatCode>General</c:formatCode>
                  <c:ptCount val="2"/>
                  <c:pt idx="0">
                    <c:v>156.94866</c:v>
                  </c:pt>
                  <c:pt idx="1">
                    <c:v>89.57706</c:v>
                  </c:pt>
                </c:numCache>
              </c:numRef>
            </c:plus>
            <c:minus>
              <c:numRef>
                <c:f>Sheet1!$V$9:$W$9</c:f>
                <c:numCache>
                  <c:formatCode>General</c:formatCode>
                  <c:ptCount val="2"/>
                  <c:pt idx="0">
                    <c:v>156.94866</c:v>
                  </c:pt>
                  <c:pt idx="1">
                    <c:v>89.57706</c:v>
                  </c:pt>
                </c:numCache>
              </c:numRef>
            </c:minus>
          </c:errBars>
          <c:cat>
            <c:strRef>
              <c:f>Sheet1!$T$7:$U$7</c:f>
              <c:strCache>
                <c:ptCount val="2"/>
                <c:pt idx="0">
                  <c:v>M1</c:v>
                </c:pt>
                <c:pt idx="1">
                  <c:v>M234</c:v>
                </c:pt>
              </c:strCache>
            </c:strRef>
          </c:cat>
          <c:val>
            <c:numRef>
              <c:f>Sheet1!$T$9:$U$9</c:f>
              <c:numCache>
                <c:formatCode>General</c:formatCode>
                <c:ptCount val="2"/>
                <c:pt idx="0">
                  <c:v>792.27</c:v>
                </c:pt>
                <c:pt idx="1">
                  <c:v>688.4567000000001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69704"/>
        <c:axId val="2138808472"/>
      </c:barChart>
      <c:catAx>
        <c:axId val="2135769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808472"/>
        <c:crosses val="autoZero"/>
        <c:auto val="1"/>
        <c:lblAlgn val="ctr"/>
        <c:lblOffset val="100"/>
        <c:noMultiLvlLbl val="0"/>
      </c:catAx>
      <c:valAx>
        <c:axId val="2138808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5769704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Sheet1!$S$12</c:f>
              <c:strCache>
                <c:ptCount val="1"/>
                <c:pt idx="0">
                  <c:v>4-yr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Sheet1!$X$12:$AA$12</c:f>
                <c:numCache>
                  <c:formatCode>General</c:formatCode>
                  <c:ptCount val="4"/>
                  <c:pt idx="0">
                    <c:v>268.4752999999999</c:v>
                  </c:pt>
                  <c:pt idx="1">
                    <c:v>215.42708</c:v>
                  </c:pt>
                  <c:pt idx="2">
                    <c:v>276.65092</c:v>
                  </c:pt>
                  <c:pt idx="3">
                    <c:v>257.4953</c:v>
                  </c:pt>
                </c:numCache>
              </c:numRef>
            </c:plus>
            <c:minus>
              <c:numRef>
                <c:f>Sheet1!$X$12:$AA$12</c:f>
                <c:numCache>
                  <c:formatCode>General</c:formatCode>
                  <c:ptCount val="4"/>
                  <c:pt idx="0">
                    <c:v>268.4752999999999</c:v>
                  </c:pt>
                  <c:pt idx="1">
                    <c:v>215.42708</c:v>
                  </c:pt>
                  <c:pt idx="2">
                    <c:v>276.65092</c:v>
                  </c:pt>
                  <c:pt idx="3">
                    <c:v>257.4953</c:v>
                  </c:pt>
                </c:numCache>
              </c:numRef>
            </c:minus>
          </c:errBars>
          <c:cat>
            <c:strRef>
              <c:f>Sheet1!$T$11:$W$11</c:f>
              <c:strCache>
                <c:ptCount val="4"/>
                <c:pt idx="0">
                  <c:v>PV</c:v>
                </c:pt>
                <c:pt idx="1">
                  <c:v>PA</c:v>
                </c:pt>
                <c:pt idx="2">
                  <c:v>MV</c:v>
                </c:pt>
                <c:pt idx="3">
                  <c:v>MA</c:v>
                </c:pt>
              </c:strCache>
            </c:strRef>
          </c:cat>
          <c:val>
            <c:numRef>
              <c:f>Sheet1!$T$12:$W$12</c:f>
              <c:numCache>
                <c:formatCode>General</c:formatCode>
                <c:ptCount val="4"/>
                <c:pt idx="0">
                  <c:v>1937.56</c:v>
                </c:pt>
                <c:pt idx="1">
                  <c:v>1783.46</c:v>
                </c:pt>
                <c:pt idx="2">
                  <c:v>1776.82</c:v>
                </c:pt>
                <c:pt idx="3">
                  <c:v>1935.76</c:v>
                </c:pt>
              </c:numCache>
            </c:numRef>
          </c:val>
        </c:ser>
        <c:ser>
          <c:idx val="1"/>
          <c:order val="1"/>
          <c:tx>
            <c:strRef>
              <c:f>Sheet1!$S$13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Sheet1!$X$13:$AA$13</c:f>
                <c:numCache>
                  <c:formatCode>General</c:formatCode>
                  <c:ptCount val="4"/>
                  <c:pt idx="0">
                    <c:v>181.17632</c:v>
                  </c:pt>
                  <c:pt idx="1">
                    <c:v>145.36926</c:v>
                  </c:pt>
                  <c:pt idx="2">
                    <c:v>200.36858</c:v>
                  </c:pt>
                  <c:pt idx="3">
                    <c:v>105.26162</c:v>
                  </c:pt>
                </c:numCache>
              </c:numRef>
            </c:plus>
            <c:minus>
              <c:numRef>
                <c:f>Sheet1!$X$13:$AA$13</c:f>
                <c:numCache>
                  <c:formatCode>General</c:formatCode>
                  <c:ptCount val="4"/>
                  <c:pt idx="0">
                    <c:v>181.17632</c:v>
                  </c:pt>
                  <c:pt idx="1">
                    <c:v>145.36926</c:v>
                  </c:pt>
                  <c:pt idx="2">
                    <c:v>200.36858</c:v>
                  </c:pt>
                  <c:pt idx="3">
                    <c:v>105.26162</c:v>
                  </c:pt>
                </c:numCache>
              </c:numRef>
            </c:minus>
          </c:errBars>
          <c:cat>
            <c:strRef>
              <c:f>Sheet1!$T$11:$W$11</c:f>
              <c:strCache>
                <c:ptCount val="4"/>
                <c:pt idx="0">
                  <c:v>PV</c:v>
                </c:pt>
                <c:pt idx="1">
                  <c:v>PA</c:v>
                </c:pt>
                <c:pt idx="2">
                  <c:v>MV</c:v>
                </c:pt>
                <c:pt idx="3">
                  <c:v>MA</c:v>
                </c:pt>
              </c:strCache>
            </c:strRef>
          </c:cat>
          <c:val>
            <c:numRef>
              <c:f>Sheet1!$T$13:$W$13</c:f>
              <c:numCache>
                <c:formatCode>General</c:formatCode>
                <c:ptCount val="4"/>
                <c:pt idx="0">
                  <c:v>822.6617</c:v>
                </c:pt>
                <c:pt idx="1">
                  <c:v>764.4633</c:v>
                </c:pt>
                <c:pt idx="2">
                  <c:v>796.5217</c:v>
                </c:pt>
                <c:pt idx="3">
                  <c:v>721.2533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7353960"/>
        <c:axId val="-2137468616"/>
      </c:barChart>
      <c:catAx>
        <c:axId val="-213735396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7468616"/>
        <c:crosses val="autoZero"/>
        <c:auto val="1"/>
        <c:lblAlgn val="ctr"/>
        <c:lblOffset val="100"/>
        <c:noMultiLvlLbl val="0"/>
      </c:catAx>
      <c:valAx>
        <c:axId val="-2137468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37353960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Uni vs Multimodal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Sheet1!$S$16</c:f>
              <c:strCache>
                <c:ptCount val="1"/>
                <c:pt idx="0">
                  <c:v>4-yr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Sheet1!$W$16:$Y$16</c:f>
                <c:numCache>
                  <c:formatCode>General</c:formatCode>
                  <c:ptCount val="3"/>
                  <c:pt idx="0">
                    <c:v>276.65092</c:v>
                  </c:pt>
                  <c:pt idx="1">
                    <c:v>257.4953</c:v>
                  </c:pt>
                  <c:pt idx="2">
                    <c:v>238.80566</c:v>
                  </c:pt>
                </c:numCache>
              </c:numRef>
            </c:plus>
            <c:minus>
              <c:numRef>
                <c:f>Sheet1!$W$16:$Y$16</c:f>
                <c:numCache>
                  <c:formatCode>General</c:formatCode>
                  <c:ptCount val="3"/>
                  <c:pt idx="0">
                    <c:v>276.65092</c:v>
                  </c:pt>
                  <c:pt idx="1">
                    <c:v>257.4953</c:v>
                  </c:pt>
                  <c:pt idx="2">
                    <c:v>238.80566</c:v>
                  </c:pt>
                </c:numCache>
              </c:numRef>
            </c:minus>
          </c:errBars>
          <c:cat>
            <c:strRef>
              <c:f>Sheet1!$T$15:$V$15</c:f>
              <c:strCache>
                <c:ptCount val="3"/>
                <c:pt idx="0">
                  <c:v>MV</c:v>
                </c:pt>
                <c:pt idx="1">
                  <c:v>MA</c:v>
                </c:pt>
                <c:pt idx="2">
                  <c:v>MAV</c:v>
                </c:pt>
              </c:strCache>
            </c:strRef>
          </c:cat>
          <c:val>
            <c:numRef>
              <c:f>Sheet1!$T$16:$V$16</c:f>
              <c:numCache>
                <c:formatCode>General</c:formatCode>
                <c:ptCount val="3"/>
                <c:pt idx="0">
                  <c:v>1776.82</c:v>
                </c:pt>
                <c:pt idx="1">
                  <c:v>1935.76</c:v>
                </c:pt>
                <c:pt idx="2">
                  <c:v>1582.4</c:v>
                </c:pt>
              </c:numCache>
            </c:numRef>
          </c:val>
        </c:ser>
        <c:ser>
          <c:idx val="1"/>
          <c:order val="1"/>
          <c:tx>
            <c:strRef>
              <c:f>Sheet1!$S$17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Sheet1!$W$17:$Y$17</c:f>
                <c:numCache>
                  <c:formatCode>General</c:formatCode>
                  <c:ptCount val="3"/>
                  <c:pt idx="0">
                    <c:v>200.36858</c:v>
                  </c:pt>
                  <c:pt idx="1">
                    <c:v>105.26162</c:v>
                  </c:pt>
                  <c:pt idx="2">
                    <c:v>97.952</c:v>
                  </c:pt>
                </c:numCache>
              </c:numRef>
            </c:plus>
            <c:minus>
              <c:numRef>
                <c:f>Sheet1!$W$17:$Y$17</c:f>
                <c:numCache>
                  <c:formatCode>General</c:formatCode>
                  <c:ptCount val="3"/>
                  <c:pt idx="0">
                    <c:v>200.36858</c:v>
                  </c:pt>
                  <c:pt idx="1">
                    <c:v>105.26162</c:v>
                  </c:pt>
                  <c:pt idx="2">
                    <c:v>97.952</c:v>
                  </c:pt>
                </c:numCache>
              </c:numRef>
            </c:minus>
          </c:errBars>
          <c:cat>
            <c:strRef>
              <c:f>Sheet1!$T$15:$V$15</c:f>
              <c:strCache>
                <c:ptCount val="3"/>
                <c:pt idx="0">
                  <c:v>MV</c:v>
                </c:pt>
                <c:pt idx="1">
                  <c:v>MA</c:v>
                </c:pt>
                <c:pt idx="2">
                  <c:v>MAV</c:v>
                </c:pt>
              </c:strCache>
            </c:strRef>
          </c:cat>
          <c:val>
            <c:numRef>
              <c:f>Sheet1!$T$17:$V$17</c:f>
              <c:numCache>
                <c:formatCode>General</c:formatCode>
                <c:ptCount val="3"/>
                <c:pt idx="0">
                  <c:v>796.5217</c:v>
                </c:pt>
                <c:pt idx="1">
                  <c:v>721.2533</c:v>
                </c:pt>
                <c:pt idx="2">
                  <c:v>583.265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249512"/>
        <c:axId val="2138673192"/>
      </c:barChart>
      <c:catAx>
        <c:axId val="2135249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673192"/>
        <c:crosses val="autoZero"/>
        <c:auto val="1"/>
        <c:lblAlgn val="ctr"/>
        <c:lblOffset val="100"/>
        <c:noMultiLvlLbl val="0"/>
      </c:catAx>
      <c:valAx>
        <c:axId val="2138673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5249512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 Switch (Pure)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Sheet1!$S$20</c:f>
              <c:strCache>
                <c:ptCount val="1"/>
                <c:pt idx="0">
                  <c:v>4-yr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Sheet1!$X$20:$AA$20</c:f>
                <c:numCache>
                  <c:formatCode>General</c:formatCode>
                  <c:ptCount val="4"/>
                  <c:pt idx="0">
                    <c:v>415.59458</c:v>
                  </c:pt>
                  <c:pt idx="1">
                    <c:v>271.7429</c:v>
                  </c:pt>
                  <c:pt idx="2">
                    <c:v>335.5303</c:v>
                  </c:pt>
                  <c:pt idx="3">
                    <c:v>510.03256</c:v>
                  </c:pt>
                </c:numCache>
              </c:numRef>
            </c:plus>
            <c:minus>
              <c:numRef>
                <c:f>Sheet1!$X$20:$AA$20</c:f>
                <c:numCache>
                  <c:formatCode>General</c:formatCode>
                  <c:ptCount val="4"/>
                  <c:pt idx="0">
                    <c:v>415.59458</c:v>
                  </c:pt>
                  <c:pt idx="1">
                    <c:v>271.7429</c:v>
                  </c:pt>
                  <c:pt idx="2">
                    <c:v>335.5303</c:v>
                  </c:pt>
                  <c:pt idx="3">
                    <c:v>510.03256</c:v>
                  </c:pt>
                </c:numCache>
              </c:numRef>
            </c:minus>
          </c:errBars>
          <c:cat>
            <c:strRef>
              <c:f>Sheet1!$T$19:$W$19</c:f>
              <c:strCache>
                <c:ptCount val="4"/>
                <c:pt idx="0">
                  <c:v>V2V</c:v>
                </c:pt>
                <c:pt idx="1">
                  <c:v>V2A</c:v>
                </c:pt>
                <c:pt idx="2">
                  <c:v>A2A</c:v>
                </c:pt>
                <c:pt idx="3">
                  <c:v>A2V</c:v>
                </c:pt>
              </c:strCache>
            </c:strRef>
          </c:cat>
          <c:val>
            <c:numRef>
              <c:f>Sheet1!$T$20:$W$20</c:f>
              <c:numCache>
                <c:formatCode>General</c:formatCode>
                <c:ptCount val="4"/>
                <c:pt idx="0">
                  <c:v>1936.64</c:v>
                </c:pt>
                <c:pt idx="1">
                  <c:v>1816.4</c:v>
                </c:pt>
                <c:pt idx="2">
                  <c:v>1690.96</c:v>
                </c:pt>
                <c:pt idx="3">
                  <c:v>2018.48</c:v>
                </c:pt>
              </c:numCache>
            </c:numRef>
          </c:val>
        </c:ser>
        <c:ser>
          <c:idx val="1"/>
          <c:order val="1"/>
          <c:tx>
            <c:strRef>
              <c:f>Sheet1!$S$21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Sheet1!$X$21:$AA$21</c:f>
                <c:numCache>
                  <c:formatCode>General</c:formatCode>
                  <c:ptCount val="4"/>
                  <c:pt idx="0">
                    <c:v>233.15862</c:v>
                  </c:pt>
                  <c:pt idx="1">
                    <c:v>150.53018</c:v>
                  </c:pt>
                  <c:pt idx="2">
                    <c:v>178.09342</c:v>
                  </c:pt>
                  <c:pt idx="3">
                    <c:v>148.02374</c:v>
                  </c:pt>
                </c:numCache>
              </c:numRef>
            </c:plus>
            <c:minus>
              <c:numRef>
                <c:f>Sheet1!$X$21:$AA$21</c:f>
                <c:numCache>
                  <c:formatCode>General</c:formatCode>
                  <c:ptCount val="4"/>
                  <c:pt idx="0">
                    <c:v>233.15862</c:v>
                  </c:pt>
                  <c:pt idx="1">
                    <c:v>150.53018</c:v>
                  </c:pt>
                  <c:pt idx="2">
                    <c:v>178.09342</c:v>
                  </c:pt>
                  <c:pt idx="3">
                    <c:v>148.02374</c:v>
                  </c:pt>
                </c:numCache>
              </c:numRef>
            </c:minus>
          </c:errBars>
          <c:cat>
            <c:strRef>
              <c:f>Sheet1!$T$19:$W$19</c:f>
              <c:strCache>
                <c:ptCount val="4"/>
                <c:pt idx="0">
                  <c:v>V2V</c:v>
                </c:pt>
                <c:pt idx="1">
                  <c:v>V2A</c:v>
                </c:pt>
                <c:pt idx="2">
                  <c:v>A2A</c:v>
                </c:pt>
                <c:pt idx="3">
                  <c:v>A2V</c:v>
                </c:pt>
              </c:strCache>
            </c:strRef>
          </c:cat>
          <c:val>
            <c:numRef>
              <c:f>Sheet1!$T$21:$W$21</c:f>
              <c:numCache>
                <c:formatCode>General</c:formatCode>
                <c:ptCount val="4"/>
                <c:pt idx="0">
                  <c:v>918.6883</c:v>
                </c:pt>
                <c:pt idx="1">
                  <c:v>785.1533</c:v>
                </c:pt>
                <c:pt idx="2">
                  <c:v>743.125</c:v>
                </c:pt>
                <c:pt idx="3">
                  <c:v>787.8917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945512"/>
        <c:axId val="2138573000"/>
      </c:barChart>
      <c:catAx>
        <c:axId val="2136945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8573000"/>
        <c:crosses val="autoZero"/>
        <c:auto val="1"/>
        <c:lblAlgn val="ctr"/>
        <c:lblOffset val="100"/>
        <c:noMultiLvlLbl val="0"/>
      </c:catAx>
      <c:valAx>
        <c:axId val="2138573000"/>
        <c:scaling>
          <c:orientation val="minMax"/>
          <c:max val="2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6945512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Modality Switch</a:t>
            </a:r>
            <a:r>
              <a:rPr lang="en-US" baseline="0"/>
              <a:t> (Mixed)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Sheet1!$S$24</c:f>
              <c:strCache>
                <c:ptCount val="1"/>
                <c:pt idx="0">
                  <c:v>4-yr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Sheet1!$X$24:$AA$24</c:f>
                <c:numCache>
                  <c:formatCode>General</c:formatCode>
                  <c:ptCount val="4"/>
                  <c:pt idx="0">
                    <c:v>429.2516</c:v>
                  </c:pt>
                  <c:pt idx="1">
                    <c:v>212.03262</c:v>
                  </c:pt>
                  <c:pt idx="2">
                    <c:v>386.59928</c:v>
                  </c:pt>
                  <c:pt idx="3">
                    <c:v>414.72452</c:v>
                  </c:pt>
                </c:numCache>
              </c:numRef>
            </c:plus>
            <c:minus>
              <c:numRef>
                <c:f>Sheet1!$X$24:$AA$24</c:f>
                <c:numCache>
                  <c:formatCode>General</c:formatCode>
                  <c:ptCount val="4"/>
                  <c:pt idx="0">
                    <c:v>429.2516</c:v>
                  </c:pt>
                  <c:pt idx="1">
                    <c:v>212.03262</c:v>
                  </c:pt>
                  <c:pt idx="2">
                    <c:v>386.59928</c:v>
                  </c:pt>
                  <c:pt idx="3">
                    <c:v>414.72452</c:v>
                  </c:pt>
                </c:numCache>
              </c:numRef>
            </c:minus>
          </c:errBars>
          <c:cat>
            <c:strRef>
              <c:f>Sheet1!$T$23:$W$23</c:f>
              <c:strCache>
                <c:ptCount val="4"/>
                <c:pt idx="0">
                  <c:v>V2V</c:v>
                </c:pt>
                <c:pt idx="1">
                  <c:v>V2A</c:v>
                </c:pt>
                <c:pt idx="2">
                  <c:v>A2A</c:v>
                </c:pt>
                <c:pt idx="3">
                  <c:v>A2V</c:v>
                </c:pt>
              </c:strCache>
            </c:strRef>
          </c:cat>
          <c:val>
            <c:numRef>
              <c:f>Sheet1!$T$24:$W$24</c:f>
              <c:numCache>
                <c:formatCode>General</c:formatCode>
                <c:ptCount val="4"/>
                <c:pt idx="0">
                  <c:v>1605.356</c:v>
                </c:pt>
                <c:pt idx="1">
                  <c:v>1835.54</c:v>
                </c:pt>
                <c:pt idx="2">
                  <c:v>1823.68</c:v>
                </c:pt>
                <c:pt idx="3">
                  <c:v>1822.68</c:v>
                </c:pt>
              </c:numCache>
            </c:numRef>
          </c:val>
        </c:ser>
        <c:ser>
          <c:idx val="1"/>
          <c:order val="1"/>
          <c:tx>
            <c:strRef>
              <c:f>Sheet1!$S$25</c:f>
              <c:strCache>
                <c:ptCount val="1"/>
                <c:pt idx="0">
                  <c:v>adult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Sheet1!$X$25:$AA$25</c:f>
                <c:numCache>
                  <c:formatCode>General</c:formatCode>
                  <c:ptCount val="4"/>
                  <c:pt idx="0">
                    <c:v>218.71926</c:v>
                  </c:pt>
                  <c:pt idx="1">
                    <c:v>196.10214</c:v>
                  </c:pt>
                  <c:pt idx="2">
                    <c:v>318.49024</c:v>
                  </c:pt>
                  <c:pt idx="3">
                    <c:v>318.49024</c:v>
                  </c:pt>
                </c:numCache>
              </c:numRef>
            </c:plus>
            <c:minus>
              <c:numRef>
                <c:f>Sheet1!$X$25:$AA$25</c:f>
                <c:numCache>
                  <c:formatCode>General</c:formatCode>
                  <c:ptCount val="4"/>
                  <c:pt idx="0">
                    <c:v>218.71926</c:v>
                  </c:pt>
                  <c:pt idx="1">
                    <c:v>196.10214</c:v>
                  </c:pt>
                  <c:pt idx="2">
                    <c:v>318.49024</c:v>
                  </c:pt>
                  <c:pt idx="3">
                    <c:v>318.49024</c:v>
                  </c:pt>
                </c:numCache>
              </c:numRef>
            </c:minus>
          </c:errBars>
          <c:cat>
            <c:strRef>
              <c:f>Sheet1!$T$23:$W$23</c:f>
              <c:strCache>
                <c:ptCount val="4"/>
                <c:pt idx="0">
                  <c:v>V2V</c:v>
                </c:pt>
                <c:pt idx="1">
                  <c:v>V2A</c:v>
                </c:pt>
                <c:pt idx="2">
                  <c:v>A2A</c:v>
                </c:pt>
                <c:pt idx="3">
                  <c:v>A2V</c:v>
                </c:pt>
              </c:strCache>
            </c:strRef>
          </c:cat>
          <c:val>
            <c:numRef>
              <c:f>Sheet1!$T$25:$W$25</c:f>
              <c:numCache>
                <c:formatCode>General</c:formatCode>
                <c:ptCount val="4"/>
                <c:pt idx="0">
                  <c:v>746.8683000000001</c:v>
                </c:pt>
                <c:pt idx="1">
                  <c:v>700.1817</c:v>
                </c:pt>
                <c:pt idx="2">
                  <c:v>689.905</c:v>
                </c:pt>
                <c:pt idx="3">
                  <c:v>913.5649999999999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520024"/>
        <c:axId val="2134950392"/>
      </c:barChart>
      <c:catAx>
        <c:axId val="211552002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34950392"/>
        <c:crosses val="autoZero"/>
        <c:auto val="1"/>
        <c:lblAlgn val="ctr"/>
        <c:lblOffset val="100"/>
        <c:noMultiLvlLbl val="0"/>
      </c:catAx>
      <c:valAx>
        <c:axId val="2134950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15520024"/>
        <c:crosses val="autoZero"/>
        <c:crossBetween val="between"/>
        <c:majorUnit val="200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139700</xdr:rowOff>
    </xdr:from>
    <xdr:to>
      <xdr:col>8</xdr:col>
      <xdr:colOff>558800</xdr:colOff>
      <xdr:row>30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660400</xdr:colOff>
      <xdr:row>1</xdr:row>
      <xdr:rowOff>127000</xdr:rowOff>
    </xdr:from>
    <xdr:to>
      <xdr:col>17</xdr:col>
      <xdr:colOff>254000</xdr:colOff>
      <xdr:row>30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444500</xdr:colOff>
      <xdr:row>30</xdr:row>
      <xdr:rowOff>76200</xdr:rowOff>
    </xdr:from>
    <xdr:to>
      <xdr:col>8</xdr:col>
      <xdr:colOff>571500</xdr:colOff>
      <xdr:row>55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673100</xdr:colOff>
      <xdr:row>30</xdr:row>
      <xdr:rowOff>76200</xdr:rowOff>
    </xdr:from>
    <xdr:to>
      <xdr:col>17</xdr:col>
      <xdr:colOff>266700</xdr:colOff>
      <xdr:row>55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431800</xdr:colOff>
      <xdr:row>56</xdr:row>
      <xdr:rowOff>0</xdr:rowOff>
    </xdr:from>
    <xdr:to>
      <xdr:col>8</xdr:col>
      <xdr:colOff>558800</xdr:colOff>
      <xdr:row>78</xdr:row>
      <xdr:rowOff>50800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673100</xdr:colOff>
      <xdr:row>56</xdr:row>
      <xdr:rowOff>25400</xdr:rowOff>
    </xdr:from>
    <xdr:to>
      <xdr:col>17</xdr:col>
      <xdr:colOff>292100</xdr:colOff>
      <xdr:row>78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8"/>
  <sheetViews>
    <sheetView tabSelected="1" workbookViewId="0">
      <selection activeCell="B28" sqref="B28"/>
    </sheetView>
  </sheetViews>
  <sheetFormatPr baseColWidth="10" defaultRowHeight="15" x14ac:dyDescent="0"/>
  <cols>
    <col min="9" max="9" width="21.1640625" customWidth="1"/>
  </cols>
  <sheetData>
    <row r="1" spans="1:27">
      <c r="A1" t="s">
        <v>0</v>
      </c>
    </row>
    <row r="2" spans="1:27">
      <c r="B2" t="s">
        <v>1</v>
      </c>
      <c r="C2" t="s">
        <v>2</v>
      </c>
      <c r="D2" t="s">
        <v>3</v>
      </c>
      <c r="E2" t="s">
        <v>4</v>
      </c>
      <c r="G2" t="s">
        <v>5</v>
      </c>
    </row>
    <row r="3" spans="1:27">
      <c r="B3" t="s">
        <v>6</v>
      </c>
      <c r="C3" t="s">
        <v>6</v>
      </c>
      <c r="D3" t="s">
        <v>6</v>
      </c>
      <c r="E3" t="s">
        <v>6</v>
      </c>
      <c r="F3" t="s">
        <v>7</v>
      </c>
      <c r="G3" t="s">
        <v>6</v>
      </c>
      <c r="I3" s="1" t="s">
        <v>43</v>
      </c>
      <c r="J3" t="s">
        <v>50</v>
      </c>
      <c r="K3" t="s">
        <v>51</v>
      </c>
      <c r="L3" t="s">
        <v>52</v>
      </c>
      <c r="M3" t="s">
        <v>53</v>
      </c>
      <c r="S3" s="1" t="s">
        <v>43</v>
      </c>
      <c r="T3" t="s">
        <v>50</v>
      </c>
      <c r="U3" t="s">
        <v>51</v>
      </c>
      <c r="V3" t="s">
        <v>52</v>
      </c>
      <c r="W3" t="s">
        <v>53</v>
      </c>
    </row>
    <row r="4" spans="1:27">
      <c r="A4" t="s">
        <v>8</v>
      </c>
      <c r="B4">
        <v>5</v>
      </c>
      <c r="C4">
        <v>49</v>
      </c>
      <c r="D4">
        <v>54</v>
      </c>
      <c r="E4">
        <v>50.8</v>
      </c>
      <c r="F4">
        <v>0.97</v>
      </c>
      <c r="G4">
        <v>2.1680000000000001</v>
      </c>
      <c r="I4" t="s">
        <v>48</v>
      </c>
      <c r="J4">
        <f>E10</f>
        <v>1.80124</v>
      </c>
      <c r="K4">
        <f>E12</f>
        <v>1.7628200000000001</v>
      </c>
      <c r="L4">
        <f>F10</f>
        <v>0.11031315999999999</v>
      </c>
      <c r="M4">
        <f>F12</f>
        <v>0.1194952</v>
      </c>
      <c r="S4" t="s">
        <v>48</v>
      </c>
      <c r="T4">
        <f>J4*1000</f>
        <v>1801.24</v>
      </c>
      <c r="U4">
        <f t="shared" ref="U4:W5" si="0">K4*1000</f>
        <v>1762.8200000000002</v>
      </c>
      <c r="V4">
        <f>L4*1000*2</f>
        <v>220.62631999999999</v>
      </c>
      <c r="W4">
        <f>M4*1000*2</f>
        <v>238.99039999999999</v>
      </c>
    </row>
    <row r="5" spans="1:27">
      <c r="A5" t="s">
        <v>9</v>
      </c>
      <c r="B5">
        <v>5</v>
      </c>
      <c r="C5">
        <v>0.81081000000000003</v>
      </c>
      <c r="D5">
        <v>0.95945999999999998</v>
      </c>
      <c r="E5">
        <v>0.90405599999999997</v>
      </c>
      <c r="F5">
        <v>2.4954750000000001E-2</v>
      </c>
      <c r="G5">
        <v>5.5800509999999998E-2</v>
      </c>
      <c r="I5" t="s">
        <v>49</v>
      </c>
      <c r="J5">
        <f>E50</f>
        <v>0.77655830000000003</v>
      </c>
      <c r="K5">
        <f>E52</f>
        <v>0.68845670000000003</v>
      </c>
      <c r="L5">
        <f>F50</f>
        <v>6.7861099999999994E-2</v>
      </c>
      <c r="M5">
        <f>F52</f>
        <v>4.478853E-2</v>
      </c>
      <c r="S5" t="s">
        <v>49</v>
      </c>
      <c r="T5">
        <f>J5*1000</f>
        <v>776.55830000000003</v>
      </c>
      <c r="U5">
        <f t="shared" si="0"/>
        <v>688.45670000000007</v>
      </c>
      <c r="V5">
        <f>L5*1000*2</f>
        <v>135.72219999999999</v>
      </c>
      <c r="W5">
        <f>M5*1000*2</f>
        <v>89.577060000000003</v>
      </c>
    </row>
    <row r="6" spans="1:27">
      <c r="A6" t="s">
        <v>10</v>
      </c>
      <c r="B6">
        <v>5</v>
      </c>
      <c r="C6">
        <v>1.5459000000000001</v>
      </c>
      <c r="D6">
        <v>2.1255000000000002</v>
      </c>
      <c r="E6">
        <v>1.81836</v>
      </c>
      <c r="F6">
        <v>0.10365686</v>
      </c>
      <c r="G6">
        <v>0.23178377</v>
      </c>
    </row>
    <row r="7" spans="1:27">
      <c r="A7" t="s">
        <v>11</v>
      </c>
      <c r="B7">
        <v>5</v>
      </c>
      <c r="C7">
        <v>1.4697</v>
      </c>
      <c r="D7">
        <v>2.1324999999999998</v>
      </c>
      <c r="E7">
        <v>1.86866</v>
      </c>
      <c r="F7">
        <v>0.11616932000000001</v>
      </c>
      <c r="G7">
        <v>0.25976249000000001</v>
      </c>
      <c r="I7" s="1" t="s">
        <v>44</v>
      </c>
      <c r="J7" t="s">
        <v>54</v>
      </c>
      <c r="K7" t="s">
        <v>51</v>
      </c>
      <c r="L7" t="s">
        <v>52</v>
      </c>
      <c r="M7" t="s">
        <v>53</v>
      </c>
      <c r="S7" s="1" t="s">
        <v>44</v>
      </c>
      <c r="T7" t="s">
        <v>54</v>
      </c>
      <c r="U7" t="s">
        <v>51</v>
      </c>
      <c r="V7" t="s">
        <v>52</v>
      </c>
      <c r="W7" t="s">
        <v>53</v>
      </c>
    </row>
    <row r="8" spans="1:27">
      <c r="A8" t="s">
        <v>12</v>
      </c>
      <c r="B8">
        <v>5</v>
      </c>
      <c r="C8">
        <v>1.4524999999999999</v>
      </c>
      <c r="D8">
        <v>2.1606999999999998</v>
      </c>
      <c r="E8">
        <v>1.8088</v>
      </c>
      <c r="F8">
        <v>0.12185524</v>
      </c>
      <c r="G8">
        <v>0.27247660000000001</v>
      </c>
      <c r="I8" t="s">
        <v>48</v>
      </c>
      <c r="J8">
        <f>E11</f>
        <v>1.9704600000000001</v>
      </c>
      <c r="K8">
        <f>E12</f>
        <v>1.7628200000000001</v>
      </c>
      <c r="L8">
        <f>F11</f>
        <v>0.14999597000000001</v>
      </c>
      <c r="M8">
        <f>F12</f>
        <v>0.1194952</v>
      </c>
      <c r="S8" t="s">
        <v>48</v>
      </c>
      <c r="T8">
        <f>J8*1000</f>
        <v>1970.46</v>
      </c>
      <c r="U8">
        <f t="shared" ref="U8:W9" si="1">K8*1000</f>
        <v>1762.8200000000002</v>
      </c>
      <c r="V8">
        <f>L8*1000*2</f>
        <v>299.99194</v>
      </c>
      <c r="W8">
        <f>M8*1000*2</f>
        <v>238.99039999999999</v>
      </c>
    </row>
    <row r="9" spans="1:27">
      <c r="A9" t="s">
        <v>13</v>
      </c>
      <c r="B9">
        <v>5</v>
      </c>
      <c r="C9">
        <v>1.6308</v>
      </c>
      <c r="D9">
        <v>2.3990999999999998</v>
      </c>
      <c r="E9">
        <v>2.0215200000000002</v>
      </c>
      <c r="F9">
        <v>0.14512712</v>
      </c>
      <c r="G9">
        <v>0.32451410000000003</v>
      </c>
      <c r="I9" t="s">
        <v>49</v>
      </c>
      <c r="J9">
        <f>E51</f>
        <v>0.79227000000000003</v>
      </c>
      <c r="K9">
        <f>E52</f>
        <v>0.68845670000000003</v>
      </c>
      <c r="L9">
        <f>F51</f>
        <v>7.8474329999999995E-2</v>
      </c>
      <c r="M9">
        <f>F52</f>
        <v>4.478853E-2</v>
      </c>
      <c r="S9" t="s">
        <v>49</v>
      </c>
      <c r="T9">
        <f>J9*1000</f>
        <v>792.27</v>
      </c>
      <c r="U9">
        <f t="shared" si="1"/>
        <v>688.45670000000007</v>
      </c>
      <c r="V9">
        <f>L9*1000*2</f>
        <v>156.94865999999999</v>
      </c>
      <c r="W9">
        <f>M9*1000*2</f>
        <v>89.577060000000003</v>
      </c>
    </row>
    <row r="10" spans="1:27">
      <c r="A10" t="s">
        <v>14</v>
      </c>
      <c r="B10">
        <v>5</v>
      </c>
      <c r="C10">
        <v>1.4117</v>
      </c>
      <c r="D10">
        <v>2.0137</v>
      </c>
      <c r="E10">
        <v>1.80124</v>
      </c>
      <c r="F10">
        <v>0.11031315999999999</v>
      </c>
      <c r="G10">
        <v>0.24666772000000001</v>
      </c>
    </row>
    <row r="11" spans="1:27">
      <c r="A11" t="s">
        <v>15</v>
      </c>
      <c r="B11">
        <v>5</v>
      </c>
      <c r="C11">
        <v>1.5213000000000001</v>
      </c>
      <c r="D11">
        <v>2.3506999999999998</v>
      </c>
      <c r="E11">
        <v>1.9704600000000001</v>
      </c>
      <c r="F11">
        <v>0.14999597000000001</v>
      </c>
      <c r="G11">
        <v>0.33540118000000002</v>
      </c>
      <c r="I11" s="1" t="s">
        <v>55</v>
      </c>
      <c r="J11" t="s">
        <v>56</v>
      </c>
      <c r="K11" t="s">
        <v>57</v>
      </c>
      <c r="L11" t="s">
        <v>58</v>
      </c>
      <c r="M11" t="s">
        <v>59</v>
      </c>
      <c r="N11" t="s">
        <v>60</v>
      </c>
      <c r="O11" t="s">
        <v>61</v>
      </c>
      <c r="P11" t="s">
        <v>62</v>
      </c>
      <c r="Q11" t="s">
        <v>63</v>
      </c>
      <c r="S11" s="1" t="s">
        <v>55</v>
      </c>
      <c r="T11" t="s">
        <v>56</v>
      </c>
      <c r="U11" t="s">
        <v>57</v>
      </c>
      <c r="V11" t="s">
        <v>58</v>
      </c>
      <c r="W11" t="s">
        <v>59</v>
      </c>
      <c r="X11" t="s">
        <v>60</v>
      </c>
      <c r="Y11" t="s">
        <v>61</v>
      </c>
      <c r="Z11" t="s">
        <v>62</v>
      </c>
      <c r="AA11" t="s">
        <v>63</v>
      </c>
    </row>
    <row r="12" spans="1:27">
      <c r="A12" t="s">
        <v>16</v>
      </c>
      <c r="B12">
        <v>5</v>
      </c>
      <c r="C12">
        <v>1.4244000000000001</v>
      </c>
      <c r="D12">
        <v>2.1440999999999999</v>
      </c>
      <c r="E12">
        <v>1.7628200000000001</v>
      </c>
      <c r="F12">
        <v>0.1194952</v>
      </c>
      <c r="G12">
        <v>0.26719939999999998</v>
      </c>
      <c r="I12" t="s">
        <v>48</v>
      </c>
      <c r="J12">
        <f>E13</f>
        <v>1.9375599999999999</v>
      </c>
      <c r="K12">
        <f>E14</f>
        <v>1.78346</v>
      </c>
      <c r="L12">
        <f>E15</f>
        <v>1.7768200000000001</v>
      </c>
      <c r="M12">
        <f>E16</f>
        <v>1.9357599999999999</v>
      </c>
      <c r="N12">
        <f>F13</f>
        <v>0.13423764999999999</v>
      </c>
      <c r="O12">
        <f>F14</f>
        <v>0.10771354</v>
      </c>
      <c r="P12">
        <f>F15</f>
        <v>0.13832546000000001</v>
      </c>
      <c r="Q12">
        <f>F16</f>
        <v>0.12874764999999999</v>
      </c>
      <c r="S12" t="s">
        <v>48</v>
      </c>
      <c r="T12">
        <f>J12*1000</f>
        <v>1937.56</v>
      </c>
      <c r="U12">
        <f t="shared" ref="U12:X13" si="2">K12*1000</f>
        <v>1783.46</v>
      </c>
      <c r="V12">
        <f t="shared" si="2"/>
        <v>1776.8200000000002</v>
      </c>
      <c r="W12">
        <f t="shared" si="2"/>
        <v>1935.76</v>
      </c>
      <c r="X12">
        <f>N12*1000*2</f>
        <v>268.47529999999995</v>
      </c>
      <c r="Y12">
        <f t="shared" ref="Y12:AA13" si="3">O12*1000*2</f>
        <v>215.42707999999999</v>
      </c>
      <c r="Z12">
        <f t="shared" si="3"/>
        <v>276.65092000000004</v>
      </c>
      <c r="AA12">
        <f t="shared" si="3"/>
        <v>257.49529999999999</v>
      </c>
    </row>
    <row r="13" spans="1:27">
      <c r="A13" t="s">
        <v>17</v>
      </c>
      <c r="B13">
        <v>5</v>
      </c>
      <c r="C13">
        <v>1.5223</v>
      </c>
      <c r="D13">
        <v>2.2288999999999999</v>
      </c>
      <c r="E13">
        <v>1.9375599999999999</v>
      </c>
      <c r="F13">
        <v>0.13423764999999999</v>
      </c>
      <c r="G13">
        <v>0.30016451</v>
      </c>
      <c r="I13" t="s">
        <v>49</v>
      </c>
      <c r="J13">
        <f>E53</f>
        <v>0.82266170000000005</v>
      </c>
      <c r="K13">
        <f>E54</f>
        <v>0.76446329999999996</v>
      </c>
      <c r="L13">
        <f>E55</f>
        <v>0.7965217</v>
      </c>
      <c r="M13">
        <f>E56</f>
        <v>0.72125329999999999</v>
      </c>
      <c r="N13">
        <f>F53</f>
        <v>9.0588160000000001E-2</v>
      </c>
      <c r="O13">
        <f>F54</f>
        <v>7.268463E-2</v>
      </c>
      <c r="P13">
        <f>F55</f>
        <v>0.10018429</v>
      </c>
      <c r="Q13">
        <f>F56</f>
        <v>5.263081E-2</v>
      </c>
      <c r="S13" t="s">
        <v>49</v>
      </c>
      <c r="T13">
        <f>J13*1000</f>
        <v>822.6617</v>
      </c>
      <c r="U13">
        <f t="shared" si="2"/>
        <v>764.4633</v>
      </c>
      <c r="V13">
        <f t="shared" si="2"/>
        <v>796.52170000000001</v>
      </c>
      <c r="W13">
        <f t="shared" si="2"/>
        <v>721.25329999999997</v>
      </c>
      <c r="X13">
        <f>N13*1000*2</f>
        <v>181.17632</v>
      </c>
      <c r="Y13">
        <f t="shared" si="3"/>
        <v>145.36926</v>
      </c>
      <c r="Z13">
        <f t="shared" ref="Z13" si="4">P13*1000*2</f>
        <v>200.36857999999998</v>
      </c>
      <c r="AA13">
        <f t="shared" ref="AA13" si="5">Q13*1000*2</f>
        <v>105.26161999999999</v>
      </c>
    </row>
    <row r="14" spans="1:27">
      <c r="A14" t="s">
        <v>18</v>
      </c>
      <c r="B14">
        <v>5</v>
      </c>
      <c r="C14">
        <v>1.4069</v>
      </c>
      <c r="D14">
        <v>2.0554000000000001</v>
      </c>
      <c r="E14">
        <v>1.78346</v>
      </c>
      <c r="F14">
        <v>0.10771354</v>
      </c>
      <c r="G14">
        <v>0.24085481</v>
      </c>
    </row>
    <row r="15" spans="1:27">
      <c r="A15" t="s">
        <v>19</v>
      </c>
      <c r="B15">
        <v>5</v>
      </c>
      <c r="C15">
        <v>1.369</v>
      </c>
      <c r="D15">
        <v>2.1665000000000001</v>
      </c>
      <c r="E15">
        <v>1.7768200000000001</v>
      </c>
      <c r="F15">
        <v>0.13832546000000001</v>
      </c>
      <c r="G15">
        <v>0.30930512999999998</v>
      </c>
      <c r="I15" s="1" t="s">
        <v>66</v>
      </c>
      <c r="J15" t="s">
        <v>58</v>
      </c>
      <c r="K15" t="s">
        <v>59</v>
      </c>
      <c r="L15" t="s">
        <v>64</v>
      </c>
      <c r="M15" t="s">
        <v>62</v>
      </c>
      <c r="N15" t="s">
        <v>63</v>
      </c>
      <c r="O15" t="s">
        <v>65</v>
      </c>
      <c r="S15" s="1" t="s">
        <v>66</v>
      </c>
      <c r="T15" t="s">
        <v>58</v>
      </c>
      <c r="U15" t="s">
        <v>59</v>
      </c>
      <c r="V15" t="s">
        <v>64</v>
      </c>
      <c r="W15" t="s">
        <v>62</v>
      </c>
      <c r="X15" t="s">
        <v>63</v>
      </c>
      <c r="Y15" t="s">
        <v>65</v>
      </c>
    </row>
    <row r="16" spans="1:27">
      <c r="A16" t="s">
        <v>20</v>
      </c>
      <c r="B16">
        <v>5</v>
      </c>
      <c r="C16">
        <v>1.6606000000000001</v>
      </c>
      <c r="D16">
        <v>2.3814000000000002</v>
      </c>
      <c r="E16">
        <v>1.9357599999999999</v>
      </c>
      <c r="F16">
        <v>0.12874764999999999</v>
      </c>
      <c r="G16">
        <v>0.28788850999999999</v>
      </c>
      <c r="I16" t="s">
        <v>48</v>
      </c>
      <c r="J16">
        <f>L12</f>
        <v>1.7768200000000001</v>
      </c>
      <c r="K16">
        <f>M12</f>
        <v>1.9357599999999999</v>
      </c>
      <c r="L16">
        <f>E17</f>
        <v>1.5824</v>
      </c>
      <c r="M16">
        <f>P12</f>
        <v>0.13832546000000001</v>
      </c>
      <c r="N16">
        <f>Q12</f>
        <v>0.12874764999999999</v>
      </c>
      <c r="O16">
        <f>F17</f>
        <v>0.11940283</v>
      </c>
      <c r="S16" t="s">
        <v>48</v>
      </c>
      <c r="T16">
        <f>J16*1000</f>
        <v>1776.8200000000002</v>
      </c>
      <c r="U16">
        <f t="shared" ref="U16:W17" si="6">K16*1000</f>
        <v>1935.76</v>
      </c>
      <c r="V16">
        <f t="shared" si="6"/>
        <v>1582.4</v>
      </c>
      <c r="W16">
        <f>M16*1000*2</f>
        <v>276.65092000000004</v>
      </c>
      <c r="X16">
        <f t="shared" ref="X16:Y17" si="7">N16*1000*2</f>
        <v>257.49529999999999</v>
      </c>
      <c r="Y16">
        <f t="shared" si="7"/>
        <v>238.80565999999999</v>
      </c>
    </row>
    <row r="17" spans="1:27">
      <c r="A17" t="s">
        <v>21</v>
      </c>
      <c r="B17">
        <v>5</v>
      </c>
      <c r="C17">
        <v>1.1224000000000001</v>
      </c>
      <c r="D17">
        <v>1.8147</v>
      </c>
      <c r="E17">
        <v>1.5824</v>
      </c>
      <c r="F17">
        <v>0.11940283</v>
      </c>
      <c r="G17">
        <v>0.26699286</v>
      </c>
      <c r="I17" t="s">
        <v>49</v>
      </c>
      <c r="J17">
        <f>L13</f>
        <v>0.7965217</v>
      </c>
      <c r="K17">
        <f>M13</f>
        <v>0.72125329999999999</v>
      </c>
      <c r="L17">
        <f>E57</f>
        <v>0.58326500000000003</v>
      </c>
      <c r="M17">
        <f>P13</f>
        <v>0.10018429</v>
      </c>
      <c r="N17">
        <f>Q13</f>
        <v>5.263081E-2</v>
      </c>
      <c r="O17">
        <f>F57</f>
        <v>4.8975999999999999E-2</v>
      </c>
      <c r="S17" t="s">
        <v>49</v>
      </c>
      <c r="T17">
        <f>J17*1000</f>
        <v>796.52170000000001</v>
      </c>
      <c r="U17">
        <f t="shared" si="6"/>
        <v>721.25329999999997</v>
      </c>
      <c r="V17">
        <f t="shared" si="6"/>
        <v>583.26499999999999</v>
      </c>
      <c r="W17">
        <f>M17*1000*2</f>
        <v>200.36857999999998</v>
      </c>
      <c r="X17">
        <f t="shared" si="7"/>
        <v>105.26161999999999</v>
      </c>
      <c r="Y17">
        <f t="shared" si="7"/>
        <v>97.951999999999998</v>
      </c>
    </row>
    <row r="18" spans="1:27">
      <c r="A18" t="s">
        <v>22</v>
      </c>
      <c r="B18">
        <v>5</v>
      </c>
      <c r="C18">
        <v>1.6322000000000001</v>
      </c>
      <c r="D18">
        <v>2.2646999999999999</v>
      </c>
      <c r="E18">
        <v>1.8231599999999999</v>
      </c>
      <c r="F18">
        <v>0.11602477</v>
      </c>
      <c r="G18">
        <v>0.25943927</v>
      </c>
    </row>
    <row r="19" spans="1:27">
      <c r="A19" t="s">
        <v>23</v>
      </c>
      <c r="B19">
        <v>5</v>
      </c>
      <c r="C19">
        <v>1.4498</v>
      </c>
      <c r="D19">
        <v>2.4079000000000002</v>
      </c>
      <c r="E19">
        <v>1.87992</v>
      </c>
      <c r="F19">
        <v>0.18295966</v>
      </c>
      <c r="G19">
        <v>0.40911024000000001</v>
      </c>
      <c r="I19" s="1" t="s">
        <v>45</v>
      </c>
      <c r="J19" t="s">
        <v>68</v>
      </c>
      <c r="K19" t="s">
        <v>69</v>
      </c>
      <c r="L19" t="s">
        <v>70</v>
      </c>
      <c r="M19" t="s">
        <v>67</v>
      </c>
      <c r="N19" t="s">
        <v>71</v>
      </c>
      <c r="O19" t="s">
        <v>72</v>
      </c>
      <c r="P19" t="s">
        <v>73</v>
      </c>
      <c r="Q19" t="s">
        <v>74</v>
      </c>
      <c r="S19" s="1" t="s">
        <v>45</v>
      </c>
      <c r="T19" t="s">
        <v>68</v>
      </c>
      <c r="U19" t="s">
        <v>69</v>
      </c>
      <c r="V19" t="s">
        <v>70</v>
      </c>
      <c r="W19" t="s">
        <v>67</v>
      </c>
      <c r="X19" t="s">
        <v>71</v>
      </c>
      <c r="Y19" t="s">
        <v>72</v>
      </c>
      <c r="Z19" t="s">
        <v>73</v>
      </c>
      <c r="AA19" t="s">
        <v>74</v>
      </c>
    </row>
    <row r="20" spans="1:27">
      <c r="A20" t="s">
        <v>24</v>
      </c>
      <c r="B20">
        <v>5</v>
      </c>
      <c r="C20">
        <v>1.1934</v>
      </c>
      <c r="D20">
        <v>2.2496999999999998</v>
      </c>
      <c r="E20">
        <v>1.7103200000000001</v>
      </c>
      <c r="F20">
        <v>0.17845258</v>
      </c>
      <c r="G20">
        <v>0.3990321</v>
      </c>
      <c r="I20" t="s">
        <v>48</v>
      </c>
      <c r="J20">
        <f>E26</f>
        <v>1.9366399999999999</v>
      </c>
      <c r="K20">
        <f>E22</f>
        <v>1.8164</v>
      </c>
      <c r="L20">
        <f>E28</f>
        <v>1.69096</v>
      </c>
      <c r="M20">
        <f>E23</f>
        <v>2.0184799999999998</v>
      </c>
      <c r="N20">
        <f>F26</f>
        <v>0.20779729</v>
      </c>
      <c r="O20">
        <f>F22</f>
        <v>0.13587145</v>
      </c>
      <c r="P20">
        <f>F28</f>
        <v>0.16776515</v>
      </c>
      <c r="Q20">
        <f>F23</f>
        <v>0.25501627999999998</v>
      </c>
      <c r="S20" t="s">
        <v>48</v>
      </c>
      <c r="T20">
        <f>J20*1000</f>
        <v>1936.6399999999999</v>
      </c>
      <c r="U20">
        <f t="shared" ref="U20:X21" si="8">K20*1000</f>
        <v>1816.4</v>
      </c>
      <c r="V20">
        <f t="shared" si="8"/>
        <v>1690.96</v>
      </c>
      <c r="W20">
        <f t="shared" si="8"/>
        <v>2018.4799999999998</v>
      </c>
      <c r="X20">
        <f>N20*1000*2</f>
        <v>415.59458000000001</v>
      </c>
      <c r="Y20">
        <f t="shared" ref="Y20:AA21" si="9">O20*1000*2</f>
        <v>271.74290000000002</v>
      </c>
      <c r="Z20">
        <f t="shared" si="9"/>
        <v>335.53030000000001</v>
      </c>
      <c r="AA20">
        <f t="shared" si="9"/>
        <v>510.03255999999999</v>
      </c>
    </row>
    <row r="21" spans="1:27">
      <c r="A21" t="s">
        <v>25</v>
      </c>
      <c r="B21">
        <v>5</v>
      </c>
      <c r="C21">
        <v>1.3304</v>
      </c>
      <c r="D21">
        <v>2.0832000000000002</v>
      </c>
      <c r="E21">
        <v>1.75492</v>
      </c>
      <c r="F21">
        <v>0.12195108</v>
      </c>
      <c r="G21">
        <v>0.27269091000000001</v>
      </c>
      <c r="I21" t="s">
        <v>49</v>
      </c>
      <c r="J21">
        <f>E66</f>
        <v>0.91868830000000001</v>
      </c>
      <c r="K21">
        <f>E62</f>
        <v>0.78515330000000005</v>
      </c>
      <c r="L21">
        <f>E68</f>
        <v>0.74312500000000004</v>
      </c>
      <c r="M21">
        <f>E63</f>
        <v>0.78789169999999997</v>
      </c>
      <c r="N21">
        <f>F66</f>
        <v>0.11657931000000001</v>
      </c>
      <c r="O21">
        <f>F62</f>
        <v>7.5265090000000007E-2</v>
      </c>
      <c r="P21">
        <f>F68</f>
        <v>8.9046710000000001E-2</v>
      </c>
      <c r="Q21">
        <f>F63</f>
        <v>7.4011869999999993E-2</v>
      </c>
      <c r="S21" t="s">
        <v>49</v>
      </c>
      <c r="T21">
        <f>J21*1000</f>
        <v>918.68830000000003</v>
      </c>
      <c r="U21">
        <f t="shared" si="8"/>
        <v>785.15330000000006</v>
      </c>
      <c r="V21">
        <f t="shared" si="8"/>
        <v>743.125</v>
      </c>
      <c r="W21">
        <f t="shared" si="8"/>
        <v>787.89170000000001</v>
      </c>
      <c r="X21">
        <f>N21*1000*2</f>
        <v>233.15862000000001</v>
      </c>
      <c r="Y21">
        <f t="shared" si="9"/>
        <v>150.53018</v>
      </c>
      <c r="Z21">
        <f t="shared" si="9"/>
        <v>178.09342000000001</v>
      </c>
      <c r="AA21">
        <f t="shared" si="9"/>
        <v>148.02373999999998</v>
      </c>
    </row>
    <row r="22" spans="1:27">
      <c r="A22" t="s">
        <v>26</v>
      </c>
      <c r="B22">
        <v>5</v>
      </c>
      <c r="C22">
        <v>1.5940000000000001</v>
      </c>
      <c r="D22">
        <v>2.3414999999999999</v>
      </c>
      <c r="E22">
        <v>1.8164</v>
      </c>
      <c r="F22">
        <v>0.13587145</v>
      </c>
      <c r="G22">
        <v>0.30381780000000003</v>
      </c>
    </row>
    <row r="23" spans="1:27">
      <c r="A23" t="s">
        <v>27</v>
      </c>
      <c r="B23">
        <v>5</v>
      </c>
      <c r="C23">
        <v>1.3101</v>
      </c>
      <c r="D23">
        <v>2.6663999999999999</v>
      </c>
      <c r="E23">
        <v>2.0184799999999998</v>
      </c>
      <c r="F23">
        <v>0.25501627999999998</v>
      </c>
      <c r="G23">
        <v>0.57023372999999999</v>
      </c>
      <c r="I23" s="1" t="s">
        <v>46</v>
      </c>
      <c r="J23" t="s">
        <v>68</v>
      </c>
      <c r="K23" t="s">
        <v>69</v>
      </c>
      <c r="L23" t="s">
        <v>70</v>
      </c>
      <c r="M23" t="s">
        <v>67</v>
      </c>
      <c r="N23" t="s">
        <v>71</v>
      </c>
      <c r="O23" t="s">
        <v>72</v>
      </c>
      <c r="P23" t="s">
        <v>73</v>
      </c>
      <c r="Q23" t="s">
        <v>74</v>
      </c>
      <c r="S23" s="1" t="s">
        <v>46</v>
      </c>
      <c r="T23" t="s">
        <v>68</v>
      </c>
      <c r="U23" t="s">
        <v>69</v>
      </c>
      <c r="V23" t="s">
        <v>70</v>
      </c>
      <c r="W23" t="s">
        <v>67</v>
      </c>
      <c r="X23" t="s">
        <v>71</v>
      </c>
      <c r="Y23" t="s">
        <v>72</v>
      </c>
      <c r="Z23" t="s">
        <v>73</v>
      </c>
      <c r="AA23" t="s">
        <v>74</v>
      </c>
    </row>
    <row r="24" spans="1:27">
      <c r="A24" t="s">
        <v>28</v>
      </c>
      <c r="B24">
        <v>5</v>
      </c>
      <c r="C24">
        <v>1.6031</v>
      </c>
      <c r="D24">
        <v>2.1779999999999999</v>
      </c>
      <c r="E24">
        <v>1.8355399999999999</v>
      </c>
      <c r="F24">
        <v>0.10601631</v>
      </c>
      <c r="G24">
        <v>0.23705967</v>
      </c>
      <c r="I24" t="s">
        <v>48</v>
      </c>
      <c r="J24">
        <f>E27</f>
        <v>1.605356</v>
      </c>
      <c r="K24">
        <f>E24</f>
        <v>1.8355399999999999</v>
      </c>
      <c r="L24">
        <f>E29</f>
        <v>1.82368</v>
      </c>
      <c r="M24">
        <f>E25</f>
        <v>1.8226800000000001</v>
      </c>
      <c r="N24">
        <f>F27</f>
        <v>0.21462580000000001</v>
      </c>
      <c r="O24">
        <f>F24</f>
        <v>0.10601631</v>
      </c>
      <c r="P24">
        <f>F29</f>
        <v>0.19329963999999999</v>
      </c>
      <c r="Q24">
        <f>F25</f>
        <v>0.20736225999999999</v>
      </c>
      <c r="S24" t="s">
        <v>48</v>
      </c>
      <c r="T24">
        <f>J24*1000</f>
        <v>1605.356</v>
      </c>
      <c r="U24">
        <f t="shared" ref="U24:W25" si="10">K24*1000</f>
        <v>1835.54</v>
      </c>
      <c r="V24">
        <f t="shared" si="10"/>
        <v>1823.68</v>
      </c>
      <c r="W24">
        <f t="shared" si="10"/>
        <v>1822.68</v>
      </c>
      <c r="X24">
        <f>N24*1000*2</f>
        <v>429.2516</v>
      </c>
      <c r="Y24">
        <f t="shared" ref="Y24:AA25" si="11">O24*1000*2</f>
        <v>212.03262000000001</v>
      </c>
      <c r="Z24">
        <f t="shared" si="11"/>
        <v>386.59927999999996</v>
      </c>
      <c r="AA24">
        <f t="shared" si="11"/>
        <v>414.72451999999998</v>
      </c>
    </row>
    <row r="25" spans="1:27">
      <c r="A25" t="s">
        <v>29</v>
      </c>
      <c r="B25">
        <v>5</v>
      </c>
      <c r="C25">
        <v>1.4415</v>
      </c>
      <c r="D25">
        <v>2.528</v>
      </c>
      <c r="E25">
        <v>1.8226800000000001</v>
      </c>
      <c r="F25">
        <v>0.20736225999999999</v>
      </c>
      <c r="G25">
        <v>0.46367610999999997</v>
      </c>
      <c r="I25" t="s">
        <v>49</v>
      </c>
      <c r="J25">
        <f>E67</f>
        <v>0.74686830000000004</v>
      </c>
      <c r="K25">
        <f>E64</f>
        <v>0.70018170000000002</v>
      </c>
      <c r="L25">
        <f>E69</f>
        <v>0.68990499999999999</v>
      </c>
      <c r="M25">
        <f>E65</f>
        <v>0.91356499999999996</v>
      </c>
      <c r="N25">
        <f>F67</f>
        <v>0.10935963</v>
      </c>
      <c r="O25">
        <f>F64</f>
        <v>9.8051070000000004E-2</v>
      </c>
      <c r="P25">
        <f>F65</f>
        <v>0.15924511999999999</v>
      </c>
      <c r="Q25">
        <f>F65</f>
        <v>0.15924511999999999</v>
      </c>
      <c r="S25" t="s">
        <v>49</v>
      </c>
      <c r="T25">
        <f>J25*1000</f>
        <v>746.86830000000009</v>
      </c>
      <c r="U25">
        <f t="shared" si="10"/>
        <v>700.18169999999998</v>
      </c>
      <c r="V25">
        <f t="shared" si="10"/>
        <v>689.90499999999997</v>
      </c>
      <c r="W25">
        <f t="shared" si="10"/>
        <v>913.56499999999994</v>
      </c>
      <c r="X25">
        <f>N25*1000*2</f>
        <v>218.71925999999999</v>
      </c>
      <c r="Y25">
        <f t="shared" si="11"/>
        <v>196.10214000000002</v>
      </c>
      <c r="Z25">
        <f t="shared" si="11"/>
        <v>318.49023999999997</v>
      </c>
      <c r="AA25">
        <f t="shared" si="11"/>
        <v>318.49023999999997</v>
      </c>
    </row>
    <row r="26" spans="1:27">
      <c r="A26" t="s">
        <v>30</v>
      </c>
      <c r="B26">
        <v>5</v>
      </c>
      <c r="C26">
        <v>1.3946000000000001</v>
      </c>
      <c r="D26">
        <v>2.5552999999999999</v>
      </c>
      <c r="E26">
        <v>1.9366399999999999</v>
      </c>
      <c r="F26">
        <v>0.20779729</v>
      </c>
      <c r="G26">
        <v>0.46464886999999999</v>
      </c>
    </row>
    <row r="27" spans="1:27">
      <c r="A27" t="s">
        <v>32</v>
      </c>
      <c r="B27">
        <v>5</v>
      </c>
      <c r="C27">
        <v>0.96357999999999999</v>
      </c>
      <c r="D27">
        <v>1.9944999999999999</v>
      </c>
      <c r="E27">
        <v>1.605356</v>
      </c>
      <c r="F27">
        <v>0.21462580000000001</v>
      </c>
      <c r="G27">
        <v>0.47991788000000002</v>
      </c>
      <c r="I27" s="2"/>
      <c r="S27" s="2"/>
    </row>
    <row r="28" spans="1:27">
      <c r="A28" t="s">
        <v>31</v>
      </c>
      <c r="B28">
        <v>5</v>
      </c>
      <c r="C28">
        <v>1.1342000000000001</v>
      </c>
      <c r="D28">
        <v>2.0388000000000002</v>
      </c>
      <c r="E28">
        <v>1.69096</v>
      </c>
      <c r="F28">
        <v>0.16776515</v>
      </c>
      <c r="G28">
        <v>0.37513426999999999</v>
      </c>
    </row>
    <row r="29" spans="1:27">
      <c r="A29" t="s">
        <v>33</v>
      </c>
      <c r="B29">
        <v>5</v>
      </c>
      <c r="C29">
        <v>1.4500999999999999</v>
      </c>
      <c r="D29">
        <v>2.4882</v>
      </c>
      <c r="E29">
        <v>1.82368</v>
      </c>
      <c r="F29">
        <v>0.19329963999999999</v>
      </c>
      <c r="G29">
        <v>0.43223113000000002</v>
      </c>
    </row>
    <row r="30" spans="1:27">
      <c r="A30" t="s">
        <v>34</v>
      </c>
      <c r="B30">
        <v>5</v>
      </c>
      <c r="C30">
        <v>1.2721</v>
      </c>
      <c r="D30">
        <v>2.1341000000000001</v>
      </c>
      <c r="E30">
        <v>1.8270999999999999</v>
      </c>
      <c r="F30">
        <v>0.16925731999999999</v>
      </c>
      <c r="G30">
        <v>0.37847088000000001</v>
      </c>
    </row>
    <row r="31" spans="1:27">
      <c r="A31" t="s">
        <v>35</v>
      </c>
      <c r="B31">
        <v>5</v>
      </c>
      <c r="C31">
        <v>1.5078</v>
      </c>
      <c r="D31">
        <v>2.0186999999999999</v>
      </c>
      <c r="E31">
        <v>1.77024</v>
      </c>
      <c r="F31">
        <v>8.8107829999999998E-2</v>
      </c>
      <c r="G31">
        <v>0.1970151</v>
      </c>
    </row>
    <row r="32" spans="1:27">
      <c r="A32" t="s">
        <v>36</v>
      </c>
      <c r="B32">
        <v>5</v>
      </c>
      <c r="C32">
        <v>1.2869999999999999</v>
      </c>
      <c r="D32">
        <v>2.1625000000000001</v>
      </c>
      <c r="E32">
        <v>1.67632</v>
      </c>
      <c r="F32">
        <v>0.1721676</v>
      </c>
      <c r="G32">
        <v>0.38497846000000002</v>
      </c>
    </row>
    <row r="33" spans="1:7">
      <c r="A33" t="s">
        <v>37</v>
      </c>
      <c r="B33">
        <v>5</v>
      </c>
      <c r="C33">
        <v>1.5148999999999999</v>
      </c>
      <c r="D33">
        <v>2.1453000000000002</v>
      </c>
      <c r="E33">
        <v>1.8215600000000001</v>
      </c>
      <c r="F33">
        <v>0.10162112</v>
      </c>
      <c r="G33">
        <v>0.22723172999999999</v>
      </c>
    </row>
    <row r="34" spans="1:7">
      <c r="A34" t="s">
        <v>38</v>
      </c>
      <c r="B34">
        <v>5</v>
      </c>
      <c r="C34">
        <v>1.7222</v>
      </c>
      <c r="D34">
        <v>2.5272999999999999</v>
      </c>
      <c r="E34">
        <v>2.17808</v>
      </c>
      <c r="F34">
        <v>0.18282138000000001</v>
      </c>
      <c r="G34">
        <v>0.40880104</v>
      </c>
    </row>
    <row r="35" spans="1:7">
      <c r="A35" t="s">
        <v>39</v>
      </c>
      <c r="B35">
        <v>5</v>
      </c>
      <c r="C35">
        <v>1.3962000000000001</v>
      </c>
      <c r="D35">
        <v>2.6402000000000001</v>
      </c>
      <c r="E35">
        <v>2.0941800000000002</v>
      </c>
      <c r="F35">
        <v>0.24136215</v>
      </c>
      <c r="G35">
        <v>0.53970216999999998</v>
      </c>
    </row>
    <row r="36" spans="1:7">
      <c r="A36" t="s">
        <v>40</v>
      </c>
      <c r="B36">
        <v>5</v>
      </c>
      <c r="C36">
        <v>1.4015</v>
      </c>
      <c r="D36">
        <v>2.6341999999999999</v>
      </c>
      <c r="E36">
        <v>2.0949200000000001</v>
      </c>
      <c r="F36">
        <v>0.24102857999999999</v>
      </c>
      <c r="G36">
        <v>0.53895629</v>
      </c>
    </row>
    <row r="37" spans="1:7">
      <c r="A37" t="s">
        <v>41</v>
      </c>
      <c r="B37">
        <v>5</v>
      </c>
    </row>
    <row r="38" spans="1:7">
      <c r="A38" t="s">
        <v>42</v>
      </c>
    </row>
    <row r="41" spans="1:7">
      <c r="A41" t="s">
        <v>0</v>
      </c>
    </row>
    <row r="42" spans="1:7">
      <c r="B42" t="s">
        <v>1</v>
      </c>
      <c r="C42" t="s">
        <v>2</v>
      </c>
      <c r="D42" t="s">
        <v>3</v>
      </c>
      <c r="E42" t="s">
        <v>4</v>
      </c>
      <c r="G42" t="s">
        <v>5</v>
      </c>
    </row>
    <row r="43" spans="1:7">
      <c r="B43" t="s">
        <v>6</v>
      </c>
      <c r="C43" t="s">
        <v>6</v>
      </c>
      <c r="D43" t="s">
        <v>6</v>
      </c>
      <c r="E43" t="s">
        <v>6</v>
      </c>
      <c r="F43" t="s">
        <v>7</v>
      </c>
      <c r="G43" t="s">
        <v>6</v>
      </c>
    </row>
    <row r="44" spans="1:7">
      <c r="A44" t="s">
        <v>8</v>
      </c>
      <c r="B44">
        <v>6</v>
      </c>
      <c r="C44">
        <v>277</v>
      </c>
      <c r="D44">
        <v>657</v>
      </c>
      <c r="E44">
        <v>371.83</v>
      </c>
      <c r="F44">
        <v>58.128999999999998</v>
      </c>
      <c r="G44">
        <v>142.387</v>
      </c>
    </row>
    <row r="45" spans="1:7">
      <c r="A45" t="s">
        <v>9</v>
      </c>
      <c r="B45">
        <v>6</v>
      </c>
      <c r="C45">
        <v>0.95269999999999999</v>
      </c>
      <c r="D45">
        <v>0.99324000000000001</v>
      </c>
      <c r="E45">
        <v>0.97747669999999998</v>
      </c>
      <c r="F45">
        <v>5.9594899999999996E-3</v>
      </c>
      <c r="G45">
        <v>1.459771E-2</v>
      </c>
    </row>
    <row r="46" spans="1:7">
      <c r="A46" t="s">
        <v>10</v>
      </c>
      <c r="B46">
        <v>6</v>
      </c>
      <c r="C46">
        <v>0.56874000000000002</v>
      </c>
      <c r="D46">
        <v>0.90981999999999996</v>
      </c>
      <c r="E46">
        <v>0.74086830000000004</v>
      </c>
      <c r="F46">
        <v>5.7383410000000003E-2</v>
      </c>
      <c r="G46">
        <v>0.14056008</v>
      </c>
    </row>
    <row r="47" spans="1:7">
      <c r="A47" t="s">
        <v>11</v>
      </c>
      <c r="B47">
        <v>6</v>
      </c>
      <c r="C47">
        <v>0.57433000000000001</v>
      </c>
      <c r="D47">
        <v>1.0952</v>
      </c>
      <c r="E47">
        <v>0.79394830000000005</v>
      </c>
      <c r="F47">
        <v>7.5835120000000006E-2</v>
      </c>
      <c r="G47">
        <v>0.18575733999999999</v>
      </c>
    </row>
    <row r="48" spans="1:7">
      <c r="A48" t="s">
        <v>12</v>
      </c>
      <c r="B48">
        <v>6</v>
      </c>
      <c r="C48">
        <v>0.53952</v>
      </c>
      <c r="D48">
        <v>0.82103999999999999</v>
      </c>
      <c r="E48">
        <v>0.71461830000000004</v>
      </c>
      <c r="F48">
        <v>5.1815449999999999E-2</v>
      </c>
      <c r="G48">
        <v>0.12692142000000001</v>
      </c>
    </row>
    <row r="49" spans="1:7">
      <c r="A49" t="s">
        <v>13</v>
      </c>
      <c r="B49">
        <v>6</v>
      </c>
      <c r="C49">
        <v>0.55013999999999996</v>
      </c>
      <c r="D49">
        <v>1.2221</v>
      </c>
      <c r="E49">
        <v>0.84970500000000004</v>
      </c>
      <c r="F49">
        <v>0.10457192999999999</v>
      </c>
      <c r="G49">
        <v>0.25614786</v>
      </c>
    </row>
    <row r="50" spans="1:7">
      <c r="A50" t="s">
        <v>14</v>
      </c>
      <c r="B50">
        <v>6</v>
      </c>
      <c r="C50">
        <v>0.58116999999999996</v>
      </c>
      <c r="D50">
        <v>1.0528999999999999</v>
      </c>
      <c r="E50">
        <v>0.77655830000000003</v>
      </c>
      <c r="F50">
        <v>6.7861099999999994E-2</v>
      </c>
      <c r="G50">
        <v>0.16622507</v>
      </c>
    </row>
    <row r="51" spans="1:7">
      <c r="A51" t="s">
        <v>15</v>
      </c>
      <c r="B51">
        <v>6</v>
      </c>
      <c r="C51">
        <v>0.51551000000000002</v>
      </c>
      <c r="D51">
        <v>0.98257000000000005</v>
      </c>
      <c r="E51">
        <v>0.79227000000000003</v>
      </c>
      <c r="F51">
        <v>7.8474329999999995E-2</v>
      </c>
      <c r="G51">
        <v>0.19222206999999999</v>
      </c>
    </row>
    <row r="52" spans="1:7">
      <c r="A52" t="s">
        <v>16</v>
      </c>
      <c r="B52">
        <v>6</v>
      </c>
      <c r="C52">
        <v>0.52007000000000003</v>
      </c>
      <c r="D52">
        <v>0.78212000000000004</v>
      </c>
      <c r="E52">
        <v>0.68845670000000003</v>
      </c>
      <c r="F52">
        <v>4.478853E-2</v>
      </c>
      <c r="G52">
        <v>0.10970903999999999</v>
      </c>
    </row>
    <row r="53" spans="1:7">
      <c r="A53" t="s">
        <v>17</v>
      </c>
      <c r="B53">
        <v>6</v>
      </c>
      <c r="C53">
        <v>0.56232000000000004</v>
      </c>
      <c r="D53">
        <v>1.1173999999999999</v>
      </c>
      <c r="E53">
        <v>0.82266170000000005</v>
      </c>
      <c r="F53">
        <v>9.0588160000000001E-2</v>
      </c>
      <c r="G53">
        <v>0.22189476</v>
      </c>
    </row>
    <row r="54" spans="1:7">
      <c r="A54" t="s">
        <v>18</v>
      </c>
      <c r="B54">
        <v>6</v>
      </c>
      <c r="C54">
        <v>0.58743999999999996</v>
      </c>
      <c r="D54">
        <v>1.0686</v>
      </c>
      <c r="E54">
        <v>0.76446329999999996</v>
      </c>
      <c r="F54">
        <v>7.268463E-2</v>
      </c>
      <c r="G54">
        <v>0.17804027</v>
      </c>
    </row>
    <row r="55" spans="1:7">
      <c r="A55" t="s">
        <v>19</v>
      </c>
      <c r="B55">
        <v>6</v>
      </c>
      <c r="C55">
        <v>0.54766999999999999</v>
      </c>
      <c r="D55">
        <v>1.2109000000000001</v>
      </c>
      <c r="E55">
        <v>0.7965217</v>
      </c>
      <c r="F55">
        <v>0.10018429</v>
      </c>
      <c r="G55">
        <v>0.24540039999999999</v>
      </c>
    </row>
    <row r="56" spans="1:7">
      <c r="A56" t="s">
        <v>20</v>
      </c>
      <c r="B56">
        <v>6</v>
      </c>
      <c r="C56">
        <v>0.55395000000000005</v>
      </c>
      <c r="D56">
        <v>0.86495</v>
      </c>
      <c r="E56">
        <v>0.72125329999999999</v>
      </c>
      <c r="F56">
        <v>5.263081E-2</v>
      </c>
      <c r="G56">
        <v>0.12891863000000001</v>
      </c>
    </row>
    <row r="57" spans="1:7">
      <c r="A57" t="s">
        <v>21</v>
      </c>
      <c r="B57">
        <v>6</v>
      </c>
      <c r="C57">
        <v>0.45923999999999998</v>
      </c>
      <c r="D57">
        <v>0.75817000000000001</v>
      </c>
      <c r="E57">
        <v>0.58326500000000003</v>
      </c>
      <c r="F57">
        <v>4.8975999999999999E-2</v>
      </c>
      <c r="G57">
        <v>0.11996621</v>
      </c>
    </row>
    <row r="58" spans="1:7">
      <c r="A58" t="s">
        <v>22</v>
      </c>
      <c r="B58">
        <v>6</v>
      </c>
      <c r="C58">
        <v>0.54286000000000001</v>
      </c>
      <c r="D58">
        <v>1.0099</v>
      </c>
      <c r="E58">
        <v>0.76975499999999997</v>
      </c>
      <c r="F58">
        <v>7.8767859999999995E-2</v>
      </c>
      <c r="G58">
        <v>0.19294106</v>
      </c>
    </row>
    <row r="59" spans="1:7">
      <c r="A59" t="s">
        <v>23</v>
      </c>
      <c r="B59">
        <v>6</v>
      </c>
      <c r="C59">
        <v>0.55362999999999996</v>
      </c>
      <c r="D59">
        <v>1.0043</v>
      </c>
      <c r="E59">
        <v>0.81491999999999998</v>
      </c>
      <c r="F59">
        <v>7.699085E-2</v>
      </c>
      <c r="G59">
        <v>0.18858828999999999</v>
      </c>
    </row>
    <row r="60" spans="1:7">
      <c r="A60" t="s">
        <v>24</v>
      </c>
      <c r="B60">
        <v>6</v>
      </c>
      <c r="C60">
        <v>0.57462999999999997</v>
      </c>
      <c r="D60">
        <v>1.0451999999999999</v>
      </c>
      <c r="E60">
        <v>0.81359000000000004</v>
      </c>
      <c r="F60">
        <v>8.7702740000000001E-2</v>
      </c>
      <c r="G60">
        <v>0.21482696000000001</v>
      </c>
    </row>
    <row r="61" spans="1:7">
      <c r="A61" t="s">
        <v>25</v>
      </c>
      <c r="B61">
        <v>6</v>
      </c>
      <c r="C61">
        <v>0.50002999999999997</v>
      </c>
      <c r="D61">
        <v>1.0819000000000001</v>
      </c>
      <c r="E61">
        <v>0.70673169999999996</v>
      </c>
      <c r="F61">
        <v>8.6345400000000003E-2</v>
      </c>
      <c r="G61">
        <v>0.21150218000000001</v>
      </c>
    </row>
    <row r="62" spans="1:7">
      <c r="A62" t="s">
        <v>26</v>
      </c>
      <c r="B62">
        <v>6</v>
      </c>
      <c r="C62">
        <v>0.60528000000000004</v>
      </c>
      <c r="D62">
        <v>1.1012999999999999</v>
      </c>
      <c r="E62">
        <v>0.78515330000000005</v>
      </c>
      <c r="F62">
        <v>7.5265090000000007E-2</v>
      </c>
      <c r="G62">
        <v>0.18436105999999999</v>
      </c>
    </row>
    <row r="63" spans="1:7">
      <c r="A63" t="s">
        <v>27</v>
      </c>
      <c r="B63">
        <v>6</v>
      </c>
      <c r="C63">
        <v>0.54901</v>
      </c>
      <c r="D63">
        <v>0.99761</v>
      </c>
      <c r="E63">
        <v>0.78789169999999997</v>
      </c>
      <c r="F63">
        <v>7.4011869999999993E-2</v>
      </c>
      <c r="G63">
        <v>0.18129131000000001</v>
      </c>
    </row>
    <row r="64" spans="1:7">
      <c r="A64" t="s">
        <v>28</v>
      </c>
      <c r="B64">
        <v>6</v>
      </c>
      <c r="C64">
        <v>0.40536</v>
      </c>
      <c r="D64">
        <v>1.1417999999999999</v>
      </c>
      <c r="E64">
        <v>0.70018170000000002</v>
      </c>
      <c r="F64">
        <v>9.8051070000000004E-2</v>
      </c>
      <c r="G64">
        <v>0.2401751</v>
      </c>
    </row>
    <row r="65" spans="1:7">
      <c r="A65" t="s">
        <v>29</v>
      </c>
      <c r="B65">
        <v>6</v>
      </c>
      <c r="C65">
        <v>0.57028999999999996</v>
      </c>
      <c r="D65">
        <v>1.6527000000000001</v>
      </c>
      <c r="E65">
        <v>0.91356499999999996</v>
      </c>
      <c r="F65">
        <v>0.15924511999999999</v>
      </c>
      <c r="G65">
        <v>0.39006930000000001</v>
      </c>
    </row>
    <row r="66" spans="1:7">
      <c r="A66" t="s">
        <v>30</v>
      </c>
      <c r="B66">
        <v>6</v>
      </c>
      <c r="C66">
        <v>0.64268999999999998</v>
      </c>
      <c r="D66">
        <v>1.3322000000000001</v>
      </c>
      <c r="E66">
        <v>0.91868830000000001</v>
      </c>
      <c r="F66">
        <v>0.11657931000000001</v>
      </c>
      <c r="G66">
        <v>0.28555982000000002</v>
      </c>
    </row>
    <row r="67" spans="1:7">
      <c r="A67" t="s">
        <v>32</v>
      </c>
      <c r="B67">
        <v>6</v>
      </c>
      <c r="C67">
        <v>0.44983000000000001</v>
      </c>
      <c r="D67">
        <v>1.1380999999999999</v>
      </c>
      <c r="E67">
        <v>0.74686830000000004</v>
      </c>
      <c r="F67">
        <v>0.10935963</v>
      </c>
      <c r="G67">
        <v>0.26787529999999998</v>
      </c>
    </row>
    <row r="68" spans="1:7">
      <c r="A68" t="s">
        <v>31</v>
      </c>
      <c r="B68">
        <v>6</v>
      </c>
      <c r="C68">
        <v>0.55137999999999998</v>
      </c>
      <c r="D68">
        <v>1.1252</v>
      </c>
      <c r="E68">
        <v>0.74312500000000004</v>
      </c>
      <c r="F68">
        <v>8.9046710000000001E-2</v>
      </c>
      <c r="G68">
        <v>0.21811901</v>
      </c>
    </row>
    <row r="69" spans="1:7">
      <c r="A69" t="s">
        <v>33</v>
      </c>
      <c r="B69">
        <v>6</v>
      </c>
      <c r="C69">
        <v>0.46544999999999997</v>
      </c>
      <c r="D69">
        <v>1.0386</v>
      </c>
      <c r="E69">
        <v>0.68990499999999999</v>
      </c>
      <c r="F69">
        <v>8.3436570000000002E-2</v>
      </c>
      <c r="G69">
        <v>0.20437701999999999</v>
      </c>
    </row>
    <row r="70" spans="1:7">
      <c r="A70" t="s">
        <v>34</v>
      </c>
      <c r="B70">
        <v>6</v>
      </c>
      <c r="C70">
        <v>0.60614999999999997</v>
      </c>
      <c r="D70">
        <v>0.96760999999999997</v>
      </c>
      <c r="E70">
        <v>0.7597083</v>
      </c>
      <c r="F70">
        <v>5.6809600000000002E-2</v>
      </c>
      <c r="G70">
        <v>0.13915453</v>
      </c>
    </row>
    <row r="71" spans="1:7">
      <c r="A71" t="s">
        <v>35</v>
      </c>
      <c r="B71">
        <v>6</v>
      </c>
      <c r="C71">
        <v>0.56484999999999996</v>
      </c>
      <c r="D71">
        <v>1.1189</v>
      </c>
      <c r="E71">
        <v>0.78690329999999997</v>
      </c>
      <c r="F71">
        <v>7.7927730000000001E-2</v>
      </c>
      <c r="G71">
        <v>0.19088318000000001</v>
      </c>
    </row>
    <row r="72" spans="1:7">
      <c r="A72" t="s">
        <v>36</v>
      </c>
      <c r="B72">
        <v>6</v>
      </c>
      <c r="C72">
        <v>0.55454000000000003</v>
      </c>
      <c r="D72">
        <v>0.74419000000000002</v>
      </c>
      <c r="E72">
        <v>0.70026500000000003</v>
      </c>
      <c r="F72">
        <v>2.9569660000000001E-2</v>
      </c>
      <c r="G72">
        <v>7.2430579999999994E-2</v>
      </c>
    </row>
    <row r="73" spans="1:7">
      <c r="A73" t="s">
        <v>37</v>
      </c>
      <c r="B73">
        <v>6</v>
      </c>
      <c r="C73">
        <v>0.50226999999999999</v>
      </c>
      <c r="D73">
        <v>0.79729000000000005</v>
      </c>
      <c r="E73">
        <v>0.6812433</v>
      </c>
      <c r="F73">
        <v>5.6019020000000003E-2</v>
      </c>
      <c r="G73">
        <v>0.13721800000000001</v>
      </c>
    </row>
    <row r="74" spans="1:7">
      <c r="A74" t="s">
        <v>38</v>
      </c>
      <c r="B74">
        <v>6</v>
      </c>
      <c r="C74">
        <v>0.54813000000000001</v>
      </c>
      <c r="D74">
        <v>1.1500999999999999</v>
      </c>
      <c r="E74">
        <v>0.82842000000000005</v>
      </c>
      <c r="F74">
        <v>0.10235825</v>
      </c>
      <c r="G74">
        <v>0.25072547000000001</v>
      </c>
    </row>
    <row r="75" spans="1:7">
      <c r="A75" t="s">
        <v>39</v>
      </c>
      <c r="B75">
        <v>6</v>
      </c>
      <c r="C75">
        <v>0.62932999999999995</v>
      </c>
      <c r="D75">
        <v>1.2482</v>
      </c>
      <c r="E75">
        <v>0.82109670000000001</v>
      </c>
      <c r="F75">
        <v>9.3583920000000001E-2</v>
      </c>
      <c r="G75">
        <v>0.22923286000000001</v>
      </c>
    </row>
    <row r="76" spans="1:7">
      <c r="A76" t="s">
        <v>40</v>
      </c>
      <c r="B76">
        <v>6</v>
      </c>
      <c r="C76">
        <v>0.63178999999999996</v>
      </c>
      <c r="D76">
        <v>1.2350000000000001</v>
      </c>
      <c r="E76">
        <v>0.81891000000000003</v>
      </c>
      <c r="F76">
        <v>9.1525159999999994E-2</v>
      </c>
      <c r="G76">
        <v>0.22418993000000001</v>
      </c>
    </row>
    <row r="77" spans="1:7">
      <c r="A77" t="s">
        <v>41</v>
      </c>
      <c r="B77">
        <v>6</v>
      </c>
    </row>
    <row r="78" spans="1:7">
      <c r="A78" t="s">
        <v>47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4" workbookViewId="0">
      <selection activeCell="S5" sqref="S5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Birkbeck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Peng</dc:creator>
  <cp:lastModifiedBy>Anna Peng</cp:lastModifiedBy>
  <dcterms:created xsi:type="dcterms:W3CDTF">2015-11-10T07:18:45Z</dcterms:created>
  <dcterms:modified xsi:type="dcterms:W3CDTF">2015-11-10T14:51:01Z</dcterms:modified>
</cp:coreProperties>
</file>