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/>
  <mc:AlternateContent xmlns:mc="http://schemas.openxmlformats.org/markup-compatibility/2006">
    <mc:Choice Requires="x15">
      <x15ac:absPath xmlns:x15ac="http://schemas.microsoft.com/office/spreadsheetml/2010/11/ac" url="/Users/annapeng/Anna Google Drive/Anna/PhD/Codes/2. CMTS-1/results/analyses/"/>
    </mc:Choice>
  </mc:AlternateContent>
  <bookViews>
    <workbookView xWindow="480" yWindow="460" windowWidth="28160" windowHeight="16400" activeTab="1"/>
  </bookViews>
  <sheets>
    <sheet name="Recovered_Sheet1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41" i="2" l="1"/>
  <c r="AT42" i="2"/>
  <c r="AT43" i="2"/>
  <c r="AS43" i="2"/>
  <c r="AS42" i="2"/>
  <c r="AS41" i="2"/>
  <c r="AR43" i="2"/>
  <c r="AR42" i="2"/>
  <c r="AR41" i="2"/>
  <c r="AQ43" i="2"/>
  <c r="AQ42" i="2"/>
  <c r="AQ41" i="2"/>
  <c r="AM3" i="2"/>
  <c r="AN3" i="2"/>
  <c r="AM4" i="2"/>
  <c r="AN4" i="2"/>
  <c r="AM5" i="2"/>
  <c r="AN5" i="2"/>
  <c r="AM6" i="2"/>
  <c r="AN6" i="2"/>
  <c r="AM7" i="2"/>
  <c r="AN7" i="2"/>
  <c r="AM8" i="2"/>
  <c r="AN8" i="2"/>
  <c r="AM9" i="2"/>
  <c r="AN9" i="2"/>
  <c r="AM10" i="2"/>
  <c r="AN10" i="2"/>
  <c r="AM11" i="2"/>
  <c r="AN11" i="2"/>
  <c r="AM12" i="2"/>
  <c r="AN12" i="2"/>
  <c r="AM13" i="2"/>
  <c r="AN13" i="2"/>
  <c r="AM14" i="2"/>
  <c r="AN14" i="2"/>
  <c r="AM15" i="2"/>
  <c r="AN15" i="2"/>
  <c r="AM16" i="2"/>
  <c r="AN16" i="2"/>
  <c r="AM17" i="2"/>
  <c r="AN17" i="2"/>
  <c r="AM18" i="2"/>
  <c r="AN18" i="2"/>
  <c r="AM19" i="2"/>
  <c r="AN19" i="2"/>
  <c r="AM20" i="2"/>
  <c r="AN20" i="2"/>
  <c r="AM21" i="2"/>
  <c r="AN21" i="2"/>
  <c r="AM22" i="2"/>
  <c r="AN22" i="2"/>
  <c r="AM23" i="2"/>
  <c r="AN23" i="2"/>
  <c r="AM24" i="2"/>
  <c r="AN24" i="2"/>
  <c r="AM25" i="2"/>
  <c r="AN25" i="2"/>
  <c r="AM26" i="2"/>
  <c r="AN26" i="2"/>
  <c r="AM27" i="2"/>
  <c r="AN27" i="2"/>
  <c r="AM28" i="2"/>
  <c r="AN28" i="2"/>
  <c r="AM29" i="2"/>
  <c r="AN29" i="2"/>
  <c r="AM30" i="2"/>
  <c r="AN30" i="2"/>
  <c r="AM31" i="2"/>
  <c r="AN31" i="2"/>
  <c r="AM32" i="2"/>
  <c r="AN32" i="2"/>
  <c r="AN2" i="2"/>
  <c r="AM2" i="2"/>
  <c r="AH2" i="2"/>
  <c r="AP23" i="2"/>
  <c r="AO23" i="2"/>
  <c r="AP12" i="2"/>
  <c r="AO12" i="2"/>
  <c r="AP2" i="2"/>
  <c r="AO2" i="2"/>
  <c r="AL41" i="2"/>
  <c r="AM41" i="2"/>
  <c r="AL42" i="2"/>
  <c r="AM42" i="2"/>
  <c r="AL43" i="2"/>
  <c r="AM43" i="2"/>
  <c r="AI23" i="2"/>
  <c r="AI24" i="2"/>
  <c r="AI25" i="2"/>
  <c r="AI26" i="2"/>
  <c r="AI27" i="2"/>
  <c r="AI28" i="2"/>
  <c r="AI29" i="2"/>
  <c r="AI30" i="2"/>
  <c r="AI31" i="2"/>
  <c r="AI32" i="2"/>
  <c r="AK23" i="2"/>
  <c r="AI12" i="2"/>
  <c r="AI13" i="2"/>
  <c r="AI14" i="2"/>
  <c r="AI15" i="2"/>
  <c r="AI16" i="2"/>
  <c r="AI17" i="2"/>
  <c r="AI18" i="2"/>
  <c r="AI19" i="2"/>
  <c r="AI20" i="2"/>
  <c r="AI21" i="2"/>
  <c r="AI22" i="2"/>
  <c r="AK12" i="2"/>
  <c r="AI2" i="2"/>
  <c r="AI3" i="2"/>
  <c r="AI4" i="2"/>
  <c r="AI5" i="2"/>
  <c r="AI6" i="2"/>
  <c r="AI7" i="2"/>
  <c r="AI8" i="2"/>
  <c r="AI9" i="2"/>
  <c r="AI10" i="2"/>
  <c r="AI11" i="2"/>
  <c r="AK2" i="2"/>
  <c r="AH23" i="2"/>
  <c r="AH24" i="2"/>
  <c r="AH25" i="2"/>
  <c r="AH26" i="2"/>
  <c r="AH27" i="2"/>
  <c r="AH28" i="2"/>
  <c r="AH29" i="2"/>
  <c r="AH30" i="2"/>
  <c r="AH31" i="2"/>
  <c r="AH32" i="2"/>
  <c r="AJ23" i="2"/>
  <c r="AH12" i="2"/>
  <c r="AH13" i="2"/>
  <c r="AH14" i="2"/>
  <c r="AH15" i="2"/>
  <c r="AH16" i="2"/>
  <c r="AH17" i="2"/>
  <c r="AH18" i="2"/>
  <c r="AH19" i="2"/>
  <c r="AH20" i="2"/>
  <c r="AH21" i="2"/>
  <c r="AH22" i="2"/>
  <c r="AJ12" i="2"/>
  <c r="AH3" i="2"/>
  <c r="AH4" i="2"/>
  <c r="AH5" i="2"/>
  <c r="AH6" i="2"/>
  <c r="AH7" i="2"/>
  <c r="AH8" i="2"/>
  <c r="AH9" i="2"/>
  <c r="AH10" i="2"/>
  <c r="AH11" i="2"/>
  <c r="AJ2" i="2"/>
  <c r="AK41" i="2"/>
  <c r="AK42" i="2"/>
  <c r="AK43" i="2"/>
  <c r="AJ43" i="2"/>
  <c r="AJ42" i="2"/>
  <c r="AJ41" i="2"/>
  <c r="Z23" i="2"/>
  <c r="AA23" i="2"/>
  <c r="AC23" i="2"/>
  <c r="Z24" i="2"/>
  <c r="AC24" i="2"/>
  <c r="Z25" i="2"/>
  <c r="AC25" i="2"/>
  <c r="Z26" i="2"/>
  <c r="AC26" i="2"/>
  <c r="Z27" i="2"/>
  <c r="AC27" i="2"/>
  <c r="Z28" i="2"/>
  <c r="AC28" i="2"/>
  <c r="Z29" i="2"/>
  <c r="AC29" i="2"/>
  <c r="Z30" i="2"/>
  <c r="AC30" i="2"/>
  <c r="Z31" i="2"/>
  <c r="AC31" i="2"/>
  <c r="Z32" i="2"/>
  <c r="AC32" i="2"/>
  <c r="AE23" i="2"/>
  <c r="Z12" i="2"/>
  <c r="AA12" i="2"/>
  <c r="AC12" i="2"/>
  <c r="Z13" i="2"/>
  <c r="AC13" i="2"/>
  <c r="Z14" i="2"/>
  <c r="AC14" i="2"/>
  <c r="Z15" i="2"/>
  <c r="AC15" i="2"/>
  <c r="Z16" i="2"/>
  <c r="AC16" i="2"/>
  <c r="Z17" i="2"/>
  <c r="AC17" i="2"/>
  <c r="Z18" i="2"/>
  <c r="AC18" i="2"/>
  <c r="Z19" i="2"/>
  <c r="AC19" i="2"/>
  <c r="Z20" i="2"/>
  <c r="AC20" i="2"/>
  <c r="Z21" i="2"/>
  <c r="AC21" i="2"/>
  <c r="Z22" i="2"/>
  <c r="AC22" i="2"/>
  <c r="AE12" i="2"/>
  <c r="Z2" i="2"/>
  <c r="AA2" i="2"/>
  <c r="AC2" i="2"/>
  <c r="Z3" i="2"/>
  <c r="AC3" i="2"/>
  <c r="Z4" i="2"/>
  <c r="AC4" i="2"/>
  <c r="Z5" i="2"/>
  <c r="AC5" i="2"/>
  <c r="Z6" i="2"/>
  <c r="AC6" i="2"/>
  <c r="Z7" i="2"/>
  <c r="AC7" i="2"/>
  <c r="Z8" i="2"/>
  <c r="AC8" i="2"/>
  <c r="Z9" i="2"/>
  <c r="AC9" i="2"/>
  <c r="Z10" i="2"/>
  <c r="AC10" i="2"/>
  <c r="Z11" i="2"/>
  <c r="AC11" i="2"/>
  <c r="AE2" i="2"/>
  <c r="R23" i="2"/>
  <c r="S23" i="2"/>
  <c r="U23" i="2"/>
  <c r="R24" i="2"/>
  <c r="U24" i="2"/>
  <c r="R25" i="2"/>
  <c r="U25" i="2"/>
  <c r="R26" i="2"/>
  <c r="U26" i="2"/>
  <c r="R27" i="2"/>
  <c r="U27" i="2"/>
  <c r="R28" i="2"/>
  <c r="U28" i="2"/>
  <c r="R29" i="2"/>
  <c r="U29" i="2"/>
  <c r="R30" i="2"/>
  <c r="U30" i="2"/>
  <c r="R31" i="2"/>
  <c r="U31" i="2"/>
  <c r="R32" i="2"/>
  <c r="U32" i="2"/>
  <c r="W23" i="2"/>
  <c r="R12" i="2"/>
  <c r="S12" i="2"/>
  <c r="U12" i="2"/>
  <c r="R13" i="2"/>
  <c r="U13" i="2"/>
  <c r="R14" i="2"/>
  <c r="U14" i="2"/>
  <c r="R15" i="2"/>
  <c r="U15" i="2"/>
  <c r="R16" i="2"/>
  <c r="U16" i="2"/>
  <c r="R17" i="2"/>
  <c r="U17" i="2"/>
  <c r="R18" i="2"/>
  <c r="U18" i="2"/>
  <c r="R19" i="2"/>
  <c r="U19" i="2"/>
  <c r="R20" i="2"/>
  <c r="U20" i="2"/>
  <c r="R21" i="2"/>
  <c r="U21" i="2"/>
  <c r="R22" i="2"/>
  <c r="U22" i="2"/>
  <c r="W12" i="2"/>
  <c r="R2" i="2"/>
  <c r="S2" i="2"/>
  <c r="U2" i="2"/>
  <c r="R3" i="2"/>
  <c r="U3" i="2"/>
  <c r="R4" i="2"/>
  <c r="U4" i="2"/>
  <c r="R5" i="2"/>
  <c r="U5" i="2"/>
  <c r="R6" i="2"/>
  <c r="U6" i="2"/>
  <c r="R7" i="2"/>
  <c r="U7" i="2"/>
  <c r="R8" i="2"/>
  <c r="U8" i="2"/>
  <c r="R9" i="2"/>
  <c r="U9" i="2"/>
  <c r="R10" i="2"/>
  <c r="U10" i="2"/>
  <c r="R11" i="2"/>
  <c r="U11" i="2"/>
  <c r="W2" i="2"/>
  <c r="AB23" i="2"/>
  <c r="AD32" i="2"/>
  <c r="AD31" i="2"/>
  <c r="AD30" i="2"/>
  <c r="AD29" i="2"/>
  <c r="AD28" i="2"/>
  <c r="AD27" i="2"/>
  <c r="AD26" i="2"/>
  <c r="AD25" i="2"/>
  <c r="AD24" i="2"/>
  <c r="AD23" i="2"/>
  <c r="AB12" i="2"/>
  <c r="AD22" i="2"/>
  <c r="AD21" i="2"/>
  <c r="AD20" i="2"/>
  <c r="AD19" i="2"/>
  <c r="AD18" i="2"/>
  <c r="AD17" i="2"/>
  <c r="AD16" i="2"/>
  <c r="AD15" i="2"/>
  <c r="AD14" i="2"/>
  <c r="AD13" i="2"/>
  <c r="AD12" i="2"/>
  <c r="AB2" i="2"/>
  <c r="AD11" i="2"/>
  <c r="AD10" i="2"/>
  <c r="AD9" i="2"/>
  <c r="AD8" i="2"/>
  <c r="AD7" i="2"/>
  <c r="AD6" i="2"/>
  <c r="AD5" i="2"/>
  <c r="AD4" i="2"/>
  <c r="AD3" i="2"/>
  <c r="AD2" i="2"/>
  <c r="T23" i="2"/>
  <c r="V24" i="2"/>
  <c r="V25" i="2"/>
  <c r="V26" i="2"/>
  <c r="V27" i="2"/>
  <c r="V28" i="2"/>
  <c r="V29" i="2"/>
  <c r="V30" i="2"/>
  <c r="V31" i="2"/>
  <c r="V32" i="2"/>
  <c r="V23" i="2"/>
  <c r="T12" i="2"/>
  <c r="V13" i="2"/>
  <c r="V14" i="2"/>
  <c r="V15" i="2"/>
  <c r="V16" i="2"/>
  <c r="V17" i="2"/>
  <c r="V18" i="2"/>
  <c r="V19" i="2"/>
  <c r="V20" i="2"/>
  <c r="V21" i="2"/>
  <c r="V22" i="2"/>
  <c r="V12" i="2"/>
  <c r="T2" i="2"/>
  <c r="V3" i="2"/>
  <c r="V4" i="2"/>
  <c r="V5" i="2"/>
  <c r="V6" i="2"/>
  <c r="V7" i="2"/>
  <c r="V8" i="2"/>
  <c r="V9" i="2"/>
  <c r="V10" i="2"/>
  <c r="V11" i="2"/>
  <c r="V2" i="2"/>
</calcChain>
</file>

<file path=xl/sharedStrings.xml><?xml version="1.0" encoding="utf-8"?>
<sst xmlns="http://schemas.openxmlformats.org/spreadsheetml/2006/main" count="355" uniqueCount="228">
  <si>
    <t>ID</t>
  </si>
  <si>
    <t>Month</t>
  </si>
  <si>
    <t>age</t>
  </si>
  <si>
    <t>gender</t>
  </si>
  <si>
    <t>targetset</t>
  </si>
  <si>
    <t>accuracy</t>
  </si>
  <si>
    <t>Paccu</t>
  </si>
  <si>
    <t>P1accu</t>
  </si>
  <si>
    <t>P2accu</t>
  </si>
  <si>
    <t>P3accu</t>
  </si>
  <si>
    <t>P4accu</t>
  </si>
  <si>
    <t>P234accu</t>
  </si>
  <si>
    <t>Maccu</t>
  </si>
  <si>
    <t>M1accu</t>
  </si>
  <si>
    <t>M2accu</t>
  </si>
  <si>
    <t>M3accu</t>
  </si>
  <si>
    <t>M4accu</t>
  </si>
  <si>
    <t>M234accu</t>
  </si>
  <si>
    <t>PVsingAccu</t>
  </si>
  <si>
    <t>PAsingAccu</t>
  </si>
  <si>
    <t>MVsingAccu</t>
  </si>
  <si>
    <t>MAsingAccu</t>
  </si>
  <si>
    <t>PV2Vaccu</t>
  </si>
  <si>
    <t>MV2Vaccu</t>
  </si>
  <si>
    <t>PA2Vaccu</t>
  </si>
  <si>
    <t>MA2Vaccu</t>
  </si>
  <si>
    <t>PA2Aaccu</t>
  </si>
  <si>
    <t>MA2Aaccu</t>
  </si>
  <si>
    <t>PV2Aaccu</t>
  </si>
  <si>
    <t>MV2Aaccu</t>
  </si>
  <si>
    <t>rtmean</t>
  </si>
  <si>
    <t>Pno</t>
  </si>
  <si>
    <t>Prt</t>
  </si>
  <si>
    <t>Mno</t>
  </si>
  <si>
    <t>Mrt</t>
  </si>
  <si>
    <t>P1no</t>
  </si>
  <si>
    <t>P1rt</t>
  </si>
  <si>
    <t>P2no</t>
  </si>
  <si>
    <t>P2rt</t>
  </si>
  <si>
    <t>P3no</t>
  </si>
  <si>
    <t>P3rt</t>
  </si>
  <si>
    <t>P4no</t>
  </si>
  <si>
    <t>P4rt</t>
  </si>
  <si>
    <t>P234no</t>
  </si>
  <si>
    <t>P234rt</t>
  </si>
  <si>
    <t>M1no</t>
  </si>
  <si>
    <t>M1rt</t>
  </si>
  <si>
    <t>M2no</t>
  </si>
  <si>
    <t>M2rt</t>
  </si>
  <si>
    <t>M3no</t>
  </si>
  <si>
    <t>M3rt</t>
  </si>
  <si>
    <t>M4no</t>
  </si>
  <si>
    <t>M4rt</t>
  </si>
  <si>
    <t>M234no</t>
  </si>
  <si>
    <t>M234rt</t>
  </si>
  <si>
    <t>PVno</t>
  </si>
  <si>
    <t>PVrt</t>
  </si>
  <si>
    <t>PAno</t>
  </si>
  <si>
    <t>PArt</t>
  </si>
  <si>
    <t>MVno</t>
  </si>
  <si>
    <t>MVrt</t>
  </si>
  <si>
    <t>MAno</t>
  </si>
  <si>
    <t>MArt</t>
  </si>
  <si>
    <t>MAVno</t>
  </si>
  <si>
    <t>MAVrt</t>
  </si>
  <si>
    <t>Vsingno</t>
  </si>
  <si>
    <t>Vsingrt</t>
  </si>
  <si>
    <t>Asingno</t>
  </si>
  <si>
    <t>Asingrt</t>
  </si>
  <si>
    <t>V2Ano</t>
  </si>
  <si>
    <t>V2Art</t>
  </si>
  <si>
    <t>A2Vno</t>
  </si>
  <si>
    <t>A2Vrt</t>
  </si>
  <si>
    <t>V2Vno</t>
  </si>
  <si>
    <t>V2Vrt</t>
  </si>
  <si>
    <t>A2Ano</t>
  </si>
  <si>
    <t>A2Art</t>
  </si>
  <si>
    <t>PVsingno</t>
  </si>
  <si>
    <t>PVsingrt</t>
  </si>
  <si>
    <t>PAsingno</t>
  </si>
  <si>
    <t>PAsingrt</t>
  </si>
  <si>
    <t>MVsingno</t>
  </si>
  <si>
    <t>MVsingrt</t>
  </si>
  <si>
    <t>MAsingno</t>
  </si>
  <si>
    <t>MAsingrt</t>
  </si>
  <si>
    <t>P1Vsingno</t>
  </si>
  <si>
    <t>P1Vsingrt</t>
  </si>
  <si>
    <t>P1Asingno</t>
  </si>
  <si>
    <t>P1Asingrt</t>
  </si>
  <si>
    <t>M1Vsingno</t>
  </si>
  <si>
    <t>M1Vsingrt</t>
  </si>
  <si>
    <t>M1Asingno</t>
  </si>
  <si>
    <t>M1Asingrt</t>
  </si>
  <si>
    <t>PV2Ano</t>
  </si>
  <si>
    <t>PV2Art</t>
  </si>
  <si>
    <t>PA2Vno</t>
  </si>
  <si>
    <t>PA2Vrt</t>
  </si>
  <si>
    <t>MV2Ano</t>
  </si>
  <si>
    <t>MV2Art</t>
  </si>
  <si>
    <t>MA2Vno</t>
  </si>
  <si>
    <t>MA2Vrt</t>
  </si>
  <si>
    <t>PV2Vno</t>
  </si>
  <si>
    <t>PV2Vrt</t>
  </si>
  <si>
    <t>PA2Ano</t>
  </si>
  <si>
    <t>PA2Art</t>
  </si>
  <si>
    <t>MV2Vno</t>
  </si>
  <si>
    <t>MV2Vrt</t>
  </si>
  <si>
    <t>MA2Ano</t>
  </si>
  <si>
    <t>MA2Art</t>
  </si>
  <si>
    <t>P1V2Ano</t>
  </si>
  <si>
    <t>P1V2Art</t>
  </si>
  <si>
    <t>P1A2Vno</t>
  </si>
  <si>
    <t>P1A2Vrt</t>
  </si>
  <si>
    <t>M1V2Ano</t>
  </si>
  <si>
    <t>M1V2Art</t>
  </si>
  <si>
    <t>M1A2Vno</t>
  </si>
  <si>
    <t>M1A2Vrt</t>
  </si>
  <si>
    <t>P1V2Vno</t>
  </si>
  <si>
    <t>P1V2Vrt</t>
  </si>
  <si>
    <t>P1A2Ano</t>
  </si>
  <si>
    <t>P1A2Art</t>
  </si>
  <si>
    <t>M1V2Vno</t>
  </si>
  <si>
    <t>M1V2Vrt</t>
  </si>
  <si>
    <t>M1A2Ano</t>
  </si>
  <si>
    <t>M1A2Art</t>
  </si>
  <si>
    <t>P1Vno</t>
  </si>
  <si>
    <t>P1Vrt</t>
  </si>
  <si>
    <t>P1Ano</t>
  </si>
  <si>
    <t>P1Art</t>
  </si>
  <si>
    <t>M1Vno</t>
  </si>
  <si>
    <t>M1Vrt</t>
  </si>
  <si>
    <t>M1Ano</t>
  </si>
  <si>
    <t>M1Art</t>
  </si>
  <si>
    <t>PRrno</t>
  </si>
  <si>
    <t>PRrrt</t>
  </si>
  <si>
    <t>PRsno</t>
  </si>
  <si>
    <t>PRsrt</t>
  </si>
  <si>
    <t>MRrno</t>
  </si>
  <si>
    <t>MRrrt</t>
  </si>
  <si>
    <t>MRsno</t>
  </si>
  <si>
    <t>MRsrt</t>
  </si>
  <si>
    <t>crossno</t>
  </si>
  <si>
    <t>crossrt</t>
  </si>
  <si>
    <t>nocrossno</t>
  </si>
  <si>
    <t>nocrossrt</t>
  </si>
  <si>
    <t>T1Vno</t>
  </si>
  <si>
    <t>T1Vrt</t>
  </si>
  <si>
    <t>T1Ano</t>
  </si>
  <si>
    <t>T1Art</t>
  </si>
  <si>
    <t>T2Vno</t>
  </si>
  <si>
    <t>T2Vrt</t>
  </si>
  <si>
    <t>T2Ano</t>
  </si>
  <si>
    <t>T2Art</t>
  </si>
  <si>
    <t>filter_$</t>
  </si>
  <si>
    <t>BAccuracy</t>
  </si>
  <si>
    <t>BRT</t>
  </si>
  <si>
    <t>BVisRt</t>
  </si>
  <si>
    <t>BAudRt</t>
  </si>
  <si>
    <t>BT1Vrt</t>
  </si>
  <si>
    <t>BT2Vrt</t>
  </si>
  <si>
    <t>BT1Art</t>
  </si>
  <si>
    <t>BT2Art</t>
  </si>
  <si>
    <t>PV234</t>
  </si>
  <si>
    <t>PA234</t>
  </si>
  <si>
    <t>VisDis</t>
  </si>
  <si>
    <t>AudDis</t>
  </si>
  <si>
    <t>Y01</t>
  </si>
  <si>
    <t>F</t>
  </si>
  <si>
    <t>Y02</t>
  </si>
  <si>
    <t>M</t>
  </si>
  <si>
    <t>Y04</t>
  </si>
  <si>
    <t>Y08</t>
  </si>
  <si>
    <t>Y10</t>
  </si>
  <si>
    <t>Y11</t>
  </si>
  <si>
    <t>Y12</t>
  </si>
  <si>
    <t>Y14</t>
  </si>
  <si>
    <t>Y17</t>
  </si>
  <si>
    <t>Y27</t>
  </si>
  <si>
    <t>M01</t>
  </si>
  <si>
    <t>M02</t>
  </si>
  <si>
    <t>M03</t>
  </si>
  <si>
    <t>M06</t>
  </si>
  <si>
    <t>M07</t>
  </si>
  <si>
    <t>M08</t>
  </si>
  <si>
    <t>M11</t>
  </si>
  <si>
    <t>M12</t>
  </si>
  <si>
    <t>M13</t>
  </si>
  <si>
    <t>M14</t>
  </si>
  <si>
    <t>M15</t>
  </si>
  <si>
    <t>A01</t>
  </si>
  <si>
    <t>A02</t>
  </si>
  <si>
    <t>A03</t>
  </si>
  <si>
    <t>A04</t>
  </si>
  <si>
    <t>A06</t>
  </si>
  <si>
    <t>A07</t>
  </si>
  <si>
    <t>A08</t>
  </si>
  <si>
    <t>A09</t>
  </si>
  <si>
    <t>A10</t>
  </si>
  <si>
    <t>A23</t>
  </si>
  <si>
    <t>Pure-Aud</t>
  </si>
  <si>
    <t>Pure-Vis</t>
  </si>
  <si>
    <t>4-year-old</t>
  </si>
  <si>
    <t>6-year-old</t>
  </si>
  <si>
    <t>Adults</t>
  </si>
  <si>
    <t>Baseline-Vis</t>
  </si>
  <si>
    <t>Baseline-Aud</t>
  </si>
  <si>
    <t>CI baseline V</t>
  </si>
  <si>
    <t>CI baseline A</t>
  </si>
  <si>
    <t>Group Average</t>
  </si>
  <si>
    <t>Baseline Average</t>
  </si>
  <si>
    <t>Group B</t>
  </si>
  <si>
    <t>CI1</t>
  </si>
  <si>
    <t>CI2</t>
  </si>
  <si>
    <t>Pure Average</t>
  </si>
  <si>
    <t>CI Pure V</t>
  </si>
  <si>
    <t>CI Pure A</t>
  </si>
  <si>
    <t>CI Baseline</t>
  </si>
  <si>
    <t>CI Pure</t>
  </si>
  <si>
    <t>CI 1</t>
  </si>
  <si>
    <t>CI 2</t>
  </si>
  <si>
    <t>Visual Target</t>
  </si>
  <si>
    <t>Auditory Target</t>
  </si>
  <si>
    <t>Vis. Distractor (Aud. Target)</t>
  </si>
  <si>
    <t>Aud. Distractor (Vis. Target)</t>
  </si>
  <si>
    <t>Pure Condition</t>
  </si>
  <si>
    <t>Pure</t>
  </si>
  <si>
    <t>Mixed</t>
  </si>
  <si>
    <t>Mixed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</si>
</sst>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3" fillId="0" borderId="0" xfId="0" applyFont="1"/>
    <xf numFmtId="1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0" fontId="3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Sheet1!$E$39</c:f>
              <c:strCache>
                <c:ptCount val="1"/>
                <c:pt idx="0">
                  <c:v>Baseline-Vis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Sheet1!$I$40:$I$42</c:f>
                <c:numCache>
                  <c:formatCode>General</c:formatCode>
                  <c:ptCount val="3"/>
                  <c:pt idx="0">
                    <c:v>16.78587251258578</c:v>
                  </c:pt>
                  <c:pt idx="1">
                    <c:v>51.77230126697594</c:v>
                  </c:pt>
                  <c:pt idx="2">
                    <c:v>88.97068391561134</c:v>
                  </c:pt>
                </c:numCache>
              </c:numRef>
            </c:plus>
            <c:minus>
              <c:numRef>
                <c:f>Sheet1!$I$40:$I$42</c:f>
                <c:numCache>
                  <c:formatCode>General</c:formatCode>
                  <c:ptCount val="3"/>
                  <c:pt idx="0">
                    <c:v>16.78587251258578</c:v>
                  </c:pt>
                  <c:pt idx="1">
                    <c:v>51.77230126697594</c:v>
                  </c:pt>
                  <c:pt idx="2">
                    <c:v>88.97068391561134</c:v>
                  </c:pt>
                </c:numCache>
              </c:numRef>
            </c:minus>
          </c:errBars>
          <c:cat>
            <c:strRef>
              <c:f>Sheet1!$D$40:$D$42</c:f>
              <c:strCache>
                <c:ptCount val="3"/>
                <c:pt idx="0">
                  <c:v>Adults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Sheet1!$E$40:$E$42</c:f>
              <c:numCache>
                <c:formatCode>General</c:formatCode>
                <c:ptCount val="3"/>
                <c:pt idx="0">
                  <c:v>593.8531</c:v>
                </c:pt>
                <c:pt idx="1">
                  <c:v>794.6859090909091</c:v>
                </c:pt>
                <c:pt idx="2">
                  <c:v>1167.45271</c:v>
                </c:pt>
              </c:numCache>
            </c:numRef>
          </c:val>
        </c:ser>
        <c:ser>
          <c:idx val="1"/>
          <c:order val="1"/>
          <c:tx>
            <c:strRef>
              <c:f>Sheet1!$F$39</c:f>
              <c:strCache>
                <c:ptCount val="1"/>
                <c:pt idx="0">
                  <c:v>Baseline-Aud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Sheet1!$I$40:$I$42</c:f>
                <c:numCache>
                  <c:formatCode>General</c:formatCode>
                  <c:ptCount val="3"/>
                  <c:pt idx="0">
                    <c:v>16.78587251258578</c:v>
                  </c:pt>
                  <c:pt idx="1">
                    <c:v>51.77230126697594</c:v>
                  </c:pt>
                  <c:pt idx="2">
                    <c:v>88.97068391561134</c:v>
                  </c:pt>
                </c:numCache>
              </c:numRef>
            </c:plus>
            <c:minus>
              <c:numRef>
                <c:f>Sheet1!$I$40:$I$42</c:f>
                <c:numCache>
                  <c:formatCode>General</c:formatCode>
                  <c:ptCount val="3"/>
                  <c:pt idx="0">
                    <c:v>16.78587251258578</c:v>
                  </c:pt>
                  <c:pt idx="1">
                    <c:v>51.77230126697594</c:v>
                  </c:pt>
                  <c:pt idx="2">
                    <c:v>88.97068391561134</c:v>
                  </c:pt>
                </c:numCache>
              </c:numRef>
            </c:minus>
          </c:errBars>
          <c:cat>
            <c:strRef>
              <c:f>Sheet1!$D$40:$D$42</c:f>
              <c:strCache>
                <c:ptCount val="3"/>
                <c:pt idx="0">
                  <c:v>Adults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Sheet1!$F$40:$F$42</c:f>
              <c:numCache>
                <c:formatCode>General</c:formatCode>
                <c:ptCount val="3"/>
                <c:pt idx="0">
                  <c:v>663.4221399999999</c:v>
                </c:pt>
                <c:pt idx="1">
                  <c:v>991.3866272727272</c:v>
                </c:pt>
                <c:pt idx="2">
                  <c:v>1433.14325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272816"/>
        <c:axId val="-2067221056"/>
      </c:barChart>
      <c:catAx>
        <c:axId val="-206927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7221056"/>
        <c:crosses val="autoZero"/>
        <c:auto val="1"/>
        <c:lblAlgn val="ctr"/>
        <c:lblOffset val="100"/>
        <c:noMultiLvlLbl val="0"/>
      </c:catAx>
      <c:valAx>
        <c:axId val="-2067221056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69272816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557147137429739"/>
          <c:y val="0.0814898261479691"/>
          <c:w val="0.391979529956016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Sheet1!$G$39</c:f>
              <c:strCache>
                <c:ptCount val="1"/>
                <c:pt idx="0">
                  <c:v>Pure-Vis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Sheet1!$J$40:$J$42</c:f>
                <c:numCache>
                  <c:formatCode>General</c:formatCode>
                  <c:ptCount val="3"/>
                  <c:pt idx="0">
                    <c:v>44.75948705233482</c:v>
                  </c:pt>
                  <c:pt idx="1">
                    <c:v>56.30461726800601</c:v>
                  </c:pt>
                  <c:pt idx="2">
                    <c:v>134.860133042903</c:v>
                  </c:pt>
                </c:numCache>
              </c:numRef>
            </c:plus>
            <c:minus>
              <c:numRef>
                <c:f>Sheet1!$J$40:$J$42</c:f>
                <c:numCache>
                  <c:formatCode>General</c:formatCode>
                  <c:ptCount val="3"/>
                  <c:pt idx="0">
                    <c:v>44.75948705233482</c:v>
                  </c:pt>
                  <c:pt idx="1">
                    <c:v>56.30461726800601</c:v>
                  </c:pt>
                  <c:pt idx="2">
                    <c:v>134.860133042903</c:v>
                  </c:pt>
                </c:numCache>
              </c:numRef>
            </c:minus>
          </c:errBars>
          <c:cat>
            <c:strRef>
              <c:f>Sheet1!$D$40:$D$42</c:f>
              <c:strCache>
                <c:ptCount val="3"/>
                <c:pt idx="0">
                  <c:v>Adults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Sheet1!$G$40:$G$42</c:f>
              <c:numCache>
                <c:formatCode>General</c:formatCode>
                <c:ptCount val="3"/>
                <c:pt idx="0">
                  <c:v>818.47501</c:v>
                </c:pt>
                <c:pt idx="1">
                  <c:v>1002.868163636364</c:v>
                </c:pt>
                <c:pt idx="2">
                  <c:v>1755.12122</c:v>
                </c:pt>
              </c:numCache>
            </c:numRef>
          </c:val>
        </c:ser>
        <c:ser>
          <c:idx val="1"/>
          <c:order val="1"/>
          <c:tx>
            <c:strRef>
              <c:f>Sheet1!$H$39</c:f>
              <c:strCache>
                <c:ptCount val="1"/>
                <c:pt idx="0">
                  <c:v>Pure-Aud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Sheet1!$J$40:$J$42</c:f>
                <c:numCache>
                  <c:formatCode>General</c:formatCode>
                  <c:ptCount val="3"/>
                  <c:pt idx="0">
                    <c:v>44.75948705233482</c:v>
                  </c:pt>
                  <c:pt idx="1">
                    <c:v>56.30461726800601</c:v>
                  </c:pt>
                  <c:pt idx="2">
                    <c:v>134.860133042903</c:v>
                  </c:pt>
                </c:numCache>
              </c:numRef>
            </c:plus>
            <c:minus>
              <c:numRef>
                <c:f>Sheet1!$J$40:$J$42</c:f>
                <c:numCache>
                  <c:formatCode>General</c:formatCode>
                  <c:ptCount val="3"/>
                  <c:pt idx="0">
                    <c:v>44.75948705233482</c:v>
                  </c:pt>
                  <c:pt idx="1">
                    <c:v>56.30461726800601</c:v>
                  </c:pt>
                  <c:pt idx="2">
                    <c:v>134.860133042903</c:v>
                  </c:pt>
                </c:numCache>
              </c:numRef>
            </c:minus>
          </c:errBars>
          <c:cat>
            <c:strRef>
              <c:f>Sheet1!$D$40:$D$42</c:f>
              <c:strCache>
                <c:ptCount val="3"/>
                <c:pt idx="0">
                  <c:v>Adults</c:v>
                </c:pt>
                <c:pt idx="1">
                  <c:v>6-year-old</c:v>
                </c:pt>
                <c:pt idx="2">
                  <c:v>4-year-old</c:v>
                </c:pt>
              </c:strCache>
            </c:strRef>
          </c:cat>
          <c:val>
            <c:numRef>
              <c:f>Sheet1!$H$40:$H$42</c:f>
              <c:numCache>
                <c:formatCode>General</c:formatCode>
                <c:ptCount val="3"/>
                <c:pt idx="0">
                  <c:v>969.6435399999998</c:v>
                </c:pt>
                <c:pt idx="1">
                  <c:v>1091.918845454545</c:v>
                </c:pt>
                <c:pt idx="2">
                  <c:v>1637.79676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134320"/>
        <c:axId val="-2016015504"/>
      </c:barChart>
      <c:catAx>
        <c:axId val="-206013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16015504"/>
        <c:crosses val="autoZero"/>
        <c:auto val="1"/>
        <c:lblAlgn val="ctr"/>
        <c:lblOffset val="100"/>
        <c:noMultiLvlLbl val="0"/>
      </c:catAx>
      <c:valAx>
        <c:axId val="-2016015504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Reaction Time (ms)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60134320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496036089238845"/>
          <c:y val="0.0351935695538058"/>
          <c:w val="0.250312773403325"/>
          <c:h val="0.155382051282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Sheet1!$AJ$40</c:f>
              <c:strCache>
                <c:ptCount val="1"/>
                <c:pt idx="0">
                  <c:v>Aud. Distractor (Vis. Target)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prstClr val="white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Sheet1!$AL$41:$AL$43</c:f>
                <c:numCache>
                  <c:formatCode>General</c:formatCode>
                  <c:ptCount val="3"/>
                  <c:pt idx="0">
                    <c:v>294.6932075130561</c:v>
                  </c:pt>
                  <c:pt idx="1">
                    <c:v>144.7063638237828</c:v>
                  </c:pt>
                  <c:pt idx="2">
                    <c:v>68.16454774846275</c:v>
                  </c:pt>
                </c:numCache>
              </c:numRef>
            </c:plus>
            <c:minus>
              <c:numRef>
                <c:f>Sheet1!$AL$41:$AL$43</c:f>
                <c:numCache>
                  <c:formatCode>General</c:formatCode>
                  <c:ptCount val="3"/>
                  <c:pt idx="0">
                    <c:v>294.6932075130561</c:v>
                  </c:pt>
                  <c:pt idx="1">
                    <c:v>144.7063638237828</c:v>
                  </c:pt>
                  <c:pt idx="2">
                    <c:v>68.16454774846275</c:v>
                  </c:pt>
                </c:numCache>
              </c:numRef>
            </c:minus>
          </c:errBars>
          <c:cat>
            <c:strRef>
              <c:f>Sheet1!$AI$41:$AI$43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Sheet1!$AJ$41:$AJ$43</c:f>
              <c:numCache>
                <c:formatCode>0.0000</c:formatCode>
                <c:ptCount val="3"/>
                <c:pt idx="0">
                  <c:v>587.6685100000001</c:v>
                </c:pt>
                <c:pt idx="1">
                  <c:v>208.1822545454545</c:v>
                </c:pt>
                <c:pt idx="2">
                  <c:v>224.62191</c:v>
                </c:pt>
              </c:numCache>
            </c:numRef>
          </c:val>
        </c:ser>
        <c:ser>
          <c:idx val="1"/>
          <c:order val="1"/>
          <c:tx>
            <c:strRef>
              <c:f>Sheet1!$AK$40</c:f>
              <c:strCache>
                <c:ptCount val="1"/>
                <c:pt idx="0">
                  <c:v>Vis. Distractor (Aud. Target)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Sheet1!$AM$41:$AM$43</c:f>
                <c:numCache>
                  <c:formatCode>General</c:formatCode>
                  <c:ptCount val="3"/>
                  <c:pt idx="0">
                    <c:v>267.5346174397431</c:v>
                  </c:pt>
                  <c:pt idx="1">
                    <c:v>145.0142544962866</c:v>
                  </c:pt>
                  <c:pt idx="2">
                    <c:v>101.5070902764395</c:v>
                  </c:pt>
                </c:numCache>
              </c:numRef>
            </c:plus>
            <c:minus>
              <c:numRef>
                <c:f>Sheet1!$AM$41:$AM$43</c:f>
                <c:numCache>
                  <c:formatCode>General</c:formatCode>
                  <c:ptCount val="3"/>
                  <c:pt idx="0">
                    <c:v>267.5346174397431</c:v>
                  </c:pt>
                  <c:pt idx="1">
                    <c:v>145.0142544962866</c:v>
                  </c:pt>
                  <c:pt idx="2">
                    <c:v>101.5070902764395</c:v>
                  </c:pt>
                </c:numCache>
              </c:numRef>
            </c:minus>
          </c:errBars>
          <c:cat>
            <c:strRef>
              <c:f>Sheet1!$AI$41:$AI$43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Sheet1!$AK$41:$AK$43</c:f>
              <c:numCache>
                <c:formatCode>0.0000</c:formatCode>
                <c:ptCount val="3"/>
                <c:pt idx="0">
                  <c:v>204.65351</c:v>
                </c:pt>
                <c:pt idx="1">
                  <c:v>100.5322181818182</c:v>
                </c:pt>
                <c:pt idx="2">
                  <c:v>306.2214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708368"/>
        <c:axId val="-2055766528"/>
      </c:barChart>
      <c:catAx>
        <c:axId val="-2068708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55766528"/>
        <c:crosses val="autoZero"/>
        <c:auto val="1"/>
        <c:lblAlgn val="ctr"/>
        <c:lblOffset val="100"/>
        <c:noMultiLvlLbl val="0"/>
      </c:catAx>
      <c:valAx>
        <c:axId val="-2055766528"/>
        <c:scaling>
          <c:orientation val="minMax"/>
          <c:max val="10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Cost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68708368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476591644794401"/>
          <c:y val="0.0814898261479691"/>
          <c:w val="0.472534995625547"/>
          <c:h val="0.16001166520851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65441819773"/>
          <c:y val="0.0426929392446634"/>
          <c:w val="0.761931321084864"/>
          <c:h val="0.8580131233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Sheet1!$AQ$40</c:f>
              <c:strCache>
                <c:ptCount val="1"/>
                <c:pt idx="0">
                  <c:v>Aud. Distractor (Vis. Target)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Sheet1!$AL$41:$AL$43</c:f>
                <c:numCache>
                  <c:formatCode>General</c:formatCode>
                  <c:ptCount val="3"/>
                  <c:pt idx="0">
                    <c:v>294.6932075130561</c:v>
                  </c:pt>
                  <c:pt idx="1">
                    <c:v>144.7063638237828</c:v>
                  </c:pt>
                  <c:pt idx="2">
                    <c:v>68.16454774846275</c:v>
                  </c:pt>
                </c:numCache>
              </c:numRef>
            </c:plus>
            <c:minus>
              <c:numRef>
                <c:f>Sheet1!$AL$41:$AL$43</c:f>
                <c:numCache>
                  <c:formatCode>General</c:formatCode>
                  <c:ptCount val="3"/>
                  <c:pt idx="0">
                    <c:v>294.6932075130561</c:v>
                  </c:pt>
                  <c:pt idx="1">
                    <c:v>144.7063638237828</c:v>
                  </c:pt>
                  <c:pt idx="2">
                    <c:v>68.16454774846275</c:v>
                  </c:pt>
                </c:numCache>
              </c:numRef>
            </c:minus>
          </c:errBars>
          <c:cat>
            <c:strRef>
              <c:f>Sheet1!$AI$41:$AI$43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Sheet1!$AQ$41:$AQ$43</c:f>
              <c:numCache>
                <c:formatCode>0.0000</c:formatCode>
                <c:ptCount val="3"/>
                <c:pt idx="0">
                  <c:v>416.3460200000001</c:v>
                </c:pt>
                <c:pt idx="1">
                  <c:v>334.0243090909091</c:v>
                </c:pt>
                <c:pt idx="2">
                  <c:v>227.40781</c:v>
                </c:pt>
              </c:numCache>
            </c:numRef>
          </c:val>
        </c:ser>
        <c:ser>
          <c:idx val="1"/>
          <c:order val="1"/>
          <c:tx>
            <c:strRef>
              <c:f>Sheet1!$AK$40</c:f>
              <c:strCache>
                <c:ptCount val="1"/>
                <c:pt idx="0">
                  <c:v>Vis. Distractor (Aud. Target)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Sheet1!$AM$41:$AM$43</c:f>
                <c:numCache>
                  <c:formatCode>General</c:formatCode>
                  <c:ptCount val="3"/>
                  <c:pt idx="0">
                    <c:v>267.5346174397431</c:v>
                  </c:pt>
                  <c:pt idx="1">
                    <c:v>145.0142544962866</c:v>
                  </c:pt>
                  <c:pt idx="2">
                    <c:v>101.5070902764395</c:v>
                  </c:pt>
                </c:numCache>
              </c:numRef>
            </c:plus>
            <c:minus>
              <c:numRef>
                <c:f>Sheet1!$AM$41:$AM$43</c:f>
                <c:numCache>
                  <c:formatCode>General</c:formatCode>
                  <c:ptCount val="3"/>
                  <c:pt idx="0">
                    <c:v>267.5346174397431</c:v>
                  </c:pt>
                  <c:pt idx="1">
                    <c:v>145.0142544962866</c:v>
                  </c:pt>
                  <c:pt idx="2">
                    <c:v>101.5070902764395</c:v>
                  </c:pt>
                </c:numCache>
              </c:numRef>
            </c:minus>
          </c:errBars>
          <c:cat>
            <c:strRef>
              <c:f>Sheet1!$AI$41:$AI$43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Sheet1!$AR$41:$AR$43</c:f>
              <c:numCache>
                <c:formatCode>0.0000</c:formatCode>
                <c:ptCount val="3"/>
                <c:pt idx="0">
                  <c:v>372.84239</c:v>
                </c:pt>
                <c:pt idx="1">
                  <c:v>290.2920363636363</c:v>
                </c:pt>
                <c:pt idx="2">
                  <c:v>267.13156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894512"/>
        <c:axId val="-2068742000"/>
      </c:barChart>
      <c:catAx>
        <c:axId val="-2064894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-2068742000"/>
        <c:crosses val="autoZero"/>
        <c:auto val="1"/>
        <c:lblAlgn val="ctr"/>
        <c:lblOffset val="100"/>
        <c:noMultiLvlLbl val="0"/>
      </c:catAx>
      <c:valAx>
        <c:axId val="-2068742000"/>
        <c:scaling>
          <c:orientation val="minMax"/>
          <c:max val="10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Cost (ms)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-2064894512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476591644794401"/>
          <c:y val="0.0814898261479691"/>
          <c:w val="0.472534995625547"/>
          <c:h val="0.16001166520851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46</xdr:row>
      <xdr:rowOff>165100</xdr:rowOff>
    </xdr:from>
    <xdr:to>
      <xdr:col>5</xdr:col>
      <xdr:colOff>812800</xdr:colOff>
      <xdr:row>61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47</xdr:row>
      <xdr:rowOff>19050</xdr:rowOff>
    </xdr:from>
    <xdr:to>
      <xdr:col>11</xdr:col>
      <xdr:colOff>590550</xdr:colOff>
      <xdr:row>61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628650</xdr:colOff>
      <xdr:row>44</xdr:row>
      <xdr:rowOff>101600</xdr:rowOff>
    </xdr:from>
    <xdr:to>
      <xdr:col>39</xdr:col>
      <xdr:colOff>120650</xdr:colOff>
      <xdr:row>58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698500</xdr:colOff>
      <xdr:row>46</xdr:row>
      <xdr:rowOff>152400</xdr:rowOff>
    </xdr:from>
    <xdr:to>
      <xdr:col>46</xdr:col>
      <xdr:colOff>317500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2"/>
  <sheetViews>
    <sheetView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BH1" sqref="BH1:BK1048576"/>
    </sheetView>
  </sheetViews>
  <sheetFormatPr baseColWidth="10" defaultColWidth="8.83203125" defaultRowHeight="15" x14ac:dyDescent="0.2"/>
  <cols>
    <col min="5" max="5" width="9" bestFit="1" customWidth="1"/>
    <col min="7" max="8" width="9" bestFit="1" customWidth="1"/>
  </cols>
  <sheetData>
    <row r="1" spans="1:1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</row>
    <row r="2" spans="1:166" x14ac:dyDescent="0.2">
      <c r="A2" t="s">
        <v>166</v>
      </c>
      <c r="B2" s="6">
        <v>53</v>
      </c>
      <c r="C2" s="6">
        <v>1</v>
      </c>
      <c r="D2" t="s">
        <v>167</v>
      </c>
      <c r="E2" s="6">
        <v>2</v>
      </c>
      <c r="F2" s="5">
        <v>0.80405000000000004</v>
      </c>
      <c r="G2" s="5">
        <v>0.70833000000000002</v>
      </c>
      <c r="H2" s="5">
        <v>0.75</v>
      </c>
      <c r="I2" s="5">
        <v>0.66666999999999998</v>
      </c>
      <c r="J2" s="5">
        <v>0.83333000000000002</v>
      </c>
      <c r="K2" s="5">
        <v>0.58333000000000002</v>
      </c>
      <c r="L2" s="5">
        <v>0.69443999999999995</v>
      </c>
      <c r="M2" s="2">
        <v>0.85</v>
      </c>
      <c r="N2" s="2">
        <v>0.8</v>
      </c>
      <c r="O2" s="2">
        <v>0.92</v>
      </c>
      <c r="P2" s="2">
        <v>0.96</v>
      </c>
      <c r="Q2" s="2">
        <v>0.72</v>
      </c>
      <c r="R2" s="5">
        <v>0.86667000000000005</v>
      </c>
      <c r="S2" s="5">
        <v>0.85714000000000001</v>
      </c>
      <c r="T2" s="5">
        <v>0.66666999999999998</v>
      </c>
      <c r="U2" s="5">
        <v>0.77778000000000003</v>
      </c>
      <c r="V2" s="5">
        <v>0.75</v>
      </c>
      <c r="W2" s="5">
        <v>0.8</v>
      </c>
      <c r="X2" s="5">
        <v>0.77778000000000003</v>
      </c>
      <c r="Y2" s="5">
        <v>0.4</v>
      </c>
      <c r="Z2" s="5">
        <v>0.77778000000000003</v>
      </c>
      <c r="AA2" s="5">
        <v>0.6</v>
      </c>
      <c r="AB2" s="5">
        <v>0.77778000000000003</v>
      </c>
      <c r="AC2" s="5">
        <v>0.33333000000000002</v>
      </c>
      <c r="AD2" s="5">
        <v>1</v>
      </c>
      <c r="AE2" s="4">
        <v>1630.1614999999999</v>
      </c>
      <c r="AF2" s="6">
        <v>19</v>
      </c>
      <c r="AG2" s="4">
        <v>1369.4404999999999</v>
      </c>
      <c r="AH2" s="6">
        <v>52</v>
      </c>
      <c r="AI2" s="4">
        <v>1725.425</v>
      </c>
      <c r="AJ2" s="6">
        <v>6</v>
      </c>
      <c r="AK2" s="6">
        <v>1253.8267000000001</v>
      </c>
      <c r="AL2" s="6">
        <v>5</v>
      </c>
      <c r="AM2" s="4">
        <v>1708.91</v>
      </c>
      <c r="AN2" s="6">
        <v>5</v>
      </c>
      <c r="AO2" s="4">
        <v>1322.7719999999999</v>
      </c>
      <c r="AP2" s="6">
        <v>8</v>
      </c>
      <c r="AQ2" s="4">
        <v>1476.9124999999999</v>
      </c>
      <c r="AR2" s="6">
        <v>13</v>
      </c>
      <c r="AS2" s="4">
        <v>1422.8008</v>
      </c>
      <c r="AT2" s="6">
        <v>11</v>
      </c>
      <c r="AU2" s="4">
        <v>2072.3182000000002</v>
      </c>
      <c r="AV2" s="6">
        <v>15</v>
      </c>
      <c r="AW2" s="4">
        <v>1702.6532999999999</v>
      </c>
      <c r="AX2" s="6">
        <v>14</v>
      </c>
      <c r="AY2" s="4">
        <v>1639.2571</v>
      </c>
      <c r="AZ2" s="6">
        <v>12</v>
      </c>
      <c r="BA2" s="4">
        <v>1536.4332999999999</v>
      </c>
      <c r="BB2" s="6">
        <v>41</v>
      </c>
      <c r="BC2" s="4">
        <v>1632.3561</v>
      </c>
      <c r="BD2" s="6">
        <v>12</v>
      </c>
      <c r="BE2" s="4">
        <v>1261.9692</v>
      </c>
      <c r="BF2" s="6">
        <v>7</v>
      </c>
      <c r="BG2" s="4">
        <v>1553.6771000000001</v>
      </c>
      <c r="BH2" s="6">
        <v>21</v>
      </c>
      <c r="BI2" s="4">
        <v>1763.1762000000001</v>
      </c>
      <c r="BJ2" s="6">
        <v>22</v>
      </c>
      <c r="BK2" s="4">
        <v>1698.6135999999999</v>
      </c>
      <c r="BL2" s="6">
        <v>9</v>
      </c>
      <c r="BM2" s="4">
        <v>1702.8778</v>
      </c>
      <c r="BN2" s="6">
        <v>13</v>
      </c>
      <c r="BO2" s="4">
        <v>1700.3838000000001</v>
      </c>
      <c r="BP2" s="6">
        <v>13</v>
      </c>
      <c r="BQ2" s="4">
        <v>1700.3838000000001</v>
      </c>
      <c r="BR2" s="6">
        <v>6</v>
      </c>
      <c r="BS2" s="4">
        <v>2060.25</v>
      </c>
      <c r="BT2" s="6">
        <v>9</v>
      </c>
      <c r="BU2" s="4">
        <v>1562.6732999999999</v>
      </c>
      <c r="BV2" s="6">
        <v>11</v>
      </c>
      <c r="BW2" s="4">
        <v>1454.6618000000001</v>
      </c>
      <c r="BX2" s="6">
        <v>10</v>
      </c>
      <c r="BY2" s="4">
        <v>1447.547</v>
      </c>
      <c r="BZ2" s="6">
        <v>4</v>
      </c>
      <c r="CA2" s="4">
        <v>1185.07</v>
      </c>
      <c r="CB2" s="6">
        <v>0</v>
      </c>
      <c r="CC2" s="1" t="e">
        <v>#NULL!</v>
      </c>
      <c r="CD2" s="6">
        <v>6</v>
      </c>
      <c r="CE2" s="4">
        <v>2007.3167000000001</v>
      </c>
      <c r="CF2" s="6">
        <v>8</v>
      </c>
      <c r="CG2" s="4">
        <v>1782.4749999999999</v>
      </c>
      <c r="CH2" s="6">
        <v>2</v>
      </c>
      <c r="CI2" s="4">
        <v>1015.505</v>
      </c>
      <c r="CJ2" s="6">
        <v>2</v>
      </c>
      <c r="CK2" s="4">
        <v>1434.385</v>
      </c>
      <c r="CL2" s="6">
        <v>1</v>
      </c>
      <c r="CM2" s="4">
        <v>3289.8</v>
      </c>
      <c r="CN2" s="6">
        <v>1</v>
      </c>
      <c r="CO2" s="4">
        <v>1502.8</v>
      </c>
      <c r="CP2" s="6">
        <v>2</v>
      </c>
      <c r="CQ2" s="4">
        <v>2377.5</v>
      </c>
      <c r="CR2" s="6">
        <v>1</v>
      </c>
      <c r="CS2" s="4">
        <v>883.96</v>
      </c>
      <c r="CT2" s="6">
        <v>3</v>
      </c>
      <c r="CU2" s="4">
        <v>1905.2333000000001</v>
      </c>
      <c r="CV2" s="6">
        <v>6</v>
      </c>
      <c r="CW2" s="4">
        <v>1570.9332999999999</v>
      </c>
      <c r="CX2" s="6">
        <v>3</v>
      </c>
      <c r="CY2" s="4">
        <v>1621.7333000000001</v>
      </c>
      <c r="CZ2" s="6">
        <v>3</v>
      </c>
      <c r="DA2" s="4">
        <v>1083.99</v>
      </c>
      <c r="DB2" s="6">
        <v>6</v>
      </c>
      <c r="DC2" s="4">
        <v>1459.1832999999999</v>
      </c>
      <c r="DD2" s="6">
        <v>5</v>
      </c>
      <c r="DE2" s="4">
        <v>1589.62</v>
      </c>
      <c r="DF2" s="6">
        <v>0</v>
      </c>
      <c r="DG2" s="1" t="e">
        <v>#NULL!</v>
      </c>
      <c r="DH2" s="6">
        <v>1</v>
      </c>
      <c r="DI2" s="4">
        <v>1950.2</v>
      </c>
      <c r="DJ2" s="6">
        <v>1</v>
      </c>
      <c r="DK2" s="4">
        <v>1890.8</v>
      </c>
      <c r="DL2" s="6">
        <v>1</v>
      </c>
      <c r="DM2" s="4">
        <v>1804.3</v>
      </c>
      <c r="DN2" s="6">
        <v>1</v>
      </c>
      <c r="DO2" s="4">
        <v>672.98</v>
      </c>
      <c r="DP2" s="6">
        <v>0</v>
      </c>
      <c r="DQ2" s="1" t="e">
        <v>#NULL!</v>
      </c>
      <c r="DR2" s="6">
        <v>1</v>
      </c>
      <c r="DS2" s="4">
        <v>1708</v>
      </c>
      <c r="DT2" s="6">
        <v>2</v>
      </c>
      <c r="DU2" s="3">
        <v>1637.7</v>
      </c>
      <c r="DV2" s="6">
        <v>4</v>
      </c>
      <c r="DW2" s="6">
        <v>1163.5474999999999</v>
      </c>
      <c r="DX2" s="6">
        <v>2</v>
      </c>
      <c r="DY2" s="6">
        <v>1434.385</v>
      </c>
      <c r="DZ2" s="6">
        <v>3</v>
      </c>
      <c r="EA2" s="6">
        <v>2267.366</v>
      </c>
      <c r="EB2" s="6">
        <v>4</v>
      </c>
      <c r="EC2" s="4">
        <v>1667.25</v>
      </c>
      <c r="ED2" s="6">
        <v>5</v>
      </c>
      <c r="EE2" s="6">
        <v>1208.8920000000001</v>
      </c>
      <c r="EF2" s="6">
        <v>8</v>
      </c>
      <c r="EG2" s="4">
        <v>1556.4938</v>
      </c>
      <c r="EH2" s="6">
        <v>19</v>
      </c>
      <c r="EI2" s="4">
        <v>1598.0105000000001</v>
      </c>
      <c r="EJ2" s="6">
        <v>22</v>
      </c>
      <c r="EK2" s="4">
        <v>1662.0182</v>
      </c>
      <c r="EL2" s="6">
        <v>11</v>
      </c>
      <c r="EM2" s="4">
        <v>1956.7909</v>
      </c>
      <c r="EN2" s="6">
        <v>32</v>
      </c>
      <c r="EO2" s="4">
        <v>1652.2344000000001</v>
      </c>
      <c r="EP2" s="6">
        <v>7</v>
      </c>
      <c r="EQ2" s="6">
        <v>1252.1202000000001</v>
      </c>
      <c r="ER2" s="6">
        <v>0</v>
      </c>
      <c r="ES2" s="1" t="e">
        <v>#NULL!</v>
      </c>
      <c r="ET2" s="6">
        <v>5</v>
      </c>
      <c r="EU2" s="6">
        <v>1288.2637999999999</v>
      </c>
      <c r="EV2" s="6">
        <v>0</v>
      </c>
      <c r="EW2" s="1" t="e">
        <v>#NULL!</v>
      </c>
      <c r="EX2" s="6">
        <v>1</v>
      </c>
      <c r="EY2" s="5">
        <v>0.93181999999999998</v>
      </c>
      <c r="EZ2" s="4">
        <v>1066.6010000000001</v>
      </c>
      <c r="FA2" s="4">
        <v>920.14329999999995</v>
      </c>
      <c r="FB2" s="4">
        <v>1186.43</v>
      </c>
      <c r="FC2" s="4">
        <v>597.34249999999997</v>
      </c>
      <c r="FD2" s="4">
        <v>1178.384</v>
      </c>
      <c r="FE2" s="4">
        <v>1348.3667</v>
      </c>
      <c r="FF2" s="4">
        <v>992.10599999999999</v>
      </c>
      <c r="FG2" s="2">
        <v>1601.394</v>
      </c>
      <c r="FH2" s="2">
        <v>1730.45</v>
      </c>
      <c r="FI2" s="2">
        <v>544.02</v>
      </c>
      <c r="FJ2" s="2">
        <v>681.25070000000005</v>
      </c>
    </row>
    <row r="3" spans="1:166" x14ac:dyDescent="0.2">
      <c r="A3" t="s">
        <v>168</v>
      </c>
      <c r="B3" s="6">
        <v>52</v>
      </c>
      <c r="C3" s="6">
        <v>1</v>
      </c>
      <c r="D3" t="s">
        <v>169</v>
      </c>
      <c r="E3" s="6">
        <v>1</v>
      </c>
      <c r="F3" s="5">
        <v>0.85135000000000005</v>
      </c>
      <c r="G3" s="5">
        <v>0.72916999999999998</v>
      </c>
      <c r="H3" s="5">
        <v>0.66666999999999998</v>
      </c>
      <c r="I3" s="5">
        <v>0.75</v>
      </c>
      <c r="J3" s="5">
        <v>0.75</v>
      </c>
      <c r="K3" s="5">
        <v>0.79166999999999998</v>
      </c>
      <c r="L3" s="5">
        <v>0.75</v>
      </c>
      <c r="M3" s="2">
        <v>0.91</v>
      </c>
      <c r="N3" s="2">
        <v>0.96</v>
      </c>
      <c r="O3" s="2">
        <v>0.92</v>
      </c>
      <c r="P3" s="2">
        <v>0.88</v>
      </c>
      <c r="Q3" s="2">
        <v>0.88</v>
      </c>
      <c r="R3" s="5">
        <v>0.89332999999999996</v>
      </c>
      <c r="S3" s="5">
        <v>0.28571000000000002</v>
      </c>
      <c r="T3" s="5">
        <v>0.66666999999999998</v>
      </c>
      <c r="U3" s="5">
        <v>1</v>
      </c>
      <c r="V3" s="5">
        <v>0.75</v>
      </c>
      <c r="W3" s="5">
        <v>0.4</v>
      </c>
      <c r="X3" s="5">
        <v>0.77778000000000003</v>
      </c>
      <c r="Y3" s="5">
        <v>0.8</v>
      </c>
      <c r="Z3" s="5">
        <v>0.88888999999999996</v>
      </c>
      <c r="AA3" s="5">
        <v>1</v>
      </c>
      <c r="AB3" s="5">
        <v>0.88888999999999996</v>
      </c>
      <c r="AC3" s="5">
        <v>0.83333000000000002</v>
      </c>
      <c r="AD3" s="5">
        <v>1</v>
      </c>
      <c r="AE3" s="4">
        <v>2144.6118000000001</v>
      </c>
      <c r="AF3" s="6">
        <v>20</v>
      </c>
      <c r="AG3" s="4">
        <v>2173.3000000000002</v>
      </c>
      <c r="AH3" s="6">
        <v>56</v>
      </c>
      <c r="AI3" s="4">
        <v>2134.3661000000002</v>
      </c>
      <c r="AJ3" s="6">
        <v>5</v>
      </c>
      <c r="AK3" s="6">
        <v>1705.1</v>
      </c>
      <c r="AL3" s="6">
        <v>6</v>
      </c>
      <c r="AM3" s="4">
        <v>2529.7667000000001</v>
      </c>
      <c r="AN3" s="6">
        <v>5</v>
      </c>
      <c r="AO3" s="4">
        <v>2217</v>
      </c>
      <c r="AP3" s="6">
        <v>10</v>
      </c>
      <c r="AQ3" s="4">
        <v>2075.6</v>
      </c>
      <c r="AR3" s="6">
        <v>15</v>
      </c>
      <c r="AS3" s="4">
        <v>2329.3667</v>
      </c>
      <c r="AT3" s="6">
        <v>14</v>
      </c>
      <c r="AU3" s="4">
        <v>2497.8856999999998</v>
      </c>
      <c r="AV3" s="6">
        <v>15</v>
      </c>
      <c r="AW3" s="4">
        <v>2128.14</v>
      </c>
      <c r="AX3" s="6">
        <v>12</v>
      </c>
      <c r="AY3" s="4">
        <v>1905.175</v>
      </c>
      <c r="AZ3" s="6">
        <v>15</v>
      </c>
      <c r="BA3" s="4">
        <v>1984.66</v>
      </c>
      <c r="BB3" s="6">
        <v>42</v>
      </c>
      <c r="BC3" s="4">
        <v>2013.1929</v>
      </c>
      <c r="BD3" s="6">
        <v>8</v>
      </c>
      <c r="BE3" s="4">
        <v>2133.6624999999999</v>
      </c>
      <c r="BF3" s="6">
        <v>12</v>
      </c>
      <c r="BG3" s="4">
        <v>2199.7249999999999</v>
      </c>
      <c r="BH3" s="6">
        <v>24</v>
      </c>
      <c r="BI3" s="4">
        <v>1987.5042000000001</v>
      </c>
      <c r="BJ3" s="6">
        <v>23</v>
      </c>
      <c r="BK3" s="4">
        <v>2279.1738999999998</v>
      </c>
      <c r="BL3" s="6">
        <v>9</v>
      </c>
      <c r="BM3" s="4">
        <v>2155.9333000000001</v>
      </c>
      <c r="BN3" s="6">
        <v>11</v>
      </c>
      <c r="BO3" s="4">
        <v>1911.9364</v>
      </c>
      <c r="BP3" s="6">
        <v>11</v>
      </c>
      <c r="BQ3" s="4">
        <v>1911.9364</v>
      </c>
      <c r="BR3" s="6">
        <v>9</v>
      </c>
      <c r="BS3" s="4">
        <v>2431.5333000000001</v>
      </c>
      <c r="BT3" s="6">
        <v>12</v>
      </c>
      <c r="BU3" s="4">
        <v>2124.3582999999999</v>
      </c>
      <c r="BV3" s="6">
        <v>9</v>
      </c>
      <c r="BW3" s="4">
        <v>2027.3110999999999</v>
      </c>
      <c r="BX3" s="6">
        <v>13</v>
      </c>
      <c r="BY3" s="4">
        <v>2263.0308</v>
      </c>
      <c r="BZ3" s="6">
        <v>1</v>
      </c>
      <c r="CA3" s="4">
        <v>2952.3</v>
      </c>
      <c r="CB3" s="6">
        <v>0</v>
      </c>
      <c r="CC3" s="1" t="e">
        <v>#NULL!</v>
      </c>
      <c r="CD3" s="6">
        <v>8</v>
      </c>
      <c r="CE3" s="4">
        <v>1811.7625</v>
      </c>
      <c r="CF3" s="6">
        <v>7</v>
      </c>
      <c r="CG3" s="4">
        <v>2246.2856999999999</v>
      </c>
      <c r="CH3" s="6">
        <v>1</v>
      </c>
      <c r="CI3" s="4">
        <v>1431</v>
      </c>
      <c r="CJ3" s="6">
        <v>2</v>
      </c>
      <c r="CK3" s="4">
        <v>1614.25</v>
      </c>
      <c r="CL3" s="6">
        <v>1</v>
      </c>
      <c r="CM3" s="4">
        <v>2153.9</v>
      </c>
      <c r="CN3" s="6">
        <v>2</v>
      </c>
      <c r="CO3" s="4">
        <v>2777.2</v>
      </c>
      <c r="CP3" s="6">
        <v>5</v>
      </c>
      <c r="CQ3" s="4">
        <v>2594.62</v>
      </c>
      <c r="CR3" s="6">
        <v>2</v>
      </c>
      <c r="CS3" s="4">
        <v>1793.85</v>
      </c>
      <c r="CT3" s="6">
        <v>3</v>
      </c>
      <c r="CU3" s="4">
        <v>1939.7</v>
      </c>
      <c r="CV3" s="6">
        <v>5</v>
      </c>
      <c r="CW3" s="4">
        <v>1953.22</v>
      </c>
      <c r="CX3" s="6">
        <v>2</v>
      </c>
      <c r="CY3" s="4">
        <v>2616.15</v>
      </c>
      <c r="CZ3" s="6">
        <v>5</v>
      </c>
      <c r="DA3" s="4">
        <v>2039.02</v>
      </c>
      <c r="DB3" s="6">
        <v>6</v>
      </c>
      <c r="DC3" s="4">
        <v>1811.45</v>
      </c>
      <c r="DD3" s="6">
        <v>6</v>
      </c>
      <c r="DE3" s="4">
        <v>2440.8166999999999</v>
      </c>
      <c r="DF3" s="6">
        <v>0</v>
      </c>
      <c r="DG3" s="1" t="e">
        <v>#NULL!</v>
      </c>
      <c r="DH3" s="6">
        <v>2</v>
      </c>
      <c r="DI3" s="4">
        <v>1933</v>
      </c>
      <c r="DJ3" s="6">
        <v>1</v>
      </c>
      <c r="DK3" s="4">
        <v>3091.6</v>
      </c>
      <c r="DL3" s="6">
        <v>3</v>
      </c>
      <c r="DM3" s="4">
        <v>2757.5</v>
      </c>
      <c r="DN3" s="6">
        <v>0</v>
      </c>
      <c r="DO3" s="1" t="e">
        <v>#NULL!</v>
      </c>
      <c r="DP3" s="6">
        <v>0</v>
      </c>
      <c r="DQ3" s="1" t="e">
        <v>#NULL!</v>
      </c>
      <c r="DR3" s="6">
        <v>1</v>
      </c>
      <c r="DS3" s="4">
        <v>2144.8000000000002</v>
      </c>
      <c r="DT3" s="6">
        <v>2</v>
      </c>
      <c r="DU3" s="3">
        <v>2289.6999999999998</v>
      </c>
      <c r="DV3" s="6">
        <v>3</v>
      </c>
      <c r="DW3" s="6">
        <v>1765.6667</v>
      </c>
      <c r="DX3" s="6">
        <v>2</v>
      </c>
      <c r="DY3" s="6">
        <v>1614.25</v>
      </c>
      <c r="DZ3" s="6">
        <v>5</v>
      </c>
      <c r="EA3" s="6">
        <v>2514.2399999999998</v>
      </c>
      <c r="EB3" s="6">
        <v>5</v>
      </c>
      <c r="EC3" s="4">
        <v>2645.08</v>
      </c>
      <c r="ED3" s="6">
        <v>8</v>
      </c>
      <c r="EE3" s="6">
        <v>2101.1999999999998</v>
      </c>
      <c r="EF3" s="6">
        <v>7</v>
      </c>
      <c r="EG3" s="4">
        <v>2590.1286</v>
      </c>
      <c r="EH3" s="6">
        <v>18</v>
      </c>
      <c r="EI3" s="4">
        <v>1939.7111</v>
      </c>
      <c r="EJ3" s="6">
        <v>24</v>
      </c>
      <c r="EK3" s="4">
        <v>2068.3042</v>
      </c>
      <c r="EL3" s="6">
        <v>12</v>
      </c>
      <c r="EM3" s="4">
        <v>2265.5666999999999</v>
      </c>
      <c r="EN3" s="6">
        <v>35</v>
      </c>
      <c r="EO3" s="4">
        <v>2083.8371000000002</v>
      </c>
      <c r="EP3" s="6">
        <v>1</v>
      </c>
      <c r="EQ3" s="6">
        <v>3155.7</v>
      </c>
      <c r="ER3" s="6">
        <v>4</v>
      </c>
      <c r="ES3" s="6">
        <v>2853.7660000000001</v>
      </c>
      <c r="ET3" s="6">
        <v>7</v>
      </c>
      <c r="EU3" s="6">
        <v>1986.3711000000001</v>
      </c>
      <c r="EV3" s="6">
        <v>4</v>
      </c>
      <c r="EW3" s="6">
        <v>2853.7570000000001</v>
      </c>
      <c r="EX3" s="6">
        <v>1</v>
      </c>
      <c r="EY3" s="5">
        <v>0.95455000000000001</v>
      </c>
      <c r="EZ3" s="4">
        <v>1565.4631999999999</v>
      </c>
      <c r="FA3" s="4">
        <v>1431.3</v>
      </c>
      <c r="FB3" s="4">
        <v>1714.5333000000001</v>
      </c>
      <c r="FC3" s="4">
        <v>1404.32</v>
      </c>
      <c r="FD3" s="4">
        <v>1458.28</v>
      </c>
      <c r="FE3" s="4">
        <v>1857.5</v>
      </c>
      <c r="FF3" s="4">
        <v>1600.16</v>
      </c>
      <c r="FG3" s="2">
        <v>2316.8200000000002</v>
      </c>
      <c r="FH3" s="2">
        <v>2316.8200000000002</v>
      </c>
      <c r="FI3" s="2">
        <v>602.28670000000011</v>
      </c>
      <c r="FJ3" s="2">
        <v>885.52000000000021</v>
      </c>
    </row>
    <row r="4" spans="1:166" x14ac:dyDescent="0.2">
      <c r="A4" t="s">
        <v>170</v>
      </c>
      <c r="B4" s="6">
        <v>55</v>
      </c>
      <c r="C4" s="6">
        <v>1</v>
      </c>
      <c r="D4" t="s">
        <v>167</v>
      </c>
      <c r="E4" s="6">
        <v>1</v>
      </c>
      <c r="F4" s="5">
        <v>0.71621999999999997</v>
      </c>
      <c r="G4" s="5">
        <v>0.66666999999999998</v>
      </c>
      <c r="H4" s="5">
        <v>0.58333000000000002</v>
      </c>
      <c r="I4" s="5">
        <v>0.75</v>
      </c>
      <c r="J4" s="5">
        <v>0.75</v>
      </c>
      <c r="K4" s="5">
        <v>0.5</v>
      </c>
      <c r="L4" s="5">
        <v>0.69443999999999995</v>
      </c>
      <c r="M4" s="2">
        <v>0.74</v>
      </c>
      <c r="N4" s="2">
        <v>0.84</v>
      </c>
      <c r="O4" s="2">
        <v>0.68</v>
      </c>
      <c r="P4" s="2">
        <v>0.76</v>
      </c>
      <c r="Q4" s="2">
        <v>0.68</v>
      </c>
      <c r="R4" s="5">
        <v>0.70667000000000002</v>
      </c>
      <c r="S4" s="5">
        <v>0.85714000000000001</v>
      </c>
      <c r="T4" s="5">
        <v>0.33333000000000002</v>
      </c>
      <c r="U4" s="5">
        <v>0.88888999999999996</v>
      </c>
      <c r="V4" s="5">
        <v>0.25</v>
      </c>
      <c r="W4" s="5">
        <v>0.8</v>
      </c>
      <c r="X4" s="5">
        <v>0.77778000000000003</v>
      </c>
      <c r="Y4" s="5">
        <v>0.4</v>
      </c>
      <c r="Z4" s="5">
        <v>0.77778000000000003</v>
      </c>
      <c r="AA4" s="5">
        <v>0.2</v>
      </c>
      <c r="AB4" s="5">
        <v>0.44444</v>
      </c>
      <c r="AC4" s="5">
        <v>0.5</v>
      </c>
      <c r="AD4" s="5">
        <v>0.25</v>
      </c>
      <c r="AE4" s="4">
        <v>1752.8179</v>
      </c>
      <c r="AF4" s="6">
        <v>17</v>
      </c>
      <c r="AG4" s="4">
        <v>1511.1034999999999</v>
      </c>
      <c r="AH4" s="6">
        <v>39</v>
      </c>
      <c r="AI4" s="4">
        <v>1858.1804999999999</v>
      </c>
      <c r="AJ4" s="6">
        <v>4</v>
      </c>
      <c r="AK4" s="6">
        <v>1131.95</v>
      </c>
      <c r="AL4" s="6">
        <v>6</v>
      </c>
      <c r="AM4" s="4">
        <v>1880.15</v>
      </c>
      <c r="AN4" s="6">
        <v>5</v>
      </c>
      <c r="AO4" s="4">
        <v>1448.22</v>
      </c>
      <c r="AP4" s="6">
        <v>4</v>
      </c>
      <c r="AQ4" s="4">
        <v>1698.0150000000001</v>
      </c>
      <c r="AR4" s="6">
        <v>13</v>
      </c>
      <c r="AS4" s="4">
        <v>1627.7662</v>
      </c>
      <c r="AT4" s="6">
        <v>12</v>
      </c>
      <c r="AU4" s="4">
        <v>1856.6849999999999</v>
      </c>
      <c r="AV4" s="6">
        <v>8</v>
      </c>
      <c r="AW4" s="4">
        <v>1517.2075</v>
      </c>
      <c r="AX4" s="6">
        <v>9</v>
      </c>
      <c r="AY4" s="4">
        <v>1832.25</v>
      </c>
      <c r="AZ4" s="6">
        <v>10</v>
      </c>
      <c r="BA4" s="4">
        <v>2156.0909999999999</v>
      </c>
      <c r="BB4" s="6">
        <v>27</v>
      </c>
      <c r="BC4" s="4">
        <v>1858.8452</v>
      </c>
      <c r="BD4" s="6">
        <v>12</v>
      </c>
      <c r="BE4" s="4">
        <v>1581.075</v>
      </c>
      <c r="BF4" s="6">
        <v>5</v>
      </c>
      <c r="BG4" s="4">
        <v>1343.172</v>
      </c>
      <c r="BH4" s="6">
        <v>22</v>
      </c>
      <c r="BI4" s="4">
        <v>1640.6541</v>
      </c>
      <c r="BJ4" s="6">
        <v>9</v>
      </c>
      <c r="BK4" s="4">
        <v>2701.1667000000002</v>
      </c>
      <c r="BL4" s="6">
        <v>8</v>
      </c>
      <c r="BM4" s="4">
        <v>1508.0187000000001</v>
      </c>
      <c r="BN4" s="6">
        <v>14</v>
      </c>
      <c r="BO4" s="4">
        <v>1755.3586</v>
      </c>
      <c r="BP4" s="6">
        <v>14</v>
      </c>
      <c r="BQ4" s="4">
        <v>1755.3586</v>
      </c>
      <c r="BR4" s="6">
        <v>4</v>
      </c>
      <c r="BS4" s="4">
        <v>1542.14</v>
      </c>
      <c r="BT4" s="6">
        <v>9</v>
      </c>
      <c r="BU4" s="4">
        <v>1507.5367000000001</v>
      </c>
      <c r="BV4" s="6">
        <v>11</v>
      </c>
      <c r="BW4" s="4">
        <v>1538.5854999999999</v>
      </c>
      <c r="BX4" s="6">
        <v>5</v>
      </c>
      <c r="BY4" s="4">
        <v>2548.1</v>
      </c>
      <c r="BZ4" s="6">
        <v>4</v>
      </c>
      <c r="CA4" s="4">
        <v>1926.7750000000001</v>
      </c>
      <c r="CB4" s="6">
        <v>0</v>
      </c>
      <c r="CC4" s="1" t="e">
        <v>#NULL!</v>
      </c>
      <c r="CD4" s="6">
        <v>7</v>
      </c>
      <c r="CE4" s="4">
        <v>1969.9571000000001</v>
      </c>
      <c r="CF4" s="6">
        <v>3</v>
      </c>
      <c r="CG4" s="4">
        <v>2763.3667</v>
      </c>
      <c r="CH4" s="6">
        <v>2</v>
      </c>
      <c r="CI4" s="4">
        <v>1147.45</v>
      </c>
      <c r="CJ4" s="6">
        <v>1</v>
      </c>
      <c r="CK4" s="4">
        <v>1117.2</v>
      </c>
      <c r="CL4" s="6">
        <v>1</v>
      </c>
      <c r="CM4" s="4">
        <v>783.32</v>
      </c>
      <c r="CN4" s="6">
        <v>0</v>
      </c>
      <c r="CO4" s="1" t="e">
        <v>#NULL!</v>
      </c>
      <c r="CP4" s="6">
        <v>3</v>
      </c>
      <c r="CQ4" s="4">
        <v>1421.3867</v>
      </c>
      <c r="CR4" s="6">
        <v>1</v>
      </c>
      <c r="CS4" s="4">
        <v>1394.5</v>
      </c>
      <c r="CT4" s="6">
        <v>0</v>
      </c>
      <c r="CU4" s="1" t="e">
        <v>#NULL!</v>
      </c>
      <c r="CV4" s="6">
        <v>4</v>
      </c>
      <c r="CW4" s="4">
        <v>1343.8074999999999</v>
      </c>
      <c r="CX4" s="6">
        <v>4</v>
      </c>
      <c r="CY4" s="4">
        <v>1615.175</v>
      </c>
      <c r="CZ4" s="6">
        <v>1</v>
      </c>
      <c r="DA4" s="4">
        <v>1334.5</v>
      </c>
      <c r="DB4" s="6">
        <v>5</v>
      </c>
      <c r="DC4" s="4">
        <v>1218.3679999999999</v>
      </c>
      <c r="DD4" s="6">
        <v>2</v>
      </c>
      <c r="DE4" s="4">
        <v>3189.65</v>
      </c>
      <c r="DF4" s="6">
        <v>0</v>
      </c>
      <c r="DG4" s="1" t="e">
        <v>#NULL!</v>
      </c>
      <c r="DH4" s="6">
        <v>1</v>
      </c>
      <c r="DI4" s="4">
        <v>1115.7</v>
      </c>
      <c r="DJ4" s="6">
        <v>1</v>
      </c>
      <c r="DK4" s="4">
        <v>1904.4</v>
      </c>
      <c r="DL4" s="6">
        <v>3</v>
      </c>
      <c r="DM4" s="4">
        <v>1894.1333</v>
      </c>
      <c r="DN4" s="6">
        <v>0</v>
      </c>
      <c r="DO4" s="1" t="e">
        <v>#NULL!</v>
      </c>
      <c r="DP4" s="6">
        <v>0</v>
      </c>
      <c r="DQ4" s="1" t="e">
        <v>#NULL!</v>
      </c>
      <c r="DR4" s="6">
        <v>2</v>
      </c>
      <c r="DS4" s="4">
        <v>2185.9499999999998</v>
      </c>
      <c r="DT4" s="6">
        <v>2</v>
      </c>
      <c r="DU4" s="3">
        <v>2513.35</v>
      </c>
      <c r="DV4" s="6">
        <v>3</v>
      </c>
      <c r="DW4" s="6">
        <v>1136.8667</v>
      </c>
      <c r="DX4" s="6">
        <v>1</v>
      </c>
      <c r="DY4" s="6">
        <v>1117.2</v>
      </c>
      <c r="DZ4" s="6">
        <v>6</v>
      </c>
      <c r="EA4" s="6">
        <v>1806.27</v>
      </c>
      <c r="EB4" s="6">
        <v>3</v>
      </c>
      <c r="EC4" s="4">
        <v>2310.3667</v>
      </c>
      <c r="ED4" s="6">
        <v>5</v>
      </c>
      <c r="EE4" s="6">
        <v>1445.672</v>
      </c>
      <c r="EF4" s="6">
        <v>8</v>
      </c>
      <c r="EG4" s="4">
        <v>1741.575</v>
      </c>
      <c r="EH4" s="6">
        <v>11</v>
      </c>
      <c r="EI4" s="4">
        <v>1664.2236</v>
      </c>
      <c r="EJ4" s="6">
        <v>16</v>
      </c>
      <c r="EK4" s="4">
        <v>1992.6475</v>
      </c>
      <c r="EL4" s="6">
        <v>9</v>
      </c>
      <c r="EM4" s="4">
        <v>2003.2256</v>
      </c>
      <c r="EN4" s="6">
        <v>22</v>
      </c>
      <c r="EO4" s="4">
        <v>1926.1755000000001</v>
      </c>
      <c r="EP4" s="6">
        <v>6</v>
      </c>
      <c r="EQ4" s="6">
        <v>1667.8312000000001</v>
      </c>
      <c r="ER4" s="6">
        <v>2</v>
      </c>
      <c r="ES4" s="6">
        <v>1394.53</v>
      </c>
      <c r="ET4" s="6">
        <v>6</v>
      </c>
      <c r="EU4" s="6">
        <v>1476.6164000000001</v>
      </c>
      <c r="EV4" s="6">
        <v>2</v>
      </c>
      <c r="EW4" s="6">
        <v>1394.53</v>
      </c>
      <c r="EX4" s="6">
        <v>0</v>
      </c>
      <c r="EY4" s="5">
        <v>0.93181999999999998</v>
      </c>
      <c r="EZ4" s="4">
        <v>1401.2679000000001</v>
      </c>
      <c r="FA4" s="4">
        <v>1104.509</v>
      </c>
      <c r="FB4" s="4">
        <v>1731</v>
      </c>
      <c r="FC4" s="4">
        <v>1141.5740000000001</v>
      </c>
      <c r="FD4" s="4">
        <v>1067.444</v>
      </c>
      <c r="FE4" s="4">
        <v>1713.84</v>
      </c>
      <c r="FF4" s="4">
        <v>1752.45</v>
      </c>
      <c r="FG4" s="2">
        <v>1399.665</v>
      </c>
      <c r="FH4" s="2">
        <v>1377.75</v>
      </c>
      <c r="FI4" s="2">
        <v>-353.25</v>
      </c>
      <c r="FJ4" s="2">
        <v>295.15599999999995</v>
      </c>
    </row>
    <row r="5" spans="1:166" x14ac:dyDescent="0.2">
      <c r="A5" t="s">
        <v>171</v>
      </c>
      <c r="B5" s="6">
        <v>59</v>
      </c>
      <c r="C5" s="6">
        <v>1</v>
      </c>
      <c r="D5" t="s">
        <v>167</v>
      </c>
      <c r="E5" s="6">
        <v>1</v>
      </c>
      <c r="F5" s="5">
        <v>0.95269999999999999</v>
      </c>
      <c r="G5" s="5">
        <v>0.95833000000000002</v>
      </c>
      <c r="H5" s="5">
        <v>0.91666999999999998</v>
      </c>
      <c r="I5" s="5">
        <v>1</v>
      </c>
      <c r="J5" s="5">
        <v>1</v>
      </c>
      <c r="K5" s="5">
        <v>0.875</v>
      </c>
      <c r="L5" s="5">
        <v>0.97221999999999997</v>
      </c>
      <c r="M5" s="2">
        <v>0.95</v>
      </c>
      <c r="N5" s="2">
        <v>0.96</v>
      </c>
      <c r="O5" s="2">
        <v>0.96</v>
      </c>
      <c r="P5" s="2">
        <v>1</v>
      </c>
      <c r="Q5" s="2">
        <v>0.88</v>
      </c>
      <c r="R5" s="5">
        <v>0.94667000000000001</v>
      </c>
      <c r="S5" s="5">
        <v>0.71428999999999998</v>
      </c>
      <c r="T5" s="5">
        <v>1</v>
      </c>
      <c r="U5" s="5">
        <v>1</v>
      </c>
      <c r="V5" s="5">
        <v>0.83333000000000002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0.77778000000000003</v>
      </c>
      <c r="AC5" s="5">
        <v>1</v>
      </c>
      <c r="AD5" s="5">
        <v>1</v>
      </c>
      <c r="AE5" s="4">
        <v>1634.6441</v>
      </c>
      <c r="AF5" s="6">
        <v>30</v>
      </c>
      <c r="AG5" s="4">
        <v>1519.61</v>
      </c>
      <c r="AH5" s="6">
        <v>58</v>
      </c>
      <c r="AI5" s="4">
        <v>1694.1445000000001</v>
      </c>
      <c r="AJ5" s="6">
        <v>8</v>
      </c>
      <c r="AK5" s="6">
        <v>1740.05</v>
      </c>
      <c r="AL5" s="6">
        <v>9</v>
      </c>
      <c r="AM5" s="4">
        <v>1412.4222</v>
      </c>
      <c r="AN5" s="6">
        <v>7</v>
      </c>
      <c r="AO5" s="4">
        <v>1473.3143</v>
      </c>
      <c r="AP5" s="6">
        <v>12</v>
      </c>
      <c r="AQ5" s="4">
        <v>1489.5250000000001</v>
      </c>
      <c r="AR5" s="6">
        <v>22</v>
      </c>
      <c r="AS5" s="4">
        <v>1439.45</v>
      </c>
      <c r="AT5" s="6">
        <v>14</v>
      </c>
      <c r="AU5" s="4">
        <v>2167.9286000000002</v>
      </c>
      <c r="AV5" s="6">
        <v>15</v>
      </c>
      <c r="AW5" s="4">
        <v>1395.1167</v>
      </c>
      <c r="AX5" s="6">
        <v>15</v>
      </c>
      <c r="AY5" s="4">
        <v>1627.5487000000001</v>
      </c>
      <c r="AZ5" s="6">
        <v>14</v>
      </c>
      <c r="BA5" s="4">
        <v>1612.1</v>
      </c>
      <c r="BB5" s="6">
        <v>44</v>
      </c>
      <c r="BC5" s="4">
        <v>1543.395</v>
      </c>
      <c r="BD5" s="6">
        <v>15</v>
      </c>
      <c r="BE5" s="4">
        <v>1482.9733000000001</v>
      </c>
      <c r="BF5" s="6">
        <v>15</v>
      </c>
      <c r="BG5" s="4">
        <v>1556.2466999999999</v>
      </c>
      <c r="BH5" s="6">
        <v>27</v>
      </c>
      <c r="BI5" s="4">
        <v>1582.6259</v>
      </c>
      <c r="BJ5" s="6">
        <v>23</v>
      </c>
      <c r="BK5" s="4">
        <v>1853.4870000000001</v>
      </c>
      <c r="BL5" s="6">
        <v>8</v>
      </c>
      <c r="BM5" s="4">
        <v>1612.41</v>
      </c>
      <c r="BN5" s="6">
        <v>14</v>
      </c>
      <c r="BO5" s="4">
        <v>1494.6143</v>
      </c>
      <c r="BP5" s="6">
        <v>14</v>
      </c>
      <c r="BQ5" s="4">
        <v>1494.6143</v>
      </c>
      <c r="BR5" s="6">
        <v>10</v>
      </c>
      <c r="BS5" s="4">
        <v>1471.92</v>
      </c>
      <c r="BT5" s="6">
        <v>14</v>
      </c>
      <c r="BU5" s="4">
        <v>1621.8143</v>
      </c>
      <c r="BV5" s="6">
        <v>14</v>
      </c>
      <c r="BW5" s="4">
        <v>1524.6786</v>
      </c>
      <c r="BX5" s="6">
        <v>12</v>
      </c>
      <c r="BY5" s="4">
        <v>1668.0916999999999</v>
      </c>
      <c r="BZ5" s="6">
        <v>4</v>
      </c>
      <c r="CA5" s="4">
        <v>1349.4749999999999</v>
      </c>
      <c r="CB5" s="6">
        <v>1</v>
      </c>
      <c r="CC5" s="4">
        <v>1799</v>
      </c>
      <c r="CD5" s="6">
        <v>8</v>
      </c>
      <c r="CE5" s="4">
        <v>1533.75</v>
      </c>
      <c r="CF5" s="6">
        <v>8</v>
      </c>
      <c r="CG5" s="4">
        <v>1979.8625</v>
      </c>
      <c r="CH5" s="6">
        <v>1</v>
      </c>
      <c r="CI5" s="4">
        <v>1374.7</v>
      </c>
      <c r="CJ5" s="6">
        <v>2</v>
      </c>
      <c r="CK5" s="4">
        <v>1824.2</v>
      </c>
      <c r="CL5" s="6">
        <v>1</v>
      </c>
      <c r="CM5" s="4">
        <v>1882</v>
      </c>
      <c r="CN5" s="6">
        <v>2</v>
      </c>
      <c r="CO5" s="4">
        <v>2754.7</v>
      </c>
      <c r="CP5" s="6">
        <v>6</v>
      </c>
      <c r="CQ5" s="4">
        <v>1445.2333000000001</v>
      </c>
      <c r="CR5" s="6">
        <v>2</v>
      </c>
      <c r="CS5" s="4">
        <v>1556.1</v>
      </c>
      <c r="CT5" s="6">
        <v>3</v>
      </c>
      <c r="CU5" s="4">
        <v>1361.2</v>
      </c>
      <c r="CV5" s="6">
        <v>6</v>
      </c>
      <c r="CW5" s="4">
        <v>1400.8167000000001</v>
      </c>
      <c r="CX5" s="6">
        <v>4</v>
      </c>
      <c r="CY5" s="4">
        <v>1353.625</v>
      </c>
      <c r="CZ5" s="6">
        <v>5</v>
      </c>
      <c r="DA5" s="4">
        <v>1454.58</v>
      </c>
      <c r="DB5" s="6">
        <v>7</v>
      </c>
      <c r="DC5" s="4">
        <v>1509.1713999999999</v>
      </c>
      <c r="DD5" s="6">
        <v>5</v>
      </c>
      <c r="DE5" s="4">
        <v>1678.16</v>
      </c>
      <c r="DF5" s="6">
        <v>0</v>
      </c>
      <c r="DG5" s="1" t="e">
        <v>#NULL!</v>
      </c>
      <c r="DH5" s="6">
        <v>3</v>
      </c>
      <c r="DI5" s="4">
        <v>1779.2</v>
      </c>
      <c r="DJ5" s="6">
        <v>1</v>
      </c>
      <c r="DK5" s="4">
        <v>1964.2</v>
      </c>
      <c r="DL5" s="6">
        <v>3</v>
      </c>
      <c r="DM5" s="4">
        <v>1950.2333000000001</v>
      </c>
      <c r="DN5" s="6">
        <v>1</v>
      </c>
      <c r="DO5" s="4">
        <v>1607.7</v>
      </c>
      <c r="DP5" s="6">
        <v>0</v>
      </c>
      <c r="DQ5" s="1" t="e">
        <v>#NULL!</v>
      </c>
      <c r="DR5" s="6">
        <v>2</v>
      </c>
      <c r="DS5" s="4">
        <v>1879.55</v>
      </c>
      <c r="DT5" s="6">
        <v>2</v>
      </c>
      <c r="DU5" s="3">
        <v>2176.6999999999998</v>
      </c>
      <c r="DV5" s="6">
        <v>5</v>
      </c>
      <c r="DW5" s="6">
        <v>1664</v>
      </c>
      <c r="DX5" s="6">
        <v>3</v>
      </c>
      <c r="DY5" s="6">
        <v>1866.8</v>
      </c>
      <c r="DZ5" s="6">
        <v>6</v>
      </c>
      <c r="EA5" s="6">
        <v>1915.3</v>
      </c>
      <c r="EB5" s="6">
        <v>5</v>
      </c>
      <c r="EC5" s="4">
        <v>2365.4</v>
      </c>
      <c r="ED5" s="6">
        <v>10</v>
      </c>
      <c r="EE5" s="6">
        <v>1419.4</v>
      </c>
      <c r="EF5" s="6">
        <v>12</v>
      </c>
      <c r="EG5" s="4">
        <v>1456.1583000000001</v>
      </c>
      <c r="EH5" s="6">
        <v>20</v>
      </c>
      <c r="EI5" s="4">
        <v>1507.0615</v>
      </c>
      <c r="EJ5" s="6">
        <v>24</v>
      </c>
      <c r="EK5" s="4">
        <v>1573.6729</v>
      </c>
      <c r="EL5" s="6">
        <v>12</v>
      </c>
      <c r="EM5" s="4">
        <v>1780.2666999999999</v>
      </c>
      <c r="EN5" s="6">
        <v>38</v>
      </c>
      <c r="EO5" s="4">
        <v>1684.1552999999999</v>
      </c>
      <c r="EP5" s="6">
        <v>7</v>
      </c>
      <c r="EQ5" s="6">
        <v>1606.0309</v>
      </c>
      <c r="ER5" s="6">
        <v>7</v>
      </c>
      <c r="ES5" s="6">
        <v>1664.6277</v>
      </c>
      <c r="ET5" s="6">
        <v>8</v>
      </c>
      <c r="EU5" s="6">
        <v>1384.7542000000001</v>
      </c>
      <c r="EV5" s="6">
        <v>7</v>
      </c>
      <c r="EW5" s="6">
        <v>1664.2347</v>
      </c>
      <c r="EX5" s="6">
        <v>1</v>
      </c>
      <c r="EY5" s="5">
        <v>0.97726999999999997</v>
      </c>
      <c r="EZ5" s="4">
        <v>1737.915</v>
      </c>
      <c r="FA5" s="4">
        <v>1641.34</v>
      </c>
      <c r="FB5" s="4">
        <v>1834.49</v>
      </c>
      <c r="FC5" s="4">
        <v>1378</v>
      </c>
      <c r="FD5" s="4">
        <v>1904.68</v>
      </c>
      <c r="FE5" s="4">
        <v>1554.25</v>
      </c>
      <c r="FF5" s="4">
        <v>2254.85</v>
      </c>
      <c r="FG5" s="2">
        <v>1478.6083000000001</v>
      </c>
      <c r="FH5" s="2">
        <v>1566.2710999999999</v>
      </c>
      <c r="FI5" s="2">
        <v>-268.21890000000008</v>
      </c>
      <c r="FJ5" s="2">
        <v>-162.73169999999982</v>
      </c>
    </row>
    <row r="6" spans="1:166" x14ac:dyDescent="0.2">
      <c r="A6" t="s">
        <v>172</v>
      </c>
      <c r="B6" s="6">
        <v>58</v>
      </c>
      <c r="C6" s="6">
        <v>1</v>
      </c>
      <c r="D6" t="s">
        <v>167</v>
      </c>
      <c r="E6" s="6">
        <v>1</v>
      </c>
      <c r="F6" s="5">
        <v>0.81081000000000003</v>
      </c>
      <c r="G6" s="5">
        <v>0.6875</v>
      </c>
      <c r="H6" s="5">
        <v>0.58333000000000002</v>
      </c>
      <c r="I6" s="5">
        <v>0.66666999999999998</v>
      </c>
      <c r="J6" s="5">
        <v>0.75</v>
      </c>
      <c r="K6" s="5">
        <v>0.70833000000000002</v>
      </c>
      <c r="L6" s="5">
        <v>0.72221999999999997</v>
      </c>
      <c r="M6" s="2">
        <v>0.87</v>
      </c>
      <c r="N6" s="2">
        <v>0.8</v>
      </c>
      <c r="O6" s="2">
        <v>0.88</v>
      </c>
      <c r="P6" s="2">
        <v>0.96</v>
      </c>
      <c r="Q6" s="2">
        <v>0.84</v>
      </c>
      <c r="R6" s="5">
        <v>0.89332999999999996</v>
      </c>
      <c r="S6" s="5">
        <v>0.57142999999999999</v>
      </c>
      <c r="T6" s="5">
        <v>0.66666999999999998</v>
      </c>
      <c r="U6" s="5">
        <v>1</v>
      </c>
      <c r="V6" s="5">
        <v>0.75</v>
      </c>
      <c r="W6" s="5">
        <v>0.4</v>
      </c>
      <c r="X6" s="5">
        <v>1</v>
      </c>
      <c r="Y6" s="5">
        <v>0.8</v>
      </c>
      <c r="Z6" s="5">
        <v>0.77778000000000003</v>
      </c>
      <c r="AA6" s="5">
        <v>0.6</v>
      </c>
      <c r="AB6" s="5">
        <v>0.77778000000000003</v>
      </c>
      <c r="AC6" s="5">
        <v>0.33333000000000002</v>
      </c>
      <c r="AD6" s="5">
        <v>1</v>
      </c>
      <c r="AE6" s="4">
        <v>1905.2789</v>
      </c>
      <c r="AF6" s="6">
        <v>17</v>
      </c>
      <c r="AG6" s="4">
        <v>2423.7235000000001</v>
      </c>
      <c r="AH6" s="6">
        <v>54</v>
      </c>
      <c r="AI6" s="4">
        <v>1742.0648000000001</v>
      </c>
      <c r="AJ6" s="6">
        <v>4</v>
      </c>
      <c r="AK6" s="6">
        <v>2231.2750000000001</v>
      </c>
      <c r="AL6" s="6">
        <v>5</v>
      </c>
      <c r="AM6" s="4">
        <v>2577</v>
      </c>
      <c r="AN6" s="6">
        <v>4</v>
      </c>
      <c r="AO6" s="4">
        <v>2816.7</v>
      </c>
      <c r="AP6" s="6">
        <v>10</v>
      </c>
      <c r="AQ6" s="4">
        <v>1632.1279999999999</v>
      </c>
      <c r="AR6" s="6">
        <v>13</v>
      </c>
      <c r="AS6" s="4">
        <v>2482.9385000000002</v>
      </c>
      <c r="AT6" s="6">
        <v>11</v>
      </c>
      <c r="AU6" s="4">
        <v>1831.3635999999999</v>
      </c>
      <c r="AV6" s="6">
        <v>14</v>
      </c>
      <c r="AW6" s="4">
        <v>1602.2529</v>
      </c>
      <c r="AX6" s="6">
        <v>14</v>
      </c>
      <c r="AY6" s="4">
        <v>2068.9286000000002</v>
      </c>
      <c r="AZ6" s="6">
        <v>15</v>
      </c>
      <c r="BA6" s="4">
        <v>1501.9973</v>
      </c>
      <c r="BB6" s="6">
        <v>43</v>
      </c>
      <c r="BC6" s="4">
        <v>1719.2209</v>
      </c>
      <c r="BD6" s="6">
        <v>10</v>
      </c>
      <c r="BE6" s="4">
        <v>2761.39</v>
      </c>
      <c r="BF6" s="6">
        <v>7</v>
      </c>
      <c r="BG6" s="4">
        <v>1941.3429000000001</v>
      </c>
      <c r="BH6" s="6">
        <v>25</v>
      </c>
      <c r="BI6" s="4">
        <v>1728.4996000000001</v>
      </c>
      <c r="BJ6" s="6">
        <v>22</v>
      </c>
      <c r="BK6" s="4">
        <v>1681.905</v>
      </c>
      <c r="BL6" s="6">
        <v>7</v>
      </c>
      <c r="BM6" s="4">
        <v>1979.5857000000001</v>
      </c>
      <c r="BN6" s="6">
        <v>13</v>
      </c>
      <c r="BO6" s="4">
        <v>2050.4623000000001</v>
      </c>
      <c r="BP6" s="6">
        <v>13</v>
      </c>
      <c r="BQ6" s="4">
        <v>2050.4623000000001</v>
      </c>
      <c r="BR6" s="6">
        <v>6</v>
      </c>
      <c r="BS6" s="4">
        <v>2038</v>
      </c>
      <c r="BT6" s="6">
        <v>11</v>
      </c>
      <c r="BU6" s="4">
        <v>2418.1635999999999</v>
      </c>
      <c r="BV6" s="6">
        <v>11</v>
      </c>
      <c r="BW6" s="4">
        <v>1597.3254999999999</v>
      </c>
      <c r="BX6" s="6">
        <v>10</v>
      </c>
      <c r="BY6" s="4">
        <v>1844.91</v>
      </c>
      <c r="BZ6" s="6">
        <v>4</v>
      </c>
      <c r="CA6" s="4">
        <v>2950.25</v>
      </c>
      <c r="CB6" s="6">
        <v>0</v>
      </c>
      <c r="CC6" s="1" t="e">
        <v>#NULL!</v>
      </c>
      <c r="CD6" s="6">
        <v>8</v>
      </c>
      <c r="CE6" s="4">
        <v>1724.4763</v>
      </c>
      <c r="CF6" s="6">
        <v>8</v>
      </c>
      <c r="CG6" s="4">
        <v>1455.7588000000001</v>
      </c>
      <c r="CH6" s="6">
        <v>0</v>
      </c>
      <c r="CI6" s="1" t="e">
        <v>#NULL!</v>
      </c>
      <c r="CJ6" s="6">
        <v>2</v>
      </c>
      <c r="CK6" s="4">
        <v>2214.1999999999998</v>
      </c>
      <c r="CL6" s="6">
        <v>1</v>
      </c>
      <c r="CM6" s="4">
        <v>1059.2</v>
      </c>
      <c r="CN6" s="6">
        <v>1</v>
      </c>
      <c r="CO6" s="4">
        <v>1171.9000000000001</v>
      </c>
      <c r="CP6" s="6">
        <v>2</v>
      </c>
      <c r="CQ6" s="4">
        <v>1791.7</v>
      </c>
      <c r="CR6" s="6">
        <v>2</v>
      </c>
      <c r="CS6" s="4">
        <v>2888.8</v>
      </c>
      <c r="CT6" s="6">
        <v>3</v>
      </c>
      <c r="CU6" s="4">
        <v>2421.3332999999998</v>
      </c>
      <c r="CV6" s="6">
        <v>5</v>
      </c>
      <c r="CW6" s="4">
        <v>2269.54</v>
      </c>
      <c r="CX6" s="6">
        <v>2</v>
      </c>
      <c r="CY6" s="4">
        <v>2769.3</v>
      </c>
      <c r="CZ6" s="6">
        <v>3</v>
      </c>
      <c r="DA6" s="4">
        <v>1859.2</v>
      </c>
      <c r="DB6" s="6">
        <v>7</v>
      </c>
      <c r="DC6" s="4">
        <v>1304.2971</v>
      </c>
      <c r="DD6" s="6">
        <v>5</v>
      </c>
      <c r="DE6" s="4">
        <v>1811.46</v>
      </c>
      <c r="DF6" s="6">
        <v>0</v>
      </c>
      <c r="DG6" s="1" t="e">
        <v>#NULL!</v>
      </c>
      <c r="DH6" s="6">
        <v>2</v>
      </c>
      <c r="DI6" s="4">
        <v>2248.35</v>
      </c>
      <c r="DJ6" s="6">
        <v>1</v>
      </c>
      <c r="DK6" s="4">
        <v>1380.6</v>
      </c>
      <c r="DL6" s="6">
        <v>2</v>
      </c>
      <c r="DM6" s="4">
        <v>2488.9</v>
      </c>
      <c r="DN6" s="6">
        <v>0</v>
      </c>
      <c r="DO6" s="1" t="e">
        <v>#NULL!</v>
      </c>
      <c r="DP6" s="6">
        <v>0</v>
      </c>
      <c r="DQ6" s="1" t="e">
        <v>#NULL!</v>
      </c>
      <c r="DR6" s="6">
        <v>2</v>
      </c>
      <c r="DS6" s="4">
        <v>1450.95</v>
      </c>
      <c r="DT6" s="6">
        <v>2</v>
      </c>
      <c r="DU6" s="3">
        <v>1907.1</v>
      </c>
      <c r="DV6" s="6">
        <v>2</v>
      </c>
      <c r="DW6" s="6">
        <v>2248.35</v>
      </c>
      <c r="DX6" s="6">
        <v>2</v>
      </c>
      <c r="DY6" s="6">
        <v>2214.1999999999998</v>
      </c>
      <c r="DZ6" s="6">
        <v>5</v>
      </c>
      <c r="EA6" s="6">
        <v>1787.78</v>
      </c>
      <c r="EB6" s="6">
        <v>4</v>
      </c>
      <c r="EC6" s="4">
        <v>1591.675</v>
      </c>
      <c r="ED6" s="6">
        <v>6</v>
      </c>
      <c r="EE6" s="6">
        <v>2317.3332999999998</v>
      </c>
      <c r="EF6" s="6">
        <v>7</v>
      </c>
      <c r="EG6" s="4">
        <v>2624.8856999999998</v>
      </c>
      <c r="EH6" s="6">
        <v>19</v>
      </c>
      <c r="EI6" s="4">
        <v>1841.7253000000001</v>
      </c>
      <c r="EJ6" s="6">
        <v>24</v>
      </c>
      <c r="EK6" s="4">
        <v>1622.2383</v>
      </c>
      <c r="EL6" s="6">
        <v>13</v>
      </c>
      <c r="EM6" s="4">
        <v>1654.8877</v>
      </c>
      <c r="EN6" s="6">
        <v>34</v>
      </c>
      <c r="EO6" s="4">
        <v>1726.4958999999999</v>
      </c>
      <c r="EP6" s="6">
        <v>3</v>
      </c>
      <c r="EQ6" s="6">
        <v>3058.5823</v>
      </c>
      <c r="ER6" s="6">
        <v>1</v>
      </c>
      <c r="ES6" s="6">
        <v>2352</v>
      </c>
      <c r="ET6" s="6">
        <v>7</v>
      </c>
      <c r="EU6" s="6">
        <v>2630.6911</v>
      </c>
      <c r="EV6" s="6">
        <v>1</v>
      </c>
      <c r="EW6" s="6">
        <v>2352</v>
      </c>
      <c r="EX6" s="6">
        <v>1</v>
      </c>
      <c r="EY6" s="5">
        <v>0.95455000000000001</v>
      </c>
      <c r="EZ6" s="4">
        <v>1316.3705</v>
      </c>
      <c r="FA6" s="4">
        <v>1311.394</v>
      </c>
      <c r="FB6" s="4">
        <v>1321.9</v>
      </c>
      <c r="FC6" s="4">
        <v>1436.16</v>
      </c>
      <c r="FD6" s="4">
        <v>1186.6279999999999</v>
      </c>
      <c r="FE6" s="4">
        <v>1269.28</v>
      </c>
      <c r="FF6" s="4">
        <v>1387.675</v>
      </c>
      <c r="FG6" s="2">
        <v>1832.2</v>
      </c>
      <c r="FH6" s="2">
        <v>1825.45</v>
      </c>
      <c r="FI6" s="2">
        <v>503.54999999999995</v>
      </c>
      <c r="FJ6" s="2">
        <v>520.80600000000004</v>
      </c>
    </row>
    <row r="7" spans="1:166" x14ac:dyDescent="0.2">
      <c r="A7" t="s">
        <v>173</v>
      </c>
      <c r="B7" s="6">
        <v>53</v>
      </c>
      <c r="C7" s="6">
        <v>1</v>
      </c>
      <c r="D7" t="s">
        <v>169</v>
      </c>
      <c r="E7" s="6">
        <v>2</v>
      </c>
      <c r="F7" s="5">
        <v>0.78378000000000003</v>
      </c>
      <c r="G7" s="5">
        <v>0.75</v>
      </c>
      <c r="H7" s="5">
        <v>0.58333000000000002</v>
      </c>
      <c r="I7" s="5">
        <v>0.66666999999999998</v>
      </c>
      <c r="J7" s="5">
        <v>0.91666999999999998</v>
      </c>
      <c r="K7" s="5">
        <v>0.875</v>
      </c>
      <c r="L7" s="5">
        <v>0.80556000000000005</v>
      </c>
      <c r="M7" s="2">
        <v>0.8</v>
      </c>
      <c r="N7" s="2">
        <v>0.72</v>
      </c>
      <c r="O7" s="2">
        <v>0.96</v>
      </c>
      <c r="P7" s="2">
        <v>0.76</v>
      </c>
      <c r="Q7" s="2">
        <v>0.76</v>
      </c>
      <c r="R7" s="5">
        <v>0.82667000000000002</v>
      </c>
      <c r="S7" s="5">
        <v>0.85714000000000001</v>
      </c>
      <c r="T7" s="5">
        <v>0.66666999999999998</v>
      </c>
      <c r="U7" s="5">
        <v>1</v>
      </c>
      <c r="V7" s="5">
        <v>0.58333000000000002</v>
      </c>
      <c r="W7" s="5">
        <v>1</v>
      </c>
      <c r="X7" s="5">
        <v>0.77778000000000003</v>
      </c>
      <c r="Y7" s="5">
        <v>0.6</v>
      </c>
      <c r="Z7" s="5">
        <v>0.66666999999999998</v>
      </c>
      <c r="AA7" s="5">
        <v>0.6</v>
      </c>
      <c r="AB7" s="5">
        <v>0.77778000000000003</v>
      </c>
      <c r="AC7" s="5">
        <v>0.33333000000000002</v>
      </c>
      <c r="AD7" s="5">
        <v>0.75</v>
      </c>
      <c r="AE7" s="4">
        <v>1697.4964</v>
      </c>
      <c r="AF7" s="6">
        <v>21</v>
      </c>
      <c r="AG7" s="4">
        <v>1970.4662000000001</v>
      </c>
      <c r="AH7" s="6">
        <v>49</v>
      </c>
      <c r="AI7" s="4">
        <v>1580.5093999999999</v>
      </c>
      <c r="AJ7" s="6">
        <v>4</v>
      </c>
      <c r="AK7" s="6">
        <v>2404.9250000000002</v>
      </c>
      <c r="AL7" s="6">
        <v>6</v>
      </c>
      <c r="AM7" s="4">
        <v>1833.1</v>
      </c>
      <c r="AN7" s="6">
        <v>6</v>
      </c>
      <c r="AO7" s="4">
        <v>1721.4</v>
      </c>
      <c r="AP7" s="6">
        <v>12</v>
      </c>
      <c r="AQ7" s="4">
        <v>1804.3742</v>
      </c>
      <c r="AR7" s="6">
        <v>17</v>
      </c>
      <c r="AS7" s="4">
        <v>1868.2406000000001</v>
      </c>
      <c r="AT7" s="6">
        <v>11</v>
      </c>
      <c r="AU7" s="4">
        <v>1570.8554999999999</v>
      </c>
      <c r="AV7" s="6">
        <v>15</v>
      </c>
      <c r="AW7" s="4">
        <v>1884.98</v>
      </c>
      <c r="AX7" s="6">
        <v>10</v>
      </c>
      <c r="AY7" s="4">
        <v>1250.105</v>
      </c>
      <c r="AZ7" s="6">
        <v>13</v>
      </c>
      <c r="BA7" s="4">
        <v>1491.5231000000001</v>
      </c>
      <c r="BB7" s="6">
        <v>38</v>
      </c>
      <c r="BC7" s="4">
        <v>1583.3039000000001</v>
      </c>
      <c r="BD7" s="6">
        <v>14</v>
      </c>
      <c r="BE7" s="4">
        <v>1892.8786</v>
      </c>
      <c r="BF7" s="6">
        <v>7</v>
      </c>
      <c r="BG7" s="4">
        <v>2125.6414</v>
      </c>
      <c r="BH7" s="6">
        <v>22</v>
      </c>
      <c r="BI7" s="4">
        <v>1643.7155</v>
      </c>
      <c r="BJ7" s="6">
        <v>19</v>
      </c>
      <c r="BK7" s="4">
        <v>1516.0905</v>
      </c>
      <c r="BL7" s="6">
        <v>8</v>
      </c>
      <c r="BM7" s="4">
        <v>1559.6875</v>
      </c>
      <c r="BN7" s="6">
        <v>15</v>
      </c>
      <c r="BO7" s="4">
        <v>1798.9267</v>
      </c>
      <c r="BP7" s="6">
        <v>15</v>
      </c>
      <c r="BQ7" s="4">
        <v>1798.9267</v>
      </c>
      <c r="BR7" s="6">
        <v>5</v>
      </c>
      <c r="BS7" s="4">
        <v>2068.12</v>
      </c>
      <c r="BT7" s="6">
        <v>9</v>
      </c>
      <c r="BU7" s="4">
        <v>1846.8933</v>
      </c>
      <c r="BV7" s="6">
        <v>12</v>
      </c>
      <c r="BW7" s="4">
        <v>1588.0083</v>
      </c>
      <c r="BX7" s="6">
        <v>10</v>
      </c>
      <c r="BY7" s="4">
        <v>1329.1189999999999</v>
      </c>
      <c r="BZ7" s="6">
        <v>5</v>
      </c>
      <c r="CA7" s="4">
        <v>1893.64</v>
      </c>
      <c r="CB7" s="6">
        <v>1</v>
      </c>
      <c r="CC7" s="4">
        <v>3156.4</v>
      </c>
      <c r="CD7" s="6">
        <v>8</v>
      </c>
      <c r="CE7" s="4">
        <v>1803.925</v>
      </c>
      <c r="CF7" s="6">
        <v>6</v>
      </c>
      <c r="CG7" s="4">
        <v>1725.55</v>
      </c>
      <c r="CH7" s="6">
        <v>1</v>
      </c>
      <c r="CI7" s="4">
        <v>1696.7</v>
      </c>
      <c r="CJ7" s="6">
        <v>1</v>
      </c>
      <c r="CK7" s="4">
        <v>3253.4</v>
      </c>
      <c r="CL7" s="6">
        <v>1</v>
      </c>
      <c r="CM7" s="4">
        <v>1387.6</v>
      </c>
      <c r="CN7" s="6">
        <v>1</v>
      </c>
      <c r="CO7" s="4">
        <v>916.41</v>
      </c>
      <c r="CP7" s="6">
        <v>2</v>
      </c>
      <c r="CQ7" s="4">
        <v>2706.75</v>
      </c>
      <c r="CR7" s="6">
        <v>2</v>
      </c>
      <c r="CS7" s="4">
        <v>1842.95</v>
      </c>
      <c r="CT7" s="6">
        <v>2</v>
      </c>
      <c r="CU7" s="4">
        <v>1800.25</v>
      </c>
      <c r="CV7" s="6">
        <v>5</v>
      </c>
      <c r="CW7" s="4">
        <v>1636.828</v>
      </c>
      <c r="CX7" s="6">
        <v>4</v>
      </c>
      <c r="CY7" s="4">
        <v>1744.9749999999999</v>
      </c>
      <c r="CZ7" s="6">
        <v>3</v>
      </c>
      <c r="DA7" s="4">
        <v>1018.73</v>
      </c>
      <c r="DB7" s="6">
        <v>5</v>
      </c>
      <c r="DC7" s="4">
        <v>1277.76</v>
      </c>
      <c r="DD7" s="6">
        <v>6</v>
      </c>
      <c r="DE7" s="4">
        <v>1478.6</v>
      </c>
      <c r="DF7" s="6">
        <v>0</v>
      </c>
      <c r="DG7" s="1" t="e">
        <v>#NULL!</v>
      </c>
      <c r="DH7" s="6">
        <v>1</v>
      </c>
      <c r="DI7" s="4">
        <v>2528.5</v>
      </c>
      <c r="DJ7" s="6">
        <v>1</v>
      </c>
      <c r="DK7" s="4">
        <v>1326.6</v>
      </c>
      <c r="DL7" s="6">
        <v>1</v>
      </c>
      <c r="DM7" s="4">
        <v>2223.5</v>
      </c>
      <c r="DN7" s="6">
        <v>1</v>
      </c>
      <c r="DO7" s="4">
        <v>2141.1</v>
      </c>
      <c r="DP7" s="6">
        <v>0</v>
      </c>
      <c r="DQ7" s="1" t="e">
        <v>#NULL!</v>
      </c>
      <c r="DR7" s="6">
        <v>2</v>
      </c>
      <c r="DS7" s="4">
        <v>1773.15</v>
      </c>
      <c r="DT7" s="6">
        <v>1</v>
      </c>
      <c r="DU7" s="3">
        <v>1363.4</v>
      </c>
      <c r="DV7" s="6">
        <v>3</v>
      </c>
      <c r="DW7" s="6">
        <v>2122.1</v>
      </c>
      <c r="DX7" s="6">
        <v>1</v>
      </c>
      <c r="DY7" s="6">
        <v>3253.4</v>
      </c>
      <c r="DZ7" s="6">
        <v>4</v>
      </c>
      <c r="EA7" s="6">
        <v>1789.35</v>
      </c>
      <c r="EB7" s="6">
        <v>3</v>
      </c>
      <c r="EC7" s="4">
        <v>1202.1367</v>
      </c>
      <c r="ED7" s="6">
        <v>7</v>
      </c>
      <c r="EE7" s="6">
        <v>1696.3557000000001</v>
      </c>
      <c r="EF7" s="6">
        <v>10</v>
      </c>
      <c r="EG7" s="4">
        <v>1988.56</v>
      </c>
      <c r="EH7" s="6">
        <v>15</v>
      </c>
      <c r="EI7" s="4">
        <v>1314.7166999999999</v>
      </c>
      <c r="EJ7" s="6">
        <v>23</v>
      </c>
      <c r="EK7" s="4">
        <v>1758.4695999999999</v>
      </c>
      <c r="EL7" s="6">
        <v>8</v>
      </c>
      <c r="EM7" s="4">
        <v>1814.9124999999999</v>
      </c>
      <c r="EN7" s="6">
        <v>33</v>
      </c>
      <c r="EO7" s="4">
        <v>1528.7320999999999</v>
      </c>
      <c r="EP7" s="6">
        <v>8</v>
      </c>
      <c r="EQ7" s="6">
        <v>1915.3838000000001</v>
      </c>
      <c r="ER7" s="6">
        <v>2</v>
      </c>
      <c r="ES7" s="6">
        <v>2727.45</v>
      </c>
      <c r="ET7" s="6">
        <v>6</v>
      </c>
      <c r="EU7" s="6">
        <v>1862.0388</v>
      </c>
      <c r="EV7" s="6">
        <v>2</v>
      </c>
      <c r="EW7" s="6">
        <v>2727.45</v>
      </c>
      <c r="EX7" s="6">
        <v>1</v>
      </c>
      <c r="EY7" s="5">
        <v>0.86363999999999996</v>
      </c>
      <c r="EZ7" s="4">
        <v>1385.09</v>
      </c>
      <c r="FA7" s="4">
        <v>1215.9529</v>
      </c>
      <c r="FB7" s="4">
        <v>1516.6411000000001</v>
      </c>
      <c r="FC7" s="4">
        <v>1108.6300000000001</v>
      </c>
      <c r="FD7" s="4">
        <v>1296.4449999999999</v>
      </c>
      <c r="FE7" s="4">
        <v>2096.2249999999999</v>
      </c>
      <c r="FF7" s="4">
        <v>1052.9739999999999</v>
      </c>
      <c r="FG7" s="2">
        <v>1937.6817000000001</v>
      </c>
      <c r="FH7" s="2">
        <v>2293.9599999999996</v>
      </c>
      <c r="FI7" s="2">
        <v>777.31889999999953</v>
      </c>
      <c r="FJ7" s="2">
        <v>721.72880000000009</v>
      </c>
    </row>
    <row r="8" spans="1:166" x14ac:dyDescent="0.2">
      <c r="A8" t="s">
        <v>174</v>
      </c>
      <c r="B8" s="6">
        <v>51</v>
      </c>
      <c r="C8" s="6">
        <v>1</v>
      </c>
      <c r="D8" t="s">
        <v>167</v>
      </c>
      <c r="E8" s="6">
        <v>1</v>
      </c>
      <c r="F8" s="5">
        <v>0.84458999999999995</v>
      </c>
      <c r="G8" s="5">
        <v>0.85416999999999998</v>
      </c>
      <c r="H8" s="5">
        <v>0.75</v>
      </c>
      <c r="I8" s="5">
        <v>0.83333000000000002</v>
      </c>
      <c r="J8" s="5">
        <v>0.83333000000000002</v>
      </c>
      <c r="K8" s="5">
        <v>0.95833000000000002</v>
      </c>
      <c r="L8" s="5">
        <v>0.88888999999999996</v>
      </c>
      <c r="M8" s="2">
        <v>0.84</v>
      </c>
      <c r="N8" s="2">
        <v>0.8</v>
      </c>
      <c r="O8" s="2">
        <v>0.88</v>
      </c>
      <c r="P8" s="2">
        <v>0.8</v>
      </c>
      <c r="Q8" s="2">
        <v>0.88</v>
      </c>
      <c r="R8" s="5">
        <v>0.85333000000000003</v>
      </c>
      <c r="S8" s="5">
        <v>0.85714000000000001</v>
      </c>
      <c r="T8" s="5">
        <v>1</v>
      </c>
      <c r="U8" s="5">
        <v>0.77778000000000003</v>
      </c>
      <c r="V8" s="5">
        <v>1</v>
      </c>
      <c r="W8" s="5">
        <v>0.6</v>
      </c>
      <c r="X8" s="5">
        <v>1</v>
      </c>
      <c r="Y8" s="5">
        <v>0.6</v>
      </c>
      <c r="Z8" s="5">
        <v>0.77778000000000003</v>
      </c>
      <c r="AA8" s="5">
        <v>1</v>
      </c>
      <c r="AB8" s="5">
        <v>1</v>
      </c>
      <c r="AC8" s="5">
        <v>1</v>
      </c>
      <c r="AD8" s="5">
        <v>1</v>
      </c>
      <c r="AE8" s="4">
        <v>1512.0206000000001</v>
      </c>
      <c r="AF8" s="6">
        <v>26</v>
      </c>
      <c r="AG8" s="4">
        <v>1678.5137999999999</v>
      </c>
      <c r="AH8" s="6">
        <v>58</v>
      </c>
      <c r="AI8" s="4">
        <v>1437.3857</v>
      </c>
      <c r="AJ8" s="6">
        <v>6</v>
      </c>
      <c r="AK8" s="6">
        <v>1643.1667</v>
      </c>
      <c r="AL8" s="6">
        <v>8</v>
      </c>
      <c r="AM8" s="4">
        <v>1684.8875</v>
      </c>
      <c r="AN8" s="6">
        <v>5</v>
      </c>
      <c r="AO8" s="4">
        <v>1869.62</v>
      </c>
      <c r="AP8" s="6">
        <v>15</v>
      </c>
      <c r="AQ8" s="4">
        <v>1581.2867000000001</v>
      </c>
      <c r="AR8" s="6">
        <v>20</v>
      </c>
      <c r="AS8" s="4">
        <v>1689.1179999999999</v>
      </c>
      <c r="AT8" s="6">
        <v>14</v>
      </c>
      <c r="AU8" s="4">
        <v>1605.2079000000001</v>
      </c>
      <c r="AV8" s="6">
        <v>15</v>
      </c>
      <c r="AW8" s="4">
        <v>1506.44</v>
      </c>
      <c r="AX8" s="6">
        <v>13</v>
      </c>
      <c r="AY8" s="4">
        <v>1283.02</v>
      </c>
      <c r="AZ8" s="6">
        <v>16</v>
      </c>
      <c r="BA8" s="4">
        <v>1351.2249999999999</v>
      </c>
      <c r="BB8" s="6">
        <v>44</v>
      </c>
      <c r="BC8" s="4">
        <v>1383.9876999999999</v>
      </c>
      <c r="BD8" s="6">
        <v>12</v>
      </c>
      <c r="BE8" s="4">
        <v>2082.125</v>
      </c>
      <c r="BF8" s="6">
        <v>14</v>
      </c>
      <c r="BG8" s="4">
        <v>1332.5614</v>
      </c>
      <c r="BH8" s="6">
        <v>23</v>
      </c>
      <c r="BI8" s="4">
        <v>1457.4677999999999</v>
      </c>
      <c r="BJ8" s="6">
        <v>27</v>
      </c>
      <c r="BK8" s="4">
        <v>1596.7581</v>
      </c>
      <c r="BL8" s="6">
        <v>8</v>
      </c>
      <c r="BM8" s="4">
        <v>841.76750000000004</v>
      </c>
      <c r="BN8" s="6">
        <v>13</v>
      </c>
      <c r="BO8" s="4">
        <v>1731.9346</v>
      </c>
      <c r="BP8" s="6">
        <v>13</v>
      </c>
      <c r="BQ8" s="4">
        <v>1731.9346</v>
      </c>
      <c r="BR8" s="6">
        <v>10</v>
      </c>
      <c r="BS8" s="4">
        <v>1371.6769999999999</v>
      </c>
      <c r="BT8" s="6">
        <v>10</v>
      </c>
      <c r="BU8" s="4">
        <v>1575.9639999999999</v>
      </c>
      <c r="BV8" s="6">
        <v>12</v>
      </c>
      <c r="BW8" s="4">
        <v>1686.0391999999999</v>
      </c>
      <c r="BX8" s="6">
        <v>14</v>
      </c>
      <c r="BY8" s="4">
        <v>1395.2207000000001</v>
      </c>
      <c r="BZ8" s="6">
        <v>4</v>
      </c>
      <c r="CA8" s="4">
        <v>2145.8000000000002</v>
      </c>
      <c r="CB8" s="6">
        <v>1</v>
      </c>
      <c r="CC8" s="4">
        <v>1417.8</v>
      </c>
      <c r="CD8" s="6">
        <v>6</v>
      </c>
      <c r="CE8" s="4">
        <v>1426.9866999999999</v>
      </c>
      <c r="CF8" s="6">
        <v>10</v>
      </c>
      <c r="CG8" s="4">
        <v>1924.357</v>
      </c>
      <c r="CH8" s="6">
        <v>2</v>
      </c>
      <c r="CI8" s="4">
        <v>2312.1</v>
      </c>
      <c r="CJ8" s="6">
        <v>2</v>
      </c>
      <c r="CK8" s="4">
        <v>1450.4</v>
      </c>
      <c r="CL8" s="6">
        <v>1</v>
      </c>
      <c r="CM8" s="4">
        <v>745.83</v>
      </c>
      <c r="CN8" s="6">
        <v>2</v>
      </c>
      <c r="CO8" s="4">
        <v>1358.5</v>
      </c>
      <c r="CP8" s="6">
        <v>6</v>
      </c>
      <c r="CQ8" s="4">
        <v>1298.0782999999999</v>
      </c>
      <c r="CR8" s="6">
        <v>1</v>
      </c>
      <c r="CS8" s="4">
        <v>1437.4</v>
      </c>
      <c r="CT8" s="6">
        <v>3</v>
      </c>
      <c r="CU8" s="4">
        <v>1530.5667000000001</v>
      </c>
      <c r="CV8" s="6">
        <v>4</v>
      </c>
      <c r="CW8" s="4">
        <v>1279.81</v>
      </c>
      <c r="CX8" s="6">
        <v>3</v>
      </c>
      <c r="CY8" s="4">
        <v>2668.9</v>
      </c>
      <c r="CZ8" s="6">
        <v>5</v>
      </c>
      <c r="DA8" s="4">
        <v>1309.758</v>
      </c>
      <c r="DB8" s="6">
        <v>7</v>
      </c>
      <c r="DC8" s="4">
        <v>1056.4242999999999</v>
      </c>
      <c r="DD8" s="6">
        <v>7</v>
      </c>
      <c r="DE8" s="4">
        <v>1417.3143</v>
      </c>
      <c r="DF8" s="6">
        <v>0</v>
      </c>
      <c r="DG8" s="1" t="e">
        <v>#NULL!</v>
      </c>
      <c r="DH8" s="6">
        <v>2</v>
      </c>
      <c r="DI8" s="4">
        <v>1167</v>
      </c>
      <c r="DJ8" s="6">
        <v>1</v>
      </c>
      <c r="DK8" s="4">
        <v>1336.6</v>
      </c>
      <c r="DL8" s="6">
        <v>3</v>
      </c>
      <c r="DM8" s="4">
        <v>2289.6667000000002</v>
      </c>
      <c r="DN8" s="6">
        <v>0</v>
      </c>
      <c r="DO8" s="1" t="e">
        <v>#NULL!</v>
      </c>
      <c r="DP8" s="6">
        <v>0</v>
      </c>
      <c r="DQ8" s="1" t="e">
        <v>#NULL!</v>
      </c>
      <c r="DR8" s="6">
        <v>2</v>
      </c>
      <c r="DS8" s="4">
        <v>2415.4</v>
      </c>
      <c r="DT8" s="6">
        <v>2</v>
      </c>
      <c r="DU8" s="3">
        <v>1531.55</v>
      </c>
      <c r="DV8" s="6">
        <v>4</v>
      </c>
      <c r="DW8" s="6">
        <v>1739.55</v>
      </c>
      <c r="DX8" s="6">
        <v>2</v>
      </c>
      <c r="DY8" s="6">
        <v>1450.4</v>
      </c>
      <c r="DZ8" s="6">
        <v>6</v>
      </c>
      <c r="EA8" s="6">
        <v>2074.2710000000002</v>
      </c>
      <c r="EB8" s="6">
        <v>5</v>
      </c>
      <c r="EC8" s="4">
        <v>1423.34</v>
      </c>
      <c r="ED8" s="6">
        <v>9</v>
      </c>
      <c r="EE8" s="6">
        <v>1487.0178000000001</v>
      </c>
      <c r="EF8" s="6">
        <v>11</v>
      </c>
      <c r="EG8" s="4">
        <v>1854.4727</v>
      </c>
      <c r="EH8" s="6">
        <v>19</v>
      </c>
      <c r="EI8" s="4">
        <v>1249.1615999999999</v>
      </c>
      <c r="EJ8" s="6">
        <v>25</v>
      </c>
      <c r="EK8" s="4">
        <v>1486.4556</v>
      </c>
      <c r="EL8" s="6">
        <v>11</v>
      </c>
      <c r="EM8" s="4">
        <v>1806.76</v>
      </c>
      <c r="EN8" s="6">
        <v>39</v>
      </c>
      <c r="EO8" s="4">
        <v>1455.3813</v>
      </c>
      <c r="EP8" s="6">
        <v>5</v>
      </c>
      <c r="EQ8" s="6">
        <v>2467.1918999999998</v>
      </c>
      <c r="ER8" s="6">
        <v>6</v>
      </c>
      <c r="ES8" s="6">
        <v>1415.6605</v>
      </c>
      <c r="ET8" s="6">
        <v>7</v>
      </c>
      <c r="EU8" s="6">
        <v>1810.2256</v>
      </c>
      <c r="EV8" s="6">
        <v>6</v>
      </c>
      <c r="EW8" s="6">
        <v>1409.3449000000001</v>
      </c>
      <c r="EX8" s="6">
        <v>1</v>
      </c>
      <c r="EY8" s="5">
        <v>1</v>
      </c>
      <c r="EZ8" s="4">
        <v>957.88430000000005</v>
      </c>
      <c r="FA8" s="4">
        <v>957.82399999999996</v>
      </c>
      <c r="FB8" s="4">
        <v>957.93910000000005</v>
      </c>
      <c r="FC8" s="4">
        <v>963.28</v>
      </c>
      <c r="FD8" s="4">
        <v>952.36800000000005</v>
      </c>
      <c r="FE8" s="4">
        <v>936.22670000000005</v>
      </c>
      <c r="FF8" s="4">
        <v>983.99400000000003</v>
      </c>
      <c r="FG8" s="2">
        <v>1312.9217000000001</v>
      </c>
      <c r="FH8" s="2">
        <v>1341.8787666666667</v>
      </c>
      <c r="FI8" s="2">
        <v>383.93966666666665</v>
      </c>
      <c r="FJ8" s="2">
        <v>355.09770000000015</v>
      </c>
    </row>
    <row r="9" spans="1:166" x14ac:dyDescent="0.2">
      <c r="A9" t="s">
        <v>175</v>
      </c>
      <c r="B9" s="6">
        <v>57</v>
      </c>
      <c r="C9" s="6">
        <v>1</v>
      </c>
      <c r="D9" t="s">
        <v>169</v>
      </c>
      <c r="E9" s="6">
        <v>1</v>
      </c>
      <c r="F9" s="5">
        <v>0.93918999999999997</v>
      </c>
      <c r="G9" s="5">
        <v>0.91666999999999998</v>
      </c>
      <c r="H9" s="5">
        <v>0.75</v>
      </c>
      <c r="I9" s="5">
        <v>0.91666999999999998</v>
      </c>
      <c r="J9" s="5">
        <v>1</v>
      </c>
      <c r="K9" s="5">
        <v>1</v>
      </c>
      <c r="L9" s="5">
        <v>0.97221999999999997</v>
      </c>
      <c r="M9" s="2">
        <v>0.95</v>
      </c>
      <c r="N9" s="2">
        <v>0.88</v>
      </c>
      <c r="O9" s="2">
        <v>0.92</v>
      </c>
      <c r="P9" s="2">
        <v>1</v>
      </c>
      <c r="Q9" s="2">
        <v>1</v>
      </c>
      <c r="R9" s="5">
        <v>0.97333000000000003</v>
      </c>
      <c r="S9" s="5">
        <v>1</v>
      </c>
      <c r="T9" s="5">
        <v>0.66666999999999998</v>
      </c>
      <c r="U9" s="5">
        <v>1</v>
      </c>
      <c r="V9" s="5">
        <v>0.91666999999999998</v>
      </c>
      <c r="W9" s="5">
        <v>0.6</v>
      </c>
      <c r="X9" s="5">
        <v>1</v>
      </c>
      <c r="Y9" s="5">
        <v>1</v>
      </c>
      <c r="Z9" s="5">
        <v>1</v>
      </c>
      <c r="AA9" s="5">
        <v>1</v>
      </c>
      <c r="AB9" s="5">
        <v>0.88888999999999996</v>
      </c>
      <c r="AC9" s="5">
        <v>1</v>
      </c>
      <c r="AD9" s="5">
        <v>1</v>
      </c>
      <c r="AE9" s="4">
        <v>1215.4943000000001</v>
      </c>
      <c r="AF9" s="6">
        <v>29</v>
      </c>
      <c r="AG9" s="4">
        <v>1438.1493</v>
      </c>
      <c r="AH9" s="6">
        <v>61</v>
      </c>
      <c r="AI9" s="4">
        <v>1109.6420000000001</v>
      </c>
      <c r="AJ9" s="6">
        <v>7</v>
      </c>
      <c r="AK9" s="6">
        <v>1472.0671</v>
      </c>
      <c r="AL9" s="6">
        <v>8</v>
      </c>
      <c r="AM9" s="4">
        <v>1392.1624999999999</v>
      </c>
      <c r="AN9" s="6">
        <v>7</v>
      </c>
      <c r="AO9" s="4">
        <v>1352.7556999999999</v>
      </c>
      <c r="AP9" s="6">
        <v>15</v>
      </c>
      <c r="AQ9" s="4">
        <v>1290.9059999999999</v>
      </c>
      <c r="AR9" s="6">
        <v>22</v>
      </c>
      <c r="AS9" s="4">
        <v>1427.3572999999999</v>
      </c>
      <c r="AT9" s="6">
        <v>15</v>
      </c>
      <c r="AU9" s="4">
        <v>1062.3033</v>
      </c>
      <c r="AV9" s="6">
        <v>14</v>
      </c>
      <c r="AW9" s="4">
        <v>1230.9078999999999</v>
      </c>
      <c r="AX9" s="6">
        <v>15</v>
      </c>
      <c r="AY9" s="4">
        <v>1113.2107000000001</v>
      </c>
      <c r="AZ9" s="6">
        <v>17</v>
      </c>
      <c r="BA9" s="4">
        <v>1048.3965000000001</v>
      </c>
      <c r="BB9" s="6">
        <v>46</v>
      </c>
      <c r="BC9" s="4">
        <v>1125.0785000000001</v>
      </c>
      <c r="BD9" s="6">
        <v>15</v>
      </c>
      <c r="BE9" s="4">
        <v>1366.298</v>
      </c>
      <c r="BF9" s="6">
        <v>14</v>
      </c>
      <c r="BG9" s="4">
        <v>1515.1329000000001</v>
      </c>
      <c r="BH9" s="6">
        <v>27</v>
      </c>
      <c r="BI9" s="4">
        <v>1004.1933</v>
      </c>
      <c r="BJ9" s="6">
        <v>25</v>
      </c>
      <c r="BK9" s="4">
        <v>1325.5920000000001</v>
      </c>
      <c r="BL9" s="6">
        <v>9</v>
      </c>
      <c r="BM9" s="4">
        <v>826.12670000000003</v>
      </c>
      <c r="BN9" s="6">
        <v>16</v>
      </c>
      <c r="BO9" s="4">
        <v>1230.5030999999999</v>
      </c>
      <c r="BP9" s="6">
        <v>16</v>
      </c>
      <c r="BQ9" s="4">
        <v>1230.5030999999999</v>
      </c>
      <c r="BR9" s="6">
        <v>10</v>
      </c>
      <c r="BS9" s="4">
        <v>1507.42</v>
      </c>
      <c r="BT9" s="6">
        <v>14</v>
      </c>
      <c r="BU9" s="4">
        <v>1163.4813999999999</v>
      </c>
      <c r="BV9" s="6">
        <v>12</v>
      </c>
      <c r="BW9" s="4">
        <v>969.24170000000004</v>
      </c>
      <c r="BX9" s="6">
        <v>13</v>
      </c>
      <c r="BY9" s="4">
        <v>1338.4422999999999</v>
      </c>
      <c r="BZ9" s="6">
        <v>5</v>
      </c>
      <c r="CA9" s="4">
        <v>1372.78</v>
      </c>
      <c r="CB9" s="6">
        <v>1</v>
      </c>
      <c r="CC9" s="4">
        <v>1616.4</v>
      </c>
      <c r="CD9" s="6">
        <v>8</v>
      </c>
      <c r="CE9" s="4">
        <v>1167.4963</v>
      </c>
      <c r="CF9" s="6">
        <v>9</v>
      </c>
      <c r="CG9" s="4">
        <v>1463.3222000000001</v>
      </c>
      <c r="CH9" s="6">
        <v>2</v>
      </c>
      <c r="CI9" s="4">
        <v>1307.1500000000001</v>
      </c>
      <c r="CJ9" s="6">
        <v>1</v>
      </c>
      <c r="CK9" s="4">
        <v>1782.4</v>
      </c>
      <c r="CL9" s="6">
        <v>1</v>
      </c>
      <c r="CM9" s="4">
        <v>869.88</v>
      </c>
      <c r="CN9" s="6">
        <v>2</v>
      </c>
      <c r="CO9" s="4">
        <v>971.10500000000002</v>
      </c>
      <c r="CP9" s="6">
        <v>6</v>
      </c>
      <c r="CQ9" s="4">
        <v>1673.4833000000001</v>
      </c>
      <c r="CR9" s="6">
        <v>2</v>
      </c>
      <c r="CS9" s="4">
        <v>1238.8499999999999</v>
      </c>
      <c r="CT9" s="6">
        <v>3</v>
      </c>
      <c r="CU9" s="4">
        <v>1360.9</v>
      </c>
      <c r="CV9" s="6">
        <v>6</v>
      </c>
      <c r="CW9" s="4">
        <v>940.79169999999999</v>
      </c>
      <c r="CX9" s="6">
        <v>3</v>
      </c>
      <c r="CY9" s="4">
        <v>1358.1333</v>
      </c>
      <c r="CZ9" s="6">
        <v>5</v>
      </c>
      <c r="DA9" s="4">
        <v>1265.712</v>
      </c>
      <c r="DB9" s="6">
        <v>7</v>
      </c>
      <c r="DC9" s="4">
        <v>762.6114</v>
      </c>
      <c r="DD9" s="6">
        <v>6</v>
      </c>
      <c r="DE9" s="4">
        <v>1334.8483000000001</v>
      </c>
      <c r="DF9" s="6">
        <v>0</v>
      </c>
      <c r="DG9" s="1" t="e">
        <v>#NULL!</v>
      </c>
      <c r="DH9" s="6">
        <v>3</v>
      </c>
      <c r="DI9" s="4">
        <v>1488.0567000000001</v>
      </c>
      <c r="DJ9" s="6">
        <v>1</v>
      </c>
      <c r="DK9" s="4">
        <v>950.6</v>
      </c>
      <c r="DL9" s="6">
        <v>3</v>
      </c>
      <c r="DM9" s="4">
        <v>1234.04</v>
      </c>
      <c r="DN9" s="6">
        <v>0</v>
      </c>
      <c r="DO9" s="1" t="e">
        <v>#NULL!</v>
      </c>
      <c r="DP9" s="6">
        <v>0</v>
      </c>
      <c r="DQ9" s="1" t="e">
        <v>#NULL!</v>
      </c>
      <c r="DR9" s="6">
        <v>2</v>
      </c>
      <c r="DS9" s="4">
        <v>1109.1099999999999</v>
      </c>
      <c r="DT9" s="6">
        <v>2</v>
      </c>
      <c r="DU9" s="3">
        <v>1531.05</v>
      </c>
      <c r="DV9" s="6">
        <v>5</v>
      </c>
      <c r="DW9" s="6">
        <v>1415.694</v>
      </c>
      <c r="DX9" s="6">
        <v>2</v>
      </c>
      <c r="DY9" s="6">
        <v>1613</v>
      </c>
      <c r="DZ9" s="6">
        <v>6</v>
      </c>
      <c r="EA9" s="6">
        <v>1131.703</v>
      </c>
      <c r="EB9" s="6">
        <v>5</v>
      </c>
      <c r="EC9" s="4">
        <v>1190.982</v>
      </c>
      <c r="ED9" s="6">
        <v>10</v>
      </c>
      <c r="EE9" s="6">
        <v>1455.356</v>
      </c>
      <c r="EF9" s="6">
        <v>12</v>
      </c>
      <c r="EG9" s="4">
        <v>1404.0250000000001</v>
      </c>
      <c r="EH9" s="6">
        <v>21</v>
      </c>
      <c r="EI9" s="4">
        <v>1009.4252</v>
      </c>
      <c r="EJ9" s="6">
        <v>25</v>
      </c>
      <c r="EK9" s="4">
        <v>1222.2272</v>
      </c>
      <c r="EL9" s="6">
        <v>13</v>
      </c>
      <c r="EM9" s="4">
        <v>1279.1654000000001</v>
      </c>
      <c r="EN9" s="6">
        <v>39</v>
      </c>
      <c r="EO9" s="4">
        <v>1118.5608</v>
      </c>
      <c r="EP9" s="6">
        <v>7</v>
      </c>
      <c r="EQ9" s="6">
        <v>1706.1524999999999</v>
      </c>
      <c r="ER9" s="6">
        <v>7</v>
      </c>
      <c r="ES9" s="6">
        <v>1689.0248999999999</v>
      </c>
      <c r="ET9" s="6">
        <v>8</v>
      </c>
      <c r="EU9" s="6">
        <v>1064.2788</v>
      </c>
      <c r="EV9" s="6">
        <v>7</v>
      </c>
      <c r="EW9" s="6">
        <v>1680.7512999999999</v>
      </c>
      <c r="EX9" s="6">
        <v>1</v>
      </c>
      <c r="EY9" s="5">
        <v>1</v>
      </c>
      <c r="EZ9" s="4">
        <v>1125.8395</v>
      </c>
      <c r="FA9" s="4">
        <v>860.1</v>
      </c>
      <c r="FB9" s="4">
        <v>1367.4209000000001</v>
      </c>
      <c r="FC9" s="4">
        <v>819.49599999999998</v>
      </c>
      <c r="FD9" s="4">
        <v>900.70399999999995</v>
      </c>
      <c r="FE9" s="4">
        <v>1249.1083000000001</v>
      </c>
      <c r="FF9" s="4">
        <v>1509.396</v>
      </c>
      <c r="FG9" s="2">
        <v>1498.8217</v>
      </c>
      <c r="FH9" s="2">
        <v>1518.531766666667</v>
      </c>
      <c r="FI9" s="2">
        <v>151.11086666666688</v>
      </c>
      <c r="FJ9" s="2">
        <v>638.72169999999994</v>
      </c>
    </row>
    <row r="10" spans="1:166" x14ac:dyDescent="0.2">
      <c r="A10" t="s">
        <v>176</v>
      </c>
      <c r="B10" s="6">
        <v>54</v>
      </c>
      <c r="C10" s="6">
        <v>1</v>
      </c>
      <c r="D10" t="s">
        <v>169</v>
      </c>
      <c r="E10" s="6">
        <v>2</v>
      </c>
      <c r="F10" s="5">
        <v>0.90541000000000005</v>
      </c>
      <c r="G10" s="5">
        <v>0.95833000000000002</v>
      </c>
      <c r="H10" s="5">
        <v>0.83333000000000002</v>
      </c>
      <c r="I10" s="5">
        <v>1</v>
      </c>
      <c r="J10" s="5">
        <v>1</v>
      </c>
      <c r="K10" s="5">
        <v>0.95833000000000002</v>
      </c>
      <c r="L10" s="5">
        <v>1</v>
      </c>
      <c r="M10" s="2">
        <v>0.88</v>
      </c>
      <c r="N10" s="2">
        <v>0.72</v>
      </c>
      <c r="O10" s="2">
        <v>0.96</v>
      </c>
      <c r="P10" s="2">
        <v>0.96</v>
      </c>
      <c r="Q10" s="2">
        <v>0.88</v>
      </c>
      <c r="R10" s="5">
        <v>0.93332999999999999</v>
      </c>
      <c r="S10" s="5">
        <v>1</v>
      </c>
      <c r="T10" s="5">
        <v>1</v>
      </c>
      <c r="U10" s="5">
        <v>0.85714000000000001</v>
      </c>
      <c r="V10" s="5">
        <v>0.88234999999999997</v>
      </c>
      <c r="W10" s="5">
        <v>1</v>
      </c>
      <c r="X10" s="5">
        <v>0.875</v>
      </c>
      <c r="Y10" s="5">
        <v>1</v>
      </c>
      <c r="Z10" s="5">
        <v>1</v>
      </c>
      <c r="AA10" s="5">
        <v>0.83333000000000002</v>
      </c>
      <c r="AB10" s="5">
        <v>1</v>
      </c>
      <c r="AC10" s="5">
        <v>1</v>
      </c>
      <c r="AD10" s="5">
        <v>0.66666999999999998</v>
      </c>
      <c r="AE10" s="4">
        <v>1338.3231000000001</v>
      </c>
      <c r="AF10" s="6">
        <v>30</v>
      </c>
      <c r="AG10" s="4">
        <v>1218.21</v>
      </c>
      <c r="AH10" s="6">
        <v>56</v>
      </c>
      <c r="AI10" s="4">
        <v>1402.6695</v>
      </c>
      <c r="AJ10" s="6">
        <v>8</v>
      </c>
      <c r="AK10" s="6">
        <v>1251.0587</v>
      </c>
      <c r="AL10" s="6">
        <v>5</v>
      </c>
      <c r="AM10" s="4">
        <v>1079.7819999999999</v>
      </c>
      <c r="AN10" s="6">
        <v>9</v>
      </c>
      <c r="AO10" s="4">
        <v>1183.01</v>
      </c>
      <c r="AP10" s="6">
        <v>15</v>
      </c>
      <c r="AQ10" s="4">
        <v>1362.0413000000001</v>
      </c>
      <c r="AR10" s="6">
        <v>22</v>
      </c>
      <c r="AS10" s="4">
        <v>1206.2650000000001</v>
      </c>
      <c r="AT10" s="6">
        <v>12</v>
      </c>
      <c r="AU10" s="4">
        <v>1208.2025000000001</v>
      </c>
      <c r="AV10" s="6">
        <v>15</v>
      </c>
      <c r="AW10" s="4">
        <v>1469.7592999999999</v>
      </c>
      <c r="AX10" s="6">
        <v>16</v>
      </c>
      <c r="AY10" s="4">
        <v>1532.4512999999999</v>
      </c>
      <c r="AZ10" s="6">
        <v>13</v>
      </c>
      <c r="BA10" s="4">
        <v>1345.0346</v>
      </c>
      <c r="BB10" s="6">
        <v>44</v>
      </c>
      <c r="BC10" s="4">
        <v>1455.7058999999999</v>
      </c>
      <c r="BD10" s="6">
        <v>16</v>
      </c>
      <c r="BE10" s="4">
        <v>1070.3406</v>
      </c>
      <c r="BF10" s="6">
        <v>14</v>
      </c>
      <c r="BG10" s="4">
        <v>1387.2036000000001</v>
      </c>
      <c r="BH10" s="6">
        <v>24</v>
      </c>
      <c r="BI10" s="4">
        <v>1328.5612000000001</v>
      </c>
      <c r="BJ10" s="6">
        <v>25</v>
      </c>
      <c r="BK10" s="4">
        <v>1550.3864000000001</v>
      </c>
      <c r="BL10" s="6">
        <v>7</v>
      </c>
      <c r="BM10" s="4">
        <v>1129.1943000000001</v>
      </c>
      <c r="BN10" s="6">
        <v>11</v>
      </c>
      <c r="BO10" s="4">
        <v>1561.39</v>
      </c>
      <c r="BP10" s="6">
        <v>11</v>
      </c>
      <c r="BQ10" s="4">
        <v>1561.39</v>
      </c>
      <c r="BR10" s="6">
        <v>6</v>
      </c>
      <c r="BS10" s="4">
        <v>1344.0517</v>
      </c>
      <c r="BT10" s="6">
        <v>11</v>
      </c>
      <c r="BU10" s="4">
        <v>1398.0236</v>
      </c>
      <c r="BV10" s="6">
        <v>14</v>
      </c>
      <c r="BW10" s="4">
        <v>885.00639999999999</v>
      </c>
      <c r="BX10" s="6">
        <v>13</v>
      </c>
      <c r="BY10" s="4">
        <v>1285.6153999999999</v>
      </c>
      <c r="BZ10" s="6">
        <v>4</v>
      </c>
      <c r="CA10" s="4">
        <v>1199.6975</v>
      </c>
      <c r="CB10" s="6">
        <v>3</v>
      </c>
      <c r="CC10" s="4">
        <v>1626.3333</v>
      </c>
      <c r="CD10" s="6">
        <v>6</v>
      </c>
      <c r="CE10" s="4">
        <v>1870.05</v>
      </c>
      <c r="CF10" s="6">
        <v>14</v>
      </c>
      <c r="CG10" s="4">
        <v>1654.2071000000001</v>
      </c>
      <c r="CH10" s="6">
        <v>1</v>
      </c>
      <c r="CI10" s="4">
        <v>1156.2</v>
      </c>
      <c r="CJ10" s="6">
        <v>2</v>
      </c>
      <c r="CK10" s="4">
        <v>1325.9</v>
      </c>
      <c r="CL10" s="6">
        <v>0</v>
      </c>
      <c r="CM10" s="1" t="e">
        <v>#NULL!</v>
      </c>
      <c r="CN10" s="6">
        <v>1</v>
      </c>
      <c r="CO10" s="4">
        <v>2713.5</v>
      </c>
      <c r="CP10" s="6">
        <v>3</v>
      </c>
      <c r="CQ10" s="4">
        <v>1831.9666999999999</v>
      </c>
      <c r="CR10" s="6">
        <v>1</v>
      </c>
      <c r="CS10" s="4">
        <v>892.35</v>
      </c>
      <c r="CT10" s="6">
        <v>1</v>
      </c>
      <c r="CU10" s="4">
        <v>874.64</v>
      </c>
      <c r="CV10" s="6">
        <v>7</v>
      </c>
      <c r="CW10" s="4">
        <v>1442.8186000000001</v>
      </c>
      <c r="CX10" s="6">
        <v>6</v>
      </c>
      <c r="CY10" s="4">
        <v>817.94830000000002</v>
      </c>
      <c r="CZ10" s="6">
        <v>5</v>
      </c>
      <c r="DA10" s="4">
        <v>1112.82</v>
      </c>
      <c r="DB10" s="6">
        <v>6</v>
      </c>
      <c r="DC10" s="4">
        <v>927.43330000000003</v>
      </c>
      <c r="DD10" s="6">
        <v>6</v>
      </c>
      <c r="DE10" s="4">
        <v>1378.4833000000001</v>
      </c>
      <c r="DF10" s="6">
        <v>1</v>
      </c>
      <c r="DG10" s="2">
        <v>830.05</v>
      </c>
      <c r="DH10" s="6">
        <v>2</v>
      </c>
      <c r="DI10" s="4">
        <v>1801.15</v>
      </c>
      <c r="DJ10" s="6">
        <v>1</v>
      </c>
      <c r="DK10" s="4">
        <v>863.72</v>
      </c>
      <c r="DL10" s="6">
        <v>1</v>
      </c>
      <c r="DM10" s="4">
        <v>783.88</v>
      </c>
      <c r="DN10" s="6">
        <v>1</v>
      </c>
      <c r="DO10" s="4">
        <v>924.28</v>
      </c>
      <c r="DP10" s="6">
        <v>0</v>
      </c>
      <c r="DQ10" s="1" t="e">
        <v>#NULL!</v>
      </c>
      <c r="DR10" s="6">
        <v>1</v>
      </c>
      <c r="DS10" s="4">
        <v>993.52</v>
      </c>
      <c r="DT10" s="6">
        <v>2</v>
      </c>
      <c r="DU10" s="3">
        <v>1439</v>
      </c>
      <c r="DV10" s="6">
        <v>5</v>
      </c>
      <c r="DW10" s="6">
        <v>1305.3240000000001</v>
      </c>
      <c r="DX10" s="6">
        <v>3</v>
      </c>
      <c r="DY10" s="6">
        <v>1160.6167</v>
      </c>
      <c r="DZ10" s="6">
        <v>4</v>
      </c>
      <c r="EA10" s="6">
        <v>975.18499999999995</v>
      </c>
      <c r="EB10" s="6">
        <v>4</v>
      </c>
      <c r="EC10" s="4">
        <v>1613.8050000000001</v>
      </c>
      <c r="ED10" s="6">
        <v>10</v>
      </c>
      <c r="EE10" s="6">
        <v>1146.1130000000001</v>
      </c>
      <c r="EF10" s="6">
        <v>12</v>
      </c>
      <c r="EG10" s="4">
        <v>1256.3916999999999</v>
      </c>
      <c r="EH10" s="6">
        <v>17</v>
      </c>
      <c r="EI10" s="4">
        <v>1166.2218</v>
      </c>
      <c r="EJ10" s="6">
        <v>27</v>
      </c>
      <c r="EK10" s="4">
        <v>1637.9737</v>
      </c>
      <c r="EL10" s="6">
        <v>17</v>
      </c>
      <c r="EM10" s="4">
        <v>1253.2388000000001</v>
      </c>
      <c r="EN10" s="6">
        <v>32</v>
      </c>
      <c r="EO10" s="4">
        <v>1541.8771999999999</v>
      </c>
      <c r="EP10" s="6">
        <v>8</v>
      </c>
      <c r="EQ10" s="6">
        <v>1175.3549</v>
      </c>
      <c r="ER10" s="6">
        <v>7</v>
      </c>
      <c r="ES10" s="6">
        <v>1760.2384999999999</v>
      </c>
      <c r="ET10" s="6">
        <v>8</v>
      </c>
      <c r="EU10" s="6">
        <v>968.72460000000001</v>
      </c>
      <c r="EV10" s="6">
        <v>7</v>
      </c>
      <c r="EW10" s="6">
        <v>1772.4068</v>
      </c>
      <c r="EX10" s="6">
        <v>1</v>
      </c>
      <c r="EY10" s="5">
        <v>0.88636000000000004</v>
      </c>
      <c r="EZ10" s="4">
        <v>916.98500000000001</v>
      </c>
      <c r="FA10" s="4">
        <v>1021.6130000000001</v>
      </c>
      <c r="FB10" s="4">
        <v>812.35699999999997</v>
      </c>
      <c r="FC10" s="4">
        <v>802.72199999999998</v>
      </c>
      <c r="FD10" s="4">
        <v>1240.5039999999999</v>
      </c>
      <c r="FE10" s="4">
        <v>981.64</v>
      </c>
      <c r="FF10" s="4">
        <v>643.07399999999996</v>
      </c>
      <c r="FG10" s="2">
        <v>1449</v>
      </c>
      <c r="FH10" s="2">
        <v>1523.7066666666667</v>
      </c>
      <c r="FI10" s="2">
        <v>711.34966666666674</v>
      </c>
      <c r="FJ10" s="2">
        <v>427.38699999999994</v>
      </c>
    </row>
    <row r="11" spans="1:166" x14ac:dyDescent="0.2">
      <c r="A11" t="s">
        <v>177</v>
      </c>
      <c r="B11" s="6">
        <v>56</v>
      </c>
      <c r="C11" s="6">
        <v>1</v>
      </c>
      <c r="D11" t="s">
        <v>167</v>
      </c>
      <c r="E11" s="6">
        <v>2</v>
      </c>
      <c r="F11" s="5">
        <v>0.83108000000000004</v>
      </c>
      <c r="G11" s="5">
        <v>0.85416999999999998</v>
      </c>
      <c r="H11" s="5">
        <v>0.91666999999999998</v>
      </c>
      <c r="I11" s="5">
        <v>0.83333000000000002</v>
      </c>
      <c r="J11" s="5">
        <v>0.83333000000000002</v>
      </c>
      <c r="K11" s="5">
        <v>0.79166999999999998</v>
      </c>
      <c r="L11" s="5">
        <v>0.83333000000000002</v>
      </c>
      <c r="M11" s="2">
        <v>0.82</v>
      </c>
      <c r="N11" s="2">
        <v>0.8</v>
      </c>
      <c r="O11" s="2">
        <v>0.84</v>
      </c>
      <c r="P11" s="2">
        <v>0.92</v>
      </c>
      <c r="Q11" s="2">
        <v>0.72</v>
      </c>
      <c r="R11" s="5">
        <v>0.82667000000000002</v>
      </c>
      <c r="S11" s="5">
        <v>1</v>
      </c>
      <c r="T11" s="5">
        <v>1</v>
      </c>
      <c r="U11" s="5">
        <v>0.85714000000000001</v>
      </c>
      <c r="V11" s="5">
        <v>0.81818000000000002</v>
      </c>
      <c r="W11" s="5">
        <v>0.6</v>
      </c>
      <c r="X11" s="5">
        <v>0.75</v>
      </c>
      <c r="Y11" s="5">
        <v>0.57142999999999999</v>
      </c>
      <c r="Z11" s="5">
        <v>0.55556000000000005</v>
      </c>
      <c r="AA11" s="5">
        <v>1</v>
      </c>
      <c r="AB11" s="5">
        <v>0.83333000000000002</v>
      </c>
      <c r="AC11" s="5">
        <v>1</v>
      </c>
      <c r="AD11" s="5">
        <v>0.83333000000000002</v>
      </c>
      <c r="AE11" s="4">
        <v>1729.6747</v>
      </c>
      <c r="AF11" s="6">
        <v>25</v>
      </c>
      <c r="AG11" s="4">
        <v>1660.9775999999999</v>
      </c>
      <c r="AH11" s="6">
        <v>48</v>
      </c>
      <c r="AI11" s="4">
        <v>1765.4544000000001</v>
      </c>
      <c r="AJ11" s="6">
        <v>8</v>
      </c>
      <c r="AK11" s="6">
        <v>2126.3874999999998</v>
      </c>
      <c r="AL11" s="6">
        <v>6</v>
      </c>
      <c r="AM11" s="4">
        <v>1337.15</v>
      </c>
      <c r="AN11" s="6">
        <v>7</v>
      </c>
      <c r="AO11" s="4">
        <v>1623.0857000000001</v>
      </c>
      <c r="AP11" s="6">
        <v>8</v>
      </c>
      <c r="AQ11" s="4">
        <v>1603.5174999999999</v>
      </c>
      <c r="AR11" s="6">
        <v>17</v>
      </c>
      <c r="AS11" s="4">
        <v>1441.9612</v>
      </c>
      <c r="AT11" s="6">
        <v>12</v>
      </c>
      <c r="AU11" s="4">
        <v>2036.1667</v>
      </c>
      <c r="AV11" s="6">
        <v>11</v>
      </c>
      <c r="AW11" s="4">
        <v>1769.1026999999999</v>
      </c>
      <c r="AX11" s="6">
        <v>14</v>
      </c>
      <c r="AY11" s="4">
        <v>1709.0614</v>
      </c>
      <c r="AZ11" s="6">
        <v>11</v>
      </c>
      <c r="BA11" s="4">
        <v>1538.2564</v>
      </c>
      <c r="BB11" s="6">
        <v>36</v>
      </c>
      <c r="BC11" s="4">
        <v>1675.2168999999999</v>
      </c>
      <c r="BD11" s="6">
        <v>12</v>
      </c>
      <c r="BE11" s="4">
        <v>1918.5</v>
      </c>
      <c r="BF11" s="6">
        <v>13</v>
      </c>
      <c r="BG11" s="4">
        <v>1423.2646</v>
      </c>
      <c r="BH11" s="6">
        <v>21</v>
      </c>
      <c r="BI11" s="4">
        <v>1701.5895</v>
      </c>
      <c r="BJ11" s="6">
        <v>22</v>
      </c>
      <c r="BK11" s="4">
        <v>1856.6831999999999</v>
      </c>
      <c r="BL11" s="6">
        <v>5</v>
      </c>
      <c r="BM11" s="4">
        <v>1632.28</v>
      </c>
      <c r="BN11" s="6">
        <v>10</v>
      </c>
      <c r="BO11" s="4">
        <v>2042.08</v>
      </c>
      <c r="BP11" s="6">
        <v>10</v>
      </c>
      <c r="BQ11" s="4">
        <v>2042.08</v>
      </c>
      <c r="BR11" s="6">
        <v>8</v>
      </c>
      <c r="BS11" s="4">
        <v>1843.0174999999999</v>
      </c>
      <c r="BT11" s="6">
        <v>9</v>
      </c>
      <c r="BU11" s="4">
        <v>1497.8089</v>
      </c>
      <c r="BV11" s="6">
        <v>9</v>
      </c>
      <c r="BW11" s="4">
        <v>1878.3888999999999</v>
      </c>
      <c r="BX11" s="6">
        <v>8</v>
      </c>
      <c r="BY11" s="4">
        <v>1496.9413</v>
      </c>
      <c r="BZ11" s="6">
        <v>2</v>
      </c>
      <c r="CA11" s="4">
        <v>1552.55</v>
      </c>
      <c r="CB11" s="6">
        <v>5</v>
      </c>
      <c r="CC11" s="4">
        <v>1350.34</v>
      </c>
      <c r="CD11" s="6">
        <v>5</v>
      </c>
      <c r="CE11" s="4">
        <v>2159.42</v>
      </c>
      <c r="CF11" s="6">
        <v>6</v>
      </c>
      <c r="CG11" s="4">
        <v>2011.8833</v>
      </c>
      <c r="CH11" s="6">
        <v>2</v>
      </c>
      <c r="CI11" s="4">
        <v>2306.4499999999998</v>
      </c>
      <c r="CJ11" s="6">
        <v>2</v>
      </c>
      <c r="CK11" s="4">
        <v>1507.3</v>
      </c>
      <c r="CL11" s="6">
        <v>1</v>
      </c>
      <c r="CM11" s="4">
        <v>1905.7</v>
      </c>
      <c r="CN11" s="6">
        <v>3</v>
      </c>
      <c r="CO11" s="4">
        <v>1782.6333</v>
      </c>
      <c r="CP11" s="6">
        <v>3</v>
      </c>
      <c r="CQ11" s="4">
        <v>1422.2132999999999</v>
      </c>
      <c r="CR11" s="6">
        <v>2</v>
      </c>
      <c r="CS11" s="4">
        <v>1171.3</v>
      </c>
      <c r="CT11" s="6">
        <v>3</v>
      </c>
      <c r="CU11" s="4">
        <v>1954.1</v>
      </c>
      <c r="CV11" s="6">
        <v>4</v>
      </c>
      <c r="CW11" s="4">
        <v>1194.145</v>
      </c>
      <c r="CX11" s="6">
        <v>2</v>
      </c>
      <c r="CY11" s="4">
        <v>1788.9</v>
      </c>
      <c r="CZ11" s="6">
        <v>3</v>
      </c>
      <c r="DA11" s="4">
        <v>1489.8333</v>
      </c>
      <c r="DB11" s="6">
        <v>4</v>
      </c>
      <c r="DC11" s="4">
        <v>1360.4</v>
      </c>
      <c r="DD11" s="6">
        <v>4</v>
      </c>
      <c r="DE11" s="4">
        <v>1298.5574999999999</v>
      </c>
      <c r="DF11" s="6">
        <v>0</v>
      </c>
      <c r="DG11" s="1" t="e">
        <v>#NULL!</v>
      </c>
      <c r="DH11" s="6">
        <v>2</v>
      </c>
      <c r="DI11" s="4">
        <v>1662.2</v>
      </c>
      <c r="DJ11" s="6">
        <v>2</v>
      </c>
      <c r="DK11" s="4">
        <v>2307.6</v>
      </c>
      <c r="DL11" s="6">
        <v>1</v>
      </c>
      <c r="DM11" s="4">
        <v>3036.7</v>
      </c>
      <c r="DN11" s="6">
        <v>1</v>
      </c>
      <c r="DO11" s="4">
        <v>2863.2</v>
      </c>
      <c r="DP11" s="6">
        <v>0</v>
      </c>
      <c r="DQ11" s="1" t="e">
        <v>#NULL!</v>
      </c>
      <c r="DR11" s="6">
        <v>2</v>
      </c>
      <c r="DS11" s="4">
        <v>2511.4499999999998</v>
      </c>
      <c r="DT11" s="6">
        <v>1</v>
      </c>
      <c r="DU11" s="3">
        <v>2311.8000000000002</v>
      </c>
      <c r="DV11" s="6">
        <v>6</v>
      </c>
      <c r="DW11" s="6">
        <v>2332.75</v>
      </c>
      <c r="DX11" s="6">
        <v>2</v>
      </c>
      <c r="DY11" s="6">
        <v>1507.3</v>
      </c>
      <c r="DZ11" s="6">
        <v>5</v>
      </c>
      <c r="EA11" s="6">
        <v>2265.98</v>
      </c>
      <c r="EB11" s="6">
        <v>6</v>
      </c>
      <c r="EC11" s="4">
        <v>2045.8167000000001</v>
      </c>
      <c r="ED11" s="6">
        <v>6</v>
      </c>
      <c r="EE11" s="6">
        <v>1555.99</v>
      </c>
      <c r="EF11" s="6">
        <v>11</v>
      </c>
      <c r="EG11" s="4">
        <v>1379.7636</v>
      </c>
      <c r="EH11" s="6">
        <v>14</v>
      </c>
      <c r="EI11" s="4">
        <v>1344.7914000000001</v>
      </c>
      <c r="EJ11" s="6">
        <v>22</v>
      </c>
      <c r="EK11" s="4">
        <v>1885.4876999999999</v>
      </c>
      <c r="EL11" s="6">
        <v>12</v>
      </c>
      <c r="EM11" s="4">
        <v>1883.9683</v>
      </c>
      <c r="EN11" s="6">
        <v>31</v>
      </c>
      <c r="EO11" s="4">
        <v>1741.0577000000001</v>
      </c>
      <c r="EP11" s="6">
        <v>4</v>
      </c>
      <c r="EQ11" s="6">
        <v>2990.0263</v>
      </c>
      <c r="ER11" s="6">
        <v>5</v>
      </c>
      <c r="ES11" s="6">
        <v>1500.4517000000001</v>
      </c>
      <c r="ET11" s="6">
        <v>8</v>
      </c>
      <c r="EU11" s="6">
        <v>1380.1360999999999</v>
      </c>
      <c r="EV11" s="6">
        <v>5</v>
      </c>
      <c r="EW11" s="6">
        <v>1494.3769</v>
      </c>
      <c r="EX11" s="6">
        <v>1</v>
      </c>
      <c r="EY11" s="5">
        <v>0.97726999999999997</v>
      </c>
      <c r="EZ11" s="4">
        <v>1515.6175000000001</v>
      </c>
      <c r="FA11" s="4">
        <v>1210.3508999999999</v>
      </c>
      <c r="FB11" s="4">
        <v>1888.7211</v>
      </c>
      <c r="FC11" s="4">
        <v>1244.7660000000001</v>
      </c>
      <c r="FD11" s="4">
        <v>1181.6717000000001</v>
      </c>
      <c r="FE11" s="4">
        <v>1544.528</v>
      </c>
      <c r="FF11" s="4">
        <v>2318.9625000000001</v>
      </c>
      <c r="FG11" s="2">
        <v>1407.9855</v>
      </c>
      <c r="FH11" s="2">
        <v>1420.7955333333332</v>
      </c>
      <c r="FI11" s="2">
        <v>-467.92556666666678</v>
      </c>
      <c r="FJ11" s="2">
        <v>197.63460000000009</v>
      </c>
    </row>
    <row r="12" spans="1:166" x14ac:dyDescent="0.2">
      <c r="A12" t="s">
        <v>178</v>
      </c>
      <c r="B12" s="6">
        <v>83</v>
      </c>
      <c r="C12" s="6">
        <v>2</v>
      </c>
      <c r="D12" t="s">
        <v>169</v>
      </c>
      <c r="E12" s="6">
        <v>1</v>
      </c>
      <c r="F12" s="5">
        <v>0.93918999999999997</v>
      </c>
      <c r="G12" s="5">
        <v>0.95833000000000002</v>
      </c>
      <c r="H12" s="5">
        <v>1</v>
      </c>
      <c r="I12" s="5">
        <v>0.91666999999999998</v>
      </c>
      <c r="J12" s="5">
        <v>1</v>
      </c>
      <c r="K12" s="5">
        <v>0.91666999999999998</v>
      </c>
      <c r="L12" s="5">
        <v>0.94443999999999995</v>
      </c>
      <c r="M12" s="2">
        <v>0.93</v>
      </c>
      <c r="N12" s="2">
        <v>0.8</v>
      </c>
      <c r="O12" s="2">
        <v>0.96</v>
      </c>
      <c r="P12" s="2">
        <v>1</v>
      </c>
      <c r="Q12" s="2">
        <v>0.96</v>
      </c>
      <c r="R12" s="5">
        <v>0.97333000000000003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0.83333000000000002</v>
      </c>
      <c r="AB12" s="5">
        <v>1</v>
      </c>
      <c r="AC12" s="5">
        <v>1</v>
      </c>
      <c r="AD12" s="5">
        <v>1</v>
      </c>
      <c r="AE12" s="4">
        <v>1399.8073999999999</v>
      </c>
      <c r="AF12" s="6">
        <v>30</v>
      </c>
      <c r="AG12" s="4">
        <v>1179.0127</v>
      </c>
      <c r="AH12" s="6">
        <v>61</v>
      </c>
      <c r="AI12" s="4">
        <v>1508.3949</v>
      </c>
      <c r="AJ12" s="6">
        <v>9</v>
      </c>
      <c r="AK12" s="6">
        <v>1102.9188999999999</v>
      </c>
      <c r="AL12" s="6">
        <v>4</v>
      </c>
      <c r="AM12" s="4">
        <v>1251.4449999999999</v>
      </c>
      <c r="AN12" s="6">
        <v>9</v>
      </c>
      <c r="AO12" s="4">
        <v>1128.8722</v>
      </c>
      <c r="AP12" s="6">
        <v>16</v>
      </c>
      <c r="AQ12" s="4">
        <v>1433.2</v>
      </c>
      <c r="AR12" s="6">
        <v>21</v>
      </c>
      <c r="AS12" s="4">
        <v>1211.6242999999999</v>
      </c>
      <c r="AT12" s="6">
        <v>13</v>
      </c>
      <c r="AU12" s="4">
        <v>1544.0146</v>
      </c>
      <c r="AV12" s="6">
        <v>15</v>
      </c>
      <c r="AW12" s="4">
        <v>1502.3652999999999</v>
      </c>
      <c r="AX12" s="6">
        <v>17</v>
      </c>
      <c r="AY12" s="4">
        <v>1512.6765</v>
      </c>
      <c r="AZ12" s="6">
        <v>16</v>
      </c>
      <c r="BA12" s="4">
        <v>1480.5574999999999</v>
      </c>
      <c r="BB12" s="6">
        <v>48</v>
      </c>
      <c r="BC12" s="4">
        <v>1498.7479000000001</v>
      </c>
      <c r="BD12" s="6">
        <v>16</v>
      </c>
      <c r="BE12" s="4">
        <v>1074.2319</v>
      </c>
      <c r="BF12" s="6">
        <v>14</v>
      </c>
      <c r="BG12" s="4">
        <v>1298.7620999999999</v>
      </c>
      <c r="BH12" s="6">
        <v>26</v>
      </c>
      <c r="BI12" s="4">
        <v>1443.0415</v>
      </c>
      <c r="BJ12" s="6">
        <v>28</v>
      </c>
      <c r="BK12" s="4">
        <v>1611.4139</v>
      </c>
      <c r="BL12" s="6">
        <v>7</v>
      </c>
      <c r="BM12" s="4">
        <v>1339.06</v>
      </c>
      <c r="BN12" s="6">
        <v>12</v>
      </c>
      <c r="BO12" s="4">
        <v>1383.7457999999999</v>
      </c>
      <c r="BP12" s="6">
        <v>12</v>
      </c>
      <c r="BQ12" s="4">
        <v>1383.7457999999999</v>
      </c>
      <c r="BR12" s="6">
        <v>7</v>
      </c>
      <c r="BS12" s="4">
        <v>1581.8414</v>
      </c>
      <c r="BT12" s="6">
        <v>11</v>
      </c>
      <c r="BU12" s="4">
        <v>1501.06</v>
      </c>
      <c r="BV12" s="6">
        <v>15</v>
      </c>
      <c r="BW12" s="4">
        <v>1220.4839999999999</v>
      </c>
      <c r="BX12" s="6">
        <v>13</v>
      </c>
      <c r="BY12" s="4">
        <v>1567.5923</v>
      </c>
      <c r="BZ12" s="6">
        <v>4</v>
      </c>
      <c r="CA12" s="4">
        <v>1063.53</v>
      </c>
      <c r="CB12" s="6">
        <v>3</v>
      </c>
      <c r="CC12" s="4">
        <v>1000.49</v>
      </c>
      <c r="CD12" s="6">
        <v>7</v>
      </c>
      <c r="CE12" s="4">
        <v>1615.7756999999999</v>
      </c>
      <c r="CF12" s="6">
        <v>15</v>
      </c>
      <c r="CG12" s="4">
        <v>1542.88</v>
      </c>
      <c r="CH12" s="6">
        <v>1</v>
      </c>
      <c r="CI12" s="4">
        <v>1040.4000000000001</v>
      </c>
      <c r="CJ12" s="6">
        <v>2</v>
      </c>
      <c r="CK12" s="4">
        <v>1322.1</v>
      </c>
      <c r="CL12" s="6">
        <v>0</v>
      </c>
      <c r="CM12" s="1" t="e">
        <v>#NULL!</v>
      </c>
      <c r="CN12" s="6">
        <v>2</v>
      </c>
      <c r="CO12" s="4">
        <v>1530.9</v>
      </c>
      <c r="CP12" s="6">
        <v>3</v>
      </c>
      <c r="CQ12" s="4">
        <v>1748.0333000000001</v>
      </c>
      <c r="CR12" s="6">
        <v>1</v>
      </c>
      <c r="CS12" s="4">
        <v>957.4</v>
      </c>
      <c r="CT12" s="6">
        <v>2</v>
      </c>
      <c r="CU12" s="4">
        <v>1540.6949999999999</v>
      </c>
      <c r="CV12" s="6">
        <v>7</v>
      </c>
      <c r="CW12" s="4">
        <v>1480.4371000000001</v>
      </c>
      <c r="CX12" s="6">
        <v>6</v>
      </c>
      <c r="CY12" s="4">
        <v>1152.0533</v>
      </c>
      <c r="CZ12" s="6">
        <v>4</v>
      </c>
      <c r="DA12" s="4">
        <v>1268.675</v>
      </c>
      <c r="DB12" s="6">
        <v>7</v>
      </c>
      <c r="DC12" s="4">
        <v>1312.6486</v>
      </c>
      <c r="DD12" s="6">
        <v>6</v>
      </c>
      <c r="DE12" s="4">
        <v>1729.3</v>
      </c>
      <c r="DF12" s="6">
        <v>1</v>
      </c>
      <c r="DG12" s="2">
        <v>1164.2</v>
      </c>
      <c r="DH12" s="6">
        <v>2</v>
      </c>
      <c r="DI12" s="4">
        <v>1128.75</v>
      </c>
      <c r="DJ12" s="6">
        <v>1</v>
      </c>
      <c r="DK12" s="4">
        <v>1583.2</v>
      </c>
      <c r="DL12" s="6">
        <v>1</v>
      </c>
      <c r="DM12" s="4">
        <v>2933.7</v>
      </c>
      <c r="DN12" s="6">
        <v>1</v>
      </c>
      <c r="DO12" s="4">
        <v>905.4</v>
      </c>
      <c r="DP12" s="6">
        <v>1</v>
      </c>
      <c r="DQ12" s="2">
        <v>1054</v>
      </c>
      <c r="DR12" s="6">
        <v>1</v>
      </c>
      <c r="DS12" s="4">
        <v>1301</v>
      </c>
      <c r="DT12" s="6">
        <v>2</v>
      </c>
      <c r="DU12" s="3">
        <v>1937.1</v>
      </c>
      <c r="DV12" s="6">
        <v>5</v>
      </c>
      <c r="DW12" s="6">
        <v>1012.774</v>
      </c>
      <c r="DX12" s="6">
        <v>4</v>
      </c>
      <c r="DY12" s="6">
        <v>1215.5999999999999</v>
      </c>
      <c r="DZ12" s="6">
        <v>4</v>
      </c>
      <c r="EA12" s="6">
        <v>1437.722</v>
      </c>
      <c r="EB12" s="6">
        <v>5</v>
      </c>
      <c r="EC12" s="4">
        <v>1703.84</v>
      </c>
      <c r="ED12" s="6">
        <v>10</v>
      </c>
      <c r="EE12" s="6">
        <v>1318.2739999999999</v>
      </c>
      <c r="EF12" s="6">
        <v>11</v>
      </c>
      <c r="EG12" s="4">
        <v>1114.67</v>
      </c>
      <c r="EH12" s="6">
        <v>19</v>
      </c>
      <c r="EI12" s="4">
        <v>1480.7116000000001</v>
      </c>
      <c r="EJ12" s="6">
        <v>29</v>
      </c>
      <c r="EK12" s="4">
        <v>1510.5648000000001</v>
      </c>
      <c r="EL12" s="6">
        <v>18</v>
      </c>
      <c r="EM12" s="4">
        <v>1374.3860999999999</v>
      </c>
      <c r="EN12" s="6">
        <v>36</v>
      </c>
      <c r="EO12" s="4">
        <v>1608.3255999999999</v>
      </c>
      <c r="EP12" s="6">
        <v>8</v>
      </c>
      <c r="EQ12" s="6">
        <v>1151.9446</v>
      </c>
      <c r="ER12" s="6">
        <v>7</v>
      </c>
      <c r="ES12" s="6">
        <v>1322.4344000000001</v>
      </c>
      <c r="ET12" s="6">
        <v>8</v>
      </c>
      <c r="EU12" s="6">
        <v>994.98149999999998</v>
      </c>
      <c r="EV12" s="6">
        <v>7</v>
      </c>
      <c r="EW12" s="6">
        <v>1320.9906000000001</v>
      </c>
      <c r="EX12" s="6">
        <v>1</v>
      </c>
      <c r="EY12" s="5">
        <v>0.97726999999999997</v>
      </c>
      <c r="EZ12" s="4">
        <v>1038.6790000000001</v>
      </c>
      <c r="FA12" s="4">
        <v>897.96199999999999</v>
      </c>
      <c r="FB12" s="4">
        <v>1179.396</v>
      </c>
      <c r="FC12" s="4">
        <v>998.47400000000005</v>
      </c>
      <c r="FD12" s="4">
        <v>797.45</v>
      </c>
      <c r="FE12" s="4">
        <v>1501.9179999999999</v>
      </c>
      <c r="FF12" s="4">
        <v>856.87400000000002</v>
      </c>
      <c r="FG12" s="2">
        <v>1057.6611</v>
      </c>
      <c r="FH12" s="2">
        <v>1339.0661</v>
      </c>
      <c r="FI12" s="2">
        <v>159.67010000000005</v>
      </c>
      <c r="FJ12" s="2">
        <v>159.69910000000004</v>
      </c>
    </row>
    <row r="13" spans="1:166" x14ac:dyDescent="0.2">
      <c r="A13" t="s">
        <v>179</v>
      </c>
      <c r="B13" s="6">
        <v>83</v>
      </c>
      <c r="C13" s="6">
        <v>2</v>
      </c>
      <c r="D13" t="s">
        <v>167</v>
      </c>
      <c r="E13" s="6">
        <v>2</v>
      </c>
      <c r="F13" s="5">
        <v>0.98648999999999998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2">
        <v>0.98</v>
      </c>
      <c r="N13" s="2">
        <v>0.92</v>
      </c>
      <c r="O13" s="2">
        <v>1</v>
      </c>
      <c r="P13" s="2">
        <v>1</v>
      </c>
      <c r="Q13" s="2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4">
        <v>845.35019999999997</v>
      </c>
      <c r="AF13" s="6">
        <v>32</v>
      </c>
      <c r="AG13" s="4">
        <v>844.19119999999998</v>
      </c>
      <c r="AH13" s="6">
        <v>63</v>
      </c>
      <c r="AI13" s="4">
        <v>845.93889999999999</v>
      </c>
      <c r="AJ13" s="6">
        <v>9</v>
      </c>
      <c r="AK13" s="6">
        <v>996.63440000000003</v>
      </c>
      <c r="AL13" s="6">
        <v>9</v>
      </c>
      <c r="AM13" s="4">
        <v>679.23559999999998</v>
      </c>
      <c r="AN13" s="6">
        <v>7</v>
      </c>
      <c r="AO13" s="4">
        <v>838.72429999999997</v>
      </c>
      <c r="AP13" s="6">
        <v>15</v>
      </c>
      <c r="AQ13" s="4">
        <v>772.40869999999995</v>
      </c>
      <c r="AR13" s="6">
        <v>23</v>
      </c>
      <c r="AS13" s="4">
        <v>784.53959999999995</v>
      </c>
      <c r="AT13" s="6">
        <v>15</v>
      </c>
      <c r="AU13" s="4">
        <v>901.73869999999999</v>
      </c>
      <c r="AV13" s="6">
        <v>16</v>
      </c>
      <c r="AW13" s="4">
        <v>909.36689999999999</v>
      </c>
      <c r="AX13" s="6">
        <v>15</v>
      </c>
      <c r="AY13" s="4">
        <v>873.46270000000004</v>
      </c>
      <c r="AZ13" s="6">
        <v>17</v>
      </c>
      <c r="BA13" s="4">
        <v>712.72119999999995</v>
      </c>
      <c r="BB13" s="6">
        <v>48</v>
      </c>
      <c r="BC13" s="4">
        <v>828.50149999999996</v>
      </c>
      <c r="BD13" s="6">
        <v>17</v>
      </c>
      <c r="BE13" s="4">
        <v>877.60760000000005</v>
      </c>
      <c r="BF13" s="6">
        <v>15</v>
      </c>
      <c r="BG13" s="4">
        <v>806.3193</v>
      </c>
      <c r="BH13" s="6">
        <v>27</v>
      </c>
      <c r="BI13" s="4">
        <v>836.99850000000004</v>
      </c>
      <c r="BJ13" s="6">
        <v>27</v>
      </c>
      <c r="BK13" s="4">
        <v>917.30700000000002</v>
      </c>
      <c r="BL13" s="6">
        <v>9</v>
      </c>
      <c r="BM13" s="4">
        <v>658.65560000000005</v>
      </c>
      <c r="BN13" s="6">
        <v>16</v>
      </c>
      <c r="BO13" s="4">
        <v>930.25689999999997</v>
      </c>
      <c r="BP13" s="6">
        <v>16</v>
      </c>
      <c r="BQ13" s="4">
        <v>930.25689999999997</v>
      </c>
      <c r="BR13" s="6">
        <v>10</v>
      </c>
      <c r="BS13" s="4">
        <v>951.25900000000001</v>
      </c>
      <c r="BT13" s="6">
        <v>14</v>
      </c>
      <c r="BU13" s="4">
        <v>900.61710000000005</v>
      </c>
      <c r="BV13" s="6">
        <v>14</v>
      </c>
      <c r="BW13" s="4">
        <v>716.11</v>
      </c>
      <c r="BX13" s="6">
        <v>14</v>
      </c>
      <c r="BY13" s="4">
        <v>674.49360000000001</v>
      </c>
      <c r="BZ13" s="6">
        <v>5</v>
      </c>
      <c r="CA13" s="4">
        <v>822.39800000000002</v>
      </c>
      <c r="CB13" s="6">
        <v>1</v>
      </c>
      <c r="CC13" s="4">
        <v>459.13</v>
      </c>
      <c r="CD13" s="6">
        <v>8</v>
      </c>
      <c r="CE13" s="4">
        <v>978.0625</v>
      </c>
      <c r="CF13" s="6">
        <v>10</v>
      </c>
      <c r="CG13" s="4">
        <v>1226.3009999999999</v>
      </c>
      <c r="CH13" s="6">
        <v>2</v>
      </c>
      <c r="CI13" s="4">
        <v>1151.18</v>
      </c>
      <c r="CJ13" s="6">
        <v>2</v>
      </c>
      <c r="CK13" s="4">
        <v>762.80499999999995</v>
      </c>
      <c r="CL13" s="6">
        <v>1</v>
      </c>
      <c r="CM13" s="4">
        <v>645.26</v>
      </c>
      <c r="CN13" s="6">
        <v>2</v>
      </c>
      <c r="CO13" s="4">
        <v>925.15499999999997</v>
      </c>
      <c r="CP13" s="6">
        <v>6</v>
      </c>
      <c r="CQ13" s="4">
        <v>1005.2</v>
      </c>
      <c r="CR13" s="6">
        <v>2</v>
      </c>
      <c r="CS13" s="4">
        <v>876.11</v>
      </c>
      <c r="CT13" s="6">
        <v>3</v>
      </c>
      <c r="CU13" s="4">
        <v>790.9633</v>
      </c>
      <c r="CV13" s="6">
        <v>6</v>
      </c>
      <c r="CW13" s="4">
        <v>806.18</v>
      </c>
      <c r="CX13" s="6">
        <v>4</v>
      </c>
      <c r="CY13" s="4">
        <v>612.49749999999995</v>
      </c>
      <c r="CZ13" s="6">
        <v>5</v>
      </c>
      <c r="DA13" s="4">
        <v>647.976</v>
      </c>
      <c r="DB13" s="6">
        <v>7</v>
      </c>
      <c r="DC13" s="4">
        <v>568.09289999999999</v>
      </c>
      <c r="DD13" s="6">
        <v>7</v>
      </c>
      <c r="DE13" s="4">
        <v>703.51289999999995</v>
      </c>
      <c r="DF13" s="6">
        <v>0</v>
      </c>
      <c r="DG13" s="1" t="e">
        <v>#NULL!</v>
      </c>
      <c r="DH13" s="6">
        <v>3</v>
      </c>
      <c r="DI13" s="4">
        <v>1187.99</v>
      </c>
      <c r="DJ13" s="6">
        <v>1</v>
      </c>
      <c r="DK13" s="4">
        <v>1108.5</v>
      </c>
      <c r="DL13" s="6">
        <v>3</v>
      </c>
      <c r="DM13" s="4">
        <v>818.45669999999996</v>
      </c>
      <c r="DN13" s="6">
        <v>1</v>
      </c>
      <c r="DO13" s="4">
        <v>738.8</v>
      </c>
      <c r="DP13" s="6">
        <v>0</v>
      </c>
      <c r="DQ13" s="1" t="e">
        <v>#NULL!</v>
      </c>
      <c r="DR13" s="6">
        <v>2</v>
      </c>
      <c r="DS13" s="4">
        <v>1430.05</v>
      </c>
      <c r="DT13" s="6">
        <v>2</v>
      </c>
      <c r="DU13" s="3">
        <v>639.22</v>
      </c>
      <c r="DV13" s="6">
        <v>6</v>
      </c>
      <c r="DW13" s="6">
        <v>1100.855</v>
      </c>
      <c r="DX13" s="6">
        <v>3</v>
      </c>
      <c r="DY13" s="6">
        <v>788.19330000000002</v>
      </c>
      <c r="DZ13" s="6">
        <v>6</v>
      </c>
      <c r="EA13" s="6">
        <v>993.45500000000004</v>
      </c>
      <c r="EB13" s="6">
        <v>5</v>
      </c>
      <c r="EC13" s="4">
        <v>847.45</v>
      </c>
      <c r="ED13" s="6">
        <v>10</v>
      </c>
      <c r="EE13" s="6">
        <v>882.11500000000001</v>
      </c>
      <c r="EF13" s="6">
        <v>13</v>
      </c>
      <c r="EG13" s="4">
        <v>709.48149999999998</v>
      </c>
      <c r="EH13" s="6">
        <v>21</v>
      </c>
      <c r="EI13" s="4">
        <v>700.82380000000001</v>
      </c>
      <c r="EJ13" s="6">
        <v>27</v>
      </c>
      <c r="EK13" s="4">
        <v>927.80629999999996</v>
      </c>
      <c r="EL13" s="6">
        <v>13</v>
      </c>
      <c r="EM13" s="4">
        <v>958.35619999999994</v>
      </c>
      <c r="EN13" s="6">
        <v>41</v>
      </c>
      <c r="EO13" s="4">
        <v>851.40539999999999</v>
      </c>
      <c r="EP13" s="6">
        <v>9</v>
      </c>
      <c r="EQ13" s="6">
        <v>847.12699999999995</v>
      </c>
      <c r="ER13" s="6">
        <v>7</v>
      </c>
      <c r="ES13" s="6">
        <v>926.24639999999999</v>
      </c>
      <c r="ET13" s="6">
        <v>8</v>
      </c>
      <c r="EU13" s="6">
        <v>912.80280000000005</v>
      </c>
      <c r="EV13" s="6">
        <v>7</v>
      </c>
      <c r="EW13" s="6">
        <v>920.72580000000005</v>
      </c>
      <c r="EX13" s="6">
        <v>1</v>
      </c>
      <c r="EY13" s="5">
        <v>0.97726999999999997</v>
      </c>
      <c r="EZ13" s="4">
        <v>605.23710000000005</v>
      </c>
      <c r="FA13" s="4">
        <v>644.98800000000006</v>
      </c>
      <c r="FB13" s="4">
        <v>569.1</v>
      </c>
      <c r="FC13" s="4">
        <v>653.97199999999998</v>
      </c>
      <c r="FD13" s="4">
        <v>636.00400000000002</v>
      </c>
      <c r="FE13" s="4">
        <v>478.2167</v>
      </c>
      <c r="FF13" s="4">
        <v>678.16</v>
      </c>
      <c r="FG13" s="2">
        <v>770.33516666666674</v>
      </c>
      <c r="FH13" s="2">
        <v>704.10199999999998</v>
      </c>
      <c r="FI13" s="2">
        <v>135.00199999999995</v>
      </c>
      <c r="FJ13" s="2">
        <v>125.34716666666668</v>
      </c>
    </row>
    <row r="14" spans="1:166" x14ac:dyDescent="0.2">
      <c r="A14" t="s">
        <v>180</v>
      </c>
      <c r="B14" s="6">
        <v>77</v>
      </c>
      <c r="C14" s="6">
        <v>2</v>
      </c>
      <c r="D14" t="s">
        <v>169</v>
      </c>
      <c r="E14" s="6">
        <v>1</v>
      </c>
      <c r="F14" s="5">
        <v>0.95945999999999998</v>
      </c>
      <c r="G14" s="5">
        <v>1</v>
      </c>
      <c r="H14" s="5">
        <v>1</v>
      </c>
      <c r="I14" s="5">
        <v>1</v>
      </c>
      <c r="J14" s="5">
        <v>1</v>
      </c>
      <c r="K14" s="5">
        <v>0.95833000000000002</v>
      </c>
      <c r="L14" s="5">
        <v>1</v>
      </c>
      <c r="M14" s="2">
        <v>0.94</v>
      </c>
      <c r="N14" s="2">
        <v>0.84</v>
      </c>
      <c r="O14" s="2">
        <v>1</v>
      </c>
      <c r="P14" s="2">
        <v>1</v>
      </c>
      <c r="Q14" s="2">
        <v>0.92</v>
      </c>
      <c r="R14" s="5">
        <v>0.97333000000000003</v>
      </c>
      <c r="S14" s="5">
        <v>1</v>
      </c>
      <c r="T14" s="5">
        <v>1</v>
      </c>
      <c r="U14" s="5">
        <v>1</v>
      </c>
      <c r="V14" s="5">
        <v>0.91666999999999998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4">
        <v>1100.9844000000001</v>
      </c>
      <c r="AF14" s="6">
        <v>32</v>
      </c>
      <c r="AG14" s="4">
        <v>1053.7447</v>
      </c>
      <c r="AH14" s="6">
        <v>62</v>
      </c>
      <c r="AI14" s="4">
        <v>1125.3661</v>
      </c>
      <c r="AJ14" s="6">
        <v>9</v>
      </c>
      <c r="AK14" s="6">
        <v>855.02560000000005</v>
      </c>
      <c r="AL14" s="6">
        <v>9</v>
      </c>
      <c r="AM14" s="4">
        <v>1094.9989</v>
      </c>
      <c r="AN14" s="6">
        <v>7</v>
      </c>
      <c r="AO14" s="4">
        <v>923.96860000000004</v>
      </c>
      <c r="AP14" s="6">
        <v>14</v>
      </c>
      <c r="AQ14" s="4">
        <v>1185.3321000000001</v>
      </c>
      <c r="AR14" s="6">
        <v>23</v>
      </c>
      <c r="AS14" s="4">
        <v>1131.5043000000001</v>
      </c>
      <c r="AT14" s="6">
        <v>15</v>
      </c>
      <c r="AU14" s="4">
        <v>1171.2827</v>
      </c>
      <c r="AV14" s="6">
        <v>16</v>
      </c>
      <c r="AW14" s="4">
        <v>1069.7312999999999</v>
      </c>
      <c r="AX14" s="6">
        <v>15</v>
      </c>
      <c r="AY14" s="4">
        <v>1116.674</v>
      </c>
      <c r="AZ14" s="6">
        <v>16</v>
      </c>
      <c r="BA14" s="4">
        <v>1146.1031</v>
      </c>
      <c r="BB14" s="6">
        <v>47</v>
      </c>
      <c r="BC14" s="4">
        <v>1110.7119</v>
      </c>
      <c r="BD14" s="6">
        <v>17</v>
      </c>
      <c r="BE14" s="4">
        <v>844.59410000000003</v>
      </c>
      <c r="BF14" s="6">
        <v>15</v>
      </c>
      <c r="BG14" s="4">
        <v>1290.7819999999999</v>
      </c>
      <c r="BH14" s="6">
        <v>27</v>
      </c>
      <c r="BI14" s="4">
        <v>1065.1485</v>
      </c>
      <c r="BJ14" s="6">
        <v>26</v>
      </c>
      <c r="BK14" s="4">
        <v>1251.0869</v>
      </c>
      <c r="BL14" s="6">
        <v>9</v>
      </c>
      <c r="BM14" s="4">
        <v>942.82560000000001</v>
      </c>
      <c r="BN14" s="6">
        <v>16</v>
      </c>
      <c r="BO14" s="4">
        <v>1061.8063</v>
      </c>
      <c r="BP14" s="6">
        <v>16</v>
      </c>
      <c r="BQ14" s="4">
        <v>1061.8063</v>
      </c>
      <c r="BR14" s="6">
        <v>10</v>
      </c>
      <c r="BS14" s="4">
        <v>1560.2329999999999</v>
      </c>
      <c r="BT14" s="6">
        <v>14</v>
      </c>
      <c r="BU14" s="4">
        <v>941.55859999999996</v>
      </c>
      <c r="BV14" s="6">
        <v>14</v>
      </c>
      <c r="BW14" s="4">
        <v>924.74210000000005</v>
      </c>
      <c r="BX14" s="6">
        <v>14</v>
      </c>
      <c r="BY14" s="4">
        <v>1118.1678999999999</v>
      </c>
      <c r="BZ14" s="6">
        <v>5</v>
      </c>
      <c r="CA14" s="4">
        <v>902.37199999999996</v>
      </c>
      <c r="CB14" s="6">
        <v>1</v>
      </c>
      <c r="CC14" s="4">
        <v>1694.5</v>
      </c>
      <c r="CD14" s="6">
        <v>8</v>
      </c>
      <c r="CE14" s="4">
        <v>1253.3963000000001</v>
      </c>
      <c r="CF14" s="6">
        <v>9</v>
      </c>
      <c r="CG14" s="4">
        <v>1206.74</v>
      </c>
      <c r="CH14" s="6">
        <v>2</v>
      </c>
      <c r="CI14" s="4">
        <v>831.04499999999996</v>
      </c>
      <c r="CJ14" s="6">
        <v>2</v>
      </c>
      <c r="CK14" s="4">
        <v>864.46500000000003</v>
      </c>
      <c r="CL14" s="6">
        <v>1</v>
      </c>
      <c r="CM14" s="4">
        <v>787.78</v>
      </c>
      <c r="CN14" s="6">
        <v>2</v>
      </c>
      <c r="CO14" s="4">
        <v>1175.76</v>
      </c>
      <c r="CP14" s="6">
        <v>6</v>
      </c>
      <c r="CQ14" s="4">
        <v>1742.155</v>
      </c>
      <c r="CR14" s="6">
        <v>2</v>
      </c>
      <c r="CS14" s="4">
        <v>868.65</v>
      </c>
      <c r="CT14" s="6">
        <v>3</v>
      </c>
      <c r="CU14" s="4">
        <v>1292.2333000000001</v>
      </c>
      <c r="CV14" s="6">
        <v>6</v>
      </c>
      <c r="CW14" s="4">
        <v>1006.75</v>
      </c>
      <c r="CX14" s="6">
        <v>4</v>
      </c>
      <c r="CY14" s="4">
        <v>796.66</v>
      </c>
      <c r="CZ14" s="6">
        <v>5</v>
      </c>
      <c r="DA14" s="4">
        <v>888.274</v>
      </c>
      <c r="DB14" s="6">
        <v>7</v>
      </c>
      <c r="DC14" s="4">
        <v>930.07709999999997</v>
      </c>
      <c r="DD14" s="6">
        <v>7</v>
      </c>
      <c r="DE14" s="4">
        <v>1164.48</v>
      </c>
      <c r="DF14" s="6">
        <v>0</v>
      </c>
      <c r="DG14" s="1" t="e">
        <v>#NULL!</v>
      </c>
      <c r="DH14" s="6">
        <v>3</v>
      </c>
      <c r="DI14" s="4">
        <v>821.14</v>
      </c>
      <c r="DJ14" s="6">
        <v>1</v>
      </c>
      <c r="DK14" s="4">
        <v>1272.7</v>
      </c>
      <c r="DL14" s="6">
        <v>3</v>
      </c>
      <c r="DM14" s="4">
        <v>980.2</v>
      </c>
      <c r="DN14" s="6">
        <v>1</v>
      </c>
      <c r="DO14" s="4">
        <v>796.79</v>
      </c>
      <c r="DP14" s="6">
        <v>0</v>
      </c>
      <c r="DQ14" s="1" t="e">
        <v>#NULL!</v>
      </c>
      <c r="DR14" s="6">
        <v>2</v>
      </c>
      <c r="DS14" s="4">
        <v>1226.21</v>
      </c>
      <c r="DT14" s="6">
        <v>2</v>
      </c>
      <c r="DU14" s="3">
        <v>1530.81</v>
      </c>
      <c r="DV14" s="6">
        <v>6</v>
      </c>
      <c r="DW14" s="6">
        <v>820.38329999999996</v>
      </c>
      <c r="DX14" s="6">
        <v>3</v>
      </c>
      <c r="DY14" s="6">
        <v>924.31</v>
      </c>
      <c r="DZ14" s="6">
        <v>6</v>
      </c>
      <c r="EA14" s="6">
        <v>1030.133</v>
      </c>
      <c r="EB14" s="6">
        <v>5</v>
      </c>
      <c r="EC14" s="4">
        <v>1337.1679999999999</v>
      </c>
      <c r="ED14" s="6">
        <v>10</v>
      </c>
      <c r="EE14" s="6">
        <v>1163.4100000000001</v>
      </c>
      <c r="EF14" s="6">
        <v>13</v>
      </c>
      <c r="EG14" s="4">
        <v>1106.9614999999999</v>
      </c>
      <c r="EH14" s="6">
        <v>21</v>
      </c>
      <c r="EI14" s="4">
        <v>1054.3157000000001</v>
      </c>
      <c r="EJ14" s="6">
        <v>26</v>
      </c>
      <c r="EK14" s="4">
        <v>1156.2627</v>
      </c>
      <c r="EL14" s="6">
        <v>13</v>
      </c>
      <c r="EM14" s="4">
        <v>1296.5531000000001</v>
      </c>
      <c r="EN14" s="6">
        <v>40</v>
      </c>
      <c r="EO14" s="4">
        <v>1110.8019999999999</v>
      </c>
      <c r="EP14" s="6">
        <v>9</v>
      </c>
      <c r="EQ14" s="6">
        <v>907.40340000000003</v>
      </c>
      <c r="ER14" s="6">
        <v>7</v>
      </c>
      <c r="ES14" s="6">
        <v>1748.8927000000001</v>
      </c>
      <c r="ET14" s="6">
        <v>8</v>
      </c>
      <c r="EU14" s="6">
        <v>772.73099999999999</v>
      </c>
      <c r="EV14" s="6">
        <v>7</v>
      </c>
      <c r="EW14" s="6">
        <v>1761.0987</v>
      </c>
      <c r="EX14" s="6">
        <v>1</v>
      </c>
      <c r="EY14" s="5">
        <v>1</v>
      </c>
      <c r="EZ14" s="4">
        <v>831.15949999999998</v>
      </c>
      <c r="FA14" s="4">
        <v>738.91300000000001</v>
      </c>
      <c r="FB14" s="4">
        <v>915.02</v>
      </c>
      <c r="FC14" s="4">
        <v>746.54399999999998</v>
      </c>
      <c r="FD14" s="4">
        <v>731.28200000000004</v>
      </c>
      <c r="FE14" s="4">
        <v>937.32</v>
      </c>
      <c r="FF14" s="4">
        <v>888.26</v>
      </c>
      <c r="FG14" s="2">
        <v>855.89399999999989</v>
      </c>
      <c r="FH14" s="2">
        <v>1441.643</v>
      </c>
      <c r="FI14" s="2">
        <v>526.62300000000005</v>
      </c>
      <c r="FJ14" s="2">
        <v>116.98099999999988</v>
      </c>
    </row>
    <row r="15" spans="1:166" x14ac:dyDescent="0.2">
      <c r="A15" t="s">
        <v>181</v>
      </c>
      <c r="B15" s="6">
        <v>80</v>
      </c>
      <c r="C15" s="6">
        <v>2</v>
      </c>
      <c r="D15" t="s">
        <v>169</v>
      </c>
      <c r="E15" s="6">
        <v>2</v>
      </c>
      <c r="F15" s="5">
        <v>0.95269999999999999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2">
        <v>0.93</v>
      </c>
      <c r="N15" s="2">
        <v>0.76</v>
      </c>
      <c r="O15" s="2">
        <v>0.96</v>
      </c>
      <c r="P15" s="2">
        <v>1</v>
      </c>
      <c r="Q15" s="2">
        <v>1</v>
      </c>
      <c r="R15" s="5">
        <v>0.98667000000000005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4">
        <v>991.95989999999995</v>
      </c>
      <c r="AF15" s="6">
        <v>32</v>
      </c>
      <c r="AG15" s="4">
        <v>884.44939999999997</v>
      </c>
      <c r="AH15" s="6">
        <v>63</v>
      </c>
      <c r="AI15" s="4">
        <v>1046.5684000000001</v>
      </c>
      <c r="AJ15" s="6">
        <v>9</v>
      </c>
      <c r="AK15" s="6">
        <v>972.73</v>
      </c>
      <c r="AL15" s="6">
        <v>9</v>
      </c>
      <c r="AM15" s="4">
        <v>847.63329999999996</v>
      </c>
      <c r="AN15" s="6">
        <v>7</v>
      </c>
      <c r="AO15" s="4">
        <v>793.56709999999998</v>
      </c>
      <c r="AP15" s="6">
        <v>15</v>
      </c>
      <c r="AQ15" s="4">
        <v>825.548</v>
      </c>
      <c r="AR15" s="6">
        <v>23</v>
      </c>
      <c r="AS15" s="4">
        <v>849.90480000000002</v>
      </c>
      <c r="AT15" s="6">
        <v>15</v>
      </c>
      <c r="AU15" s="4">
        <v>990.84</v>
      </c>
      <c r="AV15" s="6">
        <v>16</v>
      </c>
      <c r="AW15" s="4">
        <v>1235.6119000000001</v>
      </c>
      <c r="AX15" s="6">
        <v>15</v>
      </c>
      <c r="AY15" s="4">
        <v>1015.3853</v>
      </c>
      <c r="AZ15" s="6">
        <v>17</v>
      </c>
      <c r="BA15" s="4">
        <v>945.33180000000004</v>
      </c>
      <c r="BB15" s="6">
        <v>48</v>
      </c>
      <c r="BC15" s="4">
        <v>1063.9835</v>
      </c>
      <c r="BD15" s="6">
        <v>17</v>
      </c>
      <c r="BE15" s="4">
        <v>845.30709999999999</v>
      </c>
      <c r="BF15" s="6">
        <v>15</v>
      </c>
      <c r="BG15" s="4">
        <v>928.8107</v>
      </c>
      <c r="BH15" s="6">
        <v>27</v>
      </c>
      <c r="BI15" s="4">
        <v>918.37959999999998</v>
      </c>
      <c r="BJ15" s="6">
        <v>27</v>
      </c>
      <c r="BK15" s="4">
        <v>1247.9752000000001</v>
      </c>
      <c r="BL15" s="6">
        <v>9</v>
      </c>
      <c r="BM15" s="4">
        <v>826.9144</v>
      </c>
      <c r="BN15" s="6">
        <v>16</v>
      </c>
      <c r="BO15" s="4">
        <v>980.47310000000004</v>
      </c>
      <c r="BP15" s="6">
        <v>16</v>
      </c>
      <c r="BQ15" s="4">
        <v>980.47310000000004</v>
      </c>
      <c r="BR15" s="6">
        <v>10</v>
      </c>
      <c r="BS15" s="4">
        <v>1019.6849999999999</v>
      </c>
      <c r="BT15" s="6">
        <v>14</v>
      </c>
      <c r="BU15" s="4">
        <v>929.60360000000003</v>
      </c>
      <c r="BV15" s="6">
        <v>14</v>
      </c>
      <c r="BW15" s="4">
        <v>747.46069999999997</v>
      </c>
      <c r="BX15" s="6">
        <v>14</v>
      </c>
      <c r="BY15" s="4">
        <v>1014.53</v>
      </c>
      <c r="BZ15" s="6">
        <v>5</v>
      </c>
      <c r="CA15" s="4">
        <v>865.24</v>
      </c>
      <c r="CB15" s="6">
        <v>1</v>
      </c>
      <c r="CC15" s="4">
        <v>1032.5</v>
      </c>
      <c r="CD15" s="6">
        <v>8</v>
      </c>
      <c r="CE15" s="4">
        <v>1086.6487</v>
      </c>
      <c r="CF15" s="6">
        <v>10</v>
      </c>
      <c r="CG15" s="4">
        <v>1426.9079999999999</v>
      </c>
      <c r="CH15" s="6">
        <v>2</v>
      </c>
      <c r="CI15" s="4">
        <v>768.14</v>
      </c>
      <c r="CJ15" s="6">
        <v>2</v>
      </c>
      <c r="CK15" s="4">
        <v>865.65</v>
      </c>
      <c r="CL15" s="6">
        <v>1</v>
      </c>
      <c r="CM15" s="4">
        <v>1131.9000000000001</v>
      </c>
      <c r="CN15" s="6">
        <v>2</v>
      </c>
      <c r="CO15" s="4">
        <v>1016.12</v>
      </c>
      <c r="CP15" s="6">
        <v>6</v>
      </c>
      <c r="CQ15" s="4">
        <v>1012.5183</v>
      </c>
      <c r="CR15" s="6">
        <v>2</v>
      </c>
      <c r="CS15" s="4">
        <v>742.89499999999998</v>
      </c>
      <c r="CT15" s="6">
        <v>3</v>
      </c>
      <c r="CU15" s="4">
        <v>1058.2666999999999</v>
      </c>
      <c r="CV15" s="6">
        <v>6</v>
      </c>
      <c r="CW15" s="4">
        <v>894.26</v>
      </c>
      <c r="CX15" s="6">
        <v>4</v>
      </c>
      <c r="CY15" s="4">
        <v>708.59</v>
      </c>
      <c r="CZ15" s="6">
        <v>5</v>
      </c>
      <c r="DA15" s="4">
        <v>758.77</v>
      </c>
      <c r="DB15" s="6">
        <v>7</v>
      </c>
      <c r="DC15" s="4">
        <v>670.69709999999998</v>
      </c>
      <c r="DD15" s="6">
        <v>7</v>
      </c>
      <c r="DE15" s="4">
        <v>1159.3643</v>
      </c>
      <c r="DF15" s="6">
        <v>0</v>
      </c>
      <c r="DG15" s="1" t="e">
        <v>#NULL!</v>
      </c>
      <c r="DH15" s="6">
        <v>3</v>
      </c>
      <c r="DI15" s="4">
        <v>1068.8667</v>
      </c>
      <c r="DJ15" s="6">
        <v>1</v>
      </c>
      <c r="DK15" s="4">
        <v>946.94</v>
      </c>
      <c r="DL15" s="6">
        <v>3</v>
      </c>
      <c r="DM15" s="4">
        <v>985.5</v>
      </c>
      <c r="DN15" s="6">
        <v>1</v>
      </c>
      <c r="DO15" s="4">
        <v>980.99</v>
      </c>
      <c r="DP15" s="6">
        <v>0</v>
      </c>
      <c r="DQ15" s="1" t="e">
        <v>#NULL!</v>
      </c>
      <c r="DR15" s="6">
        <v>2</v>
      </c>
      <c r="DS15" s="4">
        <v>977.11</v>
      </c>
      <c r="DT15" s="6">
        <v>2</v>
      </c>
      <c r="DU15" s="3">
        <v>1147.01</v>
      </c>
      <c r="DV15" s="6">
        <v>6</v>
      </c>
      <c r="DW15" s="6">
        <v>953.97829999999999</v>
      </c>
      <c r="DX15" s="6">
        <v>3</v>
      </c>
      <c r="DY15" s="6">
        <v>1010.2333</v>
      </c>
      <c r="DZ15" s="6">
        <v>6</v>
      </c>
      <c r="EA15" s="6">
        <v>1007.103</v>
      </c>
      <c r="EB15" s="6">
        <v>5</v>
      </c>
      <c r="EC15" s="4">
        <v>1054.6400000000001</v>
      </c>
      <c r="ED15" s="6">
        <v>10</v>
      </c>
      <c r="EE15" s="6">
        <v>820.15300000000002</v>
      </c>
      <c r="EF15" s="6">
        <v>13</v>
      </c>
      <c r="EG15" s="4">
        <v>872.79079999999999</v>
      </c>
      <c r="EH15" s="6">
        <v>21</v>
      </c>
      <c r="EI15" s="4">
        <v>959.15949999999998</v>
      </c>
      <c r="EJ15" s="6">
        <v>27</v>
      </c>
      <c r="EK15" s="4">
        <v>1145.5133000000001</v>
      </c>
      <c r="EL15" s="6">
        <v>13</v>
      </c>
      <c r="EM15" s="4">
        <v>1133.4922999999999</v>
      </c>
      <c r="EN15" s="6">
        <v>41</v>
      </c>
      <c r="EO15" s="4">
        <v>1067.2239</v>
      </c>
      <c r="EP15" s="6">
        <v>9</v>
      </c>
      <c r="EQ15" s="6">
        <v>942.96849999999995</v>
      </c>
      <c r="ER15" s="6">
        <v>7</v>
      </c>
      <c r="ES15" s="6">
        <v>1067.7405000000001</v>
      </c>
      <c r="ET15" s="6">
        <v>8</v>
      </c>
      <c r="EU15" s="6">
        <v>740.07230000000004</v>
      </c>
      <c r="EV15" s="6">
        <v>7</v>
      </c>
      <c r="EW15" s="6">
        <v>1068.8769</v>
      </c>
      <c r="EX15" s="6">
        <v>1</v>
      </c>
      <c r="EY15" s="5">
        <v>0.97726999999999997</v>
      </c>
      <c r="EZ15" s="4">
        <v>626.86810000000003</v>
      </c>
      <c r="FA15" s="4">
        <v>615.875</v>
      </c>
      <c r="FB15" s="4">
        <v>636.86180000000002</v>
      </c>
      <c r="FC15" s="4">
        <v>583.85400000000004</v>
      </c>
      <c r="FD15" s="4">
        <v>647.89599999999996</v>
      </c>
      <c r="FE15" s="4">
        <v>539.82669999999996</v>
      </c>
      <c r="FF15" s="4">
        <v>753.30399999999997</v>
      </c>
      <c r="FG15" s="2">
        <v>772.24166666666667</v>
      </c>
      <c r="FH15" s="2">
        <v>934.59610000000009</v>
      </c>
      <c r="FI15" s="2">
        <v>297.73430000000008</v>
      </c>
      <c r="FJ15" s="2">
        <v>156.36666666666667</v>
      </c>
    </row>
    <row r="16" spans="1:166" x14ac:dyDescent="0.2">
      <c r="A16" t="s">
        <v>182</v>
      </c>
      <c r="B16" s="6">
        <v>81</v>
      </c>
      <c r="C16" s="6">
        <v>2</v>
      </c>
      <c r="D16" t="s">
        <v>169</v>
      </c>
      <c r="E16" s="6">
        <v>2</v>
      </c>
      <c r="F16" s="5">
        <v>0.96621999999999997</v>
      </c>
      <c r="G16" s="5">
        <v>0.97916999999999998</v>
      </c>
      <c r="H16" s="5">
        <v>1</v>
      </c>
      <c r="I16" s="5">
        <v>1</v>
      </c>
      <c r="J16" s="5">
        <v>1</v>
      </c>
      <c r="K16" s="5">
        <v>0.95833000000000002</v>
      </c>
      <c r="L16" s="5">
        <v>0.97221999999999997</v>
      </c>
      <c r="M16" s="2">
        <v>0.96</v>
      </c>
      <c r="N16" s="2">
        <v>0.92</v>
      </c>
      <c r="O16" s="2">
        <v>1</v>
      </c>
      <c r="P16" s="2">
        <v>0.96</v>
      </c>
      <c r="Q16" s="2">
        <v>0.96</v>
      </c>
      <c r="R16" s="5">
        <v>0.97333000000000003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0.8</v>
      </c>
      <c r="AB16" s="5">
        <v>1</v>
      </c>
      <c r="AC16" s="5">
        <v>1</v>
      </c>
      <c r="AD16" s="5">
        <v>1</v>
      </c>
      <c r="AE16" s="4">
        <v>1014.606</v>
      </c>
      <c r="AF16" s="6">
        <v>31</v>
      </c>
      <c r="AG16" s="4">
        <v>1063.2284</v>
      </c>
      <c r="AH16" s="6">
        <v>63</v>
      </c>
      <c r="AI16" s="4">
        <v>990.68060000000003</v>
      </c>
      <c r="AJ16" s="6">
        <v>9</v>
      </c>
      <c r="AK16" s="6">
        <v>1267.2</v>
      </c>
      <c r="AL16" s="6">
        <v>9</v>
      </c>
      <c r="AM16" s="4">
        <v>1031.8678</v>
      </c>
      <c r="AN16" s="6">
        <v>7</v>
      </c>
      <c r="AO16" s="4">
        <v>942.59289999999999</v>
      </c>
      <c r="AP16" s="6">
        <v>14</v>
      </c>
      <c r="AQ16" s="4">
        <v>1038.5386000000001</v>
      </c>
      <c r="AR16" s="6">
        <v>22</v>
      </c>
      <c r="AS16" s="4">
        <v>979.78549999999996</v>
      </c>
      <c r="AT16" s="6">
        <v>15</v>
      </c>
      <c r="AU16" s="4">
        <v>963.13400000000001</v>
      </c>
      <c r="AV16" s="6">
        <v>16</v>
      </c>
      <c r="AW16" s="4">
        <v>1034.095</v>
      </c>
      <c r="AX16" s="6">
        <v>15</v>
      </c>
      <c r="AY16" s="4">
        <v>917.98270000000002</v>
      </c>
      <c r="AZ16" s="6">
        <v>17</v>
      </c>
      <c r="BA16" s="4">
        <v>1038.2711999999999</v>
      </c>
      <c r="BB16" s="6">
        <v>48</v>
      </c>
      <c r="BC16" s="4">
        <v>999.28899999999999</v>
      </c>
      <c r="BD16" s="6">
        <v>17</v>
      </c>
      <c r="BE16" s="4">
        <v>1058.7406000000001</v>
      </c>
      <c r="BF16" s="6">
        <v>14</v>
      </c>
      <c r="BG16" s="4">
        <v>1068.6778999999999</v>
      </c>
      <c r="BH16" s="6">
        <v>27</v>
      </c>
      <c r="BI16" s="4">
        <v>902.44110000000001</v>
      </c>
      <c r="BJ16" s="6">
        <v>27</v>
      </c>
      <c r="BK16" s="4">
        <v>1140.6378</v>
      </c>
      <c r="BL16" s="6">
        <v>9</v>
      </c>
      <c r="BM16" s="4">
        <v>805.52779999999996</v>
      </c>
      <c r="BN16" s="6">
        <v>16</v>
      </c>
      <c r="BO16" s="4">
        <v>990.84059999999999</v>
      </c>
      <c r="BP16" s="6">
        <v>16</v>
      </c>
      <c r="BQ16" s="4">
        <v>990.84059999999999</v>
      </c>
      <c r="BR16" s="6">
        <v>10</v>
      </c>
      <c r="BS16" s="4">
        <v>1249.289</v>
      </c>
      <c r="BT16" s="6">
        <v>14</v>
      </c>
      <c r="BU16" s="4">
        <v>1042.5957000000001</v>
      </c>
      <c r="BV16" s="6">
        <v>14</v>
      </c>
      <c r="BW16" s="4">
        <v>851.05070000000001</v>
      </c>
      <c r="BX16" s="6">
        <v>13</v>
      </c>
      <c r="BY16" s="4">
        <v>799.81849999999997</v>
      </c>
      <c r="BZ16" s="6">
        <v>5</v>
      </c>
      <c r="CA16" s="4">
        <v>1153.124</v>
      </c>
      <c r="CB16" s="6">
        <v>1</v>
      </c>
      <c r="CC16" s="4">
        <v>945.55</v>
      </c>
      <c r="CD16" s="6">
        <v>8</v>
      </c>
      <c r="CE16" s="4">
        <v>888.52880000000005</v>
      </c>
      <c r="CF16" s="6">
        <v>10</v>
      </c>
      <c r="CG16" s="4">
        <v>1501.2919999999999</v>
      </c>
      <c r="CH16" s="6">
        <v>2</v>
      </c>
      <c r="CI16" s="4">
        <v>1011.255</v>
      </c>
      <c r="CJ16" s="6">
        <v>2</v>
      </c>
      <c r="CK16" s="4">
        <v>941.19500000000005</v>
      </c>
      <c r="CL16" s="6">
        <v>1</v>
      </c>
      <c r="CM16" s="4">
        <v>957.09</v>
      </c>
      <c r="CN16" s="6">
        <v>2</v>
      </c>
      <c r="CO16" s="4">
        <v>958.20500000000004</v>
      </c>
      <c r="CP16" s="6">
        <v>6</v>
      </c>
      <c r="CQ16" s="4">
        <v>1205.4666999999999</v>
      </c>
      <c r="CR16" s="6">
        <v>2</v>
      </c>
      <c r="CS16" s="4">
        <v>650.14499999999998</v>
      </c>
      <c r="CT16" s="6">
        <v>3</v>
      </c>
      <c r="CU16" s="4">
        <v>1287.3633</v>
      </c>
      <c r="CV16" s="6">
        <v>6</v>
      </c>
      <c r="CW16" s="4">
        <v>1042.6583000000001</v>
      </c>
      <c r="CX16" s="6">
        <v>4</v>
      </c>
      <c r="CY16" s="4">
        <v>900.79250000000002</v>
      </c>
      <c r="CZ16" s="6">
        <v>4</v>
      </c>
      <c r="DA16" s="4">
        <v>676.96249999999998</v>
      </c>
      <c r="DB16" s="6">
        <v>7</v>
      </c>
      <c r="DC16" s="4">
        <v>759.72140000000002</v>
      </c>
      <c r="DD16" s="6">
        <v>7</v>
      </c>
      <c r="DE16" s="4">
        <v>824.91</v>
      </c>
      <c r="DF16" s="6">
        <v>0</v>
      </c>
      <c r="DG16" s="1" t="e">
        <v>#NULL!</v>
      </c>
      <c r="DH16" s="6">
        <v>3</v>
      </c>
      <c r="DI16" s="4">
        <v>1332.5667000000001</v>
      </c>
      <c r="DJ16" s="6">
        <v>1</v>
      </c>
      <c r="DK16" s="4">
        <v>1398</v>
      </c>
      <c r="DL16" s="6">
        <v>3</v>
      </c>
      <c r="DM16" s="4">
        <v>1014.1333</v>
      </c>
      <c r="DN16" s="6">
        <v>1</v>
      </c>
      <c r="DO16" s="4">
        <v>1309.3</v>
      </c>
      <c r="DP16" s="6">
        <v>0</v>
      </c>
      <c r="DQ16" s="1" t="e">
        <v>#NULL!</v>
      </c>
      <c r="DR16" s="6">
        <v>2</v>
      </c>
      <c r="DS16" s="4">
        <v>842.09500000000003</v>
      </c>
      <c r="DT16" s="6">
        <v>2</v>
      </c>
      <c r="DU16" s="3">
        <v>957.71</v>
      </c>
      <c r="DV16" s="6">
        <v>6</v>
      </c>
      <c r="DW16" s="6">
        <v>1221.585</v>
      </c>
      <c r="DX16" s="6">
        <v>3</v>
      </c>
      <c r="DY16" s="6">
        <v>1358.43</v>
      </c>
      <c r="DZ16" s="6">
        <v>6</v>
      </c>
      <c r="EA16" s="6">
        <v>947.28</v>
      </c>
      <c r="EB16" s="6">
        <v>5</v>
      </c>
      <c r="EC16" s="4">
        <v>1045.9659999999999</v>
      </c>
      <c r="ED16" s="6">
        <v>9</v>
      </c>
      <c r="EE16" s="6">
        <v>886.37779999999998</v>
      </c>
      <c r="EF16" s="6">
        <v>13</v>
      </c>
      <c r="EG16" s="4">
        <v>1044.4522999999999</v>
      </c>
      <c r="EH16" s="6">
        <v>21</v>
      </c>
      <c r="EI16" s="4">
        <v>868.93380000000002</v>
      </c>
      <c r="EJ16" s="6">
        <v>27</v>
      </c>
      <c r="EK16" s="4">
        <v>1100.6763000000001</v>
      </c>
      <c r="EL16" s="6">
        <v>13</v>
      </c>
      <c r="EM16" s="4">
        <v>1052.6931</v>
      </c>
      <c r="EN16" s="6">
        <v>41</v>
      </c>
      <c r="EO16" s="4">
        <v>1011.6615</v>
      </c>
      <c r="EP16" s="6">
        <v>9</v>
      </c>
      <c r="EQ16" s="6">
        <v>1217.4376</v>
      </c>
      <c r="ER16" s="6">
        <v>6</v>
      </c>
      <c r="ES16" s="6">
        <v>1506.6455000000001</v>
      </c>
      <c r="ET16" s="6">
        <v>8</v>
      </c>
      <c r="EU16" s="6">
        <v>884.66269999999997</v>
      </c>
      <c r="EV16" s="6">
        <v>6</v>
      </c>
      <c r="EW16" s="6">
        <v>1531.4603999999999</v>
      </c>
      <c r="EX16" s="6">
        <v>1</v>
      </c>
      <c r="EY16" s="5">
        <v>1</v>
      </c>
      <c r="EZ16" s="4">
        <v>785.38760000000002</v>
      </c>
      <c r="FA16" s="4">
        <v>702.07399999999996</v>
      </c>
      <c r="FB16" s="4">
        <v>861.12729999999999</v>
      </c>
      <c r="FC16" s="4">
        <v>654.77200000000005</v>
      </c>
      <c r="FD16" s="4">
        <v>749.37599999999998</v>
      </c>
      <c r="FE16" s="4">
        <v>1053.1717000000001</v>
      </c>
      <c r="FF16" s="4">
        <v>630.67399999999998</v>
      </c>
      <c r="FG16" s="2">
        <v>901.35383333333345</v>
      </c>
      <c r="FH16" s="2">
        <v>942.65973333333341</v>
      </c>
      <c r="FI16" s="2">
        <v>81.532433333333415</v>
      </c>
      <c r="FJ16" s="2">
        <v>199.2798333333335</v>
      </c>
    </row>
    <row r="17" spans="1:166" x14ac:dyDescent="0.2">
      <c r="A17" t="s">
        <v>183</v>
      </c>
      <c r="B17" s="6">
        <v>75</v>
      </c>
      <c r="C17" s="6">
        <v>2</v>
      </c>
      <c r="D17" t="s">
        <v>169</v>
      </c>
      <c r="E17" s="6">
        <v>1</v>
      </c>
      <c r="F17" s="5">
        <v>0.84458999999999995</v>
      </c>
      <c r="G17" s="5">
        <v>0.89583000000000002</v>
      </c>
      <c r="H17" s="5">
        <v>0.83333000000000002</v>
      </c>
      <c r="I17" s="5">
        <v>1</v>
      </c>
      <c r="J17" s="5">
        <v>1</v>
      </c>
      <c r="K17" s="5">
        <v>0.75</v>
      </c>
      <c r="L17" s="5">
        <v>0.91666999999999998</v>
      </c>
      <c r="M17" s="2">
        <v>0.82</v>
      </c>
      <c r="N17" s="2">
        <v>0.88</v>
      </c>
      <c r="O17" s="2">
        <v>0.76</v>
      </c>
      <c r="P17" s="2">
        <v>0.88</v>
      </c>
      <c r="Q17" s="2">
        <v>0.76</v>
      </c>
      <c r="R17" s="5">
        <v>0.8</v>
      </c>
      <c r="S17" s="5">
        <v>0.85714000000000001</v>
      </c>
      <c r="T17" s="5">
        <v>1</v>
      </c>
      <c r="U17" s="5">
        <v>1</v>
      </c>
      <c r="V17" s="5">
        <v>0.66666999999999998</v>
      </c>
      <c r="W17" s="5">
        <v>1</v>
      </c>
      <c r="X17" s="5">
        <v>1</v>
      </c>
      <c r="Y17" s="5">
        <v>0.8</v>
      </c>
      <c r="Z17" s="5">
        <v>1</v>
      </c>
      <c r="AA17" s="5">
        <v>0.8</v>
      </c>
      <c r="AB17" s="5">
        <v>0.77778000000000003</v>
      </c>
      <c r="AC17" s="5">
        <v>1</v>
      </c>
      <c r="AD17" s="5">
        <v>1</v>
      </c>
      <c r="AE17" s="4">
        <v>1204.8155999999999</v>
      </c>
      <c r="AF17" s="6">
        <v>28</v>
      </c>
      <c r="AG17" s="4">
        <v>1233.8924999999999</v>
      </c>
      <c r="AH17" s="6">
        <v>56</v>
      </c>
      <c r="AI17" s="4">
        <v>1190.2771</v>
      </c>
      <c r="AJ17" s="6">
        <v>7</v>
      </c>
      <c r="AK17" s="6">
        <v>1436.75</v>
      </c>
      <c r="AL17" s="6">
        <v>9</v>
      </c>
      <c r="AM17" s="4">
        <v>1041.9277999999999</v>
      </c>
      <c r="AN17" s="6">
        <v>7</v>
      </c>
      <c r="AO17" s="4">
        <v>1247.2571</v>
      </c>
      <c r="AP17" s="6">
        <v>11</v>
      </c>
      <c r="AQ17" s="4">
        <v>1256.3163999999999</v>
      </c>
      <c r="AR17" s="6">
        <v>21</v>
      </c>
      <c r="AS17" s="4">
        <v>1166.2733000000001</v>
      </c>
      <c r="AT17" s="6">
        <v>15</v>
      </c>
      <c r="AU17" s="4">
        <v>1204.7673</v>
      </c>
      <c r="AV17" s="6">
        <v>13</v>
      </c>
      <c r="AW17" s="4">
        <v>1263.5723</v>
      </c>
      <c r="AX17" s="6">
        <v>15</v>
      </c>
      <c r="AY17" s="4">
        <v>1157.8967</v>
      </c>
      <c r="AZ17" s="6">
        <v>13</v>
      </c>
      <c r="BA17" s="4">
        <v>1137.6246000000001</v>
      </c>
      <c r="BB17" s="6">
        <v>41</v>
      </c>
      <c r="BC17" s="4">
        <v>1184.9758999999999</v>
      </c>
      <c r="BD17" s="6">
        <v>15</v>
      </c>
      <c r="BE17" s="4">
        <v>1264.1020000000001</v>
      </c>
      <c r="BF17" s="6">
        <v>13</v>
      </c>
      <c r="BG17" s="4">
        <v>1199.0354</v>
      </c>
      <c r="BH17" s="6">
        <v>27</v>
      </c>
      <c r="BI17" s="4">
        <v>1084.1115</v>
      </c>
      <c r="BJ17" s="6">
        <v>21</v>
      </c>
      <c r="BK17" s="4">
        <v>1417.2481</v>
      </c>
      <c r="BL17" s="6">
        <v>8</v>
      </c>
      <c r="BM17" s="4">
        <v>952.78750000000002</v>
      </c>
      <c r="BN17" s="6">
        <v>15</v>
      </c>
      <c r="BO17" s="4">
        <v>1438.83</v>
      </c>
      <c r="BP17" s="6">
        <v>15</v>
      </c>
      <c r="BQ17" s="4">
        <v>1438.83</v>
      </c>
      <c r="BR17" s="6">
        <v>10</v>
      </c>
      <c r="BS17" s="4">
        <v>1403.066</v>
      </c>
      <c r="BT17" s="6">
        <v>13</v>
      </c>
      <c r="BU17" s="4">
        <v>1042.9938</v>
      </c>
      <c r="BV17" s="6">
        <v>14</v>
      </c>
      <c r="BW17" s="4">
        <v>935.08360000000005</v>
      </c>
      <c r="BX17" s="6">
        <v>11</v>
      </c>
      <c r="BY17" s="4">
        <v>1099.8072999999999</v>
      </c>
      <c r="BZ17" s="6">
        <v>4</v>
      </c>
      <c r="CA17" s="4">
        <v>1109.7474999999999</v>
      </c>
      <c r="CB17" s="6">
        <v>1</v>
      </c>
      <c r="CC17" s="4">
        <v>2195.3000000000002</v>
      </c>
      <c r="CD17" s="6">
        <v>8</v>
      </c>
      <c r="CE17" s="4">
        <v>1429.3575000000001</v>
      </c>
      <c r="CF17" s="6">
        <v>6</v>
      </c>
      <c r="CG17" s="4">
        <v>1765.6167</v>
      </c>
      <c r="CH17" s="6">
        <v>2</v>
      </c>
      <c r="CI17" s="4">
        <v>2031.55</v>
      </c>
      <c r="CJ17" s="6">
        <v>2</v>
      </c>
      <c r="CK17" s="4">
        <v>1273.5999999999999</v>
      </c>
      <c r="CL17" s="6">
        <v>1</v>
      </c>
      <c r="CM17" s="4">
        <v>1645.5</v>
      </c>
      <c r="CN17" s="6">
        <v>2</v>
      </c>
      <c r="CO17" s="4">
        <v>1221.3150000000001</v>
      </c>
      <c r="CP17" s="6">
        <v>6</v>
      </c>
      <c r="CQ17" s="4">
        <v>1244.21</v>
      </c>
      <c r="CR17" s="6">
        <v>2</v>
      </c>
      <c r="CS17" s="4">
        <v>1555.65</v>
      </c>
      <c r="CT17" s="6">
        <v>3</v>
      </c>
      <c r="CU17" s="4">
        <v>1395.4666999999999</v>
      </c>
      <c r="CV17" s="6">
        <v>6</v>
      </c>
      <c r="CW17" s="4">
        <v>912.38170000000002</v>
      </c>
      <c r="CX17" s="6">
        <v>4</v>
      </c>
      <c r="CY17" s="4">
        <v>975.29750000000001</v>
      </c>
      <c r="CZ17" s="6">
        <v>4</v>
      </c>
      <c r="DA17" s="4">
        <v>844.92499999999995</v>
      </c>
      <c r="DB17" s="6">
        <v>7</v>
      </c>
      <c r="DC17" s="4">
        <v>817.6386</v>
      </c>
      <c r="DD17" s="6">
        <v>5</v>
      </c>
      <c r="DE17" s="4">
        <v>1297.172</v>
      </c>
      <c r="DF17" s="6">
        <v>0</v>
      </c>
      <c r="DG17" s="1" t="e">
        <v>#NULL!</v>
      </c>
      <c r="DH17" s="6">
        <v>2</v>
      </c>
      <c r="DI17" s="4">
        <v>909.375</v>
      </c>
      <c r="DJ17" s="6">
        <v>1</v>
      </c>
      <c r="DK17" s="4">
        <v>2379</v>
      </c>
      <c r="DL17" s="6">
        <v>3</v>
      </c>
      <c r="DM17" s="4">
        <v>1051.5266999999999</v>
      </c>
      <c r="DN17" s="6">
        <v>1</v>
      </c>
      <c r="DO17" s="4">
        <v>1628.2</v>
      </c>
      <c r="DP17" s="6">
        <v>0</v>
      </c>
      <c r="DQ17" s="1" t="e">
        <v>#NULL!</v>
      </c>
      <c r="DR17" s="6">
        <v>2</v>
      </c>
      <c r="DS17" s="4">
        <v>919.15499999999997</v>
      </c>
      <c r="DT17" s="6">
        <v>2</v>
      </c>
      <c r="DU17" s="3">
        <v>1116.1600000000001</v>
      </c>
      <c r="DV17" s="6">
        <v>5</v>
      </c>
      <c r="DW17" s="6">
        <v>1502.01</v>
      </c>
      <c r="DX17" s="6">
        <v>2</v>
      </c>
      <c r="DY17" s="6">
        <v>1273.5999999999999</v>
      </c>
      <c r="DZ17" s="6">
        <v>6</v>
      </c>
      <c r="EA17" s="6">
        <v>1106.3979999999999</v>
      </c>
      <c r="EB17" s="6">
        <v>5</v>
      </c>
      <c r="EC17" s="4">
        <v>1410.79</v>
      </c>
      <c r="ED17" s="6">
        <v>9</v>
      </c>
      <c r="EE17" s="6">
        <v>1207.5155999999999</v>
      </c>
      <c r="EF17" s="6">
        <v>12</v>
      </c>
      <c r="EG17" s="4">
        <v>1135.3416999999999</v>
      </c>
      <c r="EH17" s="6">
        <v>19</v>
      </c>
      <c r="EI17" s="4">
        <v>968.82159999999999</v>
      </c>
      <c r="EJ17" s="6">
        <v>22</v>
      </c>
      <c r="EK17" s="4">
        <v>1371.6545000000001</v>
      </c>
      <c r="EL17" s="6">
        <v>12</v>
      </c>
      <c r="EM17" s="4">
        <v>1169.9217000000001</v>
      </c>
      <c r="EN17" s="6">
        <v>36</v>
      </c>
      <c r="EO17" s="4">
        <v>1249.8378</v>
      </c>
      <c r="EP17" s="6">
        <v>7</v>
      </c>
      <c r="EQ17" s="6">
        <v>1332.3121000000001</v>
      </c>
      <c r="ER17" s="6">
        <v>5</v>
      </c>
      <c r="ES17" s="6">
        <v>1654.1132</v>
      </c>
      <c r="ET17" s="6">
        <v>8</v>
      </c>
      <c r="EU17" s="6">
        <v>1213.4492</v>
      </c>
      <c r="EV17" s="6">
        <v>5</v>
      </c>
      <c r="EW17" s="6">
        <v>1649.4502</v>
      </c>
      <c r="EX17" s="6">
        <v>1</v>
      </c>
      <c r="EY17" s="5">
        <v>1</v>
      </c>
      <c r="EZ17" s="4">
        <v>1073.569</v>
      </c>
      <c r="FA17" s="4">
        <v>846.495</v>
      </c>
      <c r="FB17" s="4">
        <v>1280</v>
      </c>
      <c r="FC17" s="4">
        <v>770.41399999999999</v>
      </c>
      <c r="FD17" s="4">
        <v>922.57600000000002</v>
      </c>
      <c r="FE17" s="4">
        <v>1386.345</v>
      </c>
      <c r="FF17" s="4">
        <v>1152.386</v>
      </c>
      <c r="FG17" s="2">
        <v>1213.5650000000001</v>
      </c>
      <c r="FH17" s="2">
        <v>1428.1450000000002</v>
      </c>
      <c r="FI17" s="2">
        <v>148.14500000000021</v>
      </c>
      <c r="FJ17" s="2">
        <v>367.07000000000005</v>
      </c>
    </row>
    <row r="18" spans="1:166" x14ac:dyDescent="0.2">
      <c r="A18" t="s">
        <v>184</v>
      </c>
      <c r="B18" s="6">
        <v>81</v>
      </c>
      <c r="C18" s="6">
        <v>2</v>
      </c>
      <c r="D18" t="s">
        <v>167</v>
      </c>
      <c r="E18" s="6">
        <v>2</v>
      </c>
      <c r="F18" s="5">
        <v>0.95945999999999998</v>
      </c>
      <c r="G18" s="5">
        <v>0.97916999999999998</v>
      </c>
      <c r="H18" s="5">
        <v>1</v>
      </c>
      <c r="I18" s="5">
        <v>1</v>
      </c>
      <c r="J18" s="5">
        <v>1</v>
      </c>
      <c r="K18" s="5">
        <v>0.91666999999999998</v>
      </c>
      <c r="L18" s="5">
        <v>0.97221999999999997</v>
      </c>
      <c r="M18" s="2">
        <v>0.95</v>
      </c>
      <c r="N18" s="2">
        <v>0.92</v>
      </c>
      <c r="O18" s="2">
        <v>1</v>
      </c>
      <c r="P18" s="2">
        <v>0.92</v>
      </c>
      <c r="Q18" s="2">
        <v>0.96</v>
      </c>
      <c r="R18" s="5">
        <v>0.96</v>
      </c>
      <c r="S18" s="5">
        <v>1</v>
      </c>
      <c r="T18" s="5">
        <v>1</v>
      </c>
      <c r="U18" s="5">
        <v>1</v>
      </c>
      <c r="V18" s="5">
        <v>0.88234999999999997</v>
      </c>
      <c r="W18" s="5">
        <v>1</v>
      </c>
      <c r="X18" s="5">
        <v>0.875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4">
        <v>1335.0436999999999</v>
      </c>
      <c r="AF18" s="6">
        <v>31</v>
      </c>
      <c r="AG18" s="4">
        <v>1028.4674</v>
      </c>
      <c r="AH18" s="6">
        <v>58</v>
      </c>
      <c r="AI18" s="4">
        <v>1498.9033999999999</v>
      </c>
      <c r="AJ18" s="6">
        <v>9</v>
      </c>
      <c r="AK18" s="6">
        <v>983.41219999999998</v>
      </c>
      <c r="AL18" s="6">
        <v>5</v>
      </c>
      <c r="AM18" s="4">
        <v>1171.308</v>
      </c>
      <c r="AN18" s="6">
        <v>9</v>
      </c>
      <c r="AO18" s="4">
        <v>991.76890000000003</v>
      </c>
      <c r="AP18" s="6">
        <v>15</v>
      </c>
      <c r="AQ18" s="4">
        <v>1098.3340000000001</v>
      </c>
      <c r="AR18" s="6">
        <v>22</v>
      </c>
      <c r="AS18" s="4">
        <v>1046.8991000000001</v>
      </c>
      <c r="AT18" s="6">
        <v>13</v>
      </c>
      <c r="AU18" s="4">
        <v>1561.2168999999999</v>
      </c>
      <c r="AV18" s="6">
        <v>15</v>
      </c>
      <c r="AW18" s="4">
        <v>1505.5987</v>
      </c>
      <c r="AX18" s="6">
        <v>15</v>
      </c>
      <c r="AY18" s="4">
        <v>1727.38</v>
      </c>
      <c r="AZ18" s="6">
        <v>15</v>
      </c>
      <c r="BA18" s="4">
        <v>1209.7266999999999</v>
      </c>
      <c r="BB18" s="6">
        <v>45</v>
      </c>
      <c r="BC18" s="4">
        <v>1480.9018000000001</v>
      </c>
      <c r="BD18" s="6">
        <v>16</v>
      </c>
      <c r="BE18" s="4">
        <v>985.64940000000001</v>
      </c>
      <c r="BF18" s="6">
        <v>15</v>
      </c>
      <c r="BG18" s="4">
        <v>1074.1400000000001</v>
      </c>
      <c r="BH18" s="6">
        <v>25</v>
      </c>
      <c r="BI18" s="4">
        <v>1473.4164000000001</v>
      </c>
      <c r="BJ18" s="6">
        <v>26</v>
      </c>
      <c r="BK18" s="4">
        <v>1621.6887999999999</v>
      </c>
      <c r="BL18" s="6">
        <v>7</v>
      </c>
      <c r="BM18" s="4">
        <v>1133.8686</v>
      </c>
      <c r="BN18" s="6">
        <v>12</v>
      </c>
      <c r="BO18" s="4">
        <v>1372.3217</v>
      </c>
      <c r="BP18" s="6">
        <v>12</v>
      </c>
      <c r="BQ18" s="4">
        <v>1372.3217</v>
      </c>
      <c r="BR18" s="6">
        <v>7</v>
      </c>
      <c r="BS18" s="4">
        <v>1382.0356999999999</v>
      </c>
      <c r="BT18" s="6">
        <v>11</v>
      </c>
      <c r="BU18" s="4">
        <v>1306.9018000000001</v>
      </c>
      <c r="BV18" s="6">
        <v>14</v>
      </c>
      <c r="BW18" s="4">
        <v>1220.3143</v>
      </c>
      <c r="BX18" s="6">
        <v>14</v>
      </c>
      <c r="BY18" s="4">
        <v>1378.5650000000001</v>
      </c>
      <c r="BZ18" s="6">
        <v>4</v>
      </c>
      <c r="CA18" s="4">
        <v>920.78499999999997</v>
      </c>
      <c r="CB18" s="6">
        <v>3</v>
      </c>
      <c r="CC18" s="4">
        <v>1156.1832999999999</v>
      </c>
      <c r="CD18" s="6">
        <v>7</v>
      </c>
      <c r="CE18" s="4">
        <v>1710.15</v>
      </c>
      <c r="CF18" s="6">
        <v>13</v>
      </c>
      <c r="CG18" s="4">
        <v>1572.9762000000001</v>
      </c>
      <c r="CH18" s="6">
        <v>1</v>
      </c>
      <c r="CI18" s="4">
        <v>813.67</v>
      </c>
      <c r="CJ18" s="6">
        <v>2</v>
      </c>
      <c r="CK18" s="4">
        <v>1327.9</v>
      </c>
      <c r="CL18" s="6">
        <v>0</v>
      </c>
      <c r="CM18" s="1" t="e">
        <v>#NULL!</v>
      </c>
      <c r="CN18" s="6">
        <v>2</v>
      </c>
      <c r="CO18" s="4">
        <v>1364.405</v>
      </c>
      <c r="CP18" s="6">
        <v>3</v>
      </c>
      <c r="CQ18" s="4">
        <v>1148.3167000000001</v>
      </c>
      <c r="CR18" s="6">
        <v>1</v>
      </c>
      <c r="CS18" s="4">
        <v>664.06</v>
      </c>
      <c r="CT18" s="6">
        <v>2</v>
      </c>
      <c r="CU18" s="4">
        <v>1790.6</v>
      </c>
      <c r="CV18" s="6">
        <v>7</v>
      </c>
      <c r="CW18" s="4">
        <v>1416.4443000000001</v>
      </c>
      <c r="CX18" s="6">
        <v>6</v>
      </c>
      <c r="CY18" s="4">
        <v>1167.8050000000001</v>
      </c>
      <c r="CZ18" s="6">
        <v>5</v>
      </c>
      <c r="DA18" s="4">
        <v>952.85</v>
      </c>
      <c r="DB18" s="6">
        <v>6</v>
      </c>
      <c r="DC18" s="4">
        <v>1293.2833000000001</v>
      </c>
      <c r="DD18" s="6">
        <v>6</v>
      </c>
      <c r="DE18" s="4">
        <v>1615.8833</v>
      </c>
      <c r="DF18" s="6">
        <v>1</v>
      </c>
      <c r="DG18" s="2">
        <v>869.8</v>
      </c>
      <c r="DH18" s="6">
        <v>2</v>
      </c>
      <c r="DI18" s="4">
        <v>1016.925</v>
      </c>
      <c r="DJ18" s="6">
        <v>1</v>
      </c>
      <c r="DK18" s="4">
        <v>1778.3</v>
      </c>
      <c r="DL18" s="6">
        <v>1</v>
      </c>
      <c r="DM18" s="4">
        <v>1762.9</v>
      </c>
      <c r="DN18" s="6">
        <v>1</v>
      </c>
      <c r="DO18" s="4">
        <v>813.07</v>
      </c>
      <c r="DP18" s="6">
        <v>1</v>
      </c>
      <c r="DQ18" s="2">
        <v>908.75</v>
      </c>
      <c r="DR18" s="6">
        <v>1</v>
      </c>
      <c r="DS18" s="4">
        <v>1504.8</v>
      </c>
      <c r="DT18" s="6">
        <v>2</v>
      </c>
      <c r="DU18" s="3">
        <v>1965.8050000000001</v>
      </c>
      <c r="DV18" s="6">
        <v>5</v>
      </c>
      <c r="DW18" s="6">
        <v>883.27200000000005</v>
      </c>
      <c r="DX18" s="6">
        <v>4</v>
      </c>
      <c r="DY18" s="6">
        <v>1108.5875000000001</v>
      </c>
      <c r="DZ18" s="6">
        <v>4</v>
      </c>
      <c r="EA18" s="6">
        <v>1634.55</v>
      </c>
      <c r="EB18" s="6">
        <v>5</v>
      </c>
      <c r="EC18" s="4">
        <v>1687.7439999999999</v>
      </c>
      <c r="ED18" s="6">
        <v>10</v>
      </c>
      <c r="EE18" s="6">
        <v>1002.355</v>
      </c>
      <c r="EF18" s="6">
        <v>12</v>
      </c>
      <c r="EG18" s="4">
        <v>1084.0192</v>
      </c>
      <c r="EH18" s="6">
        <v>18</v>
      </c>
      <c r="EI18" s="4">
        <v>1463.0755999999999</v>
      </c>
      <c r="EJ18" s="6">
        <v>27</v>
      </c>
      <c r="EK18" s="4">
        <v>1492.7859000000001</v>
      </c>
      <c r="EL18" s="6">
        <v>15</v>
      </c>
      <c r="EM18" s="4">
        <v>1524.1420000000001</v>
      </c>
      <c r="EN18" s="6">
        <v>36</v>
      </c>
      <c r="EO18" s="4">
        <v>1559.3664000000001</v>
      </c>
      <c r="EP18" s="6">
        <v>8</v>
      </c>
      <c r="EQ18" s="6">
        <v>934.12850000000003</v>
      </c>
      <c r="ER18" s="6">
        <v>7</v>
      </c>
      <c r="ES18" s="6">
        <v>1164.6576</v>
      </c>
      <c r="ET18" s="6">
        <v>8</v>
      </c>
      <c r="EU18" s="6">
        <v>1047.9998000000001</v>
      </c>
      <c r="EV18" s="6">
        <v>7</v>
      </c>
      <c r="EW18" s="6">
        <v>1159.3752999999999</v>
      </c>
      <c r="EX18" s="6">
        <v>1</v>
      </c>
      <c r="EY18" s="5">
        <v>0.97726999999999997</v>
      </c>
      <c r="EZ18" s="4">
        <v>1493.4694999999999</v>
      </c>
      <c r="FA18" s="4">
        <v>1404.825</v>
      </c>
      <c r="FB18" s="4">
        <v>1591.9632999999999</v>
      </c>
      <c r="FC18" s="4">
        <v>1125.8900000000001</v>
      </c>
      <c r="FD18" s="4">
        <v>1683.76</v>
      </c>
      <c r="FE18" s="4">
        <v>1240.5675000000001</v>
      </c>
      <c r="FF18" s="4">
        <v>1873.08</v>
      </c>
      <c r="FG18" s="2">
        <v>917.55000000000007</v>
      </c>
      <c r="FH18" s="2">
        <v>1085.7833333333333</v>
      </c>
      <c r="FI18" s="2">
        <v>-506.17996666666659</v>
      </c>
      <c r="FJ18" s="2">
        <v>-487.27499999999998</v>
      </c>
    </row>
    <row r="19" spans="1:166" x14ac:dyDescent="0.2">
      <c r="A19" t="s">
        <v>185</v>
      </c>
      <c r="B19" s="6">
        <v>81</v>
      </c>
      <c r="C19" s="6">
        <v>2</v>
      </c>
      <c r="D19" t="s">
        <v>169</v>
      </c>
      <c r="E19" s="6">
        <v>1</v>
      </c>
      <c r="F19" s="5">
        <v>0.98648999999999998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2">
        <v>0.98</v>
      </c>
      <c r="N19" s="2">
        <v>0.92</v>
      </c>
      <c r="O19" s="2">
        <v>1</v>
      </c>
      <c r="P19" s="2">
        <v>1</v>
      </c>
      <c r="Q19" s="2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0.75</v>
      </c>
      <c r="AE19" s="4">
        <v>1453.6152999999999</v>
      </c>
      <c r="AF19" s="6">
        <v>32</v>
      </c>
      <c r="AG19" s="4">
        <v>1296.2962</v>
      </c>
      <c r="AH19" s="6">
        <v>62</v>
      </c>
      <c r="AI19" s="4">
        <v>1534.8123000000001</v>
      </c>
      <c r="AJ19" s="6">
        <v>9</v>
      </c>
      <c r="AK19" s="6">
        <v>1357.8189</v>
      </c>
      <c r="AL19" s="6">
        <v>9</v>
      </c>
      <c r="AM19" s="4">
        <v>1339.5110999999999</v>
      </c>
      <c r="AN19" s="6">
        <v>7</v>
      </c>
      <c r="AO19" s="4">
        <v>1280.1486</v>
      </c>
      <c r="AP19" s="6">
        <v>15</v>
      </c>
      <c r="AQ19" s="4">
        <v>1316.934</v>
      </c>
      <c r="AR19" s="6">
        <v>23</v>
      </c>
      <c r="AS19" s="4">
        <v>1272.2221999999999</v>
      </c>
      <c r="AT19" s="6">
        <v>14</v>
      </c>
      <c r="AU19" s="4">
        <v>1561.3143</v>
      </c>
      <c r="AV19" s="6">
        <v>16</v>
      </c>
      <c r="AW19" s="4">
        <v>1476.2669000000001</v>
      </c>
      <c r="AX19" s="6">
        <v>15</v>
      </c>
      <c r="AY19" s="4">
        <v>1589.1832999999999</v>
      </c>
      <c r="AZ19" s="6">
        <v>17</v>
      </c>
      <c r="BA19" s="4">
        <v>1520.1141</v>
      </c>
      <c r="BB19" s="6">
        <v>48</v>
      </c>
      <c r="BC19" s="4">
        <v>1527.0825</v>
      </c>
      <c r="BD19" s="6">
        <v>17</v>
      </c>
      <c r="BE19" s="4">
        <v>1339.8317999999999</v>
      </c>
      <c r="BF19" s="6">
        <v>15</v>
      </c>
      <c r="BG19" s="4">
        <v>1246.9559999999999</v>
      </c>
      <c r="BH19" s="6">
        <v>27</v>
      </c>
      <c r="BI19" s="4">
        <v>1711.3255999999999</v>
      </c>
      <c r="BJ19" s="6">
        <v>26</v>
      </c>
      <c r="BK19" s="4">
        <v>1474.7764999999999</v>
      </c>
      <c r="BL19" s="6">
        <v>9</v>
      </c>
      <c r="BM19" s="4">
        <v>1178.7089000000001</v>
      </c>
      <c r="BN19" s="6">
        <v>16</v>
      </c>
      <c r="BO19" s="4">
        <v>1543.3275000000001</v>
      </c>
      <c r="BP19" s="6">
        <v>16</v>
      </c>
      <c r="BQ19" s="4">
        <v>1543.3275000000001</v>
      </c>
      <c r="BR19" s="6">
        <v>9</v>
      </c>
      <c r="BS19" s="4">
        <v>1316.3888999999999</v>
      </c>
      <c r="BT19" s="6">
        <v>14</v>
      </c>
      <c r="BU19" s="4">
        <v>1853.1286</v>
      </c>
      <c r="BV19" s="6">
        <v>14</v>
      </c>
      <c r="BW19" s="4">
        <v>1310.4206999999999</v>
      </c>
      <c r="BX19" s="6">
        <v>14</v>
      </c>
      <c r="BY19" s="4">
        <v>1368.4464</v>
      </c>
      <c r="BZ19" s="6">
        <v>5</v>
      </c>
      <c r="CA19" s="4">
        <v>1260.2080000000001</v>
      </c>
      <c r="CB19" s="6">
        <v>1</v>
      </c>
      <c r="CC19" s="4">
        <v>1036.4000000000001</v>
      </c>
      <c r="CD19" s="6">
        <v>8</v>
      </c>
      <c r="CE19" s="4">
        <v>1768.9124999999999</v>
      </c>
      <c r="CF19" s="6">
        <v>10</v>
      </c>
      <c r="CG19" s="4">
        <v>1517.23</v>
      </c>
      <c r="CH19" s="6">
        <v>2</v>
      </c>
      <c r="CI19" s="4">
        <v>1574.05</v>
      </c>
      <c r="CJ19" s="6">
        <v>2</v>
      </c>
      <c r="CK19" s="4">
        <v>1372.3</v>
      </c>
      <c r="CL19" s="6">
        <v>1</v>
      </c>
      <c r="CM19" s="4">
        <v>1092.8</v>
      </c>
      <c r="CN19" s="6">
        <v>2</v>
      </c>
      <c r="CO19" s="4">
        <v>1984.75</v>
      </c>
      <c r="CP19" s="6">
        <v>6</v>
      </c>
      <c r="CQ19" s="4">
        <v>1316.9817</v>
      </c>
      <c r="CR19" s="6">
        <v>2</v>
      </c>
      <c r="CS19" s="4">
        <v>1509.865</v>
      </c>
      <c r="CT19" s="6">
        <v>3</v>
      </c>
      <c r="CU19" s="4">
        <v>1315.2032999999999</v>
      </c>
      <c r="CV19" s="6">
        <v>6</v>
      </c>
      <c r="CW19" s="4">
        <v>2117.0167000000001</v>
      </c>
      <c r="CX19" s="6">
        <v>4</v>
      </c>
      <c r="CY19" s="4">
        <v>1361.4749999999999</v>
      </c>
      <c r="CZ19" s="6">
        <v>5</v>
      </c>
      <c r="DA19" s="4">
        <v>1111.23</v>
      </c>
      <c r="DB19" s="6">
        <v>7</v>
      </c>
      <c r="DC19" s="4">
        <v>1302.8699999999999</v>
      </c>
      <c r="DD19" s="6">
        <v>7</v>
      </c>
      <c r="DE19" s="4">
        <v>1543.3570999999999</v>
      </c>
      <c r="DF19" s="6">
        <v>0</v>
      </c>
      <c r="DG19" s="1" t="e">
        <v>#NULL!</v>
      </c>
      <c r="DH19" s="6">
        <v>3</v>
      </c>
      <c r="DI19" s="4">
        <v>1228.9567</v>
      </c>
      <c r="DJ19" s="6">
        <v>0</v>
      </c>
      <c r="DK19" s="1" t="e">
        <v>#NULL!</v>
      </c>
      <c r="DL19" s="6">
        <v>3</v>
      </c>
      <c r="DM19" s="4">
        <v>2178.3667</v>
      </c>
      <c r="DN19" s="6">
        <v>1</v>
      </c>
      <c r="DO19" s="4">
        <v>1175.5</v>
      </c>
      <c r="DP19" s="6">
        <v>0</v>
      </c>
      <c r="DQ19" s="1" t="e">
        <v>#NULL!</v>
      </c>
      <c r="DR19" s="6">
        <v>2</v>
      </c>
      <c r="DS19" s="4">
        <v>1302.2</v>
      </c>
      <c r="DT19" s="6">
        <v>2</v>
      </c>
      <c r="DU19" s="3">
        <v>1399.3</v>
      </c>
      <c r="DV19" s="6">
        <v>6</v>
      </c>
      <c r="DW19" s="6">
        <v>1335.0782999999999</v>
      </c>
      <c r="DX19" s="6">
        <v>3</v>
      </c>
      <c r="DY19" s="6">
        <v>1403.3</v>
      </c>
      <c r="DZ19" s="6">
        <v>6</v>
      </c>
      <c r="EA19" s="6">
        <v>1705.383</v>
      </c>
      <c r="EB19" s="6">
        <v>4</v>
      </c>
      <c r="EC19" s="4">
        <v>1692.0250000000001</v>
      </c>
      <c r="ED19" s="6">
        <v>10</v>
      </c>
      <c r="EE19" s="6">
        <v>1266.6669999999999</v>
      </c>
      <c r="EF19" s="6">
        <v>13</v>
      </c>
      <c r="EG19" s="4">
        <v>1276.4954</v>
      </c>
      <c r="EH19" s="6">
        <v>21</v>
      </c>
      <c r="EI19" s="4">
        <v>1509.6138000000001</v>
      </c>
      <c r="EJ19" s="6">
        <v>27</v>
      </c>
      <c r="EK19" s="4">
        <v>1540.6693</v>
      </c>
      <c r="EL19" s="6">
        <v>13</v>
      </c>
      <c r="EM19" s="4">
        <v>1663.6954000000001</v>
      </c>
      <c r="EN19" s="6">
        <v>40</v>
      </c>
      <c r="EO19" s="4">
        <v>1573.0485000000001</v>
      </c>
      <c r="EP19" s="6">
        <v>9</v>
      </c>
      <c r="EQ19" s="6">
        <v>1296.7546</v>
      </c>
      <c r="ER19" s="6">
        <v>7</v>
      </c>
      <c r="ES19" s="6">
        <v>1384.5777</v>
      </c>
      <c r="ET19" s="6">
        <v>8</v>
      </c>
      <c r="EU19" s="6">
        <v>1390.0157999999999</v>
      </c>
      <c r="EV19" s="6">
        <v>7</v>
      </c>
      <c r="EW19" s="6">
        <v>1381.1369999999999</v>
      </c>
      <c r="EX19" s="6">
        <v>1</v>
      </c>
      <c r="EY19" s="5">
        <v>1</v>
      </c>
      <c r="EZ19" s="4">
        <v>935.97379999999998</v>
      </c>
      <c r="FA19" s="4">
        <v>809.72799999999995</v>
      </c>
      <c r="FB19" s="4">
        <v>1050.7427</v>
      </c>
      <c r="FC19" s="4">
        <v>867.97199999999998</v>
      </c>
      <c r="FD19" s="4">
        <v>751.48400000000004</v>
      </c>
      <c r="FE19" s="4">
        <v>954.17</v>
      </c>
      <c r="FF19" s="4">
        <v>1166.6300000000001</v>
      </c>
      <c r="FG19" s="2">
        <v>1377.1826666666666</v>
      </c>
      <c r="FH19" s="2">
        <v>1154.8705666666667</v>
      </c>
      <c r="FI19" s="2">
        <v>104.1278666666667</v>
      </c>
      <c r="FJ19" s="2">
        <v>567.45466666666664</v>
      </c>
    </row>
    <row r="20" spans="1:166" x14ac:dyDescent="0.2">
      <c r="A20" t="s">
        <v>186</v>
      </c>
      <c r="B20" s="6">
        <v>83</v>
      </c>
      <c r="C20" s="6">
        <v>2</v>
      </c>
      <c r="D20" t="s">
        <v>167</v>
      </c>
      <c r="E20" s="6">
        <v>2</v>
      </c>
      <c r="F20" s="5">
        <v>0.95945999999999998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2">
        <v>0.94</v>
      </c>
      <c r="N20" s="2">
        <v>0.84</v>
      </c>
      <c r="O20" s="2">
        <v>0.96</v>
      </c>
      <c r="P20" s="2">
        <v>0.96</v>
      </c>
      <c r="Q20" s="2">
        <v>1</v>
      </c>
      <c r="R20" s="5">
        <v>0.97333000000000003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4">
        <v>843.54780000000005</v>
      </c>
      <c r="AF20" s="6">
        <v>32</v>
      </c>
      <c r="AG20" s="4">
        <v>805.375</v>
      </c>
      <c r="AH20" s="6">
        <v>63</v>
      </c>
      <c r="AI20" s="4">
        <v>862.93709999999999</v>
      </c>
      <c r="AJ20" s="6">
        <v>9</v>
      </c>
      <c r="AK20" s="6">
        <v>884.89779999999996</v>
      </c>
      <c r="AL20" s="6">
        <v>9</v>
      </c>
      <c r="AM20" s="4">
        <v>782.40560000000005</v>
      </c>
      <c r="AN20" s="6">
        <v>7</v>
      </c>
      <c r="AO20" s="4">
        <v>665.52710000000002</v>
      </c>
      <c r="AP20" s="6">
        <v>15</v>
      </c>
      <c r="AQ20" s="4">
        <v>879.57</v>
      </c>
      <c r="AR20" s="6">
        <v>23</v>
      </c>
      <c r="AS20" s="4">
        <v>774.25739999999996</v>
      </c>
      <c r="AT20" s="6">
        <v>15</v>
      </c>
      <c r="AU20" s="4">
        <v>912.78599999999994</v>
      </c>
      <c r="AV20" s="6">
        <v>16</v>
      </c>
      <c r="AW20" s="4">
        <v>764.35500000000002</v>
      </c>
      <c r="AX20" s="6">
        <v>15</v>
      </c>
      <c r="AY20" s="4">
        <v>871.07399999999996</v>
      </c>
      <c r="AZ20" s="6">
        <v>17</v>
      </c>
      <c r="BA20" s="4">
        <v>904.55650000000003</v>
      </c>
      <c r="BB20" s="6">
        <v>48</v>
      </c>
      <c r="BC20" s="4">
        <v>847.35940000000005</v>
      </c>
      <c r="BD20" s="6">
        <v>17</v>
      </c>
      <c r="BE20" s="4">
        <v>816.60879999999997</v>
      </c>
      <c r="BF20" s="6">
        <v>15</v>
      </c>
      <c r="BG20" s="4">
        <v>792.64329999999995</v>
      </c>
      <c r="BH20" s="6">
        <v>27</v>
      </c>
      <c r="BI20" s="4">
        <v>857.73519999999996</v>
      </c>
      <c r="BJ20" s="6">
        <v>27</v>
      </c>
      <c r="BK20" s="4">
        <v>928.84370000000001</v>
      </c>
      <c r="BL20" s="6">
        <v>9</v>
      </c>
      <c r="BM20" s="4">
        <v>680.82330000000002</v>
      </c>
      <c r="BN20" s="6">
        <v>16</v>
      </c>
      <c r="BO20" s="4">
        <v>818.19500000000005</v>
      </c>
      <c r="BP20" s="6">
        <v>16</v>
      </c>
      <c r="BQ20" s="4">
        <v>818.19500000000005</v>
      </c>
      <c r="BR20" s="6">
        <v>10</v>
      </c>
      <c r="BS20" s="4">
        <v>824.62300000000005</v>
      </c>
      <c r="BT20" s="6">
        <v>14</v>
      </c>
      <c r="BU20" s="4">
        <v>981.20569999999998</v>
      </c>
      <c r="BV20" s="6">
        <v>14</v>
      </c>
      <c r="BW20" s="4">
        <v>729.51430000000005</v>
      </c>
      <c r="BX20" s="6">
        <v>14</v>
      </c>
      <c r="BY20" s="4">
        <v>838.96860000000004</v>
      </c>
      <c r="BZ20" s="6">
        <v>5</v>
      </c>
      <c r="CA20" s="4">
        <v>879.07</v>
      </c>
      <c r="CB20" s="6">
        <v>1</v>
      </c>
      <c r="CC20" s="4">
        <v>851.92</v>
      </c>
      <c r="CD20" s="6">
        <v>8</v>
      </c>
      <c r="CE20" s="4">
        <v>798.03750000000002</v>
      </c>
      <c r="CF20" s="6">
        <v>10</v>
      </c>
      <c r="CG20" s="4">
        <v>1064.48</v>
      </c>
      <c r="CH20" s="6">
        <v>2</v>
      </c>
      <c r="CI20" s="4">
        <v>843.76</v>
      </c>
      <c r="CJ20" s="6">
        <v>2</v>
      </c>
      <c r="CK20" s="4">
        <v>664.83</v>
      </c>
      <c r="CL20" s="6">
        <v>1</v>
      </c>
      <c r="CM20" s="4">
        <v>623.95000000000005</v>
      </c>
      <c r="CN20" s="6">
        <v>2</v>
      </c>
      <c r="CO20" s="4">
        <v>877.28</v>
      </c>
      <c r="CP20" s="6">
        <v>6</v>
      </c>
      <c r="CQ20" s="4">
        <v>867.41499999999996</v>
      </c>
      <c r="CR20" s="6">
        <v>2</v>
      </c>
      <c r="CS20" s="4">
        <v>529.09</v>
      </c>
      <c r="CT20" s="6">
        <v>3</v>
      </c>
      <c r="CU20" s="4">
        <v>727.45669999999996</v>
      </c>
      <c r="CV20" s="6">
        <v>6</v>
      </c>
      <c r="CW20" s="4">
        <v>865.76829999999995</v>
      </c>
      <c r="CX20" s="6">
        <v>4</v>
      </c>
      <c r="CY20" s="4">
        <v>675.27750000000003</v>
      </c>
      <c r="CZ20" s="6">
        <v>5</v>
      </c>
      <c r="DA20" s="4">
        <v>719.37400000000002</v>
      </c>
      <c r="DB20" s="6">
        <v>7</v>
      </c>
      <c r="DC20" s="4">
        <v>686.72860000000003</v>
      </c>
      <c r="DD20" s="6">
        <v>7</v>
      </c>
      <c r="DE20" s="4">
        <v>961.1771</v>
      </c>
      <c r="DF20" s="6">
        <v>0</v>
      </c>
      <c r="DG20" s="1" t="e">
        <v>#NULL!</v>
      </c>
      <c r="DH20" s="6">
        <v>3</v>
      </c>
      <c r="DI20" s="4">
        <v>1029.8567</v>
      </c>
      <c r="DJ20" s="6">
        <v>1</v>
      </c>
      <c r="DK20" s="4">
        <v>859.37</v>
      </c>
      <c r="DL20" s="6">
        <v>3</v>
      </c>
      <c r="DM20" s="4">
        <v>1464.84</v>
      </c>
      <c r="DN20" s="6">
        <v>1</v>
      </c>
      <c r="DO20" s="4">
        <v>950.62</v>
      </c>
      <c r="DP20" s="6">
        <v>0</v>
      </c>
      <c r="DQ20" s="1" t="e">
        <v>#NULL!</v>
      </c>
      <c r="DR20" s="6">
        <v>2</v>
      </c>
      <c r="DS20" s="4">
        <v>877.18499999999995</v>
      </c>
      <c r="DT20" s="6">
        <v>2</v>
      </c>
      <c r="DU20" s="3">
        <v>710.22500000000002</v>
      </c>
      <c r="DV20" s="6">
        <v>6</v>
      </c>
      <c r="DW20" s="6">
        <v>954.61829999999998</v>
      </c>
      <c r="DX20" s="6">
        <v>3</v>
      </c>
      <c r="DY20" s="6">
        <v>745.45669999999996</v>
      </c>
      <c r="DZ20" s="6">
        <v>6</v>
      </c>
      <c r="EA20" s="6">
        <v>1128.806</v>
      </c>
      <c r="EB20" s="6">
        <v>5</v>
      </c>
      <c r="EC20" s="4">
        <v>806.87599999999998</v>
      </c>
      <c r="ED20" s="6">
        <v>10</v>
      </c>
      <c r="EE20" s="6">
        <v>716.95</v>
      </c>
      <c r="EF20" s="6">
        <v>13</v>
      </c>
      <c r="EG20" s="4">
        <v>818.34</v>
      </c>
      <c r="EH20" s="6">
        <v>21</v>
      </c>
      <c r="EI20" s="4">
        <v>855.29290000000003</v>
      </c>
      <c r="EJ20" s="6">
        <v>27</v>
      </c>
      <c r="EK20" s="4">
        <v>841.18889999999999</v>
      </c>
      <c r="EL20" s="6">
        <v>13</v>
      </c>
      <c r="EM20" s="4">
        <v>856.27149999999995</v>
      </c>
      <c r="EN20" s="6">
        <v>41</v>
      </c>
      <c r="EO20" s="4">
        <v>905.02679999999998</v>
      </c>
      <c r="EP20" s="6">
        <v>9</v>
      </c>
      <c r="EQ20" s="6">
        <v>959.84659999999997</v>
      </c>
      <c r="ER20" s="6">
        <v>7</v>
      </c>
      <c r="ES20" s="6">
        <v>926.24779999999998</v>
      </c>
      <c r="ET20" s="6">
        <v>8</v>
      </c>
      <c r="EU20" s="6">
        <v>644.84979999999996</v>
      </c>
      <c r="EV20" s="6">
        <v>7</v>
      </c>
      <c r="EW20" s="6">
        <v>924.73180000000002</v>
      </c>
      <c r="EX20" s="6">
        <v>1</v>
      </c>
      <c r="EY20" s="5">
        <v>1</v>
      </c>
      <c r="EZ20" s="4">
        <v>735.37</v>
      </c>
      <c r="FA20" s="4">
        <v>646.50699999999995</v>
      </c>
      <c r="FB20" s="4">
        <v>816.15449999999998</v>
      </c>
      <c r="FC20" s="4">
        <v>564.41200000000003</v>
      </c>
      <c r="FD20" s="4">
        <v>728.60199999999998</v>
      </c>
      <c r="FE20" s="4">
        <v>831.91830000000004</v>
      </c>
      <c r="FF20" s="4">
        <v>797.23800000000006</v>
      </c>
      <c r="FG20" s="2">
        <v>694.47916666666663</v>
      </c>
      <c r="FH20" s="2">
        <v>812.90299999999991</v>
      </c>
      <c r="FI20" s="2">
        <v>-3.2515000000000782</v>
      </c>
      <c r="FJ20" s="2">
        <v>47.972166666666681</v>
      </c>
    </row>
    <row r="21" spans="1:166" x14ac:dyDescent="0.2">
      <c r="A21" t="s">
        <v>187</v>
      </c>
      <c r="B21" s="6">
        <v>81</v>
      </c>
      <c r="C21" s="6">
        <v>2</v>
      </c>
      <c r="D21" t="s">
        <v>169</v>
      </c>
      <c r="E21" s="6">
        <v>1</v>
      </c>
      <c r="F21" s="5">
        <v>0.96621999999999997</v>
      </c>
      <c r="G21" s="5">
        <v>1</v>
      </c>
      <c r="H21" s="5">
        <v>1</v>
      </c>
      <c r="I21" s="5">
        <v>1</v>
      </c>
      <c r="J21" s="5">
        <v>1</v>
      </c>
      <c r="K21" s="5">
        <v>0.95833000000000002</v>
      </c>
      <c r="L21" s="5">
        <v>1</v>
      </c>
      <c r="M21" s="2">
        <v>0.95</v>
      </c>
      <c r="N21" s="2">
        <v>0.92</v>
      </c>
      <c r="O21" s="2">
        <v>0.92</v>
      </c>
      <c r="P21" s="2">
        <v>1</v>
      </c>
      <c r="Q21" s="2">
        <v>0.96</v>
      </c>
      <c r="R21" s="5">
        <v>0.96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0.75</v>
      </c>
      <c r="AE21" s="4">
        <v>1249.0572999999999</v>
      </c>
      <c r="AF21" s="6">
        <v>32</v>
      </c>
      <c r="AG21" s="4">
        <v>1167.7991</v>
      </c>
      <c r="AH21" s="6">
        <v>62</v>
      </c>
      <c r="AI21" s="4">
        <v>1290.9971</v>
      </c>
      <c r="AJ21" s="6">
        <v>9</v>
      </c>
      <c r="AK21" s="6">
        <v>1152.7421999999999</v>
      </c>
      <c r="AL21" s="6">
        <v>9</v>
      </c>
      <c r="AM21" s="4">
        <v>1185.7511</v>
      </c>
      <c r="AN21" s="6">
        <v>7</v>
      </c>
      <c r="AO21" s="4">
        <v>1049.68</v>
      </c>
      <c r="AP21" s="6">
        <v>15</v>
      </c>
      <c r="AQ21" s="4">
        <v>1248.9727</v>
      </c>
      <c r="AR21" s="6">
        <v>23</v>
      </c>
      <c r="AS21" s="4">
        <v>1173.6909000000001</v>
      </c>
      <c r="AT21" s="6">
        <v>15</v>
      </c>
      <c r="AU21" s="4">
        <v>1358.5533</v>
      </c>
      <c r="AV21" s="6">
        <v>15</v>
      </c>
      <c r="AW21" s="4">
        <v>1345.2453</v>
      </c>
      <c r="AX21" s="6">
        <v>15</v>
      </c>
      <c r="AY21" s="4">
        <v>1240.0127</v>
      </c>
      <c r="AZ21" s="6">
        <v>17</v>
      </c>
      <c r="BA21" s="4">
        <v>1228.5088000000001</v>
      </c>
      <c r="BB21" s="6">
        <v>47</v>
      </c>
      <c r="BC21" s="4">
        <v>1269.4366</v>
      </c>
      <c r="BD21" s="6">
        <v>17</v>
      </c>
      <c r="BE21" s="4">
        <v>980.45410000000004</v>
      </c>
      <c r="BF21" s="6">
        <v>15</v>
      </c>
      <c r="BG21" s="4">
        <v>1380.1233</v>
      </c>
      <c r="BH21" s="6">
        <v>27</v>
      </c>
      <c r="BI21" s="4">
        <v>1260.8393000000001</v>
      </c>
      <c r="BJ21" s="6">
        <v>26</v>
      </c>
      <c r="BK21" s="4">
        <v>1412.8704</v>
      </c>
      <c r="BL21" s="6">
        <v>9</v>
      </c>
      <c r="BM21" s="4">
        <v>1029.3922</v>
      </c>
      <c r="BN21" s="6">
        <v>16</v>
      </c>
      <c r="BO21" s="4">
        <v>1265.25</v>
      </c>
      <c r="BP21" s="6">
        <v>16</v>
      </c>
      <c r="BQ21" s="4">
        <v>1265.25</v>
      </c>
      <c r="BR21" s="6">
        <v>9</v>
      </c>
      <c r="BS21" s="4">
        <v>1642.1889000000001</v>
      </c>
      <c r="BT21" s="6">
        <v>14</v>
      </c>
      <c r="BU21" s="4">
        <v>1297.8679</v>
      </c>
      <c r="BV21" s="6">
        <v>14</v>
      </c>
      <c r="BW21" s="4">
        <v>878.3021</v>
      </c>
      <c r="BX21" s="6">
        <v>14</v>
      </c>
      <c r="BY21" s="4">
        <v>1294.8699999999999</v>
      </c>
      <c r="BZ21" s="6">
        <v>5</v>
      </c>
      <c r="CA21" s="4">
        <v>997.07600000000002</v>
      </c>
      <c r="CB21" s="6">
        <v>1</v>
      </c>
      <c r="CC21" s="4">
        <v>1245.9000000000001</v>
      </c>
      <c r="CD21" s="6">
        <v>8</v>
      </c>
      <c r="CE21" s="4">
        <v>1567.95</v>
      </c>
      <c r="CF21" s="6">
        <v>10</v>
      </c>
      <c r="CG21" s="4">
        <v>1426.15</v>
      </c>
      <c r="CH21" s="6">
        <v>2</v>
      </c>
      <c r="CI21" s="4">
        <v>787.96</v>
      </c>
      <c r="CJ21" s="6">
        <v>2</v>
      </c>
      <c r="CK21" s="4">
        <v>1481.85</v>
      </c>
      <c r="CL21" s="6">
        <v>1</v>
      </c>
      <c r="CM21" s="4">
        <v>1139.0999999999999</v>
      </c>
      <c r="CN21" s="6">
        <v>2</v>
      </c>
      <c r="CO21" s="4">
        <v>1347.4</v>
      </c>
      <c r="CP21" s="6">
        <v>6</v>
      </c>
      <c r="CQ21" s="4">
        <v>1654.8167000000001</v>
      </c>
      <c r="CR21" s="6">
        <v>2</v>
      </c>
      <c r="CS21" s="4">
        <v>1241.4100000000001</v>
      </c>
      <c r="CT21" s="6">
        <v>2</v>
      </c>
      <c r="CU21" s="4">
        <v>1213.55</v>
      </c>
      <c r="CV21" s="6">
        <v>6</v>
      </c>
      <c r="CW21" s="4">
        <v>991.505</v>
      </c>
      <c r="CX21" s="6">
        <v>4</v>
      </c>
      <c r="CY21" s="4">
        <v>720.36</v>
      </c>
      <c r="CZ21" s="6">
        <v>5</v>
      </c>
      <c r="DA21" s="4">
        <v>1094.0899999999999</v>
      </c>
      <c r="DB21" s="6">
        <v>7</v>
      </c>
      <c r="DC21" s="4">
        <v>896.61289999999997</v>
      </c>
      <c r="DD21" s="6">
        <v>7</v>
      </c>
      <c r="DE21" s="4">
        <v>1510.5143</v>
      </c>
      <c r="DF21" s="6">
        <v>0</v>
      </c>
      <c r="DG21" s="1" t="e">
        <v>#NULL!</v>
      </c>
      <c r="DH21" s="6">
        <v>3</v>
      </c>
      <c r="DI21" s="4">
        <v>1274.2666999999999</v>
      </c>
      <c r="DJ21" s="6">
        <v>1</v>
      </c>
      <c r="DK21" s="4">
        <v>2423.6999999999998</v>
      </c>
      <c r="DL21" s="6">
        <v>3</v>
      </c>
      <c r="DM21" s="4">
        <v>1971.8333</v>
      </c>
      <c r="DN21" s="6">
        <v>1</v>
      </c>
      <c r="DO21" s="4">
        <v>919.36</v>
      </c>
      <c r="DP21" s="6">
        <v>0</v>
      </c>
      <c r="DQ21" s="1" t="e">
        <v>#NULL!</v>
      </c>
      <c r="DR21" s="6">
        <v>2</v>
      </c>
      <c r="DS21" s="4">
        <v>1109.57</v>
      </c>
      <c r="DT21" s="6">
        <v>2</v>
      </c>
      <c r="DU21" s="3">
        <v>1042.0650000000001</v>
      </c>
      <c r="DV21" s="6">
        <v>6</v>
      </c>
      <c r="DW21" s="6">
        <v>1053.0133000000001</v>
      </c>
      <c r="DX21" s="6">
        <v>3</v>
      </c>
      <c r="DY21" s="6">
        <v>1352.2</v>
      </c>
      <c r="DZ21" s="6">
        <v>6</v>
      </c>
      <c r="EA21" s="6">
        <v>1545.623</v>
      </c>
      <c r="EB21" s="6">
        <v>5</v>
      </c>
      <c r="EC21" s="4">
        <v>1440.5260000000001</v>
      </c>
      <c r="ED21" s="6">
        <v>10</v>
      </c>
      <c r="EE21" s="6">
        <v>1234.0450000000001</v>
      </c>
      <c r="EF21" s="6">
        <v>13</v>
      </c>
      <c r="EG21" s="4">
        <v>1127.2646</v>
      </c>
      <c r="EH21" s="6">
        <v>21</v>
      </c>
      <c r="EI21" s="4">
        <v>1143.0162</v>
      </c>
      <c r="EJ21" s="6">
        <v>26</v>
      </c>
      <c r="EK21" s="4">
        <v>1371.5454</v>
      </c>
      <c r="EL21" s="6">
        <v>13</v>
      </c>
      <c r="EM21" s="4">
        <v>1369.4808</v>
      </c>
      <c r="EN21" s="6">
        <v>40</v>
      </c>
      <c r="EO21" s="4">
        <v>1324.3510000000001</v>
      </c>
      <c r="EP21" s="6">
        <v>9</v>
      </c>
      <c r="EQ21" s="6">
        <v>942.04409999999996</v>
      </c>
      <c r="ER21" s="6">
        <v>7</v>
      </c>
      <c r="ES21" s="6">
        <v>1422.3317999999999</v>
      </c>
      <c r="ET21" s="6">
        <v>8</v>
      </c>
      <c r="EU21" s="6">
        <v>1022.7587</v>
      </c>
      <c r="EV21" s="6">
        <v>7</v>
      </c>
      <c r="EW21" s="6">
        <v>1414.5118</v>
      </c>
      <c r="EX21" s="6">
        <v>1</v>
      </c>
      <c r="EY21" s="5">
        <v>0.97726999999999997</v>
      </c>
      <c r="EZ21" s="4">
        <v>946.76670000000001</v>
      </c>
      <c r="FA21" s="4">
        <v>673.31500000000005</v>
      </c>
      <c r="FB21" s="4">
        <v>1195.3590999999999</v>
      </c>
      <c r="FC21" s="4">
        <v>601.76599999999996</v>
      </c>
      <c r="FD21" s="4">
        <v>744.86400000000003</v>
      </c>
      <c r="FE21" s="4">
        <v>1267.595</v>
      </c>
      <c r="FF21" s="4">
        <v>1108.6759999999999</v>
      </c>
      <c r="FG21" s="2">
        <v>986.28200000000015</v>
      </c>
      <c r="FH21" s="2">
        <v>1331.6022333333333</v>
      </c>
      <c r="FI21" s="2">
        <v>136.24313333333339</v>
      </c>
      <c r="FJ21" s="2">
        <v>312.9670000000001</v>
      </c>
    </row>
    <row r="22" spans="1:166" x14ac:dyDescent="0.2">
      <c r="A22" t="s">
        <v>188</v>
      </c>
      <c r="B22" s="6">
        <v>78</v>
      </c>
      <c r="C22" s="6">
        <v>2</v>
      </c>
      <c r="D22" t="s">
        <v>167</v>
      </c>
      <c r="E22" s="6">
        <v>1</v>
      </c>
      <c r="F22" s="5">
        <v>0.95269999999999999</v>
      </c>
      <c r="G22" s="5">
        <v>0.97916999999999998</v>
      </c>
      <c r="H22" s="5">
        <v>1</v>
      </c>
      <c r="I22" s="5">
        <v>0.91666999999999998</v>
      </c>
      <c r="J22" s="5">
        <v>1</v>
      </c>
      <c r="K22" s="5">
        <v>1</v>
      </c>
      <c r="L22" s="5">
        <v>0.97221999999999997</v>
      </c>
      <c r="M22" s="2">
        <v>0.94</v>
      </c>
      <c r="N22" s="2">
        <v>0.8</v>
      </c>
      <c r="O22" s="2">
        <v>0.96</v>
      </c>
      <c r="P22" s="2">
        <v>1</v>
      </c>
      <c r="Q22" s="2">
        <v>1</v>
      </c>
      <c r="R22" s="5">
        <v>0.98667000000000005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4">
        <v>932.65290000000005</v>
      </c>
      <c r="AF22" s="6">
        <v>32</v>
      </c>
      <c r="AG22" s="4">
        <v>935.25120000000004</v>
      </c>
      <c r="AH22" s="6">
        <v>63</v>
      </c>
      <c r="AI22" s="4">
        <v>931.33320000000003</v>
      </c>
      <c r="AJ22" s="6">
        <v>9</v>
      </c>
      <c r="AK22" s="6">
        <v>914.61559999999997</v>
      </c>
      <c r="AL22" s="6">
        <v>9</v>
      </c>
      <c r="AM22" s="4">
        <v>842.02670000000001</v>
      </c>
      <c r="AN22" s="6">
        <v>7</v>
      </c>
      <c r="AO22" s="4">
        <v>951.59569999999997</v>
      </c>
      <c r="AP22" s="6">
        <v>15</v>
      </c>
      <c r="AQ22" s="4">
        <v>957.73670000000004</v>
      </c>
      <c r="AR22" s="6">
        <v>23</v>
      </c>
      <c r="AS22" s="4">
        <v>943.3261</v>
      </c>
      <c r="AT22" s="6">
        <v>15</v>
      </c>
      <c r="AU22" s="4">
        <v>886.63469999999995</v>
      </c>
      <c r="AV22" s="6">
        <v>16</v>
      </c>
      <c r="AW22" s="4">
        <v>1006.8431</v>
      </c>
      <c r="AX22" s="6">
        <v>15</v>
      </c>
      <c r="AY22" s="4">
        <v>1019.5940000000001</v>
      </c>
      <c r="AZ22" s="6">
        <v>17</v>
      </c>
      <c r="BA22" s="4">
        <v>821.82759999999996</v>
      </c>
      <c r="BB22" s="6">
        <v>48</v>
      </c>
      <c r="BC22" s="4">
        <v>945.30150000000003</v>
      </c>
      <c r="BD22" s="6">
        <v>17</v>
      </c>
      <c r="BE22" s="4">
        <v>944.42240000000004</v>
      </c>
      <c r="BF22" s="6">
        <v>15</v>
      </c>
      <c r="BG22" s="4">
        <v>924.85730000000001</v>
      </c>
      <c r="BH22" s="6">
        <v>27</v>
      </c>
      <c r="BI22" s="4">
        <v>862.37519999999995</v>
      </c>
      <c r="BJ22" s="6">
        <v>27</v>
      </c>
      <c r="BK22" s="4">
        <v>1074.617</v>
      </c>
      <c r="BL22" s="6">
        <v>9</v>
      </c>
      <c r="BM22" s="4">
        <v>708.35559999999998</v>
      </c>
      <c r="BN22" s="6">
        <v>16</v>
      </c>
      <c r="BO22" s="4">
        <v>930.98879999999997</v>
      </c>
      <c r="BP22" s="6">
        <v>16</v>
      </c>
      <c r="BQ22" s="4">
        <v>930.98879999999997</v>
      </c>
      <c r="BR22" s="6">
        <v>10</v>
      </c>
      <c r="BS22" s="4">
        <v>876.75699999999995</v>
      </c>
      <c r="BT22" s="6">
        <v>14</v>
      </c>
      <c r="BU22" s="4">
        <v>926.78710000000001</v>
      </c>
      <c r="BV22" s="6">
        <v>14</v>
      </c>
      <c r="BW22" s="4">
        <v>819.17639999999994</v>
      </c>
      <c r="BX22" s="6">
        <v>14</v>
      </c>
      <c r="BY22" s="4">
        <v>1014.7686</v>
      </c>
      <c r="BZ22" s="6">
        <v>5</v>
      </c>
      <c r="CA22" s="4">
        <v>1034.1120000000001</v>
      </c>
      <c r="CB22" s="6">
        <v>1</v>
      </c>
      <c r="CC22" s="4">
        <v>1233</v>
      </c>
      <c r="CD22" s="6">
        <v>8</v>
      </c>
      <c r="CE22" s="4">
        <v>849.08119999999997</v>
      </c>
      <c r="CF22" s="6">
        <v>10</v>
      </c>
      <c r="CG22" s="4">
        <v>1261.7</v>
      </c>
      <c r="CH22" s="6">
        <v>2</v>
      </c>
      <c r="CI22" s="4">
        <v>1136.3050000000001</v>
      </c>
      <c r="CJ22" s="6">
        <v>2</v>
      </c>
      <c r="CK22" s="4">
        <v>855.25</v>
      </c>
      <c r="CL22" s="6">
        <v>1</v>
      </c>
      <c r="CM22" s="4">
        <v>660</v>
      </c>
      <c r="CN22" s="6">
        <v>2</v>
      </c>
      <c r="CO22" s="4">
        <v>993.52</v>
      </c>
      <c r="CP22" s="6">
        <v>6</v>
      </c>
      <c r="CQ22" s="4">
        <v>814.90830000000005</v>
      </c>
      <c r="CR22" s="6">
        <v>2</v>
      </c>
      <c r="CS22" s="4">
        <v>883.03</v>
      </c>
      <c r="CT22" s="6">
        <v>3</v>
      </c>
      <c r="CU22" s="4">
        <v>995.31</v>
      </c>
      <c r="CV22" s="6">
        <v>6</v>
      </c>
      <c r="CW22" s="4">
        <v>959.31330000000003</v>
      </c>
      <c r="CX22" s="6">
        <v>4</v>
      </c>
      <c r="CY22" s="4">
        <v>922.43</v>
      </c>
      <c r="CZ22" s="6">
        <v>5</v>
      </c>
      <c r="DA22" s="4">
        <v>989.54200000000003</v>
      </c>
      <c r="DB22" s="6">
        <v>7</v>
      </c>
      <c r="DC22" s="4">
        <v>711.76139999999998</v>
      </c>
      <c r="DD22" s="6">
        <v>7</v>
      </c>
      <c r="DE22" s="4">
        <v>1112.0514000000001</v>
      </c>
      <c r="DF22" s="6">
        <v>0</v>
      </c>
      <c r="DG22" s="1" t="e">
        <v>#NULL!</v>
      </c>
      <c r="DH22" s="6">
        <v>3</v>
      </c>
      <c r="DI22" s="4">
        <v>806.18330000000003</v>
      </c>
      <c r="DJ22" s="6">
        <v>1</v>
      </c>
      <c r="DK22" s="4">
        <v>892.19</v>
      </c>
      <c r="DL22" s="6">
        <v>3</v>
      </c>
      <c r="DM22" s="4">
        <v>1011.51</v>
      </c>
      <c r="DN22" s="6">
        <v>1</v>
      </c>
      <c r="DO22" s="4">
        <v>737.68</v>
      </c>
      <c r="DP22" s="6">
        <v>0</v>
      </c>
      <c r="DQ22" s="1" t="e">
        <v>#NULL!</v>
      </c>
      <c r="DR22" s="6">
        <v>2</v>
      </c>
      <c r="DS22" s="4">
        <v>1029.3699999999999</v>
      </c>
      <c r="DT22" s="6">
        <v>2</v>
      </c>
      <c r="DU22" s="3">
        <v>737.34500000000003</v>
      </c>
      <c r="DV22" s="6">
        <v>6</v>
      </c>
      <c r="DW22" s="6">
        <v>904.80669999999998</v>
      </c>
      <c r="DX22" s="6">
        <v>3</v>
      </c>
      <c r="DY22" s="6">
        <v>934.23329999999999</v>
      </c>
      <c r="DZ22" s="6">
        <v>6</v>
      </c>
      <c r="EA22" s="6">
        <v>958.87829999999997</v>
      </c>
      <c r="EB22" s="6">
        <v>5</v>
      </c>
      <c r="EC22" s="4">
        <v>870.78399999999999</v>
      </c>
      <c r="ED22" s="6">
        <v>10</v>
      </c>
      <c r="EE22" s="6">
        <v>936.40300000000002</v>
      </c>
      <c r="EF22" s="6">
        <v>13</v>
      </c>
      <c r="EG22" s="4">
        <v>948.65150000000006</v>
      </c>
      <c r="EH22" s="6">
        <v>21</v>
      </c>
      <c r="EI22" s="4">
        <v>900.52329999999995</v>
      </c>
      <c r="EJ22" s="6">
        <v>27</v>
      </c>
      <c r="EK22" s="4">
        <v>980.12890000000004</v>
      </c>
      <c r="EL22" s="6">
        <v>13</v>
      </c>
      <c r="EM22" s="4">
        <v>970.80380000000002</v>
      </c>
      <c r="EN22" s="6">
        <v>41</v>
      </c>
      <c r="EO22" s="4">
        <v>967.76440000000002</v>
      </c>
      <c r="EP22" s="6">
        <v>9</v>
      </c>
      <c r="EQ22" s="6">
        <v>1096.1067</v>
      </c>
      <c r="ER22" s="6">
        <v>7</v>
      </c>
      <c r="ES22" s="6">
        <v>1104.8025</v>
      </c>
      <c r="ET22" s="6">
        <v>8</v>
      </c>
      <c r="EU22" s="6">
        <v>776.94259999999997</v>
      </c>
      <c r="EV22" s="6">
        <v>7</v>
      </c>
      <c r="EW22" s="6">
        <v>1115.6985999999999</v>
      </c>
      <c r="EX22" s="6">
        <v>1</v>
      </c>
      <c r="EY22" s="5">
        <v>0.97726999999999997</v>
      </c>
      <c r="EZ22" s="4">
        <v>786.35429999999997</v>
      </c>
      <c r="FA22" s="4">
        <v>760.86300000000006</v>
      </c>
      <c r="FB22" s="4">
        <v>809.52819999999997</v>
      </c>
      <c r="FC22" s="4">
        <v>768.20399999999995</v>
      </c>
      <c r="FD22" s="4">
        <v>753.52200000000005</v>
      </c>
      <c r="FE22" s="4">
        <v>737.02170000000001</v>
      </c>
      <c r="FF22" s="4">
        <v>896.53599999999994</v>
      </c>
      <c r="FG22" s="2">
        <v>946.524</v>
      </c>
      <c r="FH22" s="2">
        <v>1012.4834333333333</v>
      </c>
      <c r="FI22" s="2">
        <v>202.95523333333335</v>
      </c>
      <c r="FJ22" s="2">
        <v>185.66099999999994</v>
      </c>
    </row>
    <row r="23" spans="1:166" x14ac:dyDescent="0.2">
      <c r="A23" t="s">
        <v>189</v>
      </c>
      <c r="B23" s="6">
        <v>417</v>
      </c>
      <c r="C23" s="6">
        <v>3</v>
      </c>
      <c r="D23" t="s">
        <v>167</v>
      </c>
      <c r="E23" s="6">
        <v>1</v>
      </c>
      <c r="F23" s="5">
        <v>0.99324000000000001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2">
        <v>0.99</v>
      </c>
      <c r="N23" s="2">
        <v>0.96</v>
      </c>
      <c r="O23" s="2">
        <v>1</v>
      </c>
      <c r="P23" s="2">
        <v>1</v>
      </c>
      <c r="Q23" s="2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4">
        <v>796.22339999999997</v>
      </c>
      <c r="AF23" s="6">
        <v>32</v>
      </c>
      <c r="AG23" s="4">
        <v>706.74620000000004</v>
      </c>
      <c r="AH23" s="6">
        <v>63</v>
      </c>
      <c r="AI23" s="4">
        <v>841.6721</v>
      </c>
      <c r="AJ23" s="6">
        <v>9</v>
      </c>
      <c r="AK23" s="6">
        <v>786.31780000000003</v>
      </c>
      <c r="AL23" s="6">
        <v>9</v>
      </c>
      <c r="AM23" s="4">
        <v>708.52</v>
      </c>
      <c r="AN23" s="6">
        <v>7</v>
      </c>
      <c r="AO23" s="4">
        <v>638.25139999999999</v>
      </c>
      <c r="AP23" s="6">
        <v>15</v>
      </c>
      <c r="AQ23" s="4">
        <v>778.26930000000004</v>
      </c>
      <c r="AR23" s="6">
        <v>23</v>
      </c>
      <c r="AS23" s="4">
        <v>675.6096</v>
      </c>
      <c r="AT23" s="6">
        <v>15</v>
      </c>
      <c r="AU23" s="4">
        <v>806.24</v>
      </c>
      <c r="AV23" s="6">
        <v>16</v>
      </c>
      <c r="AW23" s="4">
        <v>931.69690000000003</v>
      </c>
      <c r="AX23" s="6">
        <v>15</v>
      </c>
      <c r="AY23" s="4">
        <v>850.28070000000002</v>
      </c>
      <c r="AZ23" s="6">
        <v>17</v>
      </c>
      <c r="BA23" s="4">
        <v>780.61059999999998</v>
      </c>
      <c r="BB23" s="6">
        <v>48</v>
      </c>
      <c r="BC23" s="4">
        <v>852.74459999999999</v>
      </c>
      <c r="BD23" s="6">
        <v>17</v>
      </c>
      <c r="BE23" s="4">
        <v>709</v>
      </c>
      <c r="BF23" s="6">
        <v>15</v>
      </c>
      <c r="BG23" s="4">
        <v>704.19200000000001</v>
      </c>
      <c r="BH23" s="6">
        <v>27</v>
      </c>
      <c r="BI23" s="4">
        <v>817.37630000000001</v>
      </c>
      <c r="BJ23" s="6">
        <v>27</v>
      </c>
      <c r="BK23" s="4">
        <v>875.80110000000002</v>
      </c>
      <c r="BL23" s="6">
        <v>9</v>
      </c>
      <c r="BM23" s="4">
        <v>812.17219999999998</v>
      </c>
      <c r="BN23" s="6">
        <v>16</v>
      </c>
      <c r="BO23" s="4">
        <v>712.38369999999998</v>
      </c>
      <c r="BP23" s="6">
        <v>16</v>
      </c>
      <c r="BQ23" s="4">
        <v>712.38369999999998</v>
      </c>
      <c r="BR23" s="6">
        <v>10</v>
      </c>
      <c r="BS23" s="4">
        <v>785.84400000000005</v>
      </c>
      <c r="BT23" s="6">
        <v>14</v>
      </c>
      <c r="BU23" s="4">
        <v>856.47069999999997</v>
      </c>
      <c r="BV23" s="6">
        <v>14</v>
      </c>
      <c r="BW23" s="4">
        <v>766.67359999999996</v>
      </c>
      <c r="BX23" s="6">
        <v>14</v>
      </c>
      <c r="BY23" s="4">
        <v>819.17290000000003</v>
      </c>
      <c r="BZ23" s="6">
        <v>5</v>
      </c>
      <c r="CA23" s="4">
        <v>655.19600000000003</v>
      </c>
      <c r="CB23" s="6">
        <v>1</v>
      </c>
      <c r="CC23" s="4">
        <v>618</v>
      </c>
      <c r="CD23" s="6">
        <v>8</v>
      </c>
      <c r="CE23" s="4">
        <v>778.94119999999998</v>
      </c>
      <c r="CF23" s="6">
        <v>10</v>
      </c>
      <c r="CG23" s="4">
        <v>1004.5359999999999</v>
      </c>
      <c r="CH23" s="6">
        <v>2</v>
      </c>
      <c r="CI23" s="4">
        <v>679.43499999999995</v>
      </c>
      <c r="CJ23" s="6">
        <v>2</v>
      </c>
      <c r="CK23" s="4">
        <v>630.75</v>
      </c>
      <c r="CL23" s="6">
        <v>1</v>
      </c>
      <c r="CM23" s="4">
        <v>531.76</v>
      </c>
      <c r="CN23" s="6">
        <v>2</v>
      </c>
      <c r="CO23" s="4">
        <v>508.7</v>
      </c>
      <c r="CP23" s="6">
        <v>6</v>
      </c>
      <c r="CQ23" s="4">
        <v>763.35</v>
      </c>
      <c r="CR23" s="6">
        <v>2</v>
      </c>
      <c r="CS23" s="4">
        <v>656.05499999999995</v>
      </c>
      <c r="CT23" s="6">
        <v>3</v>
      </c>
      <c r="CU23" s="4">
        <v>677.2133</v>
      </c>
      <c r="CV23" s="6">
        <v>6</v>
      </c>
      <c r="CW23" s="4">
        <v>824.37170000000003</v>
      </c>
      <c r="CX23" s="6">
        <v>4</v>
      </c>
      <c r="CY23" s="4">
        <v>640.02499999999998</v>
      </c>
      <c r="CZ23" s="6">
        <v>5</v>
      </c>
      <c r="DA23" s="4">
        <v>638.54600000000005</v>
      </c>
      <c r="DB23" s="6">
        <v>7</v>
      </c>
      <c r="DC23" s="4">
        <v>800.71140000000003</v>
      </c>
      <c r="DD23" s="6">
        <v>7</v>
      </c>
      <c r="DE23" s="4">
        <v>974.19290000000001</v>
      </c>
      <c r="DF23" s="6">
        <v>0</v>
      </c>
      <c r="DG23" s="1" t="e">
        <v>#NULL!</v>
      </c>
      <c r="DH23" s="6">
        <v>3</v>
      </c>
      <c r="DI23" s="4">
        <v>905.95330000000001</v>
      </c>
      <c r="DJ23" s="6">
        <v>1</v>
      </c>
      <c r="DK23" s="4">
        <v>1246.7</v>
      </c>
      <c r="DL23" s="6">
        <v>3</v>
      </c>
      <c r="DM23" s="4">
        <v>1004.7967</v>
      </c>
      <c r="DN23" s="6">
        <v>1</v>
      </c>
      <c r="DO23" s="4">
        <v>828.08</v>
      </c>
      <c r="DP23" s="6">
        <v>0</v>
      </c>
      <c r="DQ23" s="1" t="e">
        <v>#NULL!</v>
      </c>
      <c r="DR23" s="6">
        <v>2</v>
      </c>
      <c r="DS23" s="4">
        <v>870.13499999999999</v>
      </c>
      <c r="DT23" s="6">
        <v>2</v>
      </c>
      <c r="DU23" s="3">
        <v>728.17</v>
      </c>
      <c r="DV23" s="6">
        <v>6</v>
      </c>
      <c r="DW23" s="6">
        <v>817.4683</v>
      </c>
      <c r="DX23" s="6">
        <v>3</v>
      </c>
      <c r="DY23" s="6">
        <v>724.01670000000001</v>
      </c>
      <c r="DZ23" s="6">
        <v>6</v>
      </c>
      <c r="EA23" s="6">
        <v>881.07</v>
      </c>
      <c r="EB23" s="6">
        <v>5</v>
      </c>
      <c r="EC23" s="4">
        <v>744.08799999999997</v>
      </c>
      <c r="ED23" s="6">
        <v>10</v>
      </c>
      <c r="EE23" s="6">
        <v>651.68899999999996</v>
      </c>
      <c r="EF23" s="6">
        <v>13</v>
      </c>
      <c r="EG23" s="4">
        <v>694.01</v>
      </c>
      <c r="EH23" s="6">
        <v>21</v>
      </c>
      <c r="EI23" s="4">
        <v>785.63239999999996</v>
      </c>
      <c r="EJ23" s="6">
        <v>27</v>
      </c>
      <c r="EK23" s="4">
        <v>904.94299999999998</v>
      </c>
      <c r="EL23" s="6">
        <v>13</v>
      </c>
      <c r="EM23" s="4">
        <v>835.23850000000004</v>
      </c>
      <c r="EN23" s="6">
        <v>41</v>
      </c>
      <c r="EO23" s="4">
        <v>850.18759999999997</v>
      </c>
      <c r="EP23" s="6">
        <v>9</v>
      </c>
      <c r="EQ23" s="6">
        <v>746.86369999999999</v>
      </c>
      <c r="ER23" s="6">
        <v>7</v>
      </c>
      <c r="ES23" s="6">
        <v>739.54200000000003</v>
      </c>
      <c r="ET23" s="6">
        <v>8</v>
      </c>
      <c r="EU23" s="6">
        <v>668.37779999999998</v>
      </c>
      <c r="EV23" s="6">
        <v>7</v>
      </c>
      <c r="EW23" s="6">
        <v>739.16449999999998</v>
      </c>
      <c r="EX23" s="6">
        <v>1</v>
      </c>
      <c r="EY23" s="5">
        <v>1</v>
      </c>
      <c r="EZ23" s="4">
        <v>638.76430000000005</v>
      </c>
      <c r="FA23" s="4">
        <v>583.18100000000004</v>
      </c>
      <c r="FB23" s="4">
        <v>689.29449999999997</v>
      </c>
      <c r="FC23" s="4">
        <v>589.30600000000004</v>
      </c>
      <c r="FD23" s="4">
        <v>577.05600000000004</v>
      </c>
      <c r="FE23" s="4">
        <v>745.68</v>
      </c>
      <c r="FF23" s="4">
        <v>621.63199999999995</v>
      </c>
      <c r="FG23" s="2">
        <v>650.42533333333324</v>
      </c>
      <c r="FH23" s="2">
        <v>673.29866666666669</v>
      </c>
      <c r="FI23" s="2">
        <v>-15.99583333333328</v>
      </c>
      <c r="FJ23" s="2">
        <v>67.244333333333202</v>
      </c>
    </row>
    <row r="24" spans="1:166" x14ac:dyDescent="0.2">
      <c r="A24" t="s">
        <v>190</v>
      </c>
      <c r="B24" s="6">
        <v>358</v>
      </c>
      <c r="C24" s="6">
        <v>3</v>
      </c>
      <c r="D24" t="s">
        <v>167</v>
      </c>
      <c r="E24" s="6">
        <v>2</v>
      </c>
      <c r="F24" s="5">
        <v>0.98648999999999998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2">
        <v>0.98</v>
      </c>
      <c r="N24" s="2">
        <v>0.96</v>
      </c>
      <c r="O24" s="2">
        <v>0.96</v>
      </c>
      <c r="P24" s="2">
        <v>1</v>
      </c>
      <c r="Q24" s="2">
        <v>1</v>
      </c>
      <c r="R24" s="5">
        <v>0.98667000000000005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4">
        <v>800.43780000000004</v>
      </c>
      <c r="AF24" s="6">
        <v>32</v>
      </c>
      <c r="AG24" s="4">
        <v>733.09690000000001</v>
      </c>
      <c r="AH24" s="6">
        <v>63</v>
      </c>
      <c r="AI24" s="4">
        <v>834.64269999999999</v>
      </c>
      <c r="AJ24" s="6">
        <v>9</v>
      </c>
      <c r="AK24" s="6">
        <v>741.8</v>
      </c>
      <c r="AL24" s="6">
        <v>9</v>
      </c>
      <c r="AM24" s="4">
        <v>761.02440000000001</v>
      </c>
      <c r="AN24" s="6">
        <v>7</v>
      </c>
      <c r="AO24" s="4">
        <v>668.84289999999999</v>
      </c>
      <c r="AP24" s="6">
        <v>15</v>
      </c>
      <c r="AQ24" s="4">
        <v>774.24130000000002</v>
      </c>
      <c r="AR24" s="6">
        <v>23</v>
      </c>
      <c r="AS24" s="4">
        <v>729.69129999999996</v>
      </c>
      <c r="AT24" s="6">
        <v>15</v>
      </c>
      <c r="AU24" s="4">
        <v>1014.4687</v>
      </c>
      <c r="AV24" s="6">
        <v>16</v>
      </c>
      <c r="AW24" s="4">
        <v>795.03499999999997</v>
      </c>
      <c r="AX24" s="6">
        <v>15</v>
      </c>
      <c r="AY24" s="4">
        <v>736.76070000000004</v>
      </c>
      <c r="AZ24" s="6">
        <v>17</v>
      </c>
      <c r="BA24" s="4">
        <v>799.61710000000005</v>
      </c>
      <c r="BB24" s="6">
        <v>48</v>
      </c>
      <c r="BC24" s="4">
        <v>778.44709999999998</v>
      </c>
      <c r="BD24" s="6">
        <v>17</v>
      </c>
      <c r="BE24" s="4">
        <v>668.68880000000001</v>
      </c>
      <c r="BF24" s="6">
        <v>15</v>
      </c>
      <c r="BG24" s="4">
        <v>806.09270000000004</v>
      </c>
      <c r="BH24" s="6">
        <v>27</v>
      </c>
      <c r="BI24" s="4">
        <v>811.54190000000006</v>
      </c>
      <c r="BJ24" s="6">
        <v>27</v>
      </c>
      <c r="BK24" s="4">
        <v>911.07809999999995</v>
      </c>
      <c r="BL24" s="6">
        <v>9</v>
      </c>
      <c r="BM24" s="4">
        <v>674.63890000000004</v>
      </c>
      <c r="BN24" s="6">
        <v>16</v>
      </c>
      <c r="BO24" s="4">
        <v>837.97310000000004</v>
      </c>
      <c r="BP24" s="6">
        <v>16</v>
      </c>
      <c r="BQ24" s="4">
        <v>837.97310000000004</v>
      </c>
      <c r="BR24" s="6">
        <v>10</v>
      </c>
      <c r="BS24" s="4">
        <v>965.35799999999995</v>
      </c>
      <c r="BT24" s="6">
        <v>14</v>
      </c>
      <c r="BU24" s="4">
        <v>814.86429999999996</v>
      </c>
      <c r="BV24" s="6">
        <v>14</v>
      </c>
      <c r="BW24" s="4">
        <v>604.54790000000003</v>
      </c>
      <c r="BX24" s="6">
        <v>14</v>
      </c>
      <c r="BY24" s="4">
        <v>835.07140000000004</v>
      </c>
      <c r="BZ24" s="6">
        <v>5</v>
      </c>
      <c r="CA24" s="4">
        <v>706.25400000000002</v>
      </c>
      <c r="CB24" s="6">
        <v>1</v>
      </c>
      <c r="CC24" s="4">
        <v>705.18</v>
      </c>
      <c r="CD24" s="6">
        <v>8</v>
      </c>
      <c r="CE24" s="4">
        <v>907.19749999999999</v>
      </c>
      <c r="CF24" s="6">
        <v>10</v>
      </c>
      <c r="CG24" s="4">
        <v>946.00699999999995</v>
      </c>
      <c r="CH24" s="6">
        <v>2</v>
      </c>
      <c r="CI24" s="4">
        <v>739.31</v>
      </c>
      <c r="CJ24" s="6">
        <v>2</v>
      </c>
      <c r="CK24" s="4">
        <v>798.16</v>
      </c>
      <c r="CL24" s="6">
        <v>1</v>
      </c>
      <c r="CM24" s="4">
        <v>1140.0999999999999</v>
      </c>
      <c r="CN24" s="6">
        <v>2</v>
      </c>
      <c r="CO24" s="4">
        <v>885.245</v>
      </c>
      <c r="CP24" s="6">
        <v>6</v>
      </c>
      <c r="CQ24" s="4">
        <v>974.96169999999995</v>
      </c>
      <c r="CR24" s="6">
        <v>2</v>
      </c>
      <c r="CS24" s="4">
        <v>595.58500000000004</v>
      </c>
      <c r="CT24" s="6">
        <v>3</v>
      </c>
      <c r="CU24" s="4">
        <v>802.20330000000001</v>
      </c>
      <c r="CV24" s="6">
        <v>6</v>
      </c>
      <c r="CW24" s="4">
        <v>675.06330000000003</v>
      </c>
      <c r="CX24" s="6">
        <v>4</v>
      </c>
      <c r="CY24" s="4">
        <v>558.51499999999999</v>
      </c>
      <c r="CZ24" s="6">
        <v>5</v>
      </c>
      <c r="DA24" s="4">
        <v>654.29</v>
      </c>
      <c r="DB24" s="6">
        <v>7</v>
      </c>
      <c r="DC24" s="4">
        <v>618.93290000000002</v>
      </c>
      <c r="DD24" s="6">
        <v>7</v>
      </c>
      <c r="DE24" s="4">
        <v>859.27290000000005</v>
      </c>
      <c r="DF24" s="6">
        <v>0</v>
      </c>
      <c r="DG24" s="1" t="e">
        <v>#NULL!</v>
      </c>
      <c r="DH24" s="6">
        <v>3</v>
      </c>
      <c r="DI24" s="4">
        <v>783.3</v>
      </c>
      <c r="DJ24" s="6">
        <v>1</v>
      </c>
      <c r="DK24" s="4">
        <v>1397.2</v>
      </c>
      <c r="DL24" s="6">
        <v>3</v>
      </c>
      <c r="DM24" s="4">
        <v>1272.2166999999999</v>
      </c>
      <c r="DN24" s="6">
        <v>1</v>
      </c>
      <c r="DO24" s="4">
        <v>582.69000000000005</v>
      </c>
      <c r="DP24" s="6">
        <v>0</v>
      </c>
      <c r="DQ24" s="1" t="e">
        <v>#NULL!</v>
      </c>
      <c r="DR24" s="6">
        <v>2</v>
      </c>
      <c r="DS24" s="4">
        <v>657.19500000000005</v>
      </c>
      <c r="DT24" s="6">
        <v>2</v>
      </c>
      <c r="DU24" s="3">
        <v>1202.32</v>
      </c>
      <c r="DV24" s="6">
        <v>6</v>
      </c>
      <c r="DW24" s="6">
        <v>735.20169999999996</v>
      </c>
      <c r="DX24" s="6">
        <v>3</v>
      </c>
      <c r="DY24" s="6">
        <v>754.99670000000003</v>
      </c>
      <c r="DZ24" s="6">
        <v>6</v>
      </c>
      <c r="EA24" s="6">
        <v>1045.19</v>
      </c>
      <c r="EB24" s="6">
        <v>5</v>
      </c>
      <c r="EC24" s="4">
        <v>1114.4659999999999</v>
      </c>
      <c r="ED24" s="6">
        <v>10</v>
      </c>
      <c r="EE24" s="6">
        <v>703.81500000000005</v>
      </c>
      <c r="EF24" s="6">
        <v>13</v>
      </c>
      <c r="EG24" s="4">
        <v>749.59619999999995</v>
      </c>
      <c r="EH24" s="6">
        <v>21</v>
      </c>
      <c r="EI24" s="4">
        <v>717.0924</v>
      </c>
      <c r="EJ24" s="6">
        <v>27</v>
      </c>
      <c r="EK24" s="4">
        <v>826.16740000000004</v>
      </c>
      <c r="EL24" s="6">
        <v>13</v>
      </c>
      <c r="EM24" s="4">
        <v>1000.2915</v>
      </c>
      <c r="EN24" s="6">
        <v>41</v>
      </c>
      <c r="EO24" s="4">
        <v>817.24270000000001</v>
      </c>
      <c r="EP24" s="6">
        <v>9</v>
      </c>
      <c r="EQ24" s="6">
        <v>644.07190000000003</v>
      </c>
      <c r="ER24" s="6">
        <v>7</v>
      </c>
      <c r="ES24" s="6">
        <v>950.77650000000006</v>
      </c>
      <c r="ET24" s="6">
        <v>8</v>
      </c>
      <c r="EU24" s="6">
        <v>697.28930000000003</v>
      </c>
      <c r="EV24" s="6">
        <v>7</v>
      </c>
      <c r="EW24" s="6">
        <v>949.67849999999999</v>
      </c>
      <c r="EX24" s="6">
        <v>1</v>
      </c>
      <c r="EY24" s="5">
        <v>1</v>
      </c>
      <c r="EZ24" s="4">
        <v>530.60140000000001</v>
      </c>
      <c r="FA24" s="4">
        <v>492.19400000000002</v>
      </c>
      <c r="FB24" s="4">
        <v>565.51729999999998</v>
      </c>
      <c r="FC24" s="4">
        <v>508.64800000000002</v>
      </c>
      <c r="FD24" s="4">
        <v>475.74</v>
      </c>
      <c r="FE24" s="4">
        <v>485.26830000000001</v>
      </c>
      <c r="FF24" s="4">
        <v>661.81600000000003</v>
      </c>
      <c r="FG24" s="2">
        <v>620.11800000000005</v>
      </c>
      <c r="FH24" s="2">
        <v>778.14390000000003</v>
      </c>
      <c r="FI24" s="2">
        <v>212.62660000000005</v>
      </c>
      <c r="FJ24" s="2">
        <v>127.92400000000004</v>
      </c>
    </row>
    <row r="25" spans="1:166" x14ac:dyDescent="0.2">
      <c r="A25" t="s">
        <v>191</v>
      </c>
      <c r="B25" s="6">
        <v>231</v>
      </c>
      <c r="C25" s="6">
        <v>3</v>
      </c>
      <c r="D25" t="s">
        <v>167</v>
      </c>
      <c r="E25" s="6">
        <v>1</v>
      </c>
      <c r="F25" s="5">
        <v>0.97297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2">
        <v>0.96</v>
      </c>
      <c r="N25" s="2">
        <v>0.92</v>
      </c>
      <c r="O25" s="2">
        <v>0.92</v>
      </c>
      <c r="P25" s="2">
        <v>1</v>
      </c>
      <c r="Q25" s="2">
        <v>1</v>
      </c>
      <c r="R25" s="5">
        <v>0.97333000000000003</v>
      </c>
      <c r="S25" s="5">
        <v>1</v>
      </c>
      <c r="T25" s="5">
        <v>1</v>
      </c>
      <c r="U25" s="5">
        <v>1</v>
      </c>
      <c r="V25" s="5">
        <v>0.91666999999999998</v>
      </c>
      <c r="W25" s="5">
        <v>1</v>
      </c>
      <c r="X25" s="5">
        <v>1</v>
      </c>
      <c r="Y25" s="5">
        <v>1</v>
      </c>
      <c r="Z25" s="5">
        <v>0.88888999999999996</v>
      </c>
      <c r="AA25" s="5">
        <v>1</v>
      </c>
      <c r="AB25" s="5">
        <v>1</v>
      </c>
      <c r="AC25" s="5">
        <v>1</v>
      </c>
      <c r="AD25" s="5">
        <v>0.75</v>
      </c>
      <c r="AE25" s="4">
        <v>1200.7026000000001</v>
      </c>
      <c r="AF25" s="6">
        <v>32</v>
      </c>
      <c r="AG25" s="4">
        <v>1387.1696999999999</v>
      </c>
      <c r="AH25" s="6">
        <v>60</v>
      </c>
      <c r="AI25" s="4">
        <v>1101.2535</v>
      </c>
      <c r="AJ25" s="6">
        <v>9</v>
      </c>
      <c r="AK25" s="6">
        <v>1195.2411</v>
      </c>
      <c r="AL25" s="6">
        <v>9</v>
      </c>
      <c r="AM25" s="4">
        <v>1540.3178</v>
      </c>
      <c r="AN25" s="6">
        <v>7</v>
      </c>
      <c r="AO25" s="4">
        <v>1241.4485999999999</v>
      </c>
      <c r="AP25" s="6">
        <v>15</v>
      </c>
      <c r="AQ25" s="4">
        <v>1356.1</v>
      </c>
      <c r="AR25" s="6">
        <v>23</v>
      </c>
      <c r="AS25" s="4">
        <v>1462.2722000000001</v>
      </c>
      <c r="AT25" s="6">
        <v>14</v>
      </c>
      <c r="AU25" s="4">
        <v>1077.9920999999999</v>
      </c>
      <c r="AV25" s="6">
        <v>14</v>
      </c>
      <c r="AW25" s="4">
        <v>1143.2764</v>
      </c>
      <c r="AX25" s="6">
        <v>15</v>
      </c>
      <c r="AY25" s="4">
        <v>1099.404</v>
      </c>
      <c r="AZ25" s="6">
        <v>17</v>
      </c>
      <c r="BA25" s="4">
        <v>1087.4347</v>
      </c>
      <c r="BB25" s="6">
        <v>46</v>
      </c>
      <c r="BC25" s="4">
        <v>1108.3330000000001</v>
      </c>
      <c r="BD25" s="6">
        <v>17</v>
      </c>
      <c r="BE25" s="4">
        <v>1233.02</v>
      </c>
      <c r="BF25" s="6">
        <v>15</v>
      </c>
      <c r="BG25" s="4">
        <v>1561.8726999999999</v>
      </c>
      <c r="BH25" s="6">
        <v>26</v>
      </c>
      <c r="BI25" s="4">
        <v>1070.0862</v>
      </c>
      <c r="BJ25" s="6">
        <v>25</v>
      </c>
      <c r="BK25" s="4">
        <v>1206.0856000000001</v>
      </c>
      <c r="BL25" s="6">
        <v>9</v>
      </c>
      <c r="BM25" s="4">
        <v>900.09220000000005</v>
      </c>
      <c r="BN25" s="6">
        <v>16</v>
      </c>
      <c r="BO25" s="4">
        <v>1055.0718999999999</v>
      </c>
      <c r="BP25" s="6">
        <v>16</v>
      </c>
      <c r="BQ25" s="4">
        <v>1055.0718999999999</v>
      </c>
      <c r="BR25" s="6">
        <v>9</v>
      </c>
      <c r="BS25" s="4">
        <v>1557.3788999999999</v>
      </c>
      <c r="BT25" s="6">
        <v>13</v>
      </c>
      <c r="BU25" s="4">
        <v>1157.5223000000001</v>
      </c>
      <c r="BV25" s="6">
        <v>14</v>
      </c>
      <c r="BW25" s="4">
        <v>1203.9029</v>
      </c>
      <c r="BX25" s="6">
        <v>14</v>
      </c>
      <c r="BY25" s="4">
        <v>1320.9457</v>
      </c>
      <c r="BZ25" s="6">
        <v>5</v>
      </c>
      <c r="CA25" s="4">
        <v>1084.2080000000001</v>
      </c>
      <c r="CB25" s="6">
        <v>1</v>
      </c>
      <c r="CC25" s="4">
        <v>1531.5</v>
      </c>
      <c r="CD25" s="6">
        <v>8</v>
      </c>
      <c r="CE25" s="4">
        <v>1038.3237999999999</v>
      </c>
      <c r="CF25" s="6">
        <v>9</v>
      </c>
      <c r="CG25" s="4">
        <v>1486.3467000000001</v>
      </c>
      <c r="CH25" s="6">
        <v>2</v>
      </c>
      <c r="CI25" s="4">
        <v>1093.04</v>
      </c>
      <c r="CJ25" s="6">
        <v>2</v>
      </c>
      <c r="CK25" s="4">
        <v>1246.7</v>
      </c>
      <c r="CL25" s="6">
        <v>1</v>
      </c>
      <c r="CM25" s="4">
        <v>967.44</v>
      </c>
      <c r="CN25" s="6">
        <v>2</v>
      </c>
      <c r="CO25" s="4">
        <v>597.255</v>
      </c>
      <c r="CP25" s="6">
        <v>6</v>
      </c>
      <c r="CQ25" s="4">
        <v>1943.6333</v>
      </c>
      <c r="CR25" s="6">
        <v>2</v>
      </c>
      <c r="CS25" s="4">
        <v>1099.25</v>
      </c>
      <c r="CT25" s="6">
        <v>3</v>
      </c>
      <c r="CU25" s="4">
        <v>784.87</v>
      </c>
      <c r="CV25" s="6">
        <v>5</v>
      </c>
      <c r="CW25" s="4">
        <v>1166.4100000000001</v>
      </c>
      <c r="CX25" s="6">
        <v>4</v>
      </c>
      <c r="CY25" s="4">
        <v>1485.655</v>
      </c>
      <c r="CZ25" s="6">
        <v>5</v>
      </c>
      <c r="DA25" s="4">
        <v>1375.36</v>
      </c>
      <c r="DB25" s="6">
        <v>7</v>
      </c>
      <c r="DC25" s="4">
        <v>1012.0871</v>
      </c>
      <c r="DD25" s="6">
        <v>7</v>
      </c>
      <c r="DE25" s="4">
        <v>1151.2914000000001</v>
      </c>
      <c r="DF25" s="6">
        <v>0</v>
      </c>
      <c r="DG25" s="1" t="e">
        <v>#NULL!</v>
      </c>
      <c r="DH25" s="6">
        <v>3</v>
      </c>
      <c r="DI25" s="4">
        <v>1215.2</v>
      </c>
      <c r="DJ25" s="6">
        <v>0</v>
      </c>
      <c r="DK25" s="1" t="e">
        <v>#NULL!</v>
      </c>
      <c r="DL25" s="6">
        <v>3</v>
      </c>
      <c r="DM25" s="4">
        <v>1123.8800000000001</v>
      </c>
      <c r="DN25" s="6">
        <v>1</v>
      </c>
      <c r="DO25" s="4">
        <v>1567.5</v>
      </c>
      <c r="DP25" s="6">
        <v>0</v>
      </c>
      <c r="DQ25" s="1" t="e">
        <v>#NULL!</v>
      </c>
      <c r="DR25" s="6">
        <v>2</v>
      </c>
      <c r="DS25" s="4">
        <v>1129.9549999999999</v>
      </c>
      <c r="DT25" s="6">
        <v>2</v>
      </c>
      <c r="DU25" s="3">
        <v>1778.7</v>
      </c>
      <c r="DV25" s="6">
        <v>6</v>
      </c>
      <c r="DW25" s="6">
        <v>1233.1967</v>
      </c>
      <c r="DX25" s="6">
        <v>3</v>
      </c>
      <c r="DY25" s="6">
        <v>1119.33</v>
      </c>
      <c r="DZ25" s="6">
        <v>6</v>
      </c>
      <c r="EA25" s="6">
        <v>1099.8309999999999</v>
      </c>
      <c r="EB25" s="6">
        <v>4</v>
      </c>
      <c r="EC25" s="4">
        <v>1187.9775</v>
      </c>
      <c r="ED25" s="6">
        <v>10</v>
      </c>
      <c r="EE25" s="6">
        <v>1529.636</v>
      </c>
      <c r="EF25" s="6">
        <v>13</v>
      </c>
      <c r="EG25" s="4">
        <v>1410.4538</v>
      </c>
      <c r="EH25" s="6">
        <v>21</v>
      </c>
      <c r="EI25" s="4">
        <v>1029.8910000000001</v>
      </c>
      <c r="EJ25" s="6">
        <v>25</v>
      </c>
      <c r="EK25" s="4">
        <v>1174.2244000000001</v>
      </c>
      <c r="EL25" s="6">
        <v>13</v>
      </c>
      <c r="EM25" s="4">
        <v>1181.8262</v>
      </c>
      <c r="EN25" s="6">
        <v>38</v>
      </c>
      <c r="EO25" s="4">
        <v>1121.3326</v>
      </c>
      <c r="EP25" s="6">
        <v>9</v>
      </c>
      <c r="EQ25" s="6">
        <v>1481.0956000000001</v>
      </c>
      <c r="ER25" s="6">
        <v>7</v>
      </c>
      <c r="ES25" s="6">
        <v>1572.1297</v>
      </c>
      <c r="ET25" s="6">
        <v>8</v>
      </c>
      <c r="EU25" s="6">
        <v>961.60640000000001</v>
      </c>
      <c r="EV25" s="6">
        <v>7</v>
      </c>
      <c r="EW25" s="6">
        <v>1592.6472000000001</v>
      </c>
      <c r="EX25" s="6">
        <v>1</v>
      </c>
      <c r="EY25" s="5">
        <v>1</v>
      </c>
      <c r="EZ25" s="4">
        <v>1022.5714</v>
      </c>
      <c r="FA25" s="4">
        <v>968.78700000000003</v>
      </c>
      <c r="FB25" s="4">
        <v>1071.4664</v>
      </c>
      <c r="FC25" s="4">
        <v>1087.412</v>
      </c>
      <c r="FD25" s="4">
        <v>850.16200000000003</v>
      </c>
      <c r="FE25" s="4">
        <v>1167.5782999999999</v>
      </c>
      <c r="FF25" s="4">
        <v>956.13199999999995</v>
      </c>
      <c r="FG25" s="2">
        <v>1223.0376666666668</v>
      </c>
      <c r="FH25" s="2">
        <v>1616.8311000000001</v>
      </c>
      <c r="FI25" s="2">
        <v>545.36470000000008</v>
      </c>
      <c r="FJ25" s="2">
        <v>254.2506666666668</v>
      </c>
    </row>
    <row r="26" spans="1:166" x14ac:dyDescent="0.2">
      <c r="A26" t="s">
        <v>192</v>
      </c>
      <c r="B26" s="6">
        <v>640</v>
      </c>
      <c r="C26" s="6">
        <v>3</v>
      </c>
      <c r="D26" t="s">
        <v>167</v>
      </c>
      <c r="E26" s="6">
        <v>1</v>
      </c>
      <c r="F26" s="5">
        <v>0.98648999999999998</v>
      </c>
      <c r="G26" s="5">
        <v>0.95833000000000002</v>
      </c>
      <c r="H26" s="5">
        <v>1</v>
      </c>
      <c r="I26" s="5">
        <v>1</v>
      </c>
      <c r="J26" s="5">
        <v>1</v>
      </c>
      <c r="K26" s="5">
        <v>0.91666999999999998</v>
      </c>
      <c r="L26" s="5">
        <v>0.94443999999999995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5">
        <v>1</v>
      </c>
      <c r="S26" s="5">
        <v>0.85714000000000001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4">
        <v>988.70060000000001</v>
      </c>
      <c r="AF26" s="6">
        <v>31</v>
      </c>
      <c r="AG26" s="4">
        <v>932.35519999999997</v>
      </c>
      <c r="AH26" s="6">
        <v>63</v>
      </c>
      <c r="AI26" s="4">
        <v>1016.4262</v>
      </c>
      <c r="AJ26" s="6">
        <v>9</v>
      </c>
      <c r="AK26" s="6">
        <v>955.1078</v>
      </c>
      <c r="AL26" s="6">
        <v>9</v>
      </c>
      <c r="AM26" s="4">
        <v>919.69330000000002</v>
      </c>
      <c r="AN26" s="6">
        <v>7</v>
      </c>
      <c r="AO26" s="4">
        <v>850.9443</v>
      </c>
      <c r="AP26" s="6">
        <v>14</v>
      </c>
      <c r="AQ26" s="4">
        <v>949.14790000000005</v>
      </c>
      <c r="AR26" s="6">
        <v>22</v>
      </c>
      <c r="AS26" s="4">
        <v>923.04729999999995</v>
      </c>
      <c r="AT26" s="6">
        <v>15</v>
      </c>
      <c r="AU26" s="4">
        <v>1097.8153</v>
      </c>
      <c r="AV26" s="6">
        <v>16</v>
      </c>
      <c r="AW26" s="4">
        <v>973.47</v>
      </c>
      <c r="AX26" s="6">
        <v>15</v>
      </c>
      <c r="AY26" s="4">
        <v>1063.614</v>
      </c>
      <c r="AZ26" s="6">
        <v>17</v>
      </c>
      <c r="BA26" s="4">
        <v>943.40530000000001</v>
      </c>
      <c r="BB26" s="6">
        <v>48</v>
      </c>
      <c r="BC26" s="4">
        <v>990.99210000000005</v>
      </c>
      <c r="BD26" s="6">
        <v>16</v>
      </c>
      <c r="BE26" s="4">
        <v>874.36810000000003</v>
      </c>
      <c r="BF26" s="6">
        <v>15</v>
      </c>
      <c r="BG26" s="4">
        <v>994.20799999999997</v>
      </c>
      <c r="BH26" s="6">
        <v>27</v>
      </c>
      <c r="BI26" s="4">
        <v>894.7174</v>
      </c>
      <c r="BJ26" s="6">
        <v>27</v>
      </c>
      <c r="BK26" s="4">
        <v>1130.1043999999999</v>
      </c>
      <c r="BL26" s="6">
        <v>9</v>
      </c>
      <c r="BM26" s="4">
        <v>1040.5178000000001</v>
      </c>
      <c r="BN26" s="6">
        <v>15</v>
      </c>
      <c r="BO26" s="4">
        <v>852.64530000000002</v>
      </c>
      <c r="BP26" s="6">
        <v>15</v>
      </c>
      <c r="BQ26" s="4">
        <v>852.64530000000002</v>
      </c>
      <c r="BR26" s="6">
        <v>10</v>
      </c>
      <c r="BS26" s="4">
        <v>1138.3219999999999</v>
      </c>
      <c r="BT26" s="6">
        <v>14</v>
      </c>
      <c r="BU26" s="4">
        <v>986.34</v>
      </c>
      <c r="BV26" s="6">
        <v>14</v>
      </c>
      <c r="BW26" s="4">
        <v>824.91570000000002</v>
      </c>
      <c r="BX26" s="6">
        <v>14</v>
      </c>
      <c r="BY26" s="4">
        <v>1042.7707</v>
      </c>
      <c r="BZ26" s="6">
        <v>4</v>
      </c>
      <c r="CA26" s="4">
        <v>799.71249999999998</v>
      </c>
      <c r="CB26" s="6">
        <v>1</v>
      </c>
      <c r="CC26" s="4">
        <v>891.74</v>
      </c>
      <c r="CD26" s="6">
        <v>8</v>
      </c>
      <c r="CE26" s="4">
        <v>884.53620000000001</v>
      </c>
      <c r="CF26" s="6">
        <v>10</v>
      </c>
      <c r="CG26" s="4">
        <v>1245.2090000000001</v>
      </c>
      <c r="CH26" s="6">
        <v>2</v>
      </c>
      <c r="CI26" s="4">
        <v>848.51499999999999</v>
      </c>
      <c r="CJ26" s="6">
        <v>2</v>
      </c>
      <c r="CK26" s="4">
        <v>855.43499999999995</v>
      </c>
      <c r="CL26" s="6">
        <v>1</v>
      </c>
      <c r="CM26" s="4">
        <v>817.51</v>
      </c>
      <c r="CN26" s="6">
        <v>2</v>
      </c>
      <c r="CO26" s="4">
        <v>1091.585</v>
      </c>
      <c r="CP26" s="6">
        <v>6</v>
      </c>
      <c r="CQ26" s="4">
        <v>1154.1500000000001</v>
      </c>
      <c r="CR26" s="6">
        <v>2</v>
      </c>
      <c r="CS26" s="4">
        <v>754.90499999999997</v>
      </c>
      <c r="CT26" s="6">
        <v>3</v>
      </c>
      <c r="CU26" s="4">
        <v>1135.3067000000001</v>
      </c>
      <c r="CV26" s="6">
        <v>6</v>
      </c>
      <c r="CW26" s="4">
        <v>886.64499999999998</v>
      </c>
      <c r="CX26" s="6">
        <v>4</v>
      </c>
      <c r="CY26" s="4">
        <v>778.62</v>
      </c>
      <c r="CZ26" s="6">
        <v>5</v>
      </c>
      <c r="DA26" s="4">
        <v>933.452</v>
      </c>
      <c r="DB26" s="6">
        <v>7</v>
      </c>
      <c r="DC26" s="4">
        <v>762.40859999999998</v>
      </c>
      <c r="DD26" s="6">
        <v>7</v>
      </c>
      <c r="DE26" s="4">
        <v>1051.5443</v>
      </c>
      <c r="DF26" s="6">
        <v>0</v>
      </c>
      <c r="DG26" s="1" t="e">
        <v>#NULL!</v>
      </c>
      <c r="DH26" s="6">
        <v>3</v>
      </c>
      <c r="DI26" s="4">
        <v>1114.04</v>
      </c>
      <c r="DJ26" s="6">
        <v>1</v>
      </c>
      <c r="DK26" s="4">
        <v>1052.4000000000001</v>
      </c>
      <c r="DL26" s="6">
        <v>3</v>
      </c>
      <c r="DM26" s="4">
        <v>1212.32</v>
      </c>
      <c r="DN26" s="6">
        <v>1</v>
      </c>
      <c r="DO26" s="4">
        <v>1127.5999999999999</v>
      </c>
      <c r="DP26" s="6">
        <v>0</v>
      </c>
      <c r="DQ26" s="1" t="e">
        <v>#NULL!</v>
      </c>
      <c r="DR26" s="6">
        <v>2</v>
      </c>
      <c r="DS26" s="4">
        <v>984.94</v>
      </c>
      <c r="DT26" s="6">
        <v>2</v>
      </c>
      <c r="DU26" s="3">
        <v>1285.3599999999999</v>
      </c>
      <c r="DV26" s="6">
        <v>6</v>
      </c>
      <c r="DW26" s="6">
        <v>1027.7917</v>
      </c>
      <c r="DX26" s="6">
        <v>3</v>
      </c>
      <c r="DY26" s="6">
        <v>809.74</v>
      </c>
      <c r="DZ26" s="6">
        <v>6</v>
      </c>
      <c r="EA26" s="6">
        <v>1070.7249999999999</v>
      </c>
      <c r="EB26" s="6">
        <v>5</v>
      </c>
      <c r="EC26" s="4">
        <v>1161.258</v>
      </c>
      <c r="ED26" s="6">
        <v>10</v>
      </c>
      <c r="EE26" s="6">
        <v>945.20399999999995</v>
      </c>
      <c r="EF26" s="6">
        <v>12</v>
      </c>
      <c r="EG26" s="4">
        <v>904.58330000000001</v>
      </c>
      <c r="EH26" s="6">
        <v>21</v>
      </c>
      <c r="EI26" s="4">
        <v>932.11670000000004</v>
      </c>
      <c r="EJ26" s="6">
        <v>27</v>
      </c>
      <c r="EK26" s="4">
        <v>1036.7841000000001</v>
      </c>
      <c r="EL26" s="6">
        <v>13</v>
      </c>
      <c r="EM26" s="4">
        <v>1130.3661999999999</v>
      </c>
      <c r="EN26" s="6">
        <v>41</v>
      </c>
      <c r="EO26" s="4">
        <v>975.01049999999998</v>
      </c>
      <c r="EP26" s="6">
        <v>8</v>
      </c>
      <c r="EQ26" s="6">
        <v>988.18629999999996</v>
      </c>
      <c r="ER26" s="6">
        <v>7</v>
      </c>
      <c r="ES26" s="6">
        <v>1034.5866000000001</v>
      </c>
      <c r="ET26" s="6">
        <v>8</v>
      </c>
      <c r="EU26" s="6">
        <v>769.60270000000003</v>
      </c>
      <c r="EV26" s="6">
        <v>7</v>
      </c>
      <c r="EW26" s="6">
        <v>1034.7397000000001</v>
      </c>
      <c r="EX26" s="6">
        <v>1</v>
      </c>
      <c r="EY26" s="5">
        <v>1</v>
      </c>
      <c r="EZ26" s="4">
        <v>648.57899999999995</v>
      </c>
      <c r="FA26" s="4">
        <v>629.46600000000001</v>
      </c>
      <c r="FB26" s="4">
        <v>665.95450000000005</v>
      </c>
      <c r="FC26" s="4">
        <v>641.54200000000003</v>
      </c>
      <c r="FD26" s="4">
        <v>617.39</v>
      </c>
      <c r="FE26" s="4">
        <v>627.92999999999995</v>
      </c>
      <c r="FF26" s="4">
        <v>711.58399999999995</v>
      </c>
      <c r="FG26" s="2">
        <v>777.74583333333339</v>
      </c>
      <c r="FH26" s="2">
        <v>993.11400000000003</v>
      </c>
      <c r="FI26" s="2">
        <v>327.15949999999998</v>
      </c>
      <c r="FJ26" s="2">
        <v>148.27983333333339</v>
      </c>
    </row>
    <row r="27" spans="1:166" x14ac:dyDescent="0.2">
      <c r="A27" t="s">
        <v>193</v>
      </c>
      <c r="B27" s="6">
        <v>295</v>
      </c>
      <c r="C27" s="6">
        <v>3</v>
      </c>
      <c r="D27" t="s">
        <v>167</v>
      </c>
      <c r="E27" s="6">
        <v>1</v>
      </c>
      <c r="F27" s="5">
        <v>0.99324000000000001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2">
        <v>0.99</v>
      </c>
      <c r="N27" s="2">
        <v>0.96</v>
      </c>
      <c r="O27" s="2">
        <v>1</v>
      </c>
      <c r="P27" s="2">
        <v>1</v>
      </c>
      <c r="Q27" s="2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0.88888999999999996</v>
      </c>
      <c r="AA27" s="5">
        <v>1</v>
      </c>
      <c r="AB27" s="5">
        <v>1</v>
      </c>
      <c r="AC27" s="5">
        <v>1</v>
      </c>
      <c r="AD27" s="5">
        <v>1</v>
      </c>
      <c r="AE27" s="4">
        <v>842.24300000000005</v>
      </c>
      <c r="AF27" s="6">
        <v>32</v>
      </c>
      <c r="AG27" s="4">
        <v>749.2672</v>
      </c>
      <c r="AH27" s="6">
        <v>62</v>
      </c>
      <c r="AI27" s="4">
        <v>890.23050000000001</v>
      </c>
      <c r="AJ27" s="6">
        <v>9</v>
      </c>
      <c r="AK27" s="6">
        <v>721.13670000000002</v>
      </c>
      <c r="AL27" s="6">
        <v>9</v>
      </c>
      <c r="AM27" s="4">
        <v>722.9289</v>
      </c>
      <c r="AN27" s="6">
        <v>7</v>
      </c>
      <c r="AO27" s="4">
        <v>725.33140000000003</v>
      </c>
      <c r="AP27" s="6">
        <v>15</v>
      </c>
      <c r="AQ27" s="4">
        <v>827.13530000000003</v>
      </c>
      <c r="AR27" s="6">
        <v>23</v>
      </c>
      <c r="AS27" s="4">
        <v>760.27480000000003</v>
      </c>
      <c r="AT27" s="6">
        <v>14</v>
      </c>
      <c r="AU27" s="4">
        <v>840.4271</v>
      </c>
      <c r="AV27" s="6">
        <v>16</v>
      </c>
      <c r="AW27" s="4">
        <v>944.07560000000001</v>
      </c>
      <c r="AX27" s="6">
        <v>15</v>
      </c>
      <c r="AY27" s="4">
        <v>954.44470000000001</v>
      </c>
      <c r="AZ27" s="6">
        <v>17</v>
      </c>
      <c r="BA27" s="4">
        <v>823.9076</v>
      </c>
      <c r="BB27" s="6">
        <v>48</v>
      </c>
      <c r="BC27" s="4">
        <v>904.75649999999996</v>
      </c>
      <c r="BD27" s="6">
        <v>17</v>
      </c>
      <c r="BE27" s="4">
        <v>667.17939999999999</v>
      </c>
      <c r="BF27" s="6">
        <v>15</v>
      </c>
      <c r="BG27" s="4">
        <v>842.3</v>
      </c>
      <c r="BH27" s="6">
        <v>26</v>
      </c>
      <c r="BI27" s="4">
        <v>874.24919999999997</v>
      </c>
      <c r="BJ27" s="6">
        <v>27</v>
      </c>
      <c r="BK27" s="4">
        <v>925.38369999999998</v>
      </c>
      <c r="BL27" s="6">
        <v>9</v>
      </c>
      <c r="BM27" s="4">
        <v>830.93889999999999</v>
      </c>
      <c r="BN27" s="6">
        <v>16</v>
      </c>
      <c r="BO27" s="4">
        <v>725.04380000000003</v>
      </c>
      <c r="BP27" s="6">
        <v>16</v>
      </c>
      <c r="BQ27" s="4">
        <v>725.04380000000003</v>
      </c>
      <c r="BR27" s="6">
        <v>10</v>
      </c>
      <c r="BS27" s="4">
        <v>891.20699999999999</v>
      </c>
      <c r="BT27" s="6">
        <v>13</v>
      </c>
      <c r="BU27" s="4">
        <v>831.44460000000004</v>
      </c>
      <c r="BV27" s="6">
        <v>14</v>
      </c>
      <c r="BW27" s="4">
        <v>833.07500000000005</v>
      </c>
      <c r="BX27" s="6">
        <v>14</v>
      </c>
      <c r="BY27" s="4">
        <v>908.32860000000005</v>
      </c>
      <c r="BZ27" s="6">
        <v>5</v>
      </c>
      <c r="CA27" s="4">
        <v>609.16</v>
      </c>
      <c r="CB27" s="6">
        <v>1</v>
      </c>
      <c r="CC27" s="4">
        <v>1159.2</v>
      </c>
      <c r="CD27" s="6">
        <v>8</v>
      </c>
      <c r="CE27" s="4">
        <v>824.79870000000005</v>
      </c>
      <c r="CF27" s="6">
        <v>10</v>
      </c>
      <c r="CG27" s="4">
        <v>922.32799999999997</v>
      </c>
      <c r="CH27" s="6">
        <v>2</v>
      </c>
      <c r="CI27" s="4">
        <v>588.29999999999995</v>
      </c>
      <c r="CJ27" s="6">
        <v>2</v>
      </c>
      <c r="CK27" s="4">
        <v>700.68499999999995</v>
      </c>
      <c r="CL27" s="6">
        <v>1</v>
      </c>
      <c r="CM27" s="4">
        <v>779.91</v>
      </c>
      <c r="CN27" s="6">
        <v>2</v>
      </c>
      <c r="CO27" s="4">
        <v>989.71500000000003</v>
      </c>
      <c r="CP27" s="6">
        <v>6</v>
      </c>
      <c r="CQ27" s="4">
        <v>828.55</v>
      </c>
      <c r="CR27" s="6">
        <v>2</v>
      </c>
      <c r="CS27" s="4">
        <v>814.48500000000001</v>
      </c>
      <c r="CT27" s="6">
        <v>3</v>
      </c>
      <c r="CU27" s="4">
        <v>938.92330000000004</v>
      </c>
      <c r="CV27" s="6">
        <v>6</v>
      </c>
      <c r="CW27" s="4">
        <v>915.44500000000005</v>
      </c>
      <c r="CX27" s="6">
        <v>4</v>
      </c>
      <c r="CY27" s="4">
        <v>635.74749999999995</v>
      </c>
      <c r="CZ27" s="6">
        <v>5</v>
      </c>
      <c r="DA27" s="4">
        <v>827.61199999999997</v>
      </c>
      <c r="DB27" s="6">
        <v>7</v>
      </c>
      <c r="DC27" s="4">
        <v>922.7971</v>
      </c>
      <c r="DD27" s="6">
        <v>7</v>
      </c>
      <c r="DE27" s="4">
        <v>1003.0571</v>
      </c>
      <c r="DF27" s="6">
        <v>0</v>
      </c>
      <c r="DG27" s="1" t="e">
        <v>#NULL!</v>
      </c>
      <c r="DH27" s="6">
        <v>3</v>
      </c>
      <c r="DI27" s="4">
        <v>735.02670000000001</v>
      </c>
      <c r="DJ27" s="6">
        <v>1</v>
      </c>
      <c r="DK27" s="4">
        <v>1124</v>
      </c>
      <c r="DL27" s="6">
        <v>2</v>
      </c>
      <c r="DM27" s="4">
        <v>741.03</v>
      </c>
      <c r="DN27" s="6">
        <v>1</v>
      </c>
      <c r="DO27" s="4">
        <v>742.61</v>
      </c>
      <c r="DP27" s="6">
        <v>0</v>
      </c>
      <c r="DQ27" s="1" t="e">
        <v>#NULL!</v>
      </c>
      <c r="DR27" s="6">
        <v>2</v>
      </c>
      <c r="DS27" s="4">
        <v>958.93499999999995</v>
      </c>
      <c r="DT27" s="6">
        <v>2</v>
      </c>
      <c r="DU27" s="3">
        <v>778.57</v>
      </c>
      <c r="DV27" s="6">
        <v>6</v>
      </c>
      <c r="DW27" s="6">
        <v>687.38170000000002</v>
      </c>
      <c r="DX27" s="6">
        <v>3</v>
      </c>
      <c r="DY27" s="6">
        <v>788.64670000000001</v>
      </c>
      <c r="DZ27" s="6">
        <v>5</v>
      </c>
      <c r="EA27" s="6">
        <v>835.96799999999996</v>
      </c>
      <c r="EB27" s="6">
        <v>5</v>
      </c>
      <c r="EC27" s="4">
        <v>932.11400000000003</v>
      </c>
      <c r="ED27" s="6">
        <v>10</v>
      </c>
      <c r="EE27" s="6">
        <v>792.71900000000005</v>
      </c>
      <c r="EF27" s="6">
        <v>13</v>
      </c>
      <c r="EG27" s="4">
        <v>735.31769999999995</v>
      </c>
      <c r="EH27" s="6">
        <v>21</v>
      </c>
      <c r="EI27" s="4">
        <v>862.4914</v>
      </c>
      <c r="EJ27" s="6">
        <v>27</v>
      </c>
      <c r="EK27" s="4">
        <v>937.62929999999994</v>
      </c>
      <c r="EL27" s="6">
        <v>13</v>
      </c>
      <c r="EM27" s="4">
        <v>734.83619999999996</v>
      </c>
      <c r="EN27" s="6">
        <v>40</v>
      </c>
      <c r="EO27" s="4">
        <v>954.07429999999999</v>
      </c>
      <c r="EP27" s="6">
        <v>9</v>
      </c>
      <c r="EQ27" s="6">
        <v>655.99090000000001</v>
      </c>
      <c r="ER27" s="6">
        <v>7</v>
      </c>
      <c r="ES27" s="6">
        <v>912.73590000000002</v>
      </c>
      <c r="ET27" s="6">
        <v>8</v>
      </c>
      <c r="EU27" s="6">
        <v>678.57629999999995</v>
      </c>
      <c r="EV27" s="6">
        <v>7</v>
      </c>
      <c r="EW27" s="6">
        <v>909.62580000000003</v>
      </c>
      <c r="EX27" s="6">
        <v>1</v>
      </c>
      <c r="EY27" s="5">
        <v>1</v>
      </c>
      <c r="EZ27" s="4">
        <v>597.35709999999995</v>
      </c>
      <c r="FA27" s="4">
        <v>553.27800000000002</v>
      </c>
      <c r="FB27" s="4">
        <v>637.42909999999995</v>
      </c>
      <c r="FC27" s="4">
        <v>575.06600000000003</v>
      </c>
      <c r="FD27" s="4">
        <v>531.49</v>
      </c>
      <c r="FE27" s="4">
        <v>606.49329999999998</v>
      </c>
      <c r="FF27" s="4">
        <v>674.55200000000002</v>
      </c>
      <c r="FG27" s="2">
        <v>686.46416666666664</v>
      </c>
      <c r="FH27" s="2">
        <v>938.45400000000006</v>
      </c>
      <c r="FI27" s="2">
        <v>301.02490000000012</v>
      </c>
      <c r="FJ27" s="2">
        <v>133.18616666666662</v>
      </c>
    </row>
    <row r="28" spans="1:166" x14ac:dyDescent="0.2">
      <c r="A28" t="s">
        <v>194</v>
      </c>
      <c r="B28" s="6">
        <v>241</v>
      </c>
      <c r="C28" s="6">
        <v>3</v>
      </c>
      <c r="D28" t="s">
        <v>167</v>
      </c>
      <c r="E28" s="6">
        <v>2</v>
      </c>
      <c r="F28" s="5">
        <v>0.97297</v>
      </c>
      <c r="G28" s="5">
        <v>0.97916999999999998</v>
      </c>
      <c r="H28" s="5">
        <v>1</v>
      </c>
      <c r="I28" s="5">
        <v>1</v>
      </c>
      <c r="J28" s="5">
        <v>0.91666999999999998</v>
      </c>
      <c r="K28" s="5">
        <v>1</v>
      </c>
      <c r="L28" s="5">
        <v>0.97221999999999997</v>
      </c>
      <c r="M28" s="2">
        <v>0.97</v>
      </c>
      <c r="N28" s="2">
        <v>1</v>
      </c>
      <c r="O28" s="2">
        <v>0.92</v>
      </c>
      <c r="P28" s="2">
        <v>0.96</v>
      </c>
      <c r="Q28" s="2">
        <v>1</v>
      </c>
      <c r="R28" s="5">
        <v>0.96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4">
        <v>562.9751</v>
      </c>
      <c r="AF28" s="6">
        <v>32</v>
      </c>
      <c r="AG28" s="4">
        <v>676.78560000000004</v>
      </c>
      <c r="AH28" s="6">
        <v>63</v>
      </c>
      <c r="AI28" s="4">
        <v>505.16649999999998</v>
      </c>
      <c r="AJ28" s="6">
        <v>9</v>
      </c>
      <c r="AK28" s="6">
        <v>672.84780000000001</v>
      </c>
      <c r="AL28" s="6">
        <v>9</v>
      </c>
      <c r="AM28" s="4">
        <v>754.15329999999994</v>
      </c>
      <c r="AN28" s="6">
        <v>7</v>
      </c>
      <c r="AO28" s="4">
        <v>563.09429999999998</v>
      </c>
      <c r="AP28" s="6">
        <v>15</v>
      </c>
      <c r="AQ28" s="4">
        <v>571.30269999999996</v>
      </c>
      <c r="AR28" s="6">
        <v>23</v>
      </c>
      <c r="AS28" s="4">
        <v>678.32650000000001</v>
      </c>
      <c r="AT28" s="6">
        <v>15</v>
      </c>
      <c r="AU28" s="4">
        <v>467.15730000000002</v>
      </c>
      <c r="AV28" s="6">
        <v>16</v>
      </c>
      <c r="AW28" s="4">
        <v>521.8537</v>
      </c>
      <c r="AX28" s="6">
        <v>15</v>
      </c>
      <c r="AY28" s="4">
        <v>539.31799999999998</v>
      </c>
      <c r="AZ28" s="6">
        <v>17</v>
      </c>
      <c r="BA28" s="4">
        <v>492.86470000000003</v>
      </c>
      <c r="BB28" s="6">
        <v>48</v>
      </c>
      <c r="BC28" s="4">
        <v>517.0444</v>
      </c>
      <c r="BD28" s="6">
        <v>17</v>
      </c>
      <c r="BE28" s="4">
        <v>533.33240000000001</v>
      </c>
      <c r="BF28" s="6">
        <v>15</v>
      </c>
      <c r="BG28" s="4">
        <v>839.36599999999999</v>
      </c>
      <c r="BH28" s="6">
        <v>27</v>
      </c>
      <c r="BI28" s="4">
        <v>503.51190000000003</v>
      </c>
      <c r="BJ28" s="6">
        <v>27</v>
      </c>
      <c r="BK28" s="4">
        <v>538.97220000000004</v>
      </c>
      <c r="BL28" s="6">
        <v>9</v>
      </c>
      <c r="BM28" s="4">
        <v>408.7133</v>
      </c>
      <c r="BN28" s="6">
        <v>16</v>
      </c>
      <c r="BO28" s="4">
        <v>528.12750000000005</v>
      </c>
      <c r="BP28" s="6">
        <v>16</v>
      </c>
      <c r="BQ28" s="4">
        <v>528.12750000000005</v>
      </c>
      <c r="BR28" s="6">
        <v>10</v>
      </c>
      <c r="BS28" s="4">
        <v>622.57399999999996</v>
      </c>
      <c r="BT28" s="6">
        <v>14</v>
      </c>
      <c r="BU28" s="4">
        <v>544.89570000000003</v>
      </c>
      <c r="BV28" s="6">
        <v>14</v>
      </c>
      <c r="BW28" s="4">
        <v>470.20639999999997</v>
      </c>
      <c r="BX28" s="6">
        <v>14</v>
      </c>
      <c r="BY28" s="4">
        <v>672.10209999999995</v>
      </c>
      <c r="BZ28" s="6">
        <v>5</v>
      </c>
      <c r="CA28" s="4">
        <v>485.86399999999998</v>
      </c>
      <c r="CB28" s="6">
        <v>1</v>
      </c>
      <c r="CC28" s="4">
        <v>1320.9</v>
      </c>
      <c r="CD28" s="6">
        <v>8</v>
      </c>
      <c r="CE28" s="4">
        <v>548.1925</v>
      </c>
      <c r="CF28" s="6">
        <v>10</v>
      </c>
      <c r="CG28" s="4">
        <v>592.46500000000003</v>
      </c>
      <c r="CH28" s="6">
        <v>2</v>
      </c>
      <c r="CI28" s="4">
        <v>587.36500000000001</v>
      </c>
      <c r="CJ28" s="6">
        <v>2</v>
      </c>
      <c r="CK28" s="4">
        <v>470.1</v>
      </c>
      <c r="CL28" s="6">
        <v>1</v>
      </c>
      <c r="CM28" s="4">
        <v>460.45</v>
      </c>
      <c r="CN28" s="6">
        <v>2</v>
      </c>
      <c r="CO28" s="4">
        <v>466.4</v>
      </c>
      <c r="CP28" s="6">
        <v>6</v>
      </c>
      <c r="CQ28" s="4">
        <v>685.41499999999996</v>
      </c>
      <c r="CR28" s="6">
        <v>2</v>
      </c>
      <c r="CS28" s="4">
        <v>586.90499999999997</v>
      </c>
      <c r="CT28" s="6">
        <v>3</v>
      </c>
      <c r="CU28" s="4">
        <v>497.92</v>
      </c>
      <c r="CV28" s="6">
        <v>6</v>
      </c>
      <c r="CW28" s="4">
        <v>510.48329999999999</v>
      </c>
      <c r="CX28" s="6">
        <v>4</v>
      </c>
      <c r="CY28" s="4">
        <v>491.54750000000001</v>
      </c>
      <c r="CZ28" s="6">
        <v>5</v>
      </c>
      <c r="DA28" s="4">
        <v>919.76</v>
      </c>
      <c r="DB28" s="6">
        <v>7</v>
      </c>
      <c r="DC28" s="4">
        <v>447.69709999999998</v>
      </c>
      <c r="DD28" s="6">
        <v>7</v>
      </c>
      <c r="DE28" s="4">
        <v>547.71140000000003</v>
      </c>
      <c r="DF28" s="6">
        <v>0</v>
      </c>
      <c r="DG28" s="1" t="e">
        <v>#NULL!</v>
      </c>
      <c r="DH28" s="6">
        <v>3</v>
      </c>
      <c r="DI28" s="4">
        <v>601.86670000000004</v>
      </c>
      <c r="DJ28" s="6">
        <v>1</v>
      </c>
      <c r="DK28" s="4">
        <v>619.49</v>
      </c>
      <c r="DL28" s="6">
        <v>3</v>
      </c>
      <c r="DM28" s="4">
        <v>528.74329999999998</v>
      </c>
      <c r="DN28" s="6">
        <v>1</v>
      </c>
      <c r="DO28" s="4">
        <v>517</v>
      </c>
      <c r="DP28" s="6">
        <v>0</v>
      </c>
      <c r="DQ28" s="1" t="e">
        <v>#NULL!</v>
      </c>
      <c r="DR28" s="6">
        <v>2</v>
      </c>
      <c r="DS28" s="4">
        <v>482.91</v>
      </c>
      <c r="DT28" s="6">
        <v>2</v>
      </c>
      <c r="DU28" s="3">
        <v>488.32499999999999</v>
      </c>
      <c r="DV28" s="6">
        <v>6</v>
      </c>
      <c r="DW28" s="6">
        <v>582.88829999999996</v>
      </c>
      <c r="DX28" s="6">
        <v>3</v>
      </c>
      <c r="DY28" s="6">
        <v>852.76670000000001</v>
      </c>
      <c r="DZ28" s="6">
        <v>6</v>
      </c>
      <c r="EA28" s="6">
        <v>502.08330000000001</v>
      </c>
      <c r="EB28" s="6">
        <v>5</v>
      </c>
      <c r="EC28" s="4">
        <v>505.78800000000001</v>
      </c>
      <c r="ED28" s="6">
        <v>10</v>
      </c>
      <c r="EE28" s="6">
        <v>599.31399999999996</v>
      </c>
      <c r="EF28" s="6">
        <v>13</v>
      </c>
      <c r="EG28" s="4">
        <v>739.10540000000003</v>
      </c>
      <c r="EH28" s="6">
        <v>21</v>
      </c>
      <c r="EI28" s="4">
        <v>486.85520000000002</v>
      </c>
      <c r="EJ28" s="6">
        <v>27</v>
      </c>
      <c r="EK28" s="4">
        <v>540.52480000000003</v>
      </c>
      <c r="EL28" s="6">
        <v>13</v>
      </c>
      <c r="EM28" s="4">
        <v>507.54079999999999</v>
      </c>
      <c r="EN28" s="6">
        <v>41</v>
      </c>
      <c r="EO28" s="4">
        <v>525.58630000000005</v>
      </c>
      <c r="EP28" s="6">
        <v>9</v>
      </c>
      <c r="EQ28" s="6">
        <v>519.16</v>
      </c>
      <c r="ER28" s="6">
        <v>7</v>
      </c>
      <c r="ES28" s="6">
        <v>1165.4715000000001</v>
      </c>
      <c r="ET28" s="6">
        <v>8</v>
      </c>
      <c r="EU28" s="6">
        <v>549.22919999999999</v>
      </c>
      <c r="EV28" s="6">
        <v>7</v>
      </c>
      <c r="EW28" s="6">
        <v>1175.9028000000001</v>
      </c>
      <c r="EX28" s="6">
        <v>1</v>
      </c>
      <c r="EY28" s="5">
        <v>1</v>
      </c>
      <c r="EZ28" s="4">
        <v>372.41329999999999</v>
      </c>
      <c r="FA28" s="4">
        <v>393.68200000000002</v>
      </c>
      <c r="FB28" s="4">
        <v>353.07819999999998</v>
      </c>
      <c r="FC28" s="4">
        <v>409.488</v>
      </c>
      <c r="FD28" s="4">
        <v>377.87599999999998</v>
      </c>
      <c r="FE28" s="4">
        <v>357.50670000000002</v>
      </c>
      <c r="FF28" s="4">
        <v>347.76400000000001</v>
      </c>
      <c r="FG28" s="2">
        <v>521.43883333333326</v>
      </c>
      <c r="FH28" s="2">
        <v>975.35833333333323</v>
      </c>
      <c r="FI28" s="2">
        <v>622.2801333333332</v>
      </c>
      <c r="FJ28" s="2">
        <v>127.75683333333325</v>
      </c>
    </row>
    <row r="29" spans="1:166" x14ac:dyDescent="0.2">
      <c r="A29" t="s">
        <v>195</v>
      </c>
      <c r="B29" s="6">
        <v>300</v>
      </c>
      <c r="C29" s="6">
        <v>3</v>
      </c>
      <c r="D29" t="s">
        <v>167</v>
      </c>
      <c r="E29" s="6">
        <v>1</v>
      </c>
      <c r="F29" s="5">
        <v>0.96621999999999997</v>
      </c>
      <c r="G29" s="5">
        <v>0.97916999999999998</v>
      </c>
      <c r="H29" s="5">
        <v>0.91666999999999998</v>
      </c>
      <c r="I29" s="5">
        <v>1</v>
      </c>
      <c r="J29" s="5">
        <v>1</v>
      </c>
      <c r="K29" s="5">
        <v>1</v>
      </c>
      <c r="L29" s="5">
        <v>1</v>
      </c>
      <c r="M29" s="2">
        <v>0.96</v>
      </c>
      <c r="N29" s="2">
        <v>0.92</v>
      </c>
      <c r="O29" s="2">
        <v>0.92</v>
      </c>
      <c r="P29" s="2">
        <v>1</v>
      </c>
      <c r="Q29" s="2">
        <v>1</v>
      </c>
      <c r="R29" s="5">
        <v>0.97333000000000003</v>
      </c>
      <c r="S29" s="5">
        <v>1</v>
      </c>
      <c r="T29" s="5">
        <v>1</v>
      </c>
      <c r="U29" s="5">
        <v>1</v>
      </c>
      <c r="V29" s="5">
        <v>0.91666999999999998</v>
      </c>
      <c r="W29" s="5">
        <v>0.8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4">
        <v>1158.7745</v>
      </c>
      <c r="AF29" s="6">
        <v>31</v>
      </c>
      <c r="AG29" s="4">
        <v>1262.4213</v>
      </c>
      <c r="AH29" s="6">
        <v>62</v>
      </c>
      <c r="AI29" s="4">
        <v>1106.9511</v>
      </c>
      <c r="AJ29" s="6">
        <v>8</v>
      </c>
      <c r="AK29" s="6">
        <v>1398.3675000000001</v>
      </c>
      <c r="AL29" s="6">
        <v>9</v>
      </c>
      <c r="AM29" s="4">
        <v>1220.1300000000001</v>
      </c>
      <c r="AN29" s="6">
        <v>7</v>
      </c>
      <c r="AO29" s="4">
        <v>952.63</v>
      </c>
      <c r="AP29" s="6">
        <v>15</v>
      </c>
      <c r="AQ29" s="4">
        <v>1298.0572999999999</v>
      </c>
      <c r="AR29" s="6">
        <v>23</v>
      </c>
      <c r="AS29" s="4">
        <v>1215.1357</v>
      </c>
      <c r="AT29" s="6">
        <v>15</v>
      </c>
      <c r="AU29" s="4">
        <v>1250.7173</v>
      </c>
      <c r="AV29" s="6">
        <v>15</v>
      </c>
      <c r="AW29" s="4">
        <v>902.02329999999995</v>
      </c>
      <c r="AX29" s="6">
        <v>15</v>
      </c>
      <c r="AY29" s="4">
        <v>1165.4880000000001</v>
      </c>
      <c r="AZ29" s="6">
        <v>17</v>
      </c>
      <c r="BA29" s="4">
        <v>1109.2671</v>
      </c>
      <c r="BB29" s="6">
        <v>47</v>
      </c>
      <c r="BC29" s="4">
        <v>1061.0682999999999</v>
      </c>
      <c r="BD29" s="6">
        <v>16</v>
      </c>
      <c r="BE29" s="4">
        <v>1336.1713</v>
      </c>
      <c r="BF29" s="6">
        <v>15</v>
      </c>
      <c r="BG29" s="4">
        <v>1183.7547</v>
      </c>
      <c r="BH29" s="6">
        <v>27</v>
      </c>
      <c r="BI29" s="4">
        <v>1189.4422</v>
      </c>
      <c r="BJ29" s="6">
        <v>26</v>
      </c>
      <c r="BK29" s="4">
        <v>1089.5658000000001</v>
      </c>
      <c r="BL29" s="6">
        <v>9</v>
      </c>
      <c r="BM29" s="4">
        <v>909.70219999999995</v>
      </c>
      <c r="BN29" s="6">
        <v>16</v>
      </c>
      <c r="BO29" s="4">
        <v>1266.7906</v>
      </c>
      <c r="BP29" s="6">
        <v>16</v>
      </c>
      <c r="BQ29" s="4">
        <v>1266.7906</v>
      </c>
      <c r="BR29" s="6">
        <v>10</v>
      </c>
      <c r="BS29" s="4">
        <v>1338.289</v>
      </c>
      <c r="BT29" s="6">
        <v>14</v>
      </c>
      <c r="BU29" s="4">
        <v>1442.4421</v>
      </c>
      <c r="BV29" s="6">
        <v>13</v>
      </c>
      <c r="BW29" s="4">
        <v>1002.3723</v>
      </c>
      <c r="BX29" s="6">
        <v>14</v>
      </c>
      <c r="BY29" s="4">
        <v>1023.5264</v>
      </c>
      <c r="BZ29" s="6">
        <v>5</v>
      </c>
      <c r="CA29" s="4">
        <v>1445.7539999999999</v>
      </c>
      <c r="CB29" s="6">
        <v>1</v>
      </c>
      <c r="CC29" s="4">
        <v>1903.8</v>
      </c>
      <c r="CD29" s="6">
        <v>8</v>
      </c>
      <c r="CE29" s="4">
        <v>1160.1099999999999</v>
      </c>
      <c r="CF29" s="6">
        <v>9</v>
      </c>
      <c r="CG29" s="4">
        <v>1048.31</v>
      </c>
      <c r="CH29" s="6">
        <v>2</v>
      </c>
      <c r="CI29" s="4">
        <v>1076.9000000000001</v>
      </c>
      <c r="CJ29" s="6">
        <v>2</v>
      </c>
      <c r="CK29" s="4">
        <v>1134.2650000000001</v>
      </c>
      <c r="CL29" s="6">
        <v>1</v>
      </c>
      <c r="CM29" s="4">
        <v>1605.2</v>
      </c>
      <c r="CN29" s="6">
        <v>2</v>
      </c>
      <c r="CO29" s="4">
        <v>1255.6500000000001</v>
      </c>
      <c r="CP29" s="6">
        <v>6</v>
      </c>
      <c r="CQ29" s="4">
        <v>1353.6617000000001</v>
      </c>
      <c r="CR29" s="6">
        <v>2</v>
      </c>
      <c r="CS29" s="4">
        <v>1012.1849999999999</v>
      </c>
      <c r="CT29" s="6">
        <v>3</v>
      </c>
      <c r="CU29" s="4">
        <v>1276.2067</v>
      </c>
      <c r="CV29" s="6">
        <v>6</v>
      </c>
      <c r="CW29" s="4">
        <v>1401.4016999999999</v>
      </c>
      <c r="CX29" s="6">
        <v>4</v>
      </c>
      <c r="CY29" s="4">
        <v>1055.1724999999999</v>
      </c>
      <c r="CZ29" s="6">
        <v>5</v>
      </c>
      <c r="DA29" s="4">
        <v>889.70399999999995</v>
      </c>
      <c r="DB29" s="6">
        <v>7</v>
      </c>
      <c r="DC29" s="4">
        <v>887.10709999999995</v>
      </c>
      <c r="DD29" s="6">
        <v>7</v>
      </c>
      <c r="DE29" s="4">
        <v>1110.9885999999999</v>
      </c>
      <c r="DF29" s="6">
        <v>0</v>
      </c>
      <c r="DG29" s="1" t="e">
        <v>#NULL!</v>
      </c>
      <c r="DH29" s="6">
        <v>3</v>
      </c>
      <c r="DI29" s="4">
        <v>1917.0367000000001</v>
      </c>
      <c r="DJ29" s="6">
        <v>1</v>
      </c>
      <c r="DK29" s="4">
        <v>1432.3</v>
      </c>
      <c r="DL29" s="6">
        <v>3</v>
      </c>
      <c r="DM29" s="4">
        <v>1336.7666999999999</v>
      </c>
      <c r="DN29" s="6">
        <v>0</v>
      </c>
      <c r="DO29" s="1" t="e">
        <v>#NULL!</v>
      </c>
      <c r="DP29" s="6">
        <v>0</v>
      </c>
      <c r="DQ29" s="1" t="e">
        <v>#NULL!</v>
      </c>
      <c r="DR29" s="6">
        <v>2</v>
      </c>
      <c r="DS29" s="4">
        <v>1300.2</v>
      </c>
      <c r="DT29" s="6">
        <v>2</v>
      </c>
      <c r="DU29" s="3">
        <v>1051.9649999999999</v>
      </c>
      <c r="DV29" s="6">
        <v>5</v>
      </c>
      <c r="DW29" s="6">
        <v>1580.982</v>
      </c>
      <c r="DX29" s="6">
        <v>3</v>
      </c>
      <c r="DY29" s="6">
        <v>1094.01</v>
      </c>
      <c r="DZ29" s="6">
        <v>6</v>
      </c>
      <c r="EA29" s="6">
        <v>1369.316</v>
      </c>
      <c r="EB29" s="6">
        <v>5</v>
      </c>
      <c r="EC29" s="4">
        <v>1209.5060000000001</v>
      </c>
      <c r="ED29" s="6">
        <v>10</v>
      </c>
      <c r="EE29" s="6">
        <v>1199.7280000000001</v>
      </c>
      <c r="EF29" s="6">
        <v>13</v>
      </c>
      <c r="EG29" s="4">
        <v>1226.9876999999999</v>
      </c>
      <c r="EH29" s="6">
        <v>21</v>
      </c>
      <c r="EI29" s="4">
        <v>1142.95</v>
      </c>
      <c r="EJ29" s="6">
        <v>26</v>
      </c>
      <c r="EK29" s="4">
        <v>994.93309999999997</v>
      </c>
      <c r="EL29" s="6">
        <v>12</v>
      </c>
      <c r="EM29" s="4">
        <v>1055.2317</v>
      </c>
      <c r="EN29" s="6">
        <v>41</v>
      </c>
      <c r="EO29" s="4">
        <v>1165.3870999999999</v>
      </c>
      <c r="EP29" s="6">
        <v>8</v>
      </c>
      <c r="EQ29" s="6">
        <v>1364.8118999999999</v>
      </c>
      <c r="ER29" s="6">
        <v>7</v>
      </c>
      <c r="ES29" s="6">
        <v>1516.8476000000001</v>
      </c>
      <c r="ET29" s="6">
        <v>8</v>
      </c>
      <c r="EU29" s="6">
        <v>1299.0291999999999</v>
      </c>
      <c r="EV29" s="6">
        <v>7</v>
      </c>
      <c r="EW29" s="6">
        <v>1504.1113</v>
      </c>
      <c r="EX29" s="6">
        <v>1</v>
      </c>
      <c r="EY29" s="5">
        <v>1</v>
      </c>
      <c r="EZ29" s="4">
        <v>939.32140000000004</v>
      </c>
      <c r="FA29" s="4">
        <v>900.98099999999999</v>
      </c>
      <c r="FB29" s="4">
        <v>974.17639999999994</v>
      </c>
      <c r="FC29" s="4">
        <v>939.76400000000001</v>
      </c>
      <c r="FD29" s="4">
        <v>862.19799999999998</v>
      </c>
      <c r="FE29" s="4">
        <v>881.97329999999999</v>
      </c>
      <c r="FF29" s="4">
        <v>1084.82</v>
      </c>
      <c r="FG29" s="2">
        <v>1171.0371666666665</v>
      </c>
      <c r="FH29" s="2">
        <v>1382.3885666666665</v>
      </c>
      <c r="FI29" s="2">
        <v>408.21216666666658</v>
      </c>
      <c r="FJ29" s="2">
        <v>270.05616666666651</v>
      </c>
    </row>
    <row r="30" spans="1:166" x14ac:dyDescent="0.2">
      <c r="A30" t="s">
        <v>196</v>
      </c>
      <c r="B30" s="6">
        <v>337</v>
      </c>
      <c r="C30" s="6">
        <v>3</v>
      </c>
      <c r="D30" t="s">
        <v>169</v>
      </c>
      <c r="E30" s="6">
        <v>2</v>
      </c>
      <c r="F30" s="5">
        <v>0.97972999999999999</v>
      </c>
      <c r="G30" s="5">
        <v>1</v>
      </c>
      <c r="H30" s="5">
        <v>1</v>
      </c>
      <c r="I30" s="5">
        <v>1</v>
      </c>
      <c r="J30" s="5">
        <v>1</v>
      </c>
      <c r="K30" s="5">
        <v>0.95833000000000002</v>
      </c>
      <c r="L30" s="5">
        <v>1</v>
      </c>
      <c r="M30" s="2">
        <v>0.97</v>
      </c>
      <c r="N30" s="2">
        <v>1</v>
      </c>
      <c r="O30" s="2">
        <v>0.96</v>
      </c>
      <c r="P30" s="2">
        <v>0.96</v>
      </c>
      <c r="Q30" s="2">
        <v>0.96</v>
      </c>
      <c r="R30" s="5">
        <v>0.96</v>
      </c>
      <c r="S30" s="5">
        <v>1</v>
      </c>
      <c r="T30" s="5">
        <v>1</v>
      </c>
      <c r="U30" s="5">
        <v>1</v>
      </c>
      <c r="V30" s="5">
        <v>0.94118000000000002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4">
        <v>755.73440000000005</v>
      </c>
      <c r="AF30" s="6">
        <v>31</v>
      </c>
      <c r="AG30" s="4">
        <v>698.6884</v>
      </c>
      <c r="AH30" s="6">
        <v>60</v>
      </c>
      <c r="AI30" s="4">
        <v>785.20820000000003</v>
      </c>
      <c r="AJ30" s="6">
        <v>9</v>
      </c>
      <c r="AK30" s="6">
        <v>711.50440000000003</v>
      </c>
      <c r="AL30" s="6">
        <v>5</v>
      </c>
      <c r="AM30" s="4">
        <v>645.57000000000005</v>
      </c>
      <c r="AN30" s="6">
        <v>9</v>
      </c>
      <c r="AO30" s="4">
        <v>781.45</v>
      </c>
      <c r="AP30" s="6">
        <v>16</v>
      </c>
      <c r="AQ30" s="4">
        <v>709.83190000000002</v>
      </c>
      <c r="AR30" s="6">
        <v>22</v>
      </c>
      <c r="AS30" s="4">
        <v>693.44550000000004</v>
      </c>
      <c r="AT30" s="6">
        <v>13</v>
      </c>
      <c r="AU30" s="4">
        <v>827.96619999999996</v>
      </c>
      <c r="AV30" s="6">
        <v>15</v>
      </c>
      <c r="AW30" s="4">
        <v>768.19</v>
      </c>
      <c r="AX30" s="6">
        <v>16</v>
      </c>
      <c r="AY30" s="4">
        <v>820.40129999999999</v>
      </c>
      <c r="AZ30" s="6">
        <v>16</v>
      </c>
      <c r="BA30" s="4">
        <v>731.2287</v>
      </c>
      <c r="BB30" s="6">
        <v>47</v>
      </c>
      <c r="BC30" s="4">
        <v>773.38149999999996</v>
      </c>
      <c r="BD30" s="6">
        <v>16</v>
      </c>
      <c r="BE30" s="4">
        <v>601.37810000000002</v>
      </c>
      <c r="BF30" s="6">
        <v>15</v>
      </c>
      <c r="BG30" s="4">
        <v>802.48599999999999</v>
      </c>
      <c r="BH30" s="6">
        <v>26</v>
      </c>
      <c r="BI30" s="4">
        <v>652.42920000000004</v>
      </c>
      <c r="BJ30" s="6">
        <v>27</v>
      </c>
      <c r="BK30" s="4">
        <v>939.0933</v>
      </c>
      <c r="BL30" s="6">
        <v>7</v>
      </c>
      <c r="BM30" s="4">
        <v>684.83</v>
      </c>
      <c r="BN30" s="6">
        <v>12</v>
      </c>
      <c r="BO30" s="4">
        <v>679.19579999999996</v>
      </c>
      <c r="BP30" s="6">
        <v>12</v>
      </c>
      <c r="BQ30" s="4">
        <v>679.19579999999996</v>
      </c>
      <c r="BR30" s="6">
        <v>7</v>
      </c>
      <c r="BS30" s="4">
        <v>780.3143</v>
      </c>
      <c r="BT30" s="6">
        <v>11</v>
      </c>
      <c r="BU30" s="4">
        <v>731.65</v>
      </c>
      <c r="BV30" s="6">
        <v>15</v>
      </c>
      <c r="BW30" s="4">
        <v>544.11</v>
      </c>
      <c r="BX30" s="6">
        <v>14</v>
      </c>
      <c r="BY30" s="4">
        <v>935.87210000000005</v>
      </c>
      <c r="BZ30" s="6">
        <v>4</v>
      </c>
      <c r="CA30" s="4">
        <v>568.85249999999996</v>
      </c>
      <c r="CB30" s="6">
        <v>3</v>
      </c>
      <c r="CC30" s="4">
        <v>709.98</v>
      </c>
      <c r="CD30" s="6">
        <v>7</v>
      </c>
      <c r="CE30" s="4">
        <v>755.95569999999998</v>
      </c>
      <c r="CF30" s="6">
        <v>14</v>
      </c>
      <c r="CG30" s="4">
        <v>909.85</v>
      </c>
      <c r="CH30" s="6">
        <v>1</v>
      </c>
      <c r="CI30" s="4">
        <v>583.25</v>
      </c>
      <c r="CJ30" s="6">
        <v>2</v>
      </c>
      <c r="CK30" s="4">
        <v>769.53</v>
      </c>
      <c r="CL30" s="6">
        <v>0</v>
      </c>
      <c r="CM30" s="1" t="e">
        <v>#NULL!</v>
      </c>
      <c r="CN30" s="6">
        <v>2</v>
      </c>
      <c r="CO30" s="4">
        <v>1210.75</v>
      </c>
      <c r="CP30" s="6">
        <v>3</v>
      </c>
      <c r="CQ30" s="4">
        <v>755.75670000000002</v>
      </c>
      <c r="CR30" s="6">
        <v>1</v>
      </c>
      <c r="CS30" s="4">
        <v>647.82000000000005</v>
      </c>
      <c r="CT30" s="6">
        <v>2</v>
      </c>
      <c r="CU30" s="4">
        <v>814.68499999999995</v>
      </c>
      <c r="CV30" s="6">
        <v>7</v>
      </c>
      <c r="CW30" s="4">
        <v>679.68709999999999</v>
      </c>
      <c r="CX30" s="6">
        <v>6</v>
      </c>
      <c r="CY30" s="4">
        <v>512.51</v>
      </c>
      <c r="CZ30" s="6">
        <v>5</v>
      </c>
      <c r="DA30" s="4">
        <v>972.06</v>
      </c>
      <c r="DB30" s="6">
        <v>7</v>
      </c>
      <c r="DC30" s="4">
        <v>536.44000000000005</v>
      </c>
      <c r="DD30" s="6">
        <v>6</v>
      </c>
      <c r="DE30" s="4">
        <v>910.14329999999995</v>
      </c>
      <c r="DF30" s="6">
        <v>1</v>
      </c>
      <c r="DG30" s="2">
        <v>779.4</v>
      </c>
      <c r="DH30" s="6">
        <v>2</v>
      </c>
      <c r="DI30" s="4">
        <v>923.13</v>
      </c>
      <c r="DJ30" s="6">
        <v>1</v>
      </c>
      <c r="DK30" s="4">
        <v>786.16</v>
      </c>
      <c r="DL30" s="6">
        <v>1</v>
      </c>
      <c r="DM30" s="4">
        <v>796.26</v>
      </c>
      <c r="DN30" s="6">
        <v>1</v>
      </c>
      <c r="DO30" s="4">
        <v>584.98</v>
      </c>
      <c r="DP30" s="6">
        <v>1</v>
      </c>
      <c r="DQ30" s="2">
        <v>461.32</v>
      </c>
      <c r="DR30" s="6">
        <v>1</v>
      </c>
      <c r="DS30" s="4">
        <v>746.53</v>
      </c>
      <c r="DT30" s="6">
        <v>2</v>
      </c>
      <c r="DU30" s="3">
        <v>1159.865</v>
      </c>
      <c r="DV30" s="6">
        <v>5</v>
      </c>
      <c r="DW30" s="6">
        <v>724.75199999999995</v>
      </c>
      <c r="DX30" s="6">
        <v>4</v>
      </c>
      <c r="DY30" s="6">
        <v>694.94500000000005</v>
      </c>
      <c r="DZ30" s="6">
        <v>4</v>
      </c>
      <c r="EA30" s="6">
        <v>655.82749999999999</v>
      </c>
      <c r="EB30" s="6">
        <v>5</v>
      </c>
      <c r="EC30" s="4">
        <v>1105.4780000000001</v>
      </c>
      <c r="ED30" s="6">
        <v>10</v>
      </c>
      <c r="EE30" s="6">
        <v>762.26</v>
      </c>
      <c r="EF30" s="6">
        <v>12</v>
      </c>
      <c r="EG30" s="4">
        <v>636.1</v>
      </c>
      <c r="EH30" s="6">
        <v>19</v>
      </c>
      <c r="EI30" s="4">
        <v>694.28369999999995</v>
      </c>
      <c r="EJ30" s="6">
        <v>28</v>
      </c>
      <c r="EK30" s="4">
        <v>827.05499999999995</v>
      </c>
      <c r="EL30" s="6">
        <v>17</v>
      </c>
      <c r="EM30" s="4">
        <v>787.73940000000005</v>
      </c>
      <c r="EN30" s="6">
        <v>36</v>
      </c>
      <c r="EO30" s="4">
        <v>803.5308</v>
      </c>
      <c r="EP30" s="6">
        <v>8</v>
      </c>
      <c r="EQ30" s="6">
        <v>608.16489999999999</v>
      </c>
      <c r="ER30" s="6">
        <v>7</v>
      </c>
      <c r="ES30" s="6">
        <v>1025.6936000000001</v>
      </c>
      <c r="ET30" s="6">
        <v>8</v>
      </c>
      <c r="EU30" s="6">
        <v>597.20910000000003</v>
      </c>
      <c r="EV30" s="6">
        <v>7</v>
      </c>
      <c r="EW30" s="6">
        <v>1017.378</v>
      </c>
      <c r="EX30" s="6">
        <v>1</v>
      </c>
      <c r="EY30" s="5">
        <v>1</v>
      </c>
      <c r="EZ30" s="4">
        <v>539.66300000000001</v>
      </c>
      <c r="FA30" s="4">
        <v>457.46100000000001</v>
      </c>
      <c r="FB30" s="4">
        <v>621.86500000000001</v>
      </c>
      <c r="FC30" s="4">
        <v>465.084</v>
      </c>
      <c r="FD30" s="4">
        <v>449.83800000000002</v>
      </c>
      <c r="FE30" s="4">
        <v>657.30799999999999</v>
      </c>
      <c r="FF30" s="4">
        <v>586.42200000000003</v>
      </c>
      <c r="FG30" s="2">
        <v>576.39416666666659</v>
      </c>
      <c r="FH30" s="2">
        <v>812.59889999999996</v>
      </c>
      <c r="FI30" s="2">
        <v>190.73389999999995</v>
      </c>
      <c r="FJ30" s="2">
        <v>118.93316666666658</v>
      </c>
    </row>
    <row r="31" spans="1:166" x14ac:dyDescent="0.2">
      <c r="A31" t="s">
        <v>197</v>
      </c>
      <c r="B31" s="6">
        <v>344</v>
      </c>
      <c r="C31" s="6">
        <v>3</v>
      </c>
      <c r="D31" t="s">
        <v>169</v>
      </c>
      <c r="E31" s="6">
        <v>1</v>
      </c>
      <c r="F31" s="5">
        <v>0.93242999999999998</v>
      </c>
      <c r="G31" s="5">
        <v>0.97916999999999998</v>
      </c>
      <c r="H31" s="5">
        <v>1</v>
      </c>
      <c r="I31" s="5">
        <v>1</v>
      </c>
      <c r="J31" s="5">
        <v>0.91666999999999998</v>
      </c>
      <c r="K31" s="5">
        <v>0.95833000000000002</v>
      </c>
      <c r="L31" s="5">
        <v>0.97221999999999997</v>
      </c>
      <c r="M31" s="2">
        <v>0.91</v>
      </c>
      <c r="N31" s="2">
        <v>0.8</v>
      </c>
      <c r="O31" s="2">
        <v>0.92</v>
      </c>
      <c r="P31" s="2">
        <v>1</v>
      </c>
      <c r="Q31" s="2">
        <v>0.92</v>
      </c>
      <c r="R31" s="5">
        <v>0.94667000000000001</v>
      </c>
      <c r="S31" s="5">
        <v>1</v>
      </c>
      <c r="T31" s="5">
        <v>1</v>
      </c>
      <c r="U31" s="5">
        <v>1</v>
      </c>
      <c r="V31" s="5">
        <v>0.83333000000000002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4">
        <v>684.78920000000005</v>
      </c>
      <c r="AF31" s="6">
        <v>32</v>
      </c>
      <c r="AG31" s="4">
        <v>791.44190000000003</v>
      </c>
      <c r="AH31" s="6">
        <v>61</v>
      </c>
      <c r="AI31" s="4">
        <v>628.84029999999996</v>
      </c>
      <c r="AJ31" s="6">
        <v>9</v>
      </c>
      <c r="AK31" s="6">
        <v>840.43669999999997</v>
      </c>
      <c r="AL31" s="6">
        <v>9</v>
      </c>
      <c r="AM31" s="4">
        <v>726.37670000000003</v>
      </c>
      <c r="AN31" s="6">
        <v>7</v>
      </c>
      <c r="AO31" s="4">
        <v>555.54139999999995</v>
      </c>
      <c r="AP31" s="6">
        <v>14</v>
      </c>
      <c r="AQ31" s="4">
        <v>799.5421</v>
      </c>
      <c r="AR31" s="6">
        <v>23</v>
      </c>
      <c r="AS31" s="4">
        <v>772.27</v>
      </c>
      <c r="AT31" s="6">
        <v>15</v>
      </c>
      <c r="AU31" s="4">
        <v>667.5607</v>
      </c>
      <c r="AV31" s="6">
        <v>15</v>
      </c>
      <c r="AW31" s="4">
        <v>661.49270000000001</v>
      </c>
      <c r="AX31" s="6">
        <v>15</v>
      </c>
      <c r="AY31" s="4">
        <v>605.08130000000006</v>
      </c>
      <c r="AZ31" s="6">
        <v>16</v>
      </c>
      <c r="BA31" s="4">
        <v>584.20249999999999</v>
      </c>
      <c r="BB31" s="6">
        <v>46</v>
      </c>
      <c r="BC31" s="4">
        <v>616.21410000000003</v>
      </c>
      <c r="BD31" s="6">
        <v>17</v>
      </c>
      <c r="BE31" s="4">
        <v>679.84</v>
      </c>
      <c r="BF31" s="6">
        <v>15</v>
      </c>
      <c r="BG31" s="4">
        <v>917.92399999999998</v>
      </c>
      <c r="BH31" s="6">
        <v>27</v>
      </c>
      <c r="BI31" s="4">
        <v>586.51589999999999</v>
      </c>
      <c r="BJ31" s="6">
        <v>25</v>
      </c>
      <c r="BK31" s="4">
        <v>702.27800000000002</v>
      </c>
      <c r="BL31" s="6">
        <v>9</v>
      </c>
      <c r="BM31" s="4">
        <v>551.82000000000005</v>
      </c>
      <c r="BN31" s="6">
        <v>16</v>
      </c>
      <c r="BO31" s="4">
        <v>631.00879999999995</v>
      </c>
      <c r="BP31" s="6">
        <v>16</v>
      </c>
      <c r="BQ31" s="4">
        <v>631.00879999999995</v>
      </c>
      <c r="BR31" s="6">
        <v>10</v>
      </c>
      <c r="BS31" s="4">
        <v>856.51</v>
      </c>
      <c r="BT31" s="6">
        <v>14</v>
      </c>
      <c r="BU31" s="4">
        <v>694.0557</v>
      </c>
      <c r="BV31" s="6">
        <v>14</v>
      </c>
      <c r="BW31" s="4">
        <v>541.44929999999999</v>
      </c>
      <c r="BX31" s="6">
        <v>14</v>
      </c>
      <c r="BY31" s="4">
        <v>797.07569999999998</v>
      </c>
      <c r="BZ31" s="6">
        <v>5</v>
      </c>
      <c r="CA31" s="4">
        <v>559.91</v>
      </c>
      <c r="CB31" s="6">
        <v>1</v>
      </c>
      <c r="CC31" s="4">
        <v>967.82</v>
      </c>
      <c r="CD31" s="6">
        <v>8</v>
      </c>
      <c r="CE31" s="4">
        <v>645.98869999999999</v>
      </c>
      <c r="CF31" s="6">
        <v>8</v>
      </c>
      <c r="CG31" s="4">
        <v>768.4212</v>
      </c>
      <c r="CH31" s="6">
        <v>2</v>
      </c>
      <c r="CI31" s="4">
        <v>766.15499999999997</v>
      </c>
      <c r="CJ31" s="6">
        <v>2</v>
      </c>
      <c r="CK31" s="4">
        <v>640.37</v>
      </c>
      <c r="CL31" s="6">
        <v>1</v>
      </c>
      <c r="CM31" s="4">
        <v>596.37</v>
      </c>
      <c r="CN31" s="6">
        <v>2</v>
      </c>
      <c r="CO31" s="4">
        <v>602.54999999999995</v>
      </c>
      <c r="CP31" s="6">
        <v>6</v>
      </c>
      <c r="CQ31" s="4">
        <v>912.02329999999995</v>
      </c>
      <c r="CR31" s="6">
        <v>2</v>
      </c>
      <c r="CS31" s="4">
        <v>656.1</v>
      </c>
      <c r="CT31" s="6">
        <v>3</v>
      </c>
      <c r="CU31" s="4">
        <v>720.71</v>
      </c>
      <c r="CV31" s="6">
        <v>6</v>
      </c>
      <c r="CW31" s="4">
        <v>591.15</v>
      </c>
      <c r="CX31" s="6">
        <v>4</v>
      </c>
      <c r="CY31" s="4">
        <v>479.79250000000002</v>
      </c>
      <c r="CZ31" s="6">
        <v>5</v>
      </c>
      <c r="DA31" s="4">
        <v>1058.2660000000001</v>
      </c>
      <c r="DB31" s="6">
        <v>7</v>
      </c>
      <c r="DC31" s="4">
        <v>495.45</v>
      </c>
      <c r="DD31" s="6">
        <v>7</v>
      </c>
      <c r="DE31" s="4">
        <v>641.16859999999997</v>
      </c>
      <c r="DF31" s="6">
        <v>0</v>
      </c>
      <c r="DG31" s="1" t="e">
        <v>#NULL!</v>
      </c>
      <c r="DH31" s="6">
        <v>3</v>
      </c>
      <c r="DI31" s="4">
        <v>1022.9533</v>
      </c>
      <c r="DJ31" s="6">
        <v>1</v>
      </c>
      <c r="DK31" s="4">
        <v>930.83</v>
      </c>
      <c r="DL31" s="6">
        <v>3</v>
      </c>
      <c r="DM31" s="4">
        <v>596.27329999999995</v>
      </c>
      <c r="DN31" s="6">
        <v>1</v>
      </c>
      <c r="DO31" s="4">
        <v>925.19</v>
      </c>
      <c r="DP31" s="6">
        <v>0</v>
      </c>
      <c r="DQ31" s="1" t="e">
        <v>#NULL!</v>
      </c>
      <c r="DR31" s="6">
        <v>2</v>
      </c>
      <c r="DS31" s="4">
        <v>633.89</v>
      </c>
      <c r="DT31" s="6">
        <v>2</v>
      </c>
      <c r="DU31" s="3">
        <v>689.77499999999998</v>
      </c>
      <c r="DV31" s="6">
        <v>6</v>
      </c>
      <c r="DW31" s="6">
        <v>921.06</v>
      </c>
      <c r="DX31" s="6">
        <v>3</v>
      </c>
      <c r="DY31" s="6">
        <v>679.19</v>
      </c>
      <c r="DZ31" s="6">
        <v>6</v>
      </c>
      <c r="EA31" s="6">
        <v>608.82830000000001</v>
      </c>
      <c r="EB31" s="6">
        <v>5</v>
      </c>
      <c r="EC31" s="4">
        <v>703.096</v>
      </c>
      <c r="ED31" s="6">
        <v>10</v>
      </c>
      <c r="EE31" s="6">
        <v>863.8</v>
      </c>
      <c r="EF31" s="6">
        <v>13</v>
      </c>
      <c r="EG31" s="4">
        <v>701.8623</v>
      </c>
      <c r="EH31" s="6">
        <v>21</v>
      </c>
      <c r="EI31" s="4">
        <v>548.37670000000003</v>
      </c>
      <c r="EJ31" s="6">
        <v>25</v>
      </c>
      <c r="EK31" s="4">
        <v>673.19759999999997</v>
      </c>
      <c r="EL31" s="6">
        <v>13</v>
      </c>
      <c r="EM31" s="4">
        <v>597.88919999999996</v>
      </c>
      <c r="EN31" s="6">
        <v>39</v>
      </c>
      <c r="EO31" s="4">
        <v>656.93129999999996</v>
      </c>
      <c r="EP31" s="6">
        <v>9</v>
      </c>
      <c r="EQ31" s="6">
        <v>707.255</v>
      </c>
      <c r="ER31" s="6">
        <v>7</v>
      </c>
      <c r="ES31" s="6">
        <v>1344.1612</v>
      </c>
      <c r="ET31" s="6">
        <v>8</v>
      </c>
      <c r="EU31" s="6">
        <v>643.62239999999997</v>
      </c>
      <c r="EV31" s="6">
        <v>7</v>
      </c>
      <c r="EW31" s="6">
        <v>1336.7936</v>
      </c>
      <c r="EX31" s="6">
        <v>1</v>
      </c>
      <c r="EY31" s="5">
        <v>1</v>
      </c>
      <c r="EZ31" s="4">
        <v>474.2586</v>
      </c>
      <c r="FA31" s="4">
        <v>451.56</v>
      </c>
      <c r="FB31" s="4">
        <v>494.89359999999999</v>
      </c>
      <c r="FC31" s="4">
        <v>454.512</v>
      </c>
      <c r="FD31" s="4">
        <v>448.608</v>
      </c>
      <c r="FE31" s="4">
        <v>508.89670000000001</v>
      </c>
      <c r="FF31" s="4">
        <v>478.09</v>
      </c>
      <c r="FG31" s="2">
        <v>565.26749999999993</v>
      </c>
      <c r="FH31" s="2">
        <v>979.36976666666669</v>
      </c>
      <c r="FI31" s="2">
        <v>484.4761666666667</v>
      </c>
      <c r="FJ31" s="2">
        <v>113.70749999999992</v>
      </c>
    </row>
    <row r="32" spans="1:166" x14ac:dyDescent="0.2">
      <c r="A32" t="s">
        <v>198</v>
      </c>
      <c r="B32" s="6">
        <v>337</v>
      </c>
      <c r="C32" s="6">
        <v>3</v>
      </c>
      <c r="D32" t="s">
        <v>169</v>
      </c>
      <c r="E32" s="6">
        <v>1</v>
      </c>
      <c r="F32" s="5">
        <v>0.90541000000000005</v>
      </c>
      <c r="G32" s="5">
        <v>0.83333000000000002</v>
      </c>
      <c r="H32" s="5">
        <v>0.75</v>
      </c>
      <c r="I32" s="5">
        <v>0.91666999999999998</v>
      </c>
      <c r="J32" s="5">
        <v>0.75</v>
      </c>
      <c r="K32" s="5">
        <v>0.91666999999999998</v>
      </c>
      <c r="L32" s="5">
        <v>0.86111000000000004</v>
      </c>
      <c r="M32" s="2">
        <v>0.94</v>
      </c>
      <c r="N32" s="2">
        <v>0.92</v>
      </c>
      <c r="O32" s="2">
        <v>0.96</v>
      </c>
      <c r="P32" s="2">
        <v>0.96</v>
      </c>
      <c r="Q32" s="2">
        <v>0.92</v>
      </c>
      <c r="R32" s="5">
        <v>0.94667000000000001</v>
      </c>
      <c r="S32" s="5">
        <v>0.57142999999999999</v>
      </c>
      <c r="T32" s="5">
        <v>1</v>
      </c>
      <c r="U32" s="5">
        <v>1</v>
      </c>
      <c r="V32" s="5">
        <v>0.91666999999999998</v>
      </c>
      <c r="W32" s="5">
        <v>0.4</v>
      </c>
      <c r="X32" s="5">
        <v>1</v>
      </c>
      <c r="Y32" s="5">
        <v>0.8</v>
      </c>
      <c r="Z32" s="5">
        <v>1</v>
      </c>
      <c r="AA32" s="5">
        <v>1</v>
      </c>
      <c r="AB32" s="5">
        <v>0.66666999999999998</v>
      </c>
      <c r="AC32" s="5">
        <v>0.83333000000000002</v>
      </c>
      <c r="AD32" s="5">
        <v>1</v>
      </c>
      <c r="AE32" s="4">
        <v>897.72659999999996</v>
      </c>
      <c r="AF32" s="6">
        <v>24</v>
      </c>
      <c r="AG32" s="4">
        <v>976.54459999999995</v>
      </c>
      <c r="AH32" s="6">
        <v>59</v>
      </c>
      <c r="AI32" s="4">
        <v>865.66510000000005</v>
      </c>
      <c r="AJ32" s="6">
        <v>6</v>
      </c>
      <c r="AK32" s="6">
        <v>882.9</v>
      </c>
      <c r="AL32" s="6">
        <v>8</v>
      </c>
      <c r="AM32" s="4">
        <v>1009.2888</v>
      </c>
      <c r="AN32" s="6">
        <v>4</v>
      </c>
      <c r="AO32" s="4">
        <v>832.86</v>
      </c>
      <c r="AP32" s="6">
        <v>13</v>
      </c>
      <c r="AQ32" s="4">
        <v>909.63850000000002</v>
      </c>
      <c r="AR32" s="6">
        <v>18</v>
      </c>
      <c r="AS32" s="4">
        <v>1007.7594</v>
      </c>
      <c r="AT32" s="6">
        <v>15</v>
      </c>
      <c r="AU32" s="4">
        <v>926.34929999999997</v>
      </c>
      <c r="AV32" s="6">
        <v>15</v>
      </c>
      <c r="AW32" s="4">
        <v>1072.0527</v>
      </c>
      <c r="AX32" s="6">
        <v>14</v>
      </c>
      <c r="AY32" s="4">
        <v>756.0607</v>
      </c>
      <c r="AZ32" s="6">
        <v>15</v>
      </c>
      <c r="BA32" s="4">
        <v>700.89070000000004</v>
      </c>
      <c r="BB32" s="6">
        <v>44</v>
      </c>
      <c r="BC32" s="4">
        <v>844.97730000000001</v>
      </c>
      <c r="BD32" s="6">
        <v>10</v>
      </c>
      <c r="BE32" s="4">
        <v>881.77200000000005</v>
      </c>
      <c r="BF32" s="6">
        <v>14</v>
      </c>
      <c r="BG32" s="4">
        <v>1044.2393</v>
      </c>
      <c r="BH32" s="6">
        <v>27</v>
      </c>
      <c r="BI32" s="4">
        <v>812.73889999999994</v>
      </c>
      <c r="BJ32" s="6">
        <v>23</v>
      </c>
      <c r="BK32" s="4">
        <v>987.1748</v>
      </c>
      <c r="BL32" s="6">
        <v>9</v>
      </c>
      <c r="BM32" s="4">
        <v>713.91890000000001</v>
      </c>
      <c r="BN32" s="6">
        <v>13</v>
      </c>
      <c r="BO32" s="4">
        <v>950.17920000000004</v>
      </c>
      <c r="BP32" s="6">
        <v>13</v>
      </c>
      <c r="BQ32" s="4">
        <v>950.17920000000004</v>
      </c>
      <c r="BR32" s="6">
        <v>9</v>
      </c>
      <c r="BS32" s="4">
        <v>1163.95</v>
      </c>
      <c r="BT32" s="6">
        <v>13</v>
      </c>
      <c r="BU32" s="4">
        <v>829.76379999999995</v>
      </c>
      <c r="BV32" s="6">
        <v>11</v>
      </c>
      <c r="BW32" s="4">
        <v>692.94640000000004</v>
      </c>
      <c r="BX32" s="6">
        <v>11</v>
      </c>
      <c r="BY32" s="4">
        <v>871.65729999999996</v>
      </c>
      <c r="BZ32" s="6">
        <v>3</v>
      </c>
      <c r="CA32" s="4">
        <v>1205.1167</v>
      </c>
      <c r="CB32" s="6">
        <v>1</v>
      </c>
      <c r="CC32" s="4">
        <v>2192.9</v>
      </c>
      <c r="CD32" s="6">
        <v>8</v>
      </c>
      <c r="CE32" s="4">
        <v>900.33630000000005</v>
      </c>
      <c r="CF32" s="6">
        <v>9</v>
      </c>
      <c r="CG32" s="4">
        <v>929.36</v>
      </c>
      <c r="CH32" s="6">
        <v>1</v>
      </c>
      <c r="CI32" s="4">
        <v>778.37</v>
      </c>
      <c r="CJ32" s="6">
        <v>2</v>
      </c>
      <c r="CK32" s="4">
        <v>771.49</v>
      </c>
      <c r="CL32" s="6">
        <v>1</v>
      </c>
      <c r="CM32" s="4">
        <v>755.92</v>
      </c>
      <c r="CN32" s="6">
        <v>2</v>
      </c>
      <c r="CO32" s="4">
        <v>988.11500000000001</v>
      </c>
      <c r="CP32" s="6">
        <v>5</v>
      </c>
      <c r="CQ32" s="4">
        <v>1006.13</v>
      </c>
      <c r="CR32" s="6">
        <v>2</v>
      </c>
      <c r="CS32" s="4">
        <v>733.78499999999997</v>
      </c>
      <c r="CT32" s="6">
        <v>3</v>
      </c>
      <c r="CU32" s="4">
        <v>1458.9332999999999</v>
      </c>
      <c r="CV32" s="6">
        <v>6</v>
      </c>
      <c r="CW32" s="4">
        <v>770.59829999999999</v>
      </c>
      <c r="CX32" s="6">
        <v>2</v>
      </c>
      <c r="CY32" s="4">
        <v>853.74</v>
      </c>
      <c r="CZ32" s="6">
        <v>5</v>
      </c>
      <c r="DA32" s="4">
        <v>825.14400000000001</v>
      </c>
      <c r="DB32" s="6">
        <v>7</v>
      </c>
      <c r="DC32" s="4">
        <v>584.01430000000005</v>
      </c>
      <c r="DD32" s="6">
        <v>4</v>
      </c>
      <c r="DE32" s="4">
        <v>846.83500000000004</v>
      </c>
      <c r="DF32" s="6">
        <v>0</v>
      </c>
      <c r="DG32" s="1" t="e">
        <v>#NULL!</v>
      </c>
      <c r="DH32" s="6">
        <v>2</v>
      </c>
      <c r="DI32" s="4">
        <v>624.47500000000002</v>
      </c>
      <c r="DJ32" s="6">
        <v>1</v>
      </c>
      <c r="DK32" s="4">
        <v>1068.0999999999999</v>
      </c>
      <c r="DL32" s="6">
        <v>3</v>
      </c>
      <c r="DM32" s="4">
        <v>1148.94</v>
      </c>
      <c r="DN32" s="6">
        <v>0</v>
      </c>
      <c r="DO32" s="1" t="e">
        <v>#NULL!</v>
      </c>
      <c r="DP32" s="6">
        <v>0</v>
      </c>
      <c r="DQ32" s="1" t="e">
        <v>#NULL!</v>
      </c>
      <c r="DR32" s="6">
        <v>2</v>
      </c>
      <c r="DS32" s="4">
        <v>913.41499999999996</v>
      </c>
      <c r="DT32" s="6">
        <v>2</v>
      </c>
      <c r="DU32" s="3">
        <v>1037.585</v>
      </c>
      <c r="DV32" s="6">
        <v>3</v>
      </c>
      <c r="DW32" s="6">
        <v>675.77329999999995</v>
      </c>
      <c r="DX32" s="6">
        <v>3</v>
      </c>
      <c r="DY32" s="6">
        <v>1090.0266999999999</v>
      </c>
      <c r="DZ32" s="6">
        <v>6</v>
      </c>
      <c r="EA32" s="6">
        <v>1004.928</v>
      </c>
      <c r="EB32" s="6">
        <v>5</v>
      </c>
      <c r="EC32" s="4">
        <v>1023.9</v>
      </c>
      <c r="ED32" s="6">
        <v>8</v>
      </c>
      <c r="EE32" s="6">
        <v>826.94500000000005</v>
      </c>
      <c r="EF32" s="6">
        <v>10</v>
      </c>
      <c r="EG32" s="4">
        <v>1152.4110000000001</v>
      </c>
      <c r="EH32" s="6">
        <v>18</v>
      </c>
      <c r="EI32" s="4">
        <v>687.64890000000003</v>
      </c>
      <c r="EJ32" s="6">
        <v>26</v>
      </c>
      <c r="EK32" s="4">
        <v>953.89689999999996</v>
      </c>
      <c r="EL32" s="6">
        <v>10</v>
      </c>
      <c r="EM32" s="4">
        <v>691.36199999999997</v>
      </c>
      <c r="EN32" s="6">
        <v>40</v>
      </c>
      <c r="EO32" s="4">
        <v>943.38369999999998</v>
      </c>
      <c r="EP32" s="6">
        <v>2</v>
      </c>
      <c r="EQ32" s="6">
        <v>1216.625</v>
      </c>
      <c r="ER32" s="6">
        <v>6</v>
      </c>
      <c r="ES32" s="6">
        <v>1509.1597999999999</v>
      </c>
      <c r="ET32" s="6">
        <v>8</v>
      </c>
      <c r="EU32" s="6">
        <v>794.26279999999997</v>
      </c>
      <c r="EV32" s="6">
        <v>6</v>
      </c>
      <c r="EW32" s="6">
        <v>1517.9838</v>
      </c>
      <c r="EX32" s="6">
        <v>1</v>
      </c>
      <c r="EY32" s="5">
        <v>0.97726999999999997</v>
      </c>
      <c r="EZ32" s="4">
        <v>535.49620000000004</v>
      </c>
      <c r="FA32" s="4">
        <v>507.94099999999997</v>
      </c>
      <c r="FB32" s="4">
        <v>560.54639999999995</v>
      </c>
      <c r="FC32" s="4">
        <v>442.63799999999998</v>
      </c>
      <c r="FD32" s="4">
        <v>573.24400000000003</v>
      </c>
      <c r="FE32" s="4">
        <v>538.79</v>
      </c>
      <c r="FF32" s="4">
        <v>586.654</v>
      </c>
      <c r="FG32" s="2">
        <v>970.05709999999999</v>
      </c>
      <c r="FH32" s="2">
        <v>1031.7518</v>
      </c>
      <c r="FI32" s="2">
        <v>471.20540000000005</v>
      </c>
      <c r="FJ32" s="2">
        <v>462.11610000000002</v>
      </c>
    </row>
    <row r="40" spans="5:8" x14ac:dyDescent="0.2">
      <c r="E40" s="4"/>
      <c r="F40" s="4"/>
      <c r="G40" s="4"/>
      <c r="H40" s="4"/>
    </row>
    <row r="41" spans="5:8" x14ac:dyDescent="0.2">
      <c r="E41" s="4"/>
      <c r="F41" s="4"/>
      <c r="G41" s="4"/>
      <c r="H41" s="4"/>
    </row>
    <row r="42" spans="5:8" x14ac:dyDescent="0.2">
      <c r="E42" s="4"/>
      <c r="F42" s="4"/>
      <c r="G42" s="4"/>
      <c r="H42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"/>
  <sheetViews>
    <sheetView tabSelected="1" topLeftCell="A33" workbookViewId="0">
      <selection activeCell="O66" sqref="O66"/>
    </sheetView>
  </sheetViews>
  <sheetFormatPr baseColWidth="10" defaultRowHeight="15" x14ac:dyDescent="0.2"/>
  <cols>
    <col min="17" max="17" width="3" style="7" customWidth="1"/>
    <col min="25" max="25" width="2.83203125" style="7" customWidth="1"/>
    <col min="26" max="26" width="14.1640625" customWidth="1"/>
    <col min="33" max="33" width="3.5" style="7" customWidth="1"/>
    <col min="36" max="36" width="12.5" customWidth="1"/>
    <col min="38" max="38" width="12.1640625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154</v>
      </c>
      <c r="F1" t="s">
        <v>155</v>
      </c>
      <c r="G1" t="s">
        <v>156</v>
      </c>
      <c r="H1" t="s">
        <v>157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R1" t="s">
        <v>209</v>
      </c>
      <c r="S1" t="s">
        <v>208</v>
      </c>
      <c r="T1" t="s">
        <v>210</v>
      </c>
      <c r="U1" t="s">
        <v>206</v>
      </c>
      <c r="V1" t="s">
        <v>207</v>
      </c>
      <c r="W1" t="s">
        <v>211</v>
      </c>
      <c r="X1" t="s">
        <v>212</v>
      </c>
      <c r="Z1" t="s">
        <v>213</v>
      </c>
      <c r="AA1" t="s">
        <v>208</v>
      </c>
      <c r="AB1" t="s">
        <v>210</v>
      </c>
      <c r="AC1" t="s">
        <v>214</v>
      </c>
      <c r="AD1" t="s">
        <v>215</v>
      </c>
      <c r="AE1" t="s">
        <v>211</v>
      </c>
      <c r="AF1" t="s">
        <v>212</v>
      </c>
      <c r="AG1" s="7" t="s">
        <v>225</v>
      </c>
      <c r="AH1" t="s">
        <v>220</v>
      </c>
      <c r="AI1" t="s">
        <v>221</v>
      </c>
      <c r="AJ1" t="s">
        <v>218</v>
      </c>
      <c r="AK1" t="s">
        <v>219</v>
      </c>
      <c r="AL1" s="7" t="s">
        <v>226</v>
      </c>
      <c r="AM1" t="s">
        <v>220</v>
      </c>
      <c r="AN1" t="s">
        <v>221</v>
      </c>
      <c r="AO1" t="s">
        <v>218</v>
      </c>
      <c r="AP1" t="s">
        <v>219</v>
      </c>
    </row>
    <row r="2" spans="1:42" x14ac:dyDescent="0.2">
      <c r="A2" t="s">
        <v>166</v>
      </c>
      <c r="B2" s="6">
        <v>53</v>
      </c>
      <c r="C2" s="6">
        <v>1</v>
      </c>
      <c r="D2" t="s">
        <v>167</v>
      </c>
      <c r="E2" s="5">
        <v>0.93181999999999998</v>
      </c>
      <c r="F2" s="4">
        <v>1066.6010000000001</v>
      </c>
      <c r="G2" s="4">
        <v>920.14329999999995</v>
      </c>
      <c r="H2" s="4">
        <v>1186.43</v>
      </c>
      <c r="I2" s="6">
        <v>12</v>
      </c>
      <c r="J2" s="4">
        <v>1261.9692</v>
      </c>
      <c r="K2" s="6">
        <v>7</v>
      </c>
      <c r="L2" s="4">
        <v>1553.6771000000001</v>
      </c>
      <c r="M2" s="6">
        <v>21</v>
      </c>
      <c r="N2" s="4">
        <v>1763.1762000000001</v>
      </c>
      <c r="O2" s="6">
        <v>22</v>
      </c>
      <c r="P2" s="4">
        <v>1698.6135999999999</v>
      </c>
      <c r="Q2" s="8"/>
      <c r="R2" s="4">
        <f>(G2+H2)/2</f>
        <v>1053.28665</v>
      </c>
      <c r="S2" s="4">
        <f>AVERAGE(F2:F11)</f>
        <v>1298.9033899999999</v>
      </c>
      <c r="T2" s="4">
        <f>AVERAGE(G2:G11)</f>
        <v>1167.45271</v>
      </c>
      <c r="U2" s="4">
        <f>G2-$R2+S$2</f>
        <v>1165.7600399999999</v>
      </c>
      <c r="V2" s="4">
        <f>H2-$R2+T$2</f>
        <v>1300.5960600000001</v>
      </c>
      <c r="W2">
        <f>1.98*STDEV(U2:U11)/SQRT(COUNT(U2:U11))</f>
        <v>88.970683915611346</v>
      </c>
      <c r="Z2" s="4">
        <f>(J2+L2)/2</f>
        <v>1407.8231500000002</v>
      </c>
      <c r="AA2" s="4">
        <f>AVERAGE(J2:J11)</f>
        <v>1755.1212200000002</v>
      </c>
      <c r="AB2" s="4">
        <f>AVERAGE(L2:L11)</f>
        <v>1637.7967600000002</v>
      </c>
      <c r="AC2" s="4">
        <f t="shared" ref="AC2:AC11" si="0">J2-$Z2+AA$2</f>
        <v>1609.2672700000001</v>
      </c>
      <c r="AD2" s="4">
        <f t="shared" ref="AD2:AD11" si="1">L2-$Z2+AB$2</f>
        <v>1783.6507100000001</v>
      </c>
      <c r="AE2">
        <f>1.98*STDEV(AC2:AC11)/SQRT(COUNT(AC2:AC11))</f>
        <v>134.86013304290302</v>
      </c>
      <c r="AH2" s="4">
        <f>J2-G2</f>
        <v>341.82590000000005</v>
      </c>
      <c r="AI2" s="4">
        <f>L2-H2</f>
        <v>367.24710000000005</v>
      </c>
      <c r="AJ2">
        <f>1.98*STDEV(AH2:AH11)/SQRT(COUNT(AH2:AH11))</f>
        <v>294.69320751305611</v>
      </c>
      <c r="AK2">
        <f>1.98*STDEV(AI2:AI11)/SQRT(COUNT(AI2:AI11))</f>
        <v>267.53461743974316</v>
      </c>
      <c r="AL2" s="7"/>
      <c r="AM2" s="4">
        <f>N2-G2</f>
        <v>843.03290000000015</v>
      </c>
      <c r="AN2" s="4">
        <f>P2-H2</f>
        <v>512.18359999999984</v>
      </c>
      <c r="AO2">
        <f>1.98*STDEV(AM2:AM11)/SQRT(COUNT(AM2:AM11))</f>
        <v>153.43029834288066</v>
      </c>
      <c r="AP2">
        <f>1.98*STDEV(AN2:AN11)/SQRT(COUNT(AN2:AN11))</f>
        <v>230.31805994884547</v>
      </c>
    </row>
    <row r="3" spans="1:42" x14ac:dyDescent="0.2">
      <c r="A3" t="s">
        <v>168</v>
      </c>
      <c r="B3" s="6">
        <v>52</v>
      </c>
      <c r="C3" s="6">
        <v>1</v>
      </c>
      <c r="D3" t="s">
        <v>169</v>
      </c>
      <c r="E3" s="5">
        <v>0.95455000000000001</v>
      </c>
      <c r="F3" s="4">
        <v>1565.4631999999999</v>
      </c>
      <c r="G3" s="4">
        <v>1431.3</v>
      </c>
      <c r="H3" s="4">
        <v>1714.5333000000001</v>
      </c>
      <c r="I3" s="6">
        <v>8</v>
      </c>
      <c r="J3" s="4">
        <v>2133.6624999999999</v>
      </c>
      <c r="K3" s="6">
        <v>12</v>
      </c>
      <c r="L3" s="4">
        <v>2199.7249999999999</v>
      </c>
      <c r="M3" s="6">
        <v>24</v>
      </c>
      <c r="N3" s="4">
        <v>1987.5042000000001</v>
      </c>
      <c r="O3" s="6">
        <v>23</v>
      </c>
      <c r="P3" s="4">
        <v>2279.1738999999998</v>
      </c>
      <c r="Q3" s="8"/>
      <c r="R3" s="4">
        <f t="shared" ref="R3:R32" si="2">(G3+H3)/2</f>
        <v>1572.9166500000001</v>
      </c>
      <c r="S3" s="4"/>
      <c r="T3" s="4"/>
      <c r="U3" s="4">
        <f t="shared" ref="U3:U11" si="3">G3-$R3+S$2</f>
        <v>1157.2867399999998</v>
      </c>
      <c r="V3" s="4">
        <f t="shared" ref="V3:V11" si="4">H3-$R3+T$2</f>
        <v>1309.06936</v>
      </c>
      <c r="Z3" s="4">
        <f t="shared" ref="Z3:Z32" si="5">(J3+L3)/2</f>
        <v>2166.6937499999999</v>
      </c>
      <c r="AA3" s="4"/>
      <c r="AB3" s="4"/>
      <c r="AC3" s="4">
        <f t="shared" si="0"/>
        <v>1722.0899700000002</v>
      </c>
      <c r="AD3" s="4">
        <f t="shared" si="1"/>
        <v>1670.8280100000002</v>
      </c>
      <c r="AH3" s="4">
        <f t="shared" ref="AH3:AH32" si="6">J3-G3</f>
        <v>702.36249999999995</v>
      </c>
      <c r="AI3" s="4">
        <f t="shared" ref="AI3:AI32" si="7">L3-H3</f>
        <v>485.19169999999986</v>
      </c>
      <c r="AL3" s="7"/>
      <c r="AM3" s="4">
        <f t="shared" ref="AM3:AM32" si="8">N3-G3</f>
        <v>556.20420000000013</v>
      </c>
      <c r="AN3" s="4">
        <f t="shared" ref="AN3:AN32" si="9">P3-H3</f>
        <v>564.64059999999972</v>
      </c>
    </row>
    <row r="4" spans="1:42" x14ac:dyDescent="0.2">
      <c r="A4" t="s">
        <v>170</v>
      </c>
      <c r="B4" s="6">
        <v>55</v>
      </c>
      <c r="C4" s="6">
        <v>1</v>
      </c>
      <c r="D4" t="s">
        <v>167</v>
      </c>
      <c r="E4" s="5">
        <v>0.93181999999999998</v>
      </c>
      <c r="F4" s="4">
        <v>1401.2679000000001</v>
      </c>
      <c r="G4" s="4">
        <v>1104.509</v>
      </c>
      <c r="H4" s="4">
        <v>1731</v>
      </c>
      <c r="I4" s="6">
        <v>12</v>
      </c>
      <c r="J4" s="4">
        <v>1581.075</v>
      </c>
      <c r="K4" s="6">
        <v>5</v>
      </c>
      <c r="L4" s="4">
        <v>1343.172</v>
      </c>
      <c r="M4" s="6">
        <v>22</v>
      </c>
      <c r="N4" s="4">
        <v>1640.6541</v>
      </c>
      <c r="O4" s="6">
        <v>9</v>
      </c>
      <c r="P4" s="4">
        <v>2701.1667000000002</v>
      </c>
      <c r="Q4" s="8"/>
      <c r="R4" s="4">
        <f t="shared" si="2"/>
        <v>1417.7545</v>
      </c>
      <c r="S4" s="4"/>
      <c r="T4" s="4"/>
      <c r="U4" s="4">
        <f>G4-$R4+S$2</f>
        <v>985.65788999999995</v>
      </c>
      <c r="V4" s="4">
        <f t="shared" si="4"/>
        <v>1480.69821</v>
      </c>
      <c r="Z4" s="4">
        <f t="shared" si="5"/>
        <v>1462.1235000000001</v>
      </c>
      <c r="AA4" s="4"/>
      <c r="AB4" s="4"/>
      <c r="AC4" s="4">
        <f t="shared" si="0"/>
        <v>1874.0727200000001</v>
      </c>
      <c r="AD4" s="4">
        <f t="shared" si="1"/>
        <v>1518.8452600000001</v>
      </c>
      <c r="AH4" s="4">
        <f t="shared" si="6"/>
        <v>476.56600000000003</v>
      </c>
      <c r="AI4" s="4">
        <f t="shared" si="7"/>
        <v>-387.82799999999997</v>
      </c>
      <c r="AL4" s="7"/>
      <c r="AM4" s="4">
        <f t="shared" si="8"/>
        <v>536.14509999999996</v>
      </c>
      <c r="AN4" s="4">
        <f t="shared" si="9"/>
        <v>970.16670000000022</v>
      </c>
    </row>
    <row r="5" spans="1:42" x14ac:dyDescent="0.2">
      <c r="A5" t="s">
        <v>171</v>
      </c>
      <c r="B5" s="6">
        <v>59</v>
      </c>
      <c r="C5" s="6">
        <v>1</v>
      </c>
      <c r="D5" t="s">
        <v>167</v>
      </c>
      <c r="E5" s="5">
        <v>0.97726999999999997</v>
      </c>
      <c r="F5" s="4">
        <v>1737.915</v>
      </c>
      <c r="G5" s="4">
        <v>1641.34</v>
      </c>
      <c r="H5" s="4">
        <v>1834.49</v>
      </c>
      <c r="I5" s="6">
        <v>15</v>
      </c>
      <c r="J5" s="4">
        <v>1482.9733000000001</v>
      </c>
      <c r="K5" s="6">
        <v>15</v>
      </c>
      <c r="L5" s="4">
        <v>1556.2466999999999</v>
      </c>
      <c r="M5" s="6">
        <v>27</v>
      </c>
      <c r="N5" s="4">
        <v>1582.6259</v>
      </c>
      <c r="O5" s="6">
        <v>23</v>
      </c>
      <c r="P5" s="4">
        <v>1853.4870000000001</v>
      </c>
      <c r="Q5" s="8"/>
      <c r="R5" s="4">
        <f t="shared" si="2"/>
        <v>1737.915</v>
      </c>
      <c r="S5" s="4"/>
      <c r="T5" s="4"/>
      <c r="U5" s="4">
        <f t="shared" si="3"/>
        <v>1202.3283899999999</v>
      </c>
      <c r="V5" s="4">
        <f t="shared" si="4"/>
        <v>1264.0277100000001</v>
      </c>
      <c r="Z5" s="4">
        <f t="shared" si="5"/>
        <v>1519.6100000000001</v>
      </c>
      <c r="AA5" s="4"/>
      <c r="AB5" s="4"/>
      <c r="AC5" s="4">
        <f t="shared" si="0"/>
        <v>1718.4845200000002</v>
      </c>
      <c r="AD5" s="4">
        <f t="shared" si="1"/>
        <v>1674.43346</v>
      </c>
      <c r="AH5" s="4">
        <f t="shared" si="6"/>
        <v>-158.36669999999981</v>
      </c>
      <c r="AI5" s="4">
        <f t="shared" si="7"/>
        <v>-278.24330000000009</v>
      </c>
      <c r="AL5" s="7"/>
      <c r="AM5" s="4">
        <f t="shared" si="8"/>
        <v>-58.714099999999917</v>
      </c>
      <c r="AN5" s="4">
        <f t="shared" si="9"/>
        <v>18.997000000000071</v>
      </c>
    </row>
    <row r="6" spans="1:42" x14ac:dyDescent="0.2">
      <c r="A6" t="s">
        <v>172</v>
      </c>
      <c r="B6" s="6">
        <v>58</v>
      </c>
      <c r="C6" s="6">
        <v>1</v>
      </c>
      <c r="D6" t="s">
        <v>167</v>
      </c>
      <c r="E6" s="5">
        <v>0.95455000000000001</v>
      </c>
      <c r="F6" s="4">
        <v>1316.3705</v>
      </c>
      <c r="G6" s="4">
        <v>1311.394</v>
      </c>
      <c r="H6" s="4">
        <v>1321.9</v>
      </c>
      <c r="I6" s="6">
        <v>10</v>
      </c>
      <c r="J6" s="4">
        <v>2761.39</v>
      </c>
      <c r="K6" s="6">
        <v>7</v>
      </c>
      <c r="L6" s="4">
        <v>1941.3429000000001</v>
      </c>
      <c r="M6" s="6">
        <v>25</v>
      </c>
      <c r="N6" s="4">
        <v>1728.4996000000001</v>
      </c>
      <c r="O6" s="6">
        <v>22</v>
      </c>
      <c r="P6" s="4">
        <v>1681.905</v>
      </c>
      <c r="Q6" s="8"/>
      <c r="R6" s="4">
        <f t="shared" si="2"/>
        <v>1316.6469999999999</v>
      </c>
      <c r="S6" s="4"/>
      <c r="T6" s="4"/>
      <c r="U6" s="4">
        <f t="shared" si="3"/>
        <v>1293.65039</v>
      </c>
      <c r="V6" s="4">
        <f t="shared" si="4"/>
        <v>1172.7057100000002</v>
      </c>
      <c r="Z6" s="4">
        <f t="shared" si="5"/>
        <v>2351.36645</v>
      </c>
      <c r="AA6" s="4"/>
      <c r="AB6" s="4"/>
      <c r="AC6" s="4">
        <f t="shared" si="0"/>
        <v>2165.1447699999999</v>
      </c>
      <c r="AD6" s="4">
        <f t="shared" si="1"/>
        <v>1227.7732100000003</v>
      </c>
      <c r="AH6" s="4">
        <f t="shared" si="6"/>
        <v>1449.9959999999999</v>
      </c>
      <c r="AI6" s="4">
        <f t="shared" si="7"/>
        <v>619.44290000000001</v>
      </c>
      <c r="AL6" s="7"/>
      <c r="AM6" s="4">
        <f t="shared" si="8"/>
        <v>417.10560000000009</v>
      </c>
      <c r="AN6" s="4">
        <f t="shared" si="9"/>
        <v>360.00499999999988</v>
      </c>
    </row>
    <row r="7" spans="1:42" x14ac:dyDescent="0.2">
      <c r="A7" t="s">
        <v>173</v>
      </c>
      <c r="B7" s="6">
        <v>53</v>
      </c>
      <c r="C7" s="6">
        <v>1</v>
      </c>
      <c r="D7" t="s">
        <v>169</v>
      </c>
      <c r="E7" s="5">
        <v>0.86363999999999996</v>
      </c>
      <c r="F7" s="4">
        <v>1385.09</v>
      </c>
      <c r="G7" s="4">
        <v>1215.9529</v>
      </c>
      <c r="H7" s="4">
        <v>1516.6411000000001</v>
      </c>
      <c r="I7" s="6">
        <v>14</v>
      </c>
      <c r="J7" s="4">
        <v>1892.8786</v>
      </c>
      <c r="K7" s="6">
        <v>7</v>
      </c>
      <c r="L7" s="4">
        <v>2125.6414</v>
      </c>
      <c r="M7" s="6">
        <v>22</v>
      </c>
      <c r="N7" s="4">
        <v>1643.7155</v>
      </c>
      <c r="O7" s="6">
        <v>19</v>
      </c>
      <c r="P7" s="4">
        <v>1516.0905</v>
      </c>
      <c r="Q7" s="8"/>
      <c r="R7" s="4">
        <f t="shared" si="2"/>
        <v>1366.297</v>
      </c>
      <c r="S7" s="4"/>
      <c r="T7" s="4"/>
      <c r="U7" s="4">
        <f t="shared" si="3"/>
        <v>1148.5592899999999</v>
      </c>
      <c r="V7" s="4">
        <f t="shared" si="4"/>
        <v>1317.7968100000001</v>
      </c>
      <c r="Z7" s="4">
        <f t="shared" si="5"/>
        <v>2009.26</v>
      </c>
      <c r="AA7" s="4"/>
      <c r="AB7" s="4"/>
      <c r="AC7" s="4">
        <f t="shared" si="0"/>
        <v>1638.7398200000002</v>
      </c>
      <c r="AD7" s="4">
        <f t="shared" si="1"/>
        <v>1754.1781600000002</v>
      </c>
      <c r="AH7" s="4">
        <f t="shared" si="6"/>
        <v>676.92570000000001</v>
      </c>
      <c r="AI7" s="4">
        <f t="shared" si="7"/>
        <v>609.00029999999992</v>
      </c>
      <c r="AL7" s="7"/>
      <c r="AM7" s="4">
        <f t="shared" si="8"/>
        <v>427.76260000000002</v>
      </c>
      <c r="AN7" s="4">
        <f t="shared" si="9"/>
        <v>-0.55060000000003129</v>
      </c>
    </row>
    <row r="8" spans="1:42" x14ac:dyDescent="0.2">
      <c r="A8" t="s">
        <v>174</v>
      </c>
      <c r="B8" s="6">
        <v>51</v>
      </c>
      <c r="C8" s="6">
        <v>1</v>
      </c>
      <c r="D8" t="s">
        <v>167</v>
      </c>
      <c r="E8" s="5">
        <v>1</v>
      </c>
      <c r="F8" s="4">
        <v>957.88430000000005</v>
      </c>
      <c r="G8" s="4">
        <v>957.82399999999996</v>
      </c>
      <c r="H8" s="4">
        <v>957.93910000000005</v>
      </c>
      <c r="I8" s="6">
        <v>12</v>
      </c>
      <c r="J8" s="4">
        <v>2082.125</v>
      </c>
      <c r="K8" s="6">
        <v>14</v>
      </c>
      <c r="L8" s="4">
        <v>1332.5614</v>
      </c>
      <c r="M8" s="6">
        <v>23</v>
      </c>
      <c r="N8" s="4">
        <v>1457.4677999999999</v>
      </c>
      <c r="O8" s="6">
        <v>27</v>
      </c>
      <c r="P8" s="4">
        <v>1596.7581</v>
      </c>
      <c r="Q8" s="8"/>
      <c r="R8" s="4">
        <f t="shared" si="2"/>
        <v>957.88155000000006</v>
      </c>
      <c r="S8" s="4"/>
      <c r="T8" s="4"/>
      <c r="U8" s="4">
        <f t="shared" si="3"/>
        <v>1298.84584</v>
      </c>
      <c r="V8" s="4">
        <f t="shared" si="4"/>
        <v>1167.51026</v>
      </c>
      <c r="Z8" s="4">
        <f t="shared" si="5"/>
        <v>1707.3432</v>
      </c>
      <c r="AA8" s="4"/>
      <c r="AB8" s="4"/>
      <c r="AC8" s="4">
        <f t="shared" si="0"/>
        <v>2129.9030200000002</v>
      </c>
      <c r="AD8" s="4">
        <f t="shared" si="1"/>
        <v>1263.0149600000002</v>
      </c>
      <c r="AH8" s="4">
        <f t="shared" si="6"/>
        <v>1124.3009999999999</v>
      </c>
      <c r="AI8" s="4">
        <f t="shared" si="7"/>
        <v>374.6223</v>
      </c>
      <c r="AL8" s="7"/>
      <c r="AM8" s="4">
        <f t="shared" si="8"/>
        <v>499.64379999999994</v>
      </c>
      <c r="AN8" s="4">
        <f t="shared" si="9"/>
        <v>638.81899999999996</v>
      </c>
    </row>
    <row r="9" spans="1:42" x14ac:dyDescent="0.2">
      <c r="A9" t="s">
        <v>175</v>
      </c>
      <c r="B9" s="6">
        <v>57</v>
      </c>
      <c r="C9" s="6">
        <v>1</v>
      </c>
      <c r="D9" t="s">
        <v>169</v>
      </c>
      <c r="E9" s="5">
        <v>1</v>
      </c>
      <c r="F9" s="4">
        <v>1125.8395</v>
      </c>
      <c r="G9" s="4">
        <v>860.1</v>
      </c>
      <c r="H9" s="4">
        <v>1367.4209000000001</v>
      </c>
      <c r="I9" s="6">
        <v>15</v>
      </c>
      <c r="J9" s="4">
        <v>1366.298</v>
      </c>
      <c r="K9" s="6">
        <v>14</v>
      </c>
      <c r="L9" s="4">
        <v>1515.1329000000001</v>
      </c>
      <c r="M9" s="6">
        <v>27</v>
      </c>
      <c r="N9" s="4">
        <v>1004.1933</v>
      </c>
      <c r="O9" s="6">
        <v>25</v>
      </c>
      <c r="P9" s="4">
        <v>1325.5920000000001</v>
      </c>
      <c r="Q9" s="8"/>
      <c r="R9" s="4">
        <f t="shared" si="2"/>
        <v>1113.76045</v>
      </c>
      <c r="S9" s="4"/>
      <c r="T9" s="4"/>
      <c r="U9" s="4">
        <f t="shared" si="3"/>
        <v>1045.2429400000001</v>
      </c>
      <c r="V9" s="4">
        <f t="shared" si="4"/>
        <v>1421.1131600000001</v>
      </c>
      <c r="Z9" s="4">
        <f t="shared" si="5"/>
        <v>1440.7154500000001</v>
      </c>
      <c r="AA9" s="4"/>
      <c r="AB9" s="4"/>
      <c r="AC9" s="4">
        <f t="shared" si="0"/>
        <v>1680.7037700000001</v>
      </c>
      <c r="AD9" s="4">
        <f t="shared" si="1"/>
        <v>1712.2142100000001</v>
      </c>
      <c r="AH9" s="4">
        <f>J9-G9</f>
        <v>506.19799999999998</v>
      </c>
      <c r="AI9" s="4">
        <f t="shared" si="7"/>
        <v>147.71199999999999</v>
      </c>
      <c r="AL9" s="7"/>
      <c r="AM9" s="4">
        <f t="shared" si="8"/>
        <v>144.0933</v>
      </c>
      <c r="AN9" s="4">
        <f t="shared" si="9"/>
        <v>-41.828899999999976</v>
      </c>
    </row>
    <row r="10" spans="1:42" x14ac:dyDescent="0.2">
      <c r="A10" t="s">
        <v>176</v>
      </c>
      <c r="B10" s="6">
        <v>54</v>
      </c>
      <c r="C10" s="6">
        <v>1</v>
      </c>
      <c r="D10" t="s">
        <v>169</v>
      </c>
      <c r="E10" s="5">
        <v>0.88636000000000004</v>
      </c>
      <c r="F10" s="4">
        <v>916.98500000000001</v>
      </c>
      <c r="G10" s="4">
        <v>1021.6130000000001</v>
      </c>
      <c r="H10" s="4">
        <v>812.35699999999997</v>
      </c>
      <c r="I10" s="6">
        <v>16</v>
      </c>
      <c r="J10" s="4">
        <v>1070.3406</v>
      </c>
      <c r="K10" s="6">
        <v>14</v>
      </c>
      <c r="L10" s="4">
        <v>1387.2036000000001</v>
      </c>
      <c r="M10" s="6">
        <v>24</v>
      </c>
      <c r="N10" s="4">
        <v>1328.5612000000001</v>
      </c>
      <c r="O10" s="6">
        <v>25</v>
      </c>
      <c r="P10" s="4">
        <v>1550.3864000000001</v>
      </c>
      <c r="Q10" s="8"/>
      <c r="R10" s="4">
        <f t="shared" si="2"/>
        <v>916.98500000000001</v>
      </c>
      <c r="S10" s="4"/>
      <c r="T10" s="4"/>
      <c r="U10" s="4">
        <f t="shared" si="3"/>
        <v>1403.5313900000001</v>
      </c>
      <c r="V10" s="4">
        <f t="shared" si="4"/>
        <v>1062.8247099999999</v>
      </c>
      <c r="Z10" s="4">
        <f t="shared" si="5"/>
        <v>1228.7721000000001</v>
      </c>
      <c r="AA10" s="4"/>
      <c r="AB10" s="4"/>
      <c r="AC10" s="4">
        <f t="shared" si="0"/>
        <v>1596.6897200000001</v>
      </c>
      <c r="AD10" s="4">
        <f t="shared" si="1"/>
        <v>1796.2282600000001</v>
      </c>
      <c r="AH10" s="4">
        <f t="shared" si="6"/>
        <v>48.727599999999939</v>
      </c>
      <c r="AI10" s="4">
        <f t="shared" si="7"/>
        <v>574.84660000000008</v>
      </c>
      <c r="AL10" s="7"/>
      <c r="AM10" s="4">
        <f t="shared" si="8"/>
        <v>306.94820000000004</v>
      </c>
      <c r="AN10" s="4">
        <f t="shared" si="9"/>
        <v>738.02940000000012</v>
      </c>
    </row>
    <row r="11" spans="1:42" x14ac:dyDescent="0.2">
      <c r="A11" t="s">
        <v>177</v>
      </c>
      <c r="B11" s="6">
        <v>56</v>
      </c>
      <c r="C11" s="6">
        <v>1</v>
      </c>
      <c r="D11" t="s">
        <v>167</v>
      </c>
      <c r="E11" s="5">
        <v>0.97726999999999997</v>
      </c>
      <c r="F11" s="4">
        <v>1515.6175000000001</v>
      </c>
      <c r="G11" s="4">
        <v>1210.3508999999999</v>
      </c>
      <c r="H11" s="4">
        <v>1888.7211</v>
      </c>
      <c r="I11" s="6">
        <v>12</v>
      </c>
      <c r="J11" s="4">
        <v>1918.5</v>
      </c>
      <c r="K11" s="6">
        <v>13</v>
      </c>
      <c r="L11" s="4">
        <v>1423.2646</v>
      </c>
      <c r="M11" s="6">
        <v>21</v>
      </c>
      <c r="N11" s="4">
        <v>1701.5895</v>
      </c>
      <c r="O11" s="6">
        <v>22</v>
      </c>
      <c r="P11" s="4">
        <v>1856.6831999999999</v>
      </c>
      <c r="Q11" s="8"/>
      <c r="R11" s="4">
        <f t="shared" si="2"/>
        <v>1549.5360000000001</v>
      </c>
      <c r="S11" s="4"/>
      <c r="T11" s="4"/>
      <c r="U11" s="4">
        <f t="shared" si="3"/>
        <v>959.7182899999998</v>
      </c>
      <c r="V11" s="4">
        <f t="shared" si="4"/>
        <v>1506.6378099999999</v>
      </c>
      <c r="Z11" s="4">
        <f t="shared" si="5"/>
        <v>1670.8823</v>
      </c>
      <c r="AA11" s="4"/>
      <c r="AB11" s="4"/>
      <c r="AC11" s="4">
        <f t="shared" si="0"/>
        <v>2002.7389200000002</v>
      </c>
      <c r="AD11" s="4">
        <f t="shared" si="1"/>
        <v>1390.1790600000002</v>
      </c>
      <c r="AH11" s="4">
        <f t="shared" si="6"/>
        <v>708.14910000000009</v>
      </c>
      <c r="AI11" s="4">
        <f t="shared" si="7"/>
        <v>-465.45650000000001</v>
      </c>
      <c r="AL11" s="7"/>
      <c r="AM11" s="4">
        <f t="shared" si="8"/>
        <v>491.23860000000013</v>
      </c>
      <c r="AN11" s="4">
        <f t="shared" si="9"/>
        <v>-32.037900000000036</v>
      </c>
    </row>
    <row r="12" spans="1:42" s="9" customFormat="1" x14ac:dyDescent="0.2">
      <c r="A12" s="9" t="s">
        <v>178</v>
      </c>
      <c r="B12" s="10">
        <v>83</v>
      </c>
      <c r="C12" s="10">
        <v>2</v>
      </c>
      <c r="D12" s="9" t="s">
        <v>169</v>
      </c>
      <c r="E12" s="11">
        <v>0.97726999999999997</v>
      </c>
      <c r="F12" s="12">
        <v>1038.6790000000001</v>
      </c>
      <c r="G12" s="12">
        <v>897.96199999999999</v>
      </c>
      <c r="H12" s="12">
        <v>1179.396</v>
      </c>
      <c r="I12" s="10">
        <v>16</v>
      </c>
      <c r="J12" s="12">
        <v>1074.2319</v>
      </c>
      <c r="K12" s="10">
        <v>14</v>
      </c>
      <c r="L12" s="12">
        <v>1298.7620999999999</v>
      </c>
      <c r="M12" s="6">
        <v>26</v>
      </c>
      <c r="N12" s="4">
        <v>1443.0415</v>
      </c>
      <c r="O12" s="6">
        <v>28</v>
      </c>
      <c r="P12" s="4">
        <v>1611.4139</v>
      </c>
      <c r="Q12" s="13"/>
      <c r="R12" s="12">
        <f t="shared" si="2"/>
        <v>1038.6790000000001</v>
      </c>
      <c r="S12" s="12">
        <f>AVERAGE(G12:G22)</f>
        <v>794.68590909090915</v>
      </c>
      <c r="T12" s="12">
        <f>AVERAGE(H12:H22)</f>
        <v>991.3866272727272</v>
      </c>
      <c r="U12" s="12">
        <f>G12-$R12+S$12</f>
        <v>653.96890909090905</v>
      </c>
      <c r="V12" s="12">
        <f>H12-$R12+T$12</f>
        <v>1132.103627272727</v>
      </c>
      <c r="W12" s="9">
        <f>1.98*STDEV(U12:U22)/SQRT(COUNT(U12:U22))</f>
        <v>51.772301266975944</v>
      </c>
      <c r="Y12" s="14"/>
      <c r="Z12" s="12">
        <f t="shared" si="5"/>
        <v>1186.4969999999998</v>
      </c>
      <c r="AA12" s="12">
        <f>AVERAGE(J12:J22)</f>
        <v>1002.8681636363636</v>
      </c>
      <c r="AB12" s="12">
        <f>AVERAGE(L12:L22)</f>
        <v>1091.9188454545454</v>
      </c>
      <c r="AC12" s="12">
        <f t="shared" ref="AC12:AC22" si="10">J12-$Z12+AA$12</f>
        <v>890.6030636363638</v>
      </c>
      <c r="AD12" s="12">
        <f t="shared" ref="AD12:AD22" si="11">L12-$Z12+AB$12</f>
        <v>1204.1839454545454</v>
      </c>
      <c r="AE12" s="9">
        <f>1.98*STDEV(AC12:AC22)/SQRT(COUNT(AC12:AC22))</f>
        <v>56.304617268006005</v>
      </c>
      <c r="AG12" s="14"/>
      <c r="AH12" s="12">
        <f t="shared" si="6"/>
        <v>176.26990000000001</v>
      </c>
      <c r="AI12" s="12">
        <f t="shared" si="7"/>
        <v>119.36609999999996</v>
      </c>
      <c r="AJ12" s="9">
        <f>1.98*STDEV(AH12:AH22)/SQRT(COUNT(AH12:AH22))</f>
        <v>144.70636382378279</v>
      </c>
      <c r="AK12" s="9">
        <f>1.98*STDEV(AI12:AI22)/SQRT(COUNT(AI12:AI22))</f>
        <v>145.01425449628661</v>
      </c>
      <c r="AL12" s="14"/>
      <c r="AM12" s="12">
        <f t="shared" si="8"/>
        <v>545.07950000000005</v>
      </c>
      <c r="AN12" s="12">
        <f t="shared" si="9"/>
        <v>432.01790000000005</v>
      </c>
      <c r="AO12" s="9">
        <f>1.98*STDEV(AM12:AM22)/SQRT(COUNT(AM12:AM22))</f>
        <v>148.52065882387981</v>
      </c>
      <c r="AP12" s="9">
        <f>1.98*STDEV(AN12:AN22)/SQRT(COUNT(AN12:AN22))</f>
        <v>99.046343173073808</v>
      </c>
    </row>
    <row r="13" spans="1:42" x14ac:dyDescent="0.2">
      <c r="A13" t="s">
        <v>179</v>
      </c>
      <c r="B13" s="6">
        <v>83</v>
      </c>
      <c r="C13" s="6">
        <v>2</v>
      </c>
      <c r="D13" t="s">
        <v>167</v>
      </c>
      <c r="E13" s="5">
        <v>0.97726999999999997</v>
      </c>
      <c r="F13" s="4">
        <v>605.23710000000005</v>
      </c>
      <c r="G13" s="4">
        <v>644.98800000000006</v>
      </c>
      <c r="H13" s="4">
        <v>569.1</v>
      </c>
      <c r="I13" s="6">
        <v>17</v>
      </c>
      <c r="J13" s="4">
        <v>877.60760000000005</v>
      </c>
      <c r="K13" s="6">
        <v>15</v>
      </c>
      <c r="L13" s="4">
        <v>806.3193</v>
      </c>
      <c r="M13" s="6">
        <v>27</v>
      </c>
      <c r="N13" s="4">
        <v>836.99850000000004</v>
      </c>
      <c r="O13" s="6">
        <v>27</v>
      </c>
      <c r="P13" s="4">
        <v>917.30700000000002</v>
      </c>
      <c r="Q13" s="8"/>
      <c r="R13" s="4">
        <f t="shared" si="2"/>
        <v>607.0440000000001</v>
      </c>
      <c r="S13" s="4"/>
      <c r="T13" s="4"/>
      <c r="U13" s="4">
        <f t="shared" ref="U13:U22" si="12">G13-$R13+S$12</f>
        <v>832.62990909090911</v>
      </c>
      <c r="V13" s="4">
        <f t="shared" ref="V13:V22" si="13">H13-$R13+T$12</f>
        <v>953.44262727272712</v>
      </c>
      <c r="Z13" s="4">
        <f t="shared" si="5"/>
        <v>841.96344999999997</v>
      </c>
      <c r="AA13" s="4"/>
      <c r="AB13" s="4"/>
      <c r="AC13" s="4">
        <f t="shared" si="10"/>
        <v>1038.5123136363636</v>
      </c>
      <c r="AD13" s="4">
        <f t="shared" si="11"/>
        <v>1056.2746954545455</v>
      </c>
      <c r="AH13" s="4">
        <f t="shared" si="6"/>
        <v>232.61959999999999</v>
      </c>
      <c r="AI13" s="4">
        <f t="shared" si="7"/>
        <v>237.21929999999998</v>
      </c>
      <c r="AL13" s="7"/>
      <c r="AM13" s="4">
        <f t="shared" si="8"/>
        <v>192.01049999999998</v>
      </c>
      <c r="AN13" s="4">
        <f t="shared" si="9"/>
        <v>348.20699999999999</v>
      </c>
    </row>
    <row r="14" spans="1:42" x14ac:dyDescent="0.2">
      <c r="A14" t="s">
        <v>180</v>
      </c>
      <c r="B14" s="6">
        <v>77</v>
      </c>
      <c r="C14" s="6">
        <v>2</v>
      </c>
      <c r="D14" t="s">
        <v>169</v>
      </c>
      <c r="E14" s="5">
        <v>1</v>
      </c>
      <c r="F14" s="4">
        <v>831.15949999999998</v>
      </c>
      <c r="G14" s="4">
        <v>738.91300000000001</v>
      </c>
      <c r="H14" s="4">
        <v>915.02</v>
      </c>
      <c r="I14" s="6">
        <v>17</v>
      </c>
      <c r="J14" s="4">
        <v>844.59410000000003</v>
      </c>
      <c r="K14" s="6">
        <v>15</v>
      </c>
      <c r="L14" s="4">
        <v>1290.7819999999999</v>
      </c>
      <c r="M14" s="6">
        <v>27</v>
      </c>
      <c r="N14" s="4">
        <v>1065.1485</v>
      </c>
      <c r="O14" s="6">
        <v>26</v>
      </c>
      <c r="P14" s="4">
        <v>1251.0869</v>
      </c>
      <c r="Q14" s="8"/>
      <c r="R14" s="4">
        <f t="shared" si="2"/>
        <v>826.9665</v>
      </c>
      <c r="S14" s="4"/>
      <c r="T14" s="4"/>
      <c r="U14" s="4">
        <f t="shared" si="12"/>
        <v>706.63240909090916</v>
      </c>
      <c r="V14" s="4">
        <f t="shared" si="13"/>
        <v>1079.4401272727273</v>
      </c>
      <c r="Z14" s="4">
        <f t="shared" si="5"/>
        <v>1067.68805</v>
      </c>
      <c r="AA14" s="4"/>
      <c r="AB14" s="4"/>
      <c r="AC14" s="4">
        <f t="shared" si="10"/>
        <v>779.7742136363637</v>
      </c>
      <c r="AD14" s="4">
        <f t="shared" si="11"/>
        <v>1315.0127954545453</v>
      </c>
      <c r="AH14" s="4">
        <f t="shared" si="6"/>
        <v>105.68110000000001</v>
      </c>
      <c r="AI14" s="4">
        <f t="shared" si="7"/>
        <v>375.76199999999994</v>
      </c>
      <c r="AL14" s="7"/>
      <c r="AM14" s="4">
        <f t="shared" si="8"/>
        <v>326.2355</v>
      </c>
      <c r="AN14" s="4">
        <f t="shared" si="9"/>
        <v>336.06690000000003</v>
      </c>
    </row>
    <row r="15" spans="1:42" x14ac:dyDescent="0.2">
      <c r="A15" t="s">
        <v>181</v>
      </c>
      <c r="B15" s="6">
        <v>80</v>
      </c>
      <c r="C15" s="6">
        <v>2</v>
      </c>
      <c r="D15" t="s">
        <v>169</v>
      </c>
      <c r="E15" s="5">
        <v>0.97726999999999997</v>
      </c>
      <c r="F15" s="4">
        <v>626.86810000000003</v>
      </c>
      <c r="G15" s="4">
        <v>615.875</v>
      </c>
      <c r="H15" s="4">
        <v>636.86180000000002</v>
      </c>
      <c r="I15" s="6">
        <v>17</v>
      </c>
      <c r="J15" s="4">
        <v>845.30709999999999</v>
      </c>
      <c r="K15" s="6">
        <v>15</v>
      </c>
      <c r="L15" s="4">
        <v>928.8107</v>
      </c>
      <c r="M15" s="6">
        <v>27</v>
      </c>
      <c r="N15" s="4">
        <v>918.37959999999998</v>
      </c>
      <c r="O15" s="6">
        <v>27</v>
      </c>
      <c r="P15" s="4">
        <v>1247.9752000000001</v>
      </c>
      <c r="Q15" s="8"/>
      <c r="R15" s="4">
        <f t="shared" si="2"/>
        <v>626.36840000000007</v>
      </c>
      <c r="S15" s="4"/>
      <c r="T15" s="4"/>
      <c r="U15" s="4">
        <f t="shared" si="12"/>
        <v>784.19250909090908</v>
      </c>
      <c r="V15" s="4">
        <f t="shared" si="13"/>
        <v>1001.8800272727271</v>
      </c>
      <c r="Z15" s="4">
        <f t="shared" si="5"/>
        <v>887.05889999999999</v>
      </c>
      <c r="AA15" s="4"/>
      <c r="AB15" s="4"/>
      <c r="AC15" s="4">
        <f t="shared" si="10"/>
        <v>961.11636363636364</v>
      </c>
      <c r="AD15" s="4">
        <f t="shared" si="11"/>
        <v>1133.6706454545454</v>
      </c>
      <c r="AH15" s="4">
        <f t="shared" si="6"/>
        <v>229.43209999999999</v>
      </c>
      <c r="AI15" s="4">
        <f t="shared" si="7"/>
        <v>291.94889999999998</v>
      </c>
      <c r="AL15" s="7"/>
      <c r="AM15" s="4">
        <f t="shared" si="8"/>
        <v>302.50459999999998</v>
      </c>
      <c r="AN15" s="4">
        <f t="shared" si="9"/>
        <v>611.11340000000007</v>
      </c>
    </row>
    <row r="16" spans="1:42" x14ac:dyDescent="0.2">
      <c r="A16" t="s">
        <v>182</v>
      </c>
      <c r="B16" s="6">
        <v>81</v>
      </c>
      <c r="C16" s="6">
        <v>2</v>
      </c>
      <c r="D16" t="s">
        <v>169</v>
      </c>
      <c r="E16" s="5">
        <v>1</v>
      </c>
      <c r="F16" s="4">
        <v>785.38760000000002</v>
      </c>
      <c r="G16" s="4">
        <v>702.07399999999996</v>
      </c>
      <c r="H16" s="4">
        <v>861.12729999999999</v>
      </c>
      <c r="I16" s="6">
        <v>17</v>
      </c>
      <c r="J16" s="4">
        <v>1058.7406000000001</v>
      </c>
      <c r="K16" s="6">
        <v>14</v>
      </c>
      <c r="L16" s="4">
        <v>1068.6778999999999</v>
      </c>
      <c r="M16" s="6">
        <v>27</v>
      </c>
      <c r="N16" s="4">
        <v>902.44110000000001</v>
      </c>
      <c r="O16" s="6">
        <v>27</v>
      </c>
      <c r="P16" s="4">
        <v>1140.6378</v>
      </c>
      <c r="Q16" s="8"/>
      <c r="R16" s="4">
        <f t="shared" si="2"/>
        <v>781.60064999999997</v>
      </c>
      <c r="S16" s="4"/>
      <c r="T16" s="4"/>
      <c r="U16" s="4">
        <f t="shared" si="12"/>
        <v>715.15925909090913</v>
      </c>
      <c r="V16" s="4">
        <f t="shared" si="13"/>
        <v>1070.9132772727271</v>
      </c>
      <c r="Z16" s="4">
        <f t="shared" si="5"/>
        <v>1063.7092499999999</v>
      </c>
      <c r="AA16" s="4"/>
      <c r="AB16" s="4"/>
      <c r="AC16" s="4">
        <f t="shared" si="10"/>
        <v>997.89951363636385</v>
      </c>
      <c r="AD16" s="4">
        <f t="shared" si="11"/>
        <v>1096.8874954545454</v>
      </c>
      <c r="AH16" s="4">
        <f t="shared" si="6"/>
        <v>356.66660000000013</v>
      </c>
      <c r="AI16" s="4">
        <f t="shared" si="7"/>
        <v>207.55059999999992</v>
      </c>
      <c r="AL16" s="7"/>
      <c r="AM16" s="4">
        <f t="shared" si="8"/>
        <v>200.36710000000005</v>
      </c>
      <c r="AN16" s="4">
        <f t="shared" si="9"/>
        <v>279.51049999999998</v>
      </c>
    </row>
    <row r="17" spans="1:42" x14ac:dyDescent="0.2">
      <c r="A17" t="s">
        <v>183</v>
      </c>
      <c r="B17" s="6">
        <v>75</v>
      </c>
      <c r="C17" s="6">
        <v>2</v>
      </c>
      <c r="D17" t="s">
        <v>169</v>
      </c>
      <c r="E17" s="5">
        <v>1</v>
      </c>
      <c r="F17" s="4">
        <v>1073.569</v>
      </c>
      <c r="G17" s="4">
        <v>846.495</v>
      </c>
      <c r="H17" s="4">
        <v>1280</v>
      </c>
      <c r="I17" s="6">
        <v>15</v>
      </c>
      <c r="J17" s="4">
        <v>1264.1020000000001</v>
      </c>
      <c r="K17" s="6">
        <v>13</v>
      </c>
      <c r="L17" s="4">
        <v>1199.0354</v>
      </c>
      <c r="M17" s="6">
        <v>27</v>
      </c>
      <c r="N17" s="4">
        <v>1084.1115</v>
      </c>
      <c r="O17" s="6">
        <v>21</v>
      </c>
      <c r="P17" s="4">
        <v>1417.2481</v>
      </c>
      <c r="Q17" s="8"/>
      <c r="R17" s="4">
        <f t="shared" si="2"/>
        <v>1063.2474999999999</v>
      </c>
      <c r="S17" s="4"/>
      <c r="T17" s="4"/>
      <c r="U17" s="4">
        <f t="shared" si="12"/>
        <v>577.93340909090921</v>
      </c>
      <c r="V17" s="4">
        <f t="shared" si="13"/>
        <v>1208.1391272727274</v>
      </c>
      <c r="Z17" s="4">
        <f t="shared" si="5"/>
        <v>1231.5687</v>
      </c>
      <c r="AA17" s="4"/>
      <c r="AB17" s="4"/>
      <c r="AC17" s="4">
        <f t="shared" si="10"/>
        <v>1035.4014636363636</v>
      </c>
      <c r="AD17" s="4">
        <f t="shared" si="11"/>
        <v>1059.3855454545453</v>
      </c>
      <c r="AH17" s="4">
        <f t="shared" si="6"/>
        <v>417.60700000000008</v>
      </c>
      <c r="AI17" s="4">
        <f t="shared" si="7"/>
        <v>-80.964600000000019</v>
      </c>
      <c r="AL17" s="7"/>
      <c r="AM17" s="4">
        <f t="shared" si="8"/>
        <v>237.61649999999997</v>
      </c>
      <c r="AN17" s="4">
        <f t="shared" si="9"/>
        <v>137.24810000000002</v>
      </c>
    </row>
    <row r="18" spans="1:42" x14ac:dyDescent="0.2">
      <c r="A18" t="s">
        <v>184</v>
      </c>
      <c r="B18" s="6">
        <v>81</v>
      </c>
      <c r="C18" s="6">
        <v>2</v>
      </c>
      <c r="D18" t="s">
        <v>167</v>
      </c>
      <c r="E18" s="5">
        <v>0.97726999999999997</v>
      </c>
      <c r="F18" s="4">
        <v>1493.4694999999999</v>
      </c>
      <c r="G18" s="4">
        <v>1404.825</v>
      </c>
      <c r="H18" s="4">
        <v>1591.9632999999999</v>
      </c>
      <c r="I18" s="6">
        <v>16</v>
      </c>
      <c r="J18" s="4">
        <v>985.64940000000001</v>
      </c>
      <c r="K18" s="6">
        <v>15</v>
      </c>
      <c r="L18" s="4">
        <v>1074.1400000000001</v>
      </c>
      <c r="M18" s="6">
        <v>25</v>
      </c>
      <c r="N18" s="4">
        <v>1473.4164000000001</v>
      </c>
      <c r="O18" s="6">
        <v>26</v>
      </c>
      <c r="P18" s="4">
        <v>1621.6887999999999</v>
      </c>
      <c r="Q18" s="8"/>
      <c r="R18" s="4">
        <f t="shared" si="2"/>
        <v>1498.3941500000001</v>
      </c>
      <c r="S18" s="4"/>
      <c r="T18" s="4"/>
      <c r="U18" s="4">
        <f t="shared" si="12"/>
        <v>701.11675909090911</v>
      </c>
      <c r="V18" s="4">
        <f t="shared" si="13"/>
        <v>1084.9557772727271</v>
      </c>
      <c r="Z18" s="4">
        <f t="shared" si="5"/>
        <v>1029.8947000000001</v>
      </c>
      <c r="AA18" s="4"/>
      <c r="AB18" s="4"/>
      <c r="AC18" s="4">
        <f t="shared" si="10"/>
        <v>958.6228636363636</v>
      </c>
      <c r="AD18" s="4">
        <f t="shared" si="11"/>
        <v>1136.1641454545454</v>
      </c>
      <c r="AH18" s="4">
        <f t="shared" si="6"/>
        <v>-419.17560000000003</v>
      </c>
      <c r="AI18" s="4">
        <f t="shared" si="7"/>
        <v>-517.82329999999979</v>
      </c>
      <c r="AL18" s="7"/>
      <c r="AM18" s="4">
        <f t="shared" si="8"/>
        <v>68.591400000000021</v>
      </c>
      <c r="AN18" s="4">
        <f t="shared" si="9"/>
        <v>29.725500000000011</v>
      </c>
    </row>
    <row r="19" spans="1:42" x14ac:dyDescent="0.2">
      <c r="A19" t="s">
        <v>185</v>
      </c>
      <c r="B19" s="6">
        <v>81</v>
      </c>
      <c r="C19" s="6">
        <v>2</v>
      </c>
      <c r="D19" t="s">
        <v>169</v>
      </c>
      <c r="E19" s="5">
        <v>1</v>
      </c>
      <c r="F19" s="4">
        <v>935.97379999999998</v>
      </c>
      <c r="G19" s="4">
        <v>809.72799999999995</v>
      </c>
      <c r="H19" s="4">
        <v>1050.7427</v>
      </c>
      <c r="I19" s="6">
        <v>17</v>
      </c>
      <c r="J19" s="4">
        <v>1339.8317999999999</v>
      </c>
      <c r="K19" s="6">
        <v>15</v>
      </c>
      <c r="L19" s="4">
        <v>1246.9559999999999</v>
      </c>
      <c r="M19" s="6">
        <v>27</v>
      </c>
      <c r="N19" s="4">
        <v>1711.3255999999999</v>
      </c>
      <c r="O19" s="6">
        <v>26</v>
      </c>
      <c r="P19" s="4">
        <v>1474.7764999999999</v>
      </c>
      <c r="Q19" s="8"/>
      <c r="R19" s="4">
        <f t="shared" si="2"/>
        <v>930.23534999999993</v>
      </c>
      <c r="S19" s="4"/>
      <c r="T19" s="4"/>
      <c r="U19" s="4">
        <f t="shared" si="12"/>
        <v>674.17855909090918</v>
      </c>
      <c r="V19" s="4">
        <f t="shared" si="13"/>
        <v>1111.8939772727272</v>
      </c>
      <c r="Z19" s="4">
        <f t="shared" si="5"/>
        <v>1293.3939</v>
      </c>
      <c r="AA19" s="4"/>
      <c r="AB19" s="4"/>
      <c r="AC19" s="4">
        <f t="shared" si="10"/>
        <v>1049.3060636363634</v>
      </c>
      <c r="AD19" s="4">
        <f t="shared" si="11"/>
        <v>1045.4809454545452</v>
      </c>
      <c r="AH19" s="4">
        <f t="shared" si="6"/>
        <v>530.10379999999998</v>
      </c>
      <c r="AI19" s="4">
        <f t="shared" si="7"/>
        <v>196.21329999999989</v>
      </c>
      <c r="AL19" s="7"/>
      <c r="AM19" s="4">
        <f t="shared" si="8"/>
        <v>901.59759999999994</v>
      </c>
      <c r="AN19" s="4">
        <f t="shared" si="9"/>
        <v>424.03379999999993</v>
      </c>
    </row>
    <row r="20" spans="1:42" x14ac:dyDescent="0.2">
      <c r="A20" t="s">
        <v>186</v>
      </c>
      <c r="B20" s="6">
        <v>83</v>
      </c>
      <c r="C20" s="6">
        <v>2</v>
      </c>
      <c r="D20" t="s">
        <v>167</v>
      </c>
      <c r="E20" s="5">
        <v>1</v>
      </c>
      <c r="F20" s="4">
        <v>735.37</v>
      </c>
      <c r="G20" s="4">
        <v>646.50699999999995</v>
      </c>
      <c r="H20" s="4">
        <v>816.15449999999998</v>
      </c>
      <c r="I20" s="6">
        <v>17</v>
      </c>
      <c r="J20" s="4">
        <v>816.60879999999997</v>
      </c>
      <c r="K20" s="6">
        <v>15</v>
      </c>
      <c r="L20" s="4">
        <v>792.64329999999995</v>
      </c>
      <c r="M20" s="6">
        <v>27</v>
      </c>
      <c r="N20" s="4">
        <v>857.73519999999996</v>
      </c>
      <c r="O20" s="6">
        <v>27</v>
      </c>
      <c r="P20" s="4">
        <v>928.84370000000001</v>
      </c>
      <c r="Q20" s="8"/>
      <c r="R20" s="4">
        <f t="shared" si="2"/>
        <v>731.33074999999997</v>
      </c>
      <c r="S20" s="4"/>
      <c r="T20" s="4"/>
      <c r="U20" s="4">
        <f t="shared" si="12"/>
        <v>709.86215909090913</v>
      </c>
      <c r="V20" s="4">
        <f t="shared" si="13"/>
        <v>1076.2103772727273</v>
      </c>
      <c r="Z20" s="4">
        <f t="shared" si="5"/>
        <v>804.62604999999996</v>
      </c>
      <c r="AA20" s="4"/>
      <c r="AB20" s="4"/>
      <c r="AC20" s="4">
        <f t="shared" si="10"/>
        <v>1014.8509136363637</v>
      </c>
      <c r="AD20" s="4">
        <f t="shared" si="11"/>
        <v>1079.9360954545455</v>
      </c>
      <c r="AH20" s="4">
        <f t="shared" si="6"/>
        <v>170.10180000000003</v>
      </c>
      <c r="AI20" s="4">
        <f t="shared" si="7"/>
        <v>-23.511200000000031</v>
      </c>
      <c r="AL20" s="7"/>
      <c r="AM20" s="4">
        <f t="shared" si="8"/>
        <v>211.22820000000002</v>
      </c>
      <c r="AN20" s="4">
        <f t="shared" si="9"/>
        <v>112.68920000000003</v>
      </c>
    </row>
    <row r="21" spans="1:42" x14ac:dyDescent="0.2">
      <c r="A21" t="s">
        <v>187</v>
      </c>
      <c r="B21" s="6">
        <v>81</v>
      </c>
      <c r="C21" s="6">
        <v>2</v>
      </c>
      <c r="D21" t="s">
        <v>169</v>
      </c>
      <c r="E21" s="5">
        <v>0.97726999999999997</v>
      </c>
      <c r="F21" s="4">
        <v>946.76670000000001</v>
      </c>
      <c r="G21" s="4">
        <v>673.31500000000005</v>
      </c>
      <c r="H21" s="4">
        <v>1195.3590999999999</v>
      </c>
      <c r="I21" s="6">
        <v>17</v>
      </c>
      <c r="J21" s="4">
        <v>980.45410000000004</v>
      </c>
      <c r="K21" s="6">
        <v>15</v>
      </c>
      <c r="L21" s="4">
        <v>1380.1233</v>
      </c>
      <c r="M21" s="6">
        <v>27</v>
      </c>
      <c r="N21" s="4">
        <v>1260.8393000000001</v>
      </c>
      <c r="O21" s="6">
        <v>26</v>
      </c>
      <c r="P21" s="4">
        <v>1412.8704</v>
      </c>
      <c r="Q21" s="8"/>
      <c r="R21" s="4">
        <f t="shared" si="2"/>
        <v>934.33704999999998</v>
      </c>
      <c r="S21" s="4"/>
      <c r="T21" s="4"/>
      <c r="U21" s="4">
        <f t="shared" si="12"/>
        <v>533.66385909090923</v>
      </c>
      <c r="V21" s="4">
        <f t="shared" si="13"/>
        <v>1252.4086772727271</v>
      </c>
      <c r="Z21" s="4">
        <f t="shared" si="5"/>
        <v>1180.2887000000001</v>
      </c>
      <c r="AA21" s="4"/>
      <c r="AB21" s="4"/>
      <c r="AC21" s="4">
        <f t="shared" si="10"/>
        <v>803.03356363636362</v>
      </c>
      <c r="AD21" s="4">
        <f t="shared" si="11"/>
        <v>1291.7534454545453</v>
      </c>
      <c r="AH21" s="4">
        <f t="shared" si="6"/>
        <v>307.13909999999998</v>
      </c>
      <c r="AI21" s="4">
        <f t="shared" si="7"/>
        <v>184.76420000000007</v>
      </c>
      <c r="AL21" s="7"/>
      <c r="AM21" s="4">
        <f t="shared" si="8"/>
        <v>587.52430000000004</v>
      </c>
      <c r="AN21" s="4">
        <f t="shared" si="9"/>
        <v>217.51130000000012</v>
      </c>
    </row>
    <row r="22" spans="1:42" x14ac:dyDescent="0.2">
      <c r="A22" t="s">
        <v>188</v>
      </c>
      <c r="B22" s="6">
        <v>78</v>
      </c>
      <c r="C22" s="6">
        <v>2</v>
      </c>
      <c r="D22" t="s">
        <v>167</v>
      </c>
      <c r="E22" s="5">
        <v>0.97726999999999997</v>
      </c>
      <c r="F22" s="4">
        <v>786.35429999999997</v>
      </c>
      <c r="G22" s="4">
        <v>760.86300000000006</v>
      </c>
      <c r="H22" s="4">
        <v>809.52819999999997</v>
      </c>
      <c r="I22" s="6">
        <v>17</v>
      </c>
      <c r="J22" s="4">
        <v>944.42240000000004</v>
      </c>
      <c r="K22" s="6">
        <v>15</v>
      </c>
      <c r="L22" s="4">
        <v>924.85730000000001</v>
      </c>
      <c r="M22" s="6">
        <v>27</v>
      </c>
      <c r="N22" s="4">
        <v>862.37519999999995</v>
      </c>
      <c r="O22" s="6">
        <v>27</v>
      </c>
      <c r="P22" s="4">
        <v>1074.617</v>
      </c>
      <c r="Q22" s="8"/>
      <c r="R22" s="4">
        <f t="shared" si="2"/>
        <v>785.19560000000001</v>
      </c>
      <c r="S22" s="4"/>
      <c r="T22" s="4"/>
      <c r="U22" s="4">
        <f t="shared" si="12"/>
        <v>770.35330909090919</v>
      </c>
      <c r="V22" s="4">
        <f t="shared" si="13"/>
        <v>1015.7192272727272</v>
      </c>
      <c r="Z22" s="4">
        <f t="shared" si="5"/>
        <v>934.63985000000002</v>
      </c>
      <c r="AA22" s="4"/>
      <c r="AB22" s="4"/>
      <c r="AC22" s="4">
        <f t="shared" si="10"/>
        <v>1012.6507136363637</v>
      </c>
      <c r="AD22" s="4">
        <f t="shared" si="11"/>
        <v>1082.1362954545452</v>
      </c>
      <c r="AH22" s="4">
        <f t="shared" si="6"/>
        <v>183.55939999999998</v>
      </c>
      <c r="AI22" s="4">
        <f t="shared" si="7"/>
        <v>115.32910000000004</v>
      </c>
      <c r="AL22" s="7"/>
      <c r="AM22" s="4">
        <f t="shared" si="8"/>
        <v>101.51219999999989</v>
      </c>
      <c r="AN22" s="4">
        <f t="shared" si="9"/>
        <v>265.08879999999999</v>
      </c>
    </row>
    <row r="23" spans="1:42" s="9" customFormat="1" x14ac:dyDescent="0.2">
      <c r="A23" s="9" t="s">
        <v>189</v>
      </c>
      <c r="B23" s="10">
        <v>417</v>
      </c>
      <c r="C23" s="10">
        <v>3</v>
      </c>
      <c r="D23" s="9" t="s">
        <v>167</v>
      </c>
      <c r="E23" s="11">
        <v>1</v>
      </c>
      <c r="F23" s="12">
        <v>638.76430000000005</v>
      </c>
      <c r="G23" s="12">
        <v>583.18100000000004</v>
      </c>
      <c r="H23" s="12">
        <v>689.29449999999997</v>
      </c>
      <c r="I23" s="10">
        <v>17</v>
      </c>
      <c r="J23" s="12">
        <v>709</v>
      </c>
      <c r="K23" s="10">
        <v>15</v>
      </c>
      <c r="L23" s="12">
        <v>704.19200000000001</v>
      </c>
      <c r="M23" s="6">
        <v>27</v>
      </c>
      <c r="N23" s="4">
        <v>817.37630000000001</v>
      </c>
      <c r="O23" s="6">
        <v>27</v>
      </c>
      <c r="P23" s="4">
        <v>875.80110000000002</v>
      </c>
      <c r="Q23" s="13"/>
      <c r="R23" s="12">
        <f t="shared" si="2"/>
        <v>636.23775000000001</v>
      </c>
      <c r="S23" s="12">
        <f>AVERAGE(F23:F32)</f>
        <v>629.90256999999997</v>
      </c>
      <c r="T23" s="12">
        <f>AVERAGE(G23:G32)</f>
        <v>593.85310000000004</v>
      </c>
      <c r="U23" s="12">
        <f>G23-$R23+S$23</f>
        <v>576.84582</v>
      </c>
      <c r="V23" s="12">
        <f>H23-$R23+T$23</f>
        <v>646.90985000000001</v>
      </c>
      <c r="W23" s="9">
        <f>1.98*STDEV(U23:U32)/SQRT(COUNT(U23:U32))</f>
        <v>16.785872512585783</v>
      </c>
      <c r="Y23" s="14"/>
      <c r="Z23" s="12">
        <f t="shared" si="5"/>
        <v>706.596</v>
      </c>
      <c r="AA23" s="12">
        <f>AVERAGE(J23:J32)</f>
        <v>818.47501</v>
      </c>
      <c r="AB23" s="12">
        <f>AVERAGE(L23:L32)</f>
        <v>969.6435399999998</v>
      </c>
      <c r="AC23" s="12">
        <f t="shared" ref="AC23:AC32" si="14">J23-$Z23+AA$23</f>
        <v>820.87900999999999</v>
      </c>
      <c r="AD23" s="12">
        <f t="shared" ref="AD23:AD32" si="15">L23-$Z23+AB$23</f>
        <v>967.23953999999981</v>
      </c>
      <c r="AE23" s="9">
        <f>1.98*STDEV(AC23:AC32)/SQRT(COUNT(AC23:AC32))</f>
        <v>44.759487052334819</v>
      </c>
      <c r="AG23" s="14"/>
      <c r="AH23" s="12">
        <f t="shared" si="6"/>
        <v>125.81899999999996</v>
      </c>
      <c r="AI23" s="12">
        <f t="shared" si="7"/>
        <v>14.897500000000036</v>
      </c>
      <c r="AJ23" s="9">
        <f>1.98*STDEV(AH23:AH32)/SQRT(COUNT(AH23:AH32))</f>
        <v>68.164547748462752</v>
      </c>
      <c r="AK23" s="9">
        <f>1.98*STDEV(AI23:AI32)/SQRT(COUNT(AI23:AI32))</f>
        <v>101.50709027643953</v>
      </c>
      <c r="AL23" s="14"/>
      <c r="AM23" s="12">
        <f t="shared" si="8"/>
        <v>234.19529999999997</v>
      </c>
      <c r="AN23" s="12">
        <f t="shared" si="9"/>
        <v>186.50660000000005</v>
      </c>
      <c r="AO23" s="9">
        <f>1.98*STDEV(AM23:AM32)/SQRT(COUNT(AM23:AM32))</f>
        <v>54.31670415453226</v>
      </c>
      <c r="AP23" s="9">
        <f>1.98*STDEV(AN23:AN32)/SQRT(COUNT(AN23:AN32))</f>
        <v>75.426408238733188</v>
      </c>
    </row>
    <row r="24" spans="1:42" x14ac:dyDescent="0.2">
      <c r="A24" t="s">
        <v>190</v>
      </c>
      <c r="B24" s="6">
        <v>358</v>
      </c>
      <c r="C24" s="6">
        <v>3</v>
      </c>
      <c r="D24" t="s">
        <v>167</v>
      </c>
      <c r="E24" s="5">
        <v>1</v>
      </c>
      <c r="F24" s="4">
        <v>530.60140000000001</v>
      </c>
      <c r="G24" s="4">
        <v>492.19400000000002</v>
      </c>
      <c r="H24" s="4">
        <v>565.51729999999998</v>
      </c>
      <c r="I24" s="6">
        <v>17</v>
      </c>
      <c r="J24" s="4">
        <v>668.68880000000001</v>
      </c>
      <c r="K24" s="6">
        <v>15</v>
      </c>
      <c r="L24" s="4">
        <v>806.09270000000004</v>
      </c>
      <c r="M24" s="6">
        <v>27</v>
      </c>
      <c r="N24" s="4">
        <v>811.54190000000006</v>
      </c>
      <c r="O24" s="6">
        <v>27</v>
      </c>
      <c r="P24" s="4">
        <v>911.07809999999995</v>
      </c>
      <c r="Q24" s="8"/>
      <c r="R24" s="4">
        <f t="shared" si="2"/>
        <v>528.85564999999997</v>
      </c>
      <c r="S24" s="4"/>
      <c r="T24" s="4"/>
      <c r="U24" s="4">
        <f t="shared" ref="U24:U32" si="16">G24-$R24+S$23</f>
        <v>593.24091999999996</v>
      </c>
      <c r="V24" s="4">
        <f t="shared" ref="V24:V32" si="17">H24-$R24+T$23</f>
        <v>630.51475000000005</v>
      </c>
      <c r="Z24" s="4">
        <f t="shared" si="5"/>
        <v>737.39075000000003</v>
      </c>
      <c r="AA24" s="4"/>
      <c r="AB24" s="4"/>
      <c r="AC24" s="4">
        <f t="shared" si="14"/>
        <v>749.77305999999999</v>
      </c>
      <c r="AD24" s="4">
        <f t="shared" si="15"/>
        <v>1038.3454899999997</v>
      </c>
      <c r="AH24" s="4">
        <f t="shared" si="6"/>
        <v>176.4948</v>
      </c>
      <c r="AI24" s="4">
        <f t="shared" si="7"/>
        <v>240.57540000000006</v>
      </c>
      <c r="AL24" s="7"/>
      <c r="AM24" s="4">
        <f t="shared" si="8"/>
        <v>319.34790000000004</v>
      </c>
      <c r="AN24" s="4">
        <f t="shared" si="9"/>
        <v>345.56079999999997</v>
      </c>
    </row>
    <row r="25" spans="1:42" x14ac:dyDescent="0.2">
      <c r="A25" t="s">
        <v>191</v>
      </c>
      <c r="B25" s="6">
        <v>231</v>
      </c>
      <c r="C25" s="6">
        <v>3</v>
      </c>
      <c r="D25" t="s">
        <v>167</v>
      </c>
      <c r="E25" s="5">
        <v>1</v>
      </c>
      <c r="F25" s="4">
        <v>1022.5714</v>
      </c>
      <c r="G25" s="4">
        <v>968.78700000000003</v>
      </c>
      <c r="H25" s="4">
        <v>1071.4664</v>
      </c>
      <c r="I25" s="6">
        <v>17</v>
      </c>
      <c r="J25" s="4">
        <v>1233.02</v>
      </c>
      <c r="K25" s="6">
        <v>15</v>
      </c>
      <c r="L25" s="4">
        <v>1561.8726999999999</v>
      </c>
      <c r="M25" s="6">
        <v>26</v>
      </c>
      <c r="N25" s="4">
        <v>1070.0862</v>
      </c>
      <c r="O25" s="6">
        <v>25</v>
      </c>
      <c r="P25" s="4">
        <v>1206.0856000000001</v>
      </c>
      <c r="Q25" s="8"/>
      <c r="R25" s="4">
        <f t="shared" si="2"/>
        <v>1020.1267</v>
      </c>
      <c r="S25" s="4"/>
      <c r="T25" s="4"/>
      <c r="U25" s="4">
        <f t="shared" si="16"/>
        <v>578.56286999999998</v>
      </c>
      <c r="V25" s="4">
        <f t="shared" si="17"/>
        <v>645.19280000000003</v>
      </c>
      <c r="Z25" s="4">
        <f t="shared" si="5"/>
        <v>1397.4463499999999</v>
      </c>
      <c r="AA25" s="4"/>
      <c r="AB25" s="4"/>
      <c r="AC25" s="4">
        <f t="shared" si="14"/>
        <v>654.04866000000004</v>
      </c>
      <c r="AD25" s="4">
        <f t="shared" si="15"/>
        <v>1134.0698899999998</v>
      </c>
      <c r="AH25" s="4">
        <f t="shared" si="6"/>
        <v>264.23299999999995</v>
      </c>
      <c r="AI25" s="4">
        <f t="shared" si="7"/>
        <v>490.40629999999987</v>
      </c>
      <c r="AL25" s="7"/>
      <c r="AM25" s="4">
        <f t="shared" si="8"/>
        <v>101.29919999999993</v>
      </c>
      <c r="AN25" s="4">
        <f t="shared" si="9"/>
        <v>134.61920000000009</v>
      </c>
    </row>
    <row r="26" spans="1:42" x14ac:dyDescent="0.2">
      <c r="A26" t="s">
        <v>192</v>
      </c>
      <c r="B26" s="6">
        <v>640</v>
      </c>
      <c r="C26" s="6">
        <v>3</v>
      </c>
      <c r="D26" t="s">
        <v>167</v>
      </c>
      <c r="E26" s="5">
        <v>1</v>
      </c>
      <c r="F26" s="4">
        <v>648.57899999999995</v>
      </c>
      <c r="G26" s="4">
        <v>629.46600000000001</v>
      </c>
      <c r="H26" s="4">
        <v>665.95450000000005</v>
      </c>
      <c r="I26" s="6">
        <v>16</v>
      </c>
      <c r="J26" s="4">
        <v>874.36810000000003</v>
      </c>
      <c r="K26" s="6">
        <v>15</v>
      </c>
      <c r="L26" s="4">
        <v>994.20799999999997</v>
      </c>
      <c r="M26" s="6">
        <v>27</v>
      </c>
      <c r="N26" s="4">
        <v>894.7174</v>
      </c>
      <c r="O26" s="6">
        <v>27</v>
      </c>
      <c r="P26" s="4">
        <v>1130.1043999999999</v>
      </c>
      <c r="Q26" s="8"/>
      <c r="R26" s="4">
        <f t="shared" si="2"/>
        <v>647.71025000000009</v>
      </c>
      <c r="S26" s="4"/>
      <c r="T26" s="4"/>
      <c r="U26" s="4">
        <f t="shared" si="16"/>
        <v>611.65831999999989</v>
      </c>
      <c r="V26" s="4">
        <f t="shared" si="17"/>
        <v>612.09735000000001</v>
      </c>
      <c r="Z26" s="4">
        <f t="shared" si="5"/>
        <v>934.28805</v>
      </c>
      <c r="AA26" s="4"/>
      <c r="AB26" s="4"/>
      <c r="AC26" s="4">
        <f t="shared" si="14"/>
        <v>758.55506000000003</v>
      </c>
      <c r="AD26" s="4">
        <f t="shared" si="15"/>
        <v>1029.5634899999998</v>
      </c>
      <c r="AH26" s="4">
        <f t="shared" si="6"/>
        <v>244.90210000000002</v>
      </c>
      <c r="AI26" s="4">
        <f t="shared" si="7"/>
        <v>328.25349999999992</v>
      </c>
      <c r="AL26" s="7"/>
      <c r="AM26" s="4">
        <f t="shared" si="8"/>
        <v>265.25139999999999</v>
      </c>
      <c r="AN26" s="4">
        <f t="shared" si="9"/>
        <v>464.14989999999989</v>
      </c>
    </row>
    <row r="27" spans="1:42" x14ac:dyDescent="0.2">
      <c r="A27" t="s">
        <v>193</v>
      </c>
      <c r="B27" s="6">
        <v>295</v>
      </c>
      <c r="C27" s="6">
        <v>3</v>
      </c>
      <c r="D27" t="s">
        <v>167</v>
      </c>
      <c r="E27" s="5">
        <v>1</v>
      </c>
      <c r="F27" s="4">
        <v>597.35709999999995</v>
      </c>
      <c r="G27" s="4">
        <v>553.27800000000002</v>
      </c>
      <c r="H27" s="4">
        <v>637.42909999999995</v>
      </c>
      <c r="I27" s="6">
        <v>17</v>
      </c>
      <c r="J27" s="4">
        <v>667.17939999999999</v>
      </c>
      <c r="K27" s="6">
        <v>15</v>
      </c>
      <c r="L27" s="4">
        <v>842.3</v>
      </c>
      <c r="M27" s="6">
        <v>26</v>
      </c>
      <c r="N27" s="4">
        <v>874.24919999999997</v>
      </c>
      <c r="O27" s="6">
        <v>27</v>
      </c>
      <c r="P27" s="4">
        <v>925.38369999999998</v>
      </c>
      <c r="Q27" s="8"/>
      <c r="R27" s="4">
        <f t="shared" si="2"/>
        <v>595.35355000000004</v>
      </c>
      <c r="S27" s="4"/>
      <c r="T27" s="4"/>
      <c r="U27" s="4">
        <f t="shared" si="16"/>
        <v>587.82701999999995</v>
      </c>
      <c r="V27" s="4">
        <f t="shared" si="17"/>
        <v>635.92864999999995</v>
      </c>
      <c r="Z27" s="4">
        <f t="shared" si="5"/>
        <v>754.73969999999997</v>
      </c>
      <c r="AA27" s="4"/>
      <c r="AB27" s="4"/>
      <c r="AC27" s="4">
        <f t="shared" si="14"/>
        <v>730.91471000000001</v>
      </c>
      <c r="AD27" s="4">
        <f t="shared" si="15"/>
        <v>1057.2038399999997</v>
      </c>
      <c r="AH27" s="4">
        <f t="shared" si="6"/>
        <v>113.90139999999997</v>
      </c>
      <c r="AI27" s="4">
        <f t="shared" si="7"/>
        <v>204.87090000000001</v>
      </c>
      <c r="AL27" s="7"/>
      <c r="AM27" s="4">
        <f t="shared" si="8"/>
        <v>320.97119999999995</v>
      </c>
      <c r="AN27" s="4">
        <f t="shared" si="9"/>
        <v>287.95460000000003</v>
      </c>
    </row>
    <row r="28" spans="1:42" x14ac:dyDescent="0.2">
      <c r="A28" t="s">
        <v>194</v>
      </c>
      <c r="B28" s="6">
        <v>241</v>
      </c>
      <c r="C28" s="6">
        <v>3</v>
      </c>
      <c r="D28" t="s">
        <v>167</v>
      </c>
      <c r="E28" s="5">
        <v>1</v>
      </c>
      <c r="F28" s="4">
        <v>372.41329999999999</v>
      </c>
      <c r="G28" s="4">
        <v>393.68200000000002</v>
      </c>
      <c r="H28" s="4">
        <v>353.07819999999998</v>
      </c>
      <c r="I28" s="6">
        <v>17</v>
      </c>
      <c r="J28" s="4">
        <v>533.33240000000001</v>
      </c>
      <c r="K28" s="6">
        <v>15</v>
      </c>
      <c r="L28" s="4">
        <v>839.36599999999999</v>
      </c>
      <c r="M28" s="6">
        <v>27</v>
      </c>
      <c r="N28" s="4">
        <v>503.51190000000003</v>
      </c>
      <c r="O28" s="6">
        <v>27</v>
      </c>
      <c r="P28" s="4">
        <v>538.97220000000004</v>
      </c>
      <c r="Q28" s="8"/>
      <c r="R28" s="4">
        <f t="shared" si="2"/>
        <v>373.38009999999997</v>
      </c>
      <c r="S28" s="4"/>
      <c r="T28" s="4"/>
      <c r="U28" s="4">
        <f t="shared" si="16"/>
        <v>650.20447000000001</v>
      </c>
      <c r="V28" s="4">
        <f t="shared" si="17"/>
        <v>573.55120000000011</v>
      </c>
      <c r="Z28" s="4">
        <f t="shared" si="5"/>
        <v>686.3492</v>
      </c>
      <c r="AA28" s="4"/>
      <c r="AB28" s="4"/>
      <c r="AC28" s="4">
        <f t="shared" si="14"/>
        <v>665.45821000000001</v>
      </c>
      <c r="AD28" s="4">
        <f t="shared" si="15"/>
        <v>1122.6603399999999</v>
      </c>
      <c r="AH28" s="4">
        <f t="shared" si="6"/>
        <v>139.65039999999999</v>
      </c>
      <c r="AI28" s="4">
        <f t="shared" si="7"/>
        <v>486.2878</v>
      </c>
      <c r="AL28" s="7"/>
      <c r="AM28" s="4">
        <f t="shared" si="8"/>
        <v>109.82990000000001</v>
      </c>
      <c r="AN28" s="4">
        <f t="shared" si="9"/>
        <v>185.89400000000006</v>
      </c>
    </row>
    <row r="29" spans="1:42" x14ac:dyDescent="0.2">
      <c r="A29" t="s">
        <v>195</v>
      </c>
      <c r="B29" s="6">
        <v>300</v>
      </c>
      <c r="C29" s="6">
        <v>3</v>
      </c>
      <c r="D29" t="s">
        <v>167</v>
      </c>
      <c r="E29" s="5">
        <v>1</v>
      </c>
      <c r="F29" s="4">
        <v>939.32140000000004</v>
      </c>
      <c r="G29" s="4">
        <v>900.98099999999999</v>
      </c>
      <c r="H29" s="4">
        <v>974.17639999999994</v>
      </c>
      <c r="I29" s="6">
        <v>16</v>
      </c>
      <c r="J29" s="4">
        <v>1336.1713</v>
      </c>
      <c r="K29" s="6">
        <v>15</v>
      </c>
      <c r="L29" s="4">
        <v>1183.7547</v>
      </c>
      <c r="M29" s="6">
        <v>27</v>
      </c>
      <c r="N29" s="4">
        <v>1189.4422</v>
      </c>
      <c r="O29" s="6">
        <v>26</v>
      </c>
      <c r="P29" s="4">
        <v>1089.5658000000001</v>
      </c>
      <c r="Q29" s="8"/>
      <c r="R29" s="4">
        <f t="shared" si="2"/>
        <v>937.57870000000003</v>
      </c>
      <c r="S29" s="4"/>
      <c r="T29" s="4"/>
      <c r="U29" s="4">
        <f t="shared" si="16"/>
        <v>593.30486999999994</v>
      </c>
      <c r="V29" s="4">
        <f t="shared" si="17"/>
        <v>630.45079999999996</v>
      </c>
      <c r="Z29" s="4">
        <f t="shared" si="5"/>
        <v>1259.963</v>
      </c>
      <c r="AA29" s="4"/>
      <c r="AB29" s="4"/>
      <c r="AC29" s="4">
        <f t="shared" si="14"/>
        <v>894.68331000000001</v>
      </c>
      <c r="AD29" s="4">
        <f t="shared" si="15"/>
        <v>893.43523999999979</v>
      </c>
      <c r="AH29" s="4">
        <f t="shared" si="6"/>
        <v>435.19029999999998</v>
      </c>
      <c r="AI29" s="4">
        <f t="shared" si="7"/>
        <v>209.57830000000001</v>
      </c>
      <c r="AL29" s="7"/>
      <c r="AM29" s="4">
        <f t="shared" si="8"/>
        <v>288.46119999999996</v>
      </c>
      <c r="AN29" s="4">
        <f t="shared" si="9"/>
        <v>115.38940000000014</v>
      </c>
    </row>
    <row r="30" spans="1:42" x14ac:dyDescent="0.2">
      <c r="A30" t="s">
        <v>196</v>
      </c>
      <c r="B30" s="6">
        <v>337</v>
      </c>
      <c r="C30" s="6">
        <v>3</v>
      </c>
      <c r="D30" t="s">
        <v>169</v>
      </c>
      <c r="E30" s="5">
        <v>1</v>
      </c>
      <c r="F30" s="4">
        <v>539.66300000000001</v>
      </c>
      <c r="G30" s="4">
        <v>457.46100000000001</v>
      </c>
      <c r="H30" s="4">
        <v>621.86500000000001</v>
      </c>
      <c r="I30" s="6">
        <v>16</v>
      </c>
      <c r="J30" s="4">
        <v>601.37810000000002</v>
      </c>
      <c r="K30" s="6">
        <v>15</v>
      </c>
      <c r="L30" s="4">
        <v>802.48599999999999</v>
      </c>
      <c r="M30" s="6">
        <v>26</v>
      </c>
      <c r="N30" s="4">
        <v>652.42920000000004</v>
      </c>
      <c r="O30" s="6">
        <v>27</v>
      </c>
      <c r="P30" s="4">
        <v>939.0933</v>
      </c>
      <c r="Q30" s="8"/>
      <c r="R30" s="4">
        <f t="shared" si="2"/>
        <v>539.66300000000001</v>
      </c>
      <c r="S30" s="4"/>
      <c r="T30" s="4"/>
      <c r="U30" s="4">
        <f t="shared" si="16"/>
        <v>547.70056999999997</v>
      </c>
      <c r="V30" s="4">
        <f t="shared" si="17"/>
        <v>676.05510000000004</v>
      </c>
      <c r="Z30" s="4">
        <f t="shared" si="5"/>
        <v>701.93205</v>
      </c>
      <c r="AA30" s="4"/>
      <c r="AB30" s="4"/>
      <c r="AC30" s="4">
        <f t="shared" si="14"/>
        <v>717.92106000000001</v>
      </c>
      <c r="AD30" s="4">
        <f t="shared" si="15"/>
        <v>1070.1974899999998</v>
      </c>
      <c r="AH30" s="4">
        <f t="shared" si="6"/>
        <v>143.9171</v>
      </c>
      <c r="AI30" s="4">
        <f t="shared" si="7"/>
        <v>180.62099999999998</v>
      </c>
      <c r="AL30" s="7"/>
      <c r="AM30" s="4">
        <f t="shared" si="8"/>
        <v>194.96820000000002</v>
      </c>
      <c r="AN30" s="4">
        <f t="shared" si="9"/>
        <v>317.22829999999999</v>
      </c>
    </row>
    <row r="31" spans="1:42" x14ac:dyDescent="0.2">
      <c r="A31" t="s">
        <v>197</v>
      </c>
      <c r="B31" s="6">
        <v>344</v>
      </c>
      <c r="C31" s="6">
        <v>3</v>
      </c>
      <c r="D31" t="s">
        <v>169</v>
      </c>
      <c r="E31" s="5">
        <v>1</v>
      </c>
      <c r="F31" s="4">
        <v>474.2586</v>
      </c>
      <c r="G31" s="4">
        <v>451.56</v>
      </c>
      <c r="H31" s="4">
        <v>494.89359999999999</v>
      </c>
      <c r="I31" s="6">
        <v>17</v>
      </c>
      <c r="J31" s="4">
        <v>679.84</v>
      </c>
      <c r="K31" s="6">
        <v>15</v>
      </c>
      <c r="L31" s="4">
        <v>917.92399999999998</v>
      </c>
      <c r="M31" s="6">
        <v>27</v>
      </c>
      <c r="N31" s="4">
        <v>586.51589999999999</v>
      </c>
      <c r="O31" s="6">
        <v>25</v>
      </c>
      <c r="P31" s="4">
        <v>702.27800000000002</v>
      </c>
      <c r="Q31" s="8"/>
      <c r="R31" s="4">
        <f t="shared" si="2"/>
        <v>473.22680000000003</v>
      </c>
      <c r="S31" s="4"/>
      <c r="T31" s="4"/>
      <c r="U31" s="4">
        <f t="shared" si="16"/>
        <v>608.23577</v>
      </c>
      <c r="V31" s="4">
        <f t="shared" si="17"/>
        <v>615.51990000000001</v>
      </c>
      <c r="Z31" s="4">
        <f t="shared" si="5"/>
        <v>798.88200000000006</v>
      </c>
      <c r="AA31" s="4"/>
      <c r="AB31" s="4"/>
      <c r="AC31" s="4">
        <f t="shared" si="14"/>
        <v>699.43300999999997</v>
      </c>
      <c r="AD31" s="4">
        <f t="shared" si="15"/>
        <v>1088.6855399999997</v>
      </c>
      <c r="AH31" s="4">
        <f t="shared" si="6"/>
        <v>228.28000000000003</v>
      </c>
      <c r="AI31" s="4">
        <f t="shared" si="7"/>
        <v>423.03039999999999</v>
      </c>
      <c r="AL31" s="7"/>
      <c r="AM31" s="4">
        <f t="shared" si="8"/>
        <v>134.95589999999999</v>
      </c>
      <c r="AN31" s="4">
        <f t="shared" si="9"/>
        <v>207.38440000000003</v>
      </c>
    </row>
    <row r="32" spans="1:42" x14ac:dyDescent="0.2">
      <c r="A32" t="s">
        <v>198</v>
      </c>
      <c r="B32" s="6">
        <v>337</v>
      </c>
      <c r="C32" s="6">
        <v>3</v>
      </c>
      <c r="D32" t="s">
        <v>169</v>
      </c>
      <c r="E32" s="5">
        <v>0.97726999999999997</v>
      </c>
      <c r="F32" s="4">
        <v>535.49620000000004</v>
      </c>
      <c r="G32" s="4">
        <v>507.94099999999997</v>
      </c>
      <c r="H32" s="4">
        <v>560.54639999999995</v>
      </c>
      <c r="I32" s="6">
        <v>10</v>
      </c>
      <c r="J32" s="4">
        <v>881.77200000000005</v>
      </c>
      <c r="K32" s="6">
        <v>14</v>
      </c>
      <c r="L32" s="4">
        <v>1044.2393</v>
      </c>
      <c r="M32" s="6">
        <v>27</v>
      </c>
      <c r="N32" s="4">
        <v>812.73889999999994</v>
      </c>
      <c r="O32" s="6">
        <v>23</v>
      </c>
      <c r="P32" s="4">
        <v>987.1748</v>
      </c>
      <c r="Q32" s="8"/>
      <c r="R32" s="4">
        <f t="shared" si="2"/>
        <v>534.24369999999999</v>
      </c>
      <c r="S32" s="4"/>
      <c r="T32" s="4"/>
      <c r="U32" s="4">
        <f t="shared" si="16"/>
        <v>603.59987000000001</v>
      </c>
      <c r="V32" s="4">
        <f t="shared" si="17"/>
        <v>620.1558</v>
      </c>
      <c r="Z32" s="4">
        <f t="shared" si="5"/>
        <v>963.00565000000006</v>
      </c>
      <c r="AA32" s="4"/>
      <c r="AB32" s="4"/>
      <c r="AC32" s="4">
        <f t="shared" si="14"/>
        <v>737.24135999999999</v>
      </c>
      <c r="AD32" s="4">
        <f t="shared" si="15"/>
        <v>1050.8771899999997</v>
      </c>
      <c r="AH32" s="4">
        <f t="shared" si="6"/>
        <v>373.83100000000007</v>
      </c>
      <c r="AI32" s="4">
        <f t="shared" si="7"/>
        <v>483.69290000000001</v>
      </c>
      <c r="AL32" s="7"/>
      <c r="AM32" s="4">
        <f t="shared" si="8"/>
        <v>304.79789999999997</v>
      </c>
      <c r="AN32" s="4">
        <f t="shared" si="9"/>
        <v>426.62840000000006</v>
      </c>
    </row>
    <row r="39" spans="4:46" x14ac:dyDescent="0.2">
      <c r="E39" t="s">
        <v>204</v>
      </c>
      <c r="F39" t="s">
        <v>205</v>
      </c>
      <c r="G39" t="s">
        <v>200</v>
      </c>
      <c r="H39" t="s">
        <v>199</v>
      </c>
      <c r="I39" t="s">
        <v>216</v>
      </c>
      <c r="J39" t="s">
        <v>217</v>
      </c>
    </row>
    <row r="40" spans="4:46" x14ac:dyDescent="0.2">
      <c r="D40" t="s">
        <v>203</v>
      </c>
      <c r="E40">
        <v>593.85310000000004</v>
      </c>
      <c r="F40">
        <v>663.4221399999999</v>
      </c>
      <c r="G40">
        <v>818.47501</v>
      </c>
      <c r="H40">
        <v>969.6435399999998</v>
      </c>
      <c r="I40" s="7">
        <v>16.785872512585783</v>
      </c>
      <c r="J40">
        <v>44.759487052334819</v>
      </c>
      <c r="AI40" t="s">
        <v>224</v>
      </c>
      <c r="AJ40" t="s">
        <v>223</v>
      </c>
      <c r="AK40" t="s">
        <v>222</v>
      </c>
      <c r="AL40" t="s">
        <v>211</v>
      </c>
      <c r="AM40" t="s">
        <v>212</v>
      </c>
      <c r="AP40" t="s">
        <v>227</v>
      </c>
      <c r="AQ40" t="s">
        <v>223</v>
      </c>
      <c r="AR40" t="s">
        <v>222</v>
      </c>
      <c r="AS40" t="s">
        <v>211</v>
      </c>
      <c r="AT40" t="s">
        <v>212</v>
      </c>
    </row>
    <row r="41" spans="4:46" x14ac:dyDescent="0.2">
      <c r="D41" t="s">
        <v>202</v>
      </c>
      <c r="E41">
        <v>794.68590909090915</v>
      </c>
      <c r="F41">
        <v>991.3866272727272</v>
      </c>
      <c r="G41">
        <v>1002.8681636363636</v>
      </c>
      <c r="H41">
        <v>1091.9188454545454</v>
      </c>
      <c r="I41" s="7">
        <v>51.772301266975944</v>
      </c>
      <c r="J41">
        <v>56.304617268006005</v>
      </c>
      <c r="AI41" t="s">
        <v>201</v>
      </c>
      <c r="AJ41" s="4">
        <f>AVERAGE(AH2:AH11)</f>
        <v>587.66851000000008</v>
      </c>
      <c r="AK41" s="4">
        <f>AVERAGE(AI2:AI11)</f>
        <v>204.65350999999998</v>
      </c>
      <c r="AL41" s="4">
        <f>AJ2</f>
        <v>294.69320751305611</v>
      </c>
      <c r="AM41">
        <f>AK2</f>
        <v>267.53461743974316</v>
      </c>
      <c r="AP41" t="s">
        <v>201</v>
      </c>
      <c r="AQ41" s="4">
        <f>AVERAGE(AM2:AM11)</f>
        <v>416.34602000000012</v>
      </c>
      <c r="AR41" s="4">
        <f>AVERAGE(AN2:AN11)</f>
        <v>372.84238999999997</v>
      </c>
      <c r="AS41" s="4">
        <f>AO2</f>
        <v>153.43029834288066</v>
      </c>
      <c r="AT41" s="4">
        <f>AP2</f>
        <v>230.31805994884547</v>
      </c>
    </row>
    <row r="42" spans="4:46" x14ac:dyDescent="0.2">
      <c r="D42" t="s">
        <v>201</v>
      </c>
      <c r="E42">
        <v>1167.45271</v>
      </c>
      <c r="F42">
        <v>1433.1432500000001</v>
      </c>
      <c r="G42">
        <v>1755.1212200000002</v>
      </c>
      <c r="H42">
        <v>1637.7967600000002</v>
      </c>
      <c r="I42" s="7">
        <v>88.970683915611346</v>
      </c>
      <c r="J42">
        <v>134.86013304290302</v>
      </c>
      <c r="AI42" t="s">
        <v>202</v>
      </c>
      <c r="AJ42" s="4">
        <f>AVERAGE(AH12:AH22)</f>
        <v>208.18225454545453</v>
      </c>
      <c r="AK42" s="4">
        <f>AVERAGE(AI12:AI22)</f>
        <v>100.53221818181819</v>
      </c>
      <c r="AL42" s="4">
        <f>AJ12</f>
        <v>144.70636382378279</v>
      </c>
      <c r="AM42">
        <f>AK12</f>
        <v>145.01425449628661</v>
      </c>
      <c r="AP42" t="s">
        <v>202</v>
      </c>
      <c r="AQ42" s="4">
        <f>AVERAGE(AM12:AM22)</f>
        <v>334.02430909090907</v>
      </c>
      <c r="AR42" s="4">
        <f>AVERAGE(AN12:AN22)</f>
        <v>290.29203636363633</v>
      </c>
      <c r="AS42" s="4">
        <f>AO12</f>
        <v>148.52065882387981</v>
      </c>
      <c r="AT42" s="4">
        <f>AP12</f>
        <v>99.046343173073808</v>
      </c>
    </row>
    <row r="43" spans="4:46" x14ac:dyDescent="0.2">
      <c r="AI43" t="s">
        <v>203</v>
      </c>
      <c r="AJ43" s="4">
        <f>AVERAGE(AH23:AH32)</f>
        <v>224.62190999999999</v>
      </c>
      <c r="AK43" s="4">
        <f>AVERAGE(AI23:AI32)</f>
        <v>306.22140000000002</v>
      </c>
      <c r="AL43" s="4">
        <f>AJ23</f>
        <v>68.164547748462752</v>
      </c>
      <c r="AM43">
        <f>AK23</f>
        <v>101.50709027643953</v>
      </c>
      <c r="AP43" t="s">
        <v>203</v>
      </c>
      <c r="AQ43" s="4">
        <f>AVERAGE(AM23:AM32)</f>
        <v>227.40780999999998</v>
      </c>
      <c r="AR43" s="4">
        <f>AVERAGE(AN23:AN32)</f>
        <v>267.13156000000004</v>
      </c>
      <c r="AS43" s="4">
        <f>AO23</f>
        <v>54.31670415453226</v>
      </c>
      <c r="AT43" s="4">
        <f>AP23</f>
        <v>75.426408238733188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Recovered_Sheet1</vt:lpstr>
      <vt:lpstr>Sheet1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Anna Peng</cp:lastModifiedBy>
  <dcterms:created xsi:type="dcterms:W3CDTF">2011-08-01T14:22:18Z</dcterms:created>
  <dcterms:modified xsi:type="dcterms:W3CDTF">2019-03-23T23:40:08Z</dcterms:modified>
</cp:coreProperties>
</file>