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z22\INF\work\"/>
    </mc:Choice>
  </mc:AlternateContent>
  <bookViews>
    <workbookView xWindow="0" yWindow="0" windowWidth="23040" windowHeight="9216" activeTab="1"/>
  </bookViews>
  <sheets>
    <sheet name="INF1.jma" sheetId="2" r:id="rId1"/>
    <sheet name="INF1.jma.out" sheetId="4" r:id="rId2"/>
    <sheet name="INF1.jma.out-24" sheetId="3" r:id="rId3"/>
  </sheets>
  <calcPr calcId="162913"/>
</workbook>
</file>

<file path=xl/calcChain.xml><?xml version="1.0" encoding="utf-8"?>
<calcChain xmlns="http://schemas.openxmlformats.org/spreadsheetml/2006/main">
  <c r="D2" i="4" l="1"/>
  <c r="K2" i="4"/>
  <c r="R2" i="4"/>
  <c r="D3" i="4"/>
  <c r="K3" i="4"/>
  <c r="R3" i="4"/>
  <c r="D4" i="4"/>
  <c r="K4" i="4"/>
  <c r="R4" i="4"/>
  <c r="R21" i="4" s="1"/>
  <c r="D5" i="4"/>
  <c r="K5" i="4"/>
  <c r="R5" i="4"/>
  <c r="D6" i="4"/>
  <c r="K6" i="4"/>
  <c r="R6" i="4"/>
  <c r="D7" i="4"/>
  <c r="K7" i="4"/>
  <c r="R7" i="4"/>
  <c r="D8" i="4"/>
  <c r="K8" i="4"/>
  <c r="R8" i="4"/>
  <c r="D9" i="4"/>
  <c r="K9" i="4"/>
  <c r="R9" i="4"/>
  <c r="D10" i="4"/>
  <c r="K10" i="4"/>
  <c r="R10" i="4"/>
  <c r="D11" i="4"/>
  <c r="K11" i="4"/>
  <c r="R11" i="4"/>
  <c r="D12" i="4"/>
  <c r="K12" i="4"/>
  <c r="R12" i="4"/>
  <c r="D13" i="4"/>
  <c r="K13" i="4"/>
  <c r="R13" i="4"/>
  <c r="D14" i="4"/>
  <c r="K14" i="4"/>
  <c r="R14" i="4"/>
  <c r="D15" i="4"/>
  <c r="K15" i="4"/>
  <c r="R15" i="4"/>
  <c r="D16" i="4"/>
  <c r="K16" i="4"/>
  <c r="R16" i="4"/>
  <c r="D17" i="4"/>
  <c r="K17" i="4"/>
  <c r="R17" i="4"/>
  <c r="D18" i="4"/>
  <c r="K18" i="4"/>
  <c r="R18" i="4"/>
  <c r="D19" i="4"/>
  <c r="K19" i="4"/>
  <c r="R19" i="4"/>
  <c r="D20" i="4"/>
  <c r="K20" i="4"/>
  <c r="R20" i="4"/>
  <c r="D21" i="4"/>
  <c r="K21" i="4"/>
  <c r="P21" i="4"/>
  <c r="Q21" i="4"/>
  <c r="D22" i="4"/>
  <c r="K22" i="4"/>
  <c r="D23" i="4"/>
  <c r="K23" i="4"/>
  <c r="D24" i="4"/>
  <c r="K24" i="4"/>
  <c r="D25" i="4"/>
  <c r="K25" i="4"/>
  <c r="D26" i="4"/>
  <c r="K26" i="4"/>
  <c r="D27" i="4"/>
  <c r="K27" i="4"/>
  <c r="D28" i="4"/>
  <c r="K28" i="4"/>
  <c r="D29" i="4"/>
  <c r="K29" i="4"/>
  <c r="D30" i="4"/>
  <c r="K30" i="4"/>
  <c r="D31" i="4"/>
  <c r="K31" i="4"/>
  <c r="D32" i="4"/>
  <c r="K32" i="4"/>
  <c r="D33" i="4"/>
  <c r="K33" i="4"/>
  <c r="D34" i="4"/>
  <c r="K34" i="4"/>
  <c r="D35" i="4"/>
  <c r="K35" i="4"/>
  <c r="D36" i="4"/>
  <c r="K36" i="4"/>
  <c r="D37" i="4"/>
  <c r="K37" i="4"/>
  <c r="D38" i="4"/>
  <c r="K38" i="4"/>
  <c r="D39" i="4"/>
  <c r="K39" i="4"/>
  <c r="D40" i="4"/>
  <c r="K40" i="4"/>
  <c r="D41" i="4"/>
  <c r="K41" i="4"/>
  <c r="D42" i="4"/>
  <c r="K42" i="4"/>
  <c r="D43" i="4"/>
  <c r="K43" i="4"/>
  <c r="D44" i="4"/>
  <c r="K44" i="4"/>
  <c r="D45" i="4"/>
  <c r="K45" i="4"/>
  <c r="D46" i="4"/>
  <c r="K46" i="4"/>
  <c r="D47" i="4"/>
  <c r="K47" i="4"/>
  <c r="D48" i="4"/>
  <c r="K48" i="4"/>
  <c r="D49" i="4"/>
  <c r="K49" i="4"/>
  <c r="D50" i="4"/>
  <c r="K50" i="4"/>
  <c r="D51" i="4"/>
  <c r="K51" i="4"/>
  <c r="D52" i="4"/>
  <c r="K52" i="4"/>
  <c r="D53" i="4"/>
  <c r="K53" i="4"/>
  <c r="D54" i="4"/>
  <c r="K54" i="4"/>
  <c r="D55" i="4"/>
  <c r="K55" i="4"/>
  <c r="D56" i="4"/>
  <c r="K56" i="4"/>
  <c r="D57" i="4"/>
  <c r="K57" i="4"/>
  <c r="D58" i="4"/>
  <c r="K58" i="4"/>
  <c r="D59" i="4"/>
  <c r="K59" i="4"/>
  <c r="D60" i="4"/>
  <c r="K60" i="4"/>
  <c r="D61" i="4"/>
  <c r="K61" i="4"/>
  <c r="D62" i="4"/>
  <c r="K62" i="4"/>
  <c r="D63" i="4"/>
  <c r="K63" i="4"/>
  <c r="D64" i="4"/>
  <c r="K64" i="4"/>
  <c r="D65" i="4"/>
  <c r="K65" i="4"/>
  <c r="D66" i="4"/>
  <c r="K66" i="4"/>
  <c r="D67" i="4"/>
  <c r="K67" i="4"/>
  <c r="D68" i="4"/>
  <c r="K68" i="4"/>
  <c r="D69" i="4"/>
  <c r="K69" i="4"/>
  <c r="D70" i="4"/>
  <c r="K70" i="4"/>
  <c r="D71" i="4"/>
  <c r="K71" i="4"/>
  <c r="D72" i="4"/>
  <c r="K72" i="4"/>
  <c r="D73" i="4"/>
  <c r="K73" i="4"/>
  <c r="B74" i="4"/>
  <c r="B75" i="4" s="1"/>
  <c r="C74" i="4"/>
  <c r="C75" i="4" s="1"/>
  <c r="D74" i="4"/>
  <c r="I74" i="4"/>
  <c r="K74" i="4" s="1"/>
  <c r="J74" i="4"/>
  <c r="C82" i="4"/>
  <c r="J76" i="3"/>
  <c r="I76" i="3"/>
  <c r="D2" i="3"/>
  <c r="K2" i="3"/>
  <c r="R2" i="3"/>
  <c r="D3" i="3"/>
  <c r="K3" i="3"/>
  <c r="K74" i="3" s="1"/>
  <c r="R3" i="3"/>
  <c r="D4" i="3"/>
  <c r="K4" i="3"/>
  <c r="R4" i="3"/>
  <c r="D5" i="3"/>
  <c r="K5" i="3"/>
  <c r="R5" i="3"/>
  <c r="D6" i="3"/>
  <c r="K6" i="3"/>
  <c r="R6" i="3"/>
  <c r="D7" i="3"/>
  <c r="K7" i="3"/>
  <c r="R7" i="3"/>
  <c r="D8" i="3"/>
  <c r="K8" i="3"/>
  <c r="R8" i="3"/>
  <c r="D9" i="3"/>
  <c r="K9" i="3"/>
  <c r="R9" i="3"/>
  <c r="D10" i="3"/>
  <c r="K10" i="3"/>
  <c r="R10" i="3"/>
  <c r="D11" i="3"/>
  <c r="K11" i="3"/>
  <c r="R11" i="3"/>
  <c r="D12" i="3"/>
  <c r="K12" i="3"/>
  <c r="R12" i="3"/>
  <c r="D13" i="3"/>
  <c r="K13" i="3"/>
  <c r="R13" i="3"/>
  <c r="D14" i="3"/>
  <c r="K14" i="3"/>
  <c r="R14" i="3"/>
  <c r="D15" i="3"/>
  <c r="K15" i="3"/>
  <c r="R15" i="3"/>
  <c r="D16" i="3"/>
  <c r="K16" i="3"/>
  <c r="R16" i="3"/>
  <c r="D17" i="3"/>
  <c r="K17" i="3"/>
  <c r="R17" i="3"/>
  <c r="D18" i="3"/>
  <c r="K18" i="3"/>
  <c r="R18" i="3"/>
  <c r="D19" i="3"/>
  <c r="K19" i="3"/>
  <c r="P19" i="3"/>
  <c r="Q19" i="3"/>
  <c r="R19" i="3"/>
  <c r="D20" i="3"/>
  <c r="K20" i="3"/>
  <c r="D21" i="3"/>
  <c r="K21" i="3"/>
  <c r="D22" i="3"/>
  <c r="K22" i="3"/>
  <c r="D23" i="3"/>
  <c r="K23" i="3"/>
  <c r="D24" i="3"/>
  <c r="K24" i="3"/>
  <c r="D25" i="3"/>
  <c r="K25" i="3"/>
  <c r="D26" i="3"/>
  <c r="K26" i="3"/>
  <c r="D27" i="3"/>
  <c r="K27" i="3"/>
  <c r="D28" i="3"/>
  <c r="K28" i="3"/>
  <c r="D29" i="3"/>
  <c r="K29" i="3"/>
  <c r="D30" i="3"/>
  <c r="K30" i="3"/>
  <c r="D31" i="3"/>
  <c r="K31" i="3"/>
  <c r="D32" i="3"/>
  <c r="K32" i="3"/>
  <c r="D33" i="3"/>
  <c r="K33" i="3"/>
  <c r="D34" i="3"/>
  <c r="K34" i="3"/>
  <c r="D35" i="3"/>
  <c r="K35" i="3"/>
  <c r="D36" i="3"/>
  <c r="K36" i="3"/>
  <c r="D37" i="3"/>
  <c r="K37" i="3"/>
  <c r="D38" i="3"/>
  <c r="K38" i="3"/>
  <c r="D39" i="3"/>
  <c r="K39" i="3"/>
  <c r="D40" i="3"/>
  <c r="K40" i="3"/>
  <c r="D41" i="3"/>
  <c r="K41" i="3"/>
  <c r="D42" i="3"/>
  <c r="K42" i="3"/>
  <c r="D43" i="3"/>
  <c r="K43" i="3"/>
  <c r="D44" i="3"/>
  <c r="K44" i="3"/>
  <c r="D45" i="3"/>
  <c r="K45" i="3"/>
  <c r="D46" i="3"/>
  <c r="K46" i="3"/>
  <c r="D47" i="3"/>
  <c r="K47" i="3"/>
  <c r="D48" i="3"/>
  <c r="K48" i="3"/>
  <c r="D49" i="3"/>
  <c r="K49" i="3"/>
  <c r="D50" i="3"/>
  <c r="K50" i="3"/>
  <c r="D51" i="3"/>
  <c r="K51" i="3"/>
  <c r="D52" i="3"/>
  <c r="K52" i="3"/>
  <c r="D53" i="3"/>
  <c r="K53" i="3"/>
  <c r="D54" i="3"/>
  <c r="K54" i="3"/>
  <c r="D55" i="3"/>
  <c r="K55" i="3"/>
  <c r="D56" i="3"/>
  <c r="K56" i="3"/>
  <c r="D57" i="3"/>
  <c r="K57" i="3"/>
  <c r="D58" i="3"/>
  <c r="K58" i="3"/>
  <c r="D59" i="3"/>
  <c r="K59" i="3"/>
  <c r="D60" i="3"/>
  <c r="K60" i="3"/>
  <c r="D61" i="3"/>
  <c r="K61" i="3"/>
  <c r="D62" i="3"/>
  <c r="K62" i="3"/>
  <c r="D63" i="3"/>
  <c r="K63" i="3"/>
  <c r="D64" i="3"/>
  <c r="K64" i="3"/>
  <c r="D65" i="3"/>
  <c r="K65" i="3"/>
  <c r="D66" i="3"/>
  <c r="K66" i="3"/>
  <c r="D67" i="3"/>
  <c r="K67" i="3"/>
  <c r="D68" i="3"/>
  <c r="K68" i="3"/>
  <c r="D69" i="3"/>
  <c r="K69" i="3"/>
  <c r="D70" i="3"/>
  <c r="K70" i="3"/>
  <c r="D71" i="3"/>
  <c r="K71" i="3"/>
  <c r="D72" i="3"/>
  <c r="K72" i="3"/>
  <c r="D73" i="3"/>
  <c r="K73" i="3"/>
  <c r="B74" i="3"/>
  <c r="C74" i="3"/>
  <c r="D74" i="3"/>
  <c r="I74" i="3"/>
  <c r="J74" i="3"/>
  <c r="B76" i="3"/>
  <c r="C76" i="3"/>
  <c r="C82" i="3"/>
  <c r="I75" i="4" l="1"/>
  <c r="J75" i="4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362" i="2"/>
  <c r="Q363" i="2"/>
  <c r="Q364" i="2"/>
  <c r="Q365" i="2"/>
  <c r="Q366" i="2"/>
  <c r="Q367" i="2"/>
  <c r="Q368" i="2"/>
  <c r="Q369" i="2"/>
  <c r="Q370" i="2"/>
  <c r="Q371" i="2"/>
  <c r="Q372" i="2"/>
  <c r="Q373" i="2"/>
  <c r="Q374" i="2"/>
  <c r="Q375" i="2"/>
  <c r="Q376" i="2"/>
  <c r="Q377" i="2"/>
  <c r="Q378" i="2"/>
  <c r="Q379" i="2"/>
  <c r="Q380" i="2"/>
  <c r="Q381" i="2"/>
  <c r="Q382" i="2"/>
  <c r="Q383" i="2"/>
  <c r="Q384" i="2"/>
  <c r="Q385" i="2"/>
  <c r="Q386" i="2"/>
  <c r="Q387" i="2"/>
  <c r="Q388" i="2"/>
  <c r="Q389" i="2"/>
  <c r="Q390" i="2"/>
  <c r="Q391" i="2"/>
  <c r="Q392" i="2"/>
  <c r="Q393" i="2"/>
  <c r="Q394" i="2"/>
  <c r="Q395" i="2"/>
  <c r="Q396" i="2"/>
  <c r="Q397" i="2"/>
  <c r="Q398" i="2"/>
  <c r="Q399" i="2"/>
  <c r="Q400" i="2"/>
  <c r="Q401" i="2"/>
  <c r="Q402" i="2"/>
  <c r="Q403" i="2"/>
  <c r="Q404" i="2"/>
  <c r="Q405" i="2"/>
  <c r="Q406" i="2"/>
  <c r="Q407" i="2"/>
  <c r="Q408" i="2"/>
  <c r="Q409" i="2"/>
  <c r="Q410" i="2"/>
  <c r="Q411" i="2"/>
</calcChain>
</file>

<file path=xl/sharedStrings.xml><?xml version="1.0" encoding="utf-8"?>
<sst xmlns="http://schemas.openxmlformats.org/spreadsheetml/2006/main" count="1643" uniqueCount="520">
  <si>
    <t>trans</t>
  </si>
  <si>
    <t>p.gene</t>
  </si>
  <si>
    <t>cis</t>
  </si>
  <si>
    <t>ADA</t>
  </si>
  <si>
    <t>AXIN1</t>
  </si>
  <si>
    <t>BDNF</t>
  </si>
  <si>
    <t>CASP8</t>
  </si>
  <si>
    <t>CCL11</t>
  </si>
  <si>
    <t>CCL13</t>
  </si>
  <si>
    <t>CCL19</t>
  </si>
  <si>
    <t>CCL2</t>
  </si>
  <si>
    <t>CCL20</t>
  </si>
  <si>
    <t>CCL23</t>
  </si>
  <si>
    <t>CCL25</t>
  </si>
  <si>
    <t>CCL3</t>
  </si>
  <si>
    <t>CCL4</t>
  </si>
  <si>
    <t>CCL7</t>
  </si>
  <si>
    <t>CCL8</t>
  </si>
  <si>
    <t>CD244</t>
  </si>
  <si>
    <t>CD274</t>
  </si>
  <si>
    <t>CD40</t>
  </si>
  <si>
    <t>CD5</t>
  </si>
  <si>
    <t>CD6</t>
  </si>
  <si>
    <t>CDCP1</t>
  </si>
  <si>
    <t>CSF1</t>
  </si>
  <si>
    <t>CST5</t>
  </si>
  <si>
    <t>CX3CL1</t>
  </si>
  <si>
    <t>CXCL1</t>
  </si>
  <si>
    <t>CXCL10</t>
  </si>
  <si>
    <t>CXCL11</t>
  </si>
  <si>
    <t>CXCL5</t>
  </si>
  <si>
    <t>CXCL6</t>
  </si>
  <si>
    <t>CXCL9</t>
  </si>
  <si>
    <t>DNER</t>
  </si>
  <si>
    <t>EIF4EBP1</t>
  </si>
  <si>
    <t>FGF19</t>
  </si>
  <si>
    <t>FGF21</t>
  </si>
  <si>
    <t>FGF23</t>
  </si>
  <si>
    <t>FGF5</t>
  </si>
  <si>
    <t>FLT3LG</t>
  </si>
  <si>
    <t>GDNF</t>
  </si>
  <si>
    <t>HGF</t>
  </si>
  <si>
    <t>IL10</t>
  </si>
  <si>
    <t>IL10RB</t>
  </si>
  <si>
    <t>IL12B</t>
  </si>
  <si>
    <t>IL15RA</t>
  </si>
  <si>
    <t>IL17C</t>
  </si>
  <si>
    <t>IL18</t>
  </si>
  <si>
    <t>IL18R1</t>
  </si>
  <si>
    <t>IL1A</t>
  </si>
  <si>
    <t>IL6</t>
  </si>
  <si>
    <t>IL7</t>
  </si>
  <si>
    <t>IL8</t>
  </si>
  <si>
    <t>KITLG</t>
  </si>
  <si>
    <t>LIFR</t>
  </si>
  <si>
    <t>LTA</t>
  </si>
  <si>
    <t>MMP1</t>
  </si>
  <si>
    <t>MMP10</t>
  </si>
  <si>
    <t>NGF</t>
  </si>
  <si>
    <t>NTF3</t>
  </si>
  <si>
    <t>OSM</t>
  </si>
  <si>
    <t>PLAU</t>
  </si>
  <si>
    <t>S100A12</t>
  </si>
  <si>
    <t>SIRT2</t>
  </si>
  <si>
    <t>SLAMF1</t>
  </si>
  <si>
    <t>SULT1A1</t>
  </si>
  <si>
    <t>TGFA</t>
  </si>
  <si>
    <t>TGFB1</t>
  </si>
  <si>
    <t>TNFRSF11B</t>
  </si>
  <si>
    <t>TNFRSF9</t>
  </si>
  <si>
    <t>TNFSF10</t>
  </si>
  <si>
    <t>TNFSF11</t>
  </si>
  <si>
    <t>TNFSF12</t>
  </si>
  <si>
    <t>TNFSF14</t>
  </si>
  <si>
    <t>VEGFA</t>
  </si>
  <si>
    <t>A</t>
  </si>
  <si>
    <t>chr10:65071215_A_C</t>
  </si>
  <si>
    <t>VEGF.A</t>
  </si>
  <si>
    <t>chr9:2687795_A_T</t>
  </si>
  <si>
    <t>chr8:106581528_A_T</t>
  </si>
  <si>
    <t>x</t>
  </si>
  <si>
    <t>chr6:43932763_A_G</t>
  </si>
  <si>
    <t>chr6:43925607_A_G</t>
  </si>
  <si>
    <t>T</t>
  </si>
  <si>
    <t>chr19:44174788_C_T</t>
  </si>
  <si>
    <t>uPA</t>
  </si>
  <si>
    <t>chr19:44174441_C_T</t>
  </si>
  <si>
    <t xml:space="preserve"> </t>
  </si>
  <si>
    <t>chr19:44156472_C_T</t>
  </si>
  <si>
    <t>chr19:44153100_A_G</t>
  </si>
  <si>
    <t>chr18:24686365_C_T</t>
  </si>
  <si>
    <t>chr17:7080316_C_T</t>
  </si>
  <si>
    <t>chr11:126243952_A_G</t>
  </si>
  <si>
    <t>chr10:75677840_A_C</t>
  </si>
  <si>
    <t>chr2:160726868_A_G</t>
  </si>
  <si>
    <t>chr17:7469591_A_G</t>
  </si>
  <si>
    <t>TWEAK</t>
  </si>
  <si>
    <t>chr17:7451110_C_T</t>
  </si>
  <si>
    <t>chr9:136154168_C_T</t>
  </si>
  <si>
    <t>chr4:103228830_C_T</t>
  </si>
  <si>
    <t>chr4:103188709_C_T</t>
  </si>
  <si>
    <t>C</t>
  </si>
  <si>
    <t>chr3:143021856_C_G</t>
  </si>
  <si>
    <t>chr3:98429219_C_G</t>
  </si>
  <si>
    <t>chr17:26694861_A_G</t>
  </si>
  <si>
    <t>TRANCE</t>
  </si>
  <si>
    <t>chr13:43039673_A_C</t>
  </si>
  <si>
    <t>chr8:120201029_C_T</t>
  </si>
  <si>
    <t>chr8:23085868_A_G</t>
  </si>
  <si>
    <t>chr3:194061578_A_G</t>
  </si>
  <si>
    <t>chr3:172298005_C_T</t>
  </si>
  <si>
    <t>chr3:172294500_A_G</t>
  </si>
  <si>
    <t>TRAIL</t>
  </si>
  <si>
    <t>chr18:29804863_A_T</t>
  </si>
  <si>
    <t>chr17:64224775_C_T</t>
  </si>
  <si>
    <t>chr14:94844947_C_T</t>
  </si>
  <si>
    <t>chr11:61549025_A_G</t>
  </si>
  <si>
    <t>chr3:186449122_A_G</t>
  </si>
  <si>
    <t>chr3:186442705_A_G</t>
  </si>
  <si>
    <t>chr3:172274232_A_C</t>
  </si>
  <si>
    <t>chr1:196710916_C_T</t>
  </si>
  <si>
    <t>chr19:54321933_A_G</t>
  </si>
  <si>
    <t>chr19:6709089_G_T</t>
  </si>
  <si>
    <t>chr19:6671369_A_G</t>
  </si>
  <si>
    <t>chr19:6665020_C_T</t>
  </si>
  <si>
    <t>chr1:7972201_A_G</t>
  </si>
  <si>
    <t>chr12:111865049_C_G</t>
  </si>
  <si>
    <t>TNFB</t>
  </si>
  <si>
    <t>chr12:6514963_A_C</t>
  </si>
  <si>
    <t>chr6:32698988_A_C</t>
  </si>
  <si>
    <t>chr6:32684468_C_T</t>
  </si>
  <si>
    <t>chr6:31745284_C_T</t>
  </si>
  <si>
    <t>chr6:31634971_C_T</t>
  </si>
  <si>
    <t>chr6:31631531_A_G</t>
  </si>
  <si>
    <t>chr6:31614059_A_G</t>
  </si>
  <si>
    <t>chr6:31540757_A_C</t>
  </si>
  <si>
    <t>chr6:31535455_A_G</t>
  </si>
  <si>
    <t>chr6:31532193_A_G</t>
  </si>
  <si>
    <t>chr6:31519788_A_G</t>
  </si>
  <si>
    <t>chr6:31372956_A_T</t>
  </si>
  <si>
    <t>chr6:31326322_G_T</t>
  </si>
  <si>
    <t>chr6:31320052_A_G</t>
  </si>
  <si>
    <t>chr6:31270184_C_T</t>
  </si>
  <si>
    <t>chr6:31258986_C_T</t>
  </si>
  <si>
    <t>chr6:31254972_A_C</t>
  </si>
  <si>
    <t>chr6:31247097_C_T</t>
  </si>
  <si>
    <t>chr6:31238822_A_G</t>
  </si>
  <si>
    <t>chr6:30994025_A_G</t>
  </si>
  <si>
    <t>chr6:30779527_A_G</t>
  </si>
  <si>
    <t>chr6:29604264_G_T</t>
  </si>
  <si>
    <t>chr6:28476553_C_T</t>
  </si>
  <si>
    <t>TGF.alpha</t>
  </si>
  <si>
    <t>chr2:70774295_A_T</t>
  </si>
  <si>
    <t>ST1A1</t>
  </si>
  <si>
    <t>chr16:28870596_A_G</t>
  </si>
  <si>
    <t>chr16:28868695_A_G</t>
  </si>
  <si>
    <t>chr16:28564991_C_T</t>
  </si>
  <si>
    <t>chr16:28561581_C_T</t>
  </si>
  <si>
    <t>chr4:187161211_C_T</t>
  </si>
  <si>
    <t>chr17:79220224_C_G</t>
  </si>
  <si>
    <t>chr17:7091650_C_T</t>
  </si>
  <si>
    <t>chr12:111884608_C_T</t>
  </si>
  <si>
    <t>chr5:95263427_A_G</t>
  </si>
  <si>
    <t>chr1:160636559_C_T</t>
  </si>
  <si>
    <t>chr1:160580549_G_T</t>
  </si>
  <si>
    <t>chr19:39379770_C_T</t>
  </si>
  <si>
    <t>chr20:44608901_A_G</t>
  </si>
  <si>
    <t>SCF</t>
  </si>
  <si>
    <t>chr20:44551855_C_T</t>
  </si>
  <si>
    <t>chr20:44547739_A_G</t>
  </si>
  <si>
    <t>chr19:54793830_C_G</t>
  </si>
  <si>
    <t>chr16:67940350_A_G</t>
  </si>
  <si>
    <t>chr16:56993161_A_G</t>
  </si>
  <si>
    <t>chr9:128807910_C_T</t>
  </si>
  <si>
    <t>chr9:107661742_A_C</t>
  </si>
  <si>
    <t>chr7:94953895_A_G</t>
  </si>
  <si>
    <t>chr9:5491593_A_C</t>
  </si>
  <si>
    <t>PD.L1</t>
  </si>
  <si>
    <t>chr9:5465130_A_C</t>
  </si>
  <si>
    <t>chr9:5448218_C_T</t>
  </si>
  <si>
    <t>chr17:38145828_A_G</t>
  </si>
  <si>
    <t>chr11:72945341_C_T</t>
  </si>
  <si>
    <t>OPG</t>
  </si>
  <si>
    <t>chr8:120081031_C_T</t>
  </si>
  <si>
    <t>chr8:119926179_A_G</t>
  </si>
  <si>
    <t>chr8:119921464_A_G</t>
  </si>
  <si>
    <t>chr15:88514855_C_G</t>
  </si>
  <si>
    <t>NT.3</t>
  </si>
  <si>
    <t>chr11:102839991_A_G</t>
  </si>
  <si>
    <t>MMP.1</t>
  </si>
  <si>
    <t>chr11:102750264_A_C</t>
  </si>
  <si>
    <t>chr11:102714628_A_G</t>
  </si>
  <si>
    <t>chr11:102697731_A_G</t>
  </si>
  <si>
    <t>chr11:102671697_C_T</t>
  </si>
  <si>
    <t>chr11:102669230_A_G</t>
  </si>
  <si>
    <t>chr11:102656980_C_T</t>
  </si>
  <si>
    <t>chr11:102610840_A_G</t>
  </si>
  <si>
    <t>chr11:102604607_C_T</t>
  </si>
  <si>
    <t>chr1:156419786_A_G</t>
  </si>
  <si>
    <t>chr19:49206145_C_G</t>
  </si>
  <si>
    <t>MMP.10</t>
  </si>
  <si>
    <t>chr11:102713046_C_T</t>
  </si>
  <si>
    <t>chr11:102650960_A_G</t>
  </si>
  <si>
    <t>chr11:102650424_C_T</t>
  </si>
  <si>
    <t>chr11:102649482_C_T</t>
  </si>
  <si>
    <t>chr11:102635238_A_T</t>
  </si>
  <si>
    <t>chr11:102608999_A_C</t>
  </si>
  <si>
    <t>chr11:102559482_C_T</t>
  </si>
  <si>
    <t>chr17:34816489_C_T</t>
  </si>
  <si>
    <t>MIP.1.alpha</t>
  </si>
  <si>
    <t>chr17:34475131_A_C</t>
  </si>
  <si>
    <t>chr17:34460018_C_T</t>
  </si>
  <si>
    <t>chr17:34445325_A_G</t>
  </si>
  <si>
    <t>chr17:34443800_A_C</t>
  </si>
  <si>
    <t>chr17:34421195_C_T</t>
  </si>
  <si>
    <t>chr17:34415720_C_T</t>
  </si>
  <si>
    <t>chr12:111932800_C_T</t>
  </si>
  <si>
    <t>chr17:32683289_A_G</t>
  </si>
  <si>
    <t>MCP.4</t>
  </si>
  <si>
    <t>chr17:32636974_C_T</t>
  </si>
  <si>
    <t>chr17:32574448_A_G</t>
  </si>
  <si>
    <t>chr17:32509256_C_G</t>
  </si>
  <si>
    <t>chr8:116657911_G_T</t>
  </si>
  <si>
    <t>chr3:42910621_C_T</t>
  </si>
  <si>
    <t>chr3:42906116_C_T</t>
  </si>
  <si>
    <t>chr1:159175354_A_G</t>
  </si>
  <si>
    <t>chr17:32522613_A_G</t>
  </si>
  <si>
    <t>MCP.3</t>
  </si>
  <si>
    <t>chr3:42865044_C_T</t>
  </si>
  <si>
    <t>chr17:32668781_G_T</t>
  </si>
  <si>
    <t>MCP.2</t>
  </si>
  <si>
    <t>chr17:32654769_G_T</t>
  </si>
  <si>
    <t>chr17:32647831_A_C</t>
  </si>
  <si>
    <t>chr17:32647357_A_T</t>
  </si>
  <si>
    <t>chr17:32566801_A_G</t>
  </si>
  <si>
    <t>chr17:32542720_A_G</t>
  </si>
  <si>
    <t>chr17:32542214_G_T</t>
  </si>
  <si>
    <t>chr17:32533423_A_T</t>
  </si>
  <si>
    <t>chr3:46390228_A_G</t>
  </si>
  <si>
    <t>MCP.1</t>
  </si>
  <si>
    <t>chr3:46258902_C_T</t>
  </si>
  <si>
    <t>chr9:136155000_C_T</t>
  </si>
  <si>
    <t>LIF.R</t>
  </si>
  <si>
    <t>chr9:136129115_A_T</t>
  </si>
  <si>
    <t>chr19:41847860_A_G</t>
  </si>
  <si>
    <t>LAP.TGF.beta.1</t>
  </si>
  <si>
    <t>chr19:41825191_C_T</t>
  </si>
  <si>
    <t>chr4:74574265_A_G</t>
  </si>
  <si>
    <t>IL.8</t>
  </si>
  <si>
    <t>chr8:79713766_A_G</t>
  </si>
  <si>
    <t>IL.7</t>
  </si>
  <si>
    <t>chr1:154426970_A_C</t>
  </si>
  <si>
    <t>IL.6</t>
  </si>
  <si>
    <t>chr6:32586222_A_G</t>
  </si>
  <si>
    <t>IL.1.alpha</t>
  </si>
  <si>
    <t>chr17:64305051_A_G</t>
  </si>
  <si>
    <t>IL.18R1</t>
  </si>
  <si>
    <t>chr2:103672986_C_T</t>
  </si>
  <si>
    <t>chr2:103598575_A_C</t>
  </si>
  <si>
    <t>chr2:103216776_C_T</t>
  </si>
  <si>
    <t>chr2:103076151_A_G</t>
  </si>
  <si>
    <t>chr2:103076111_A_G</t>
  </si>
  <si>
    <t>chr2:103046204_C_G</t>
  </si>
  <si>
    <t>chr2:103029410_A_G</t>
  </si>
  <si>
    <t>chr2:103016044_A_C</t>
  </si>
  <si>
    <t>chr2:103013408_C_T</t>
  </si>
  <si>
    <t>chr2:102987361_A_G</t>
  </si>
  <si>
    <t>chr2:102955468_A_C</t>
  </si>
  <si>
    <t>chr2:102942920_A_C</t>
  </si>
  <si>
    <t>chr2:102688200_G_T</t>
  </si>
  <si>
    <t>chr2:102688158_A_C</t>
  </si>
  <si>
    <t>chr2:102675795_C_T</t>
  </si>
  <si>
    <t>chr2:102633387_A_G</t>
  </si>
  <si>
    <t>chr2:102621855_C_T</t>
  </si>
  <si>
    <t>chr2:102613673_A_G</t>
  </si>
  <si>
    <t>chr2:102509994_A_G</t>
  </si>
  <si>
    <t>chr2:102474648_A_G</t>
  </si>
  <si>
    <t>chr19:54322852_C_T</t>
  </si>
  <si>
    <t>IL.18</t>
  </si>
  <si>
    <t>chr11:112042197_C_T</t>
  </si>
  <si>
    <t>chr11:112025306_A_C</t>
  </si>
  <si>
    <t>chr2:32489851_C_T</t>
  </si>
  <si>
    <t>chr16:88684495_G_T</t>
  </si>
  <si>
    <t>IL.17C</t>
  </si>
  <si>
    <t>chr10:6020020_A_G</t>
  </si>
  <si>
    <t>IL.15RA</t>
  </si>
  <si>
    <t>chr10:6015119_A_G</t>
  </si>
  <si>
    <t>chr10:6009140_C_T</t>
  </si>
  <si>
    <t>chr10:6002368_G_T</t>
  </si>
  <si>
    <t>chr10:5982157_C_T</t>
  </si>
  <si>
    <t>chr10:5959602_C_T</t>
  </si>
  <si>
    <t>chr14:103230758_C_G</t>
  </si>
  <si>
    <t>IL.12B</t>
  </si>
  <si>
    <t>chr14:68760141_C_T</t>
  </si>
  <si>
    <t>chr13:28604007_C_T</t>
  </si>
  <si>
    <t>chr6:32147696_A_G</t>
  </si>
  <si>
    <t>chr6:31154493_A_G</t>
  </si>
  <si>
    <t>chr6:29825510_A_G</t>
  </si>
  <si>
    <t>chr6:29718790_A_G</t>
  </si>
  <si>
    <t>chr6:28787193_A_G</t>
  </si>
  <si>
    <t>chr5:158915823_A_C</t>
  </si>
  <si>
    <t>chr5:158858275_A_G</t>
  </si>
  <si>
    <t>chr5:158857873_A_C</t>
  </si>
  <si>
    <t>chr5:158832277_A_C</t>
  </si>
  <si>
    <t>chr5:158796325_A_G</t>
  </si>
  <si>
    <t>chr3:188133439_C_T</t>
  </si>
  <si>
    <t>chr3:188115682_A_C</t>
  </si>
  <si>
    <t>chr3:5026008_A_G</t>
  </si>
  <si>
    <t>chr21:34660980_A_G</t>
  </si>
  <si>
    <t>IL.10RB</t>
  </si>
  <si>
    <t>chr21:34659450_C_G</t>
  </si>
  <si>
    <t>chr21:34651253_C_T</t>
  </si>
  <si>
    <t>chr21:34649941_C_T</t>
  </si>
  <si>
    <t>chr21:34638859_A_G</t>
  </si>
  <si>
    <t>chr1:179682087_A_G</t>
  </si>
  <si>
    <t>chr11:117864063_A_G</t>
  </si>
  <si>
    <t>IL.10</t>
  </si>
  <si>
    <t>chr6:32434716_A_C</t>
  </si>
  <si>
    <t>chr1:206954566_A_G</t>
  </si>
  <si>
    <t>chr1:206926898_A_G</t>
  </si>
  <si>
    <t>chr7:81377916_A_G</t>
  </si>
  <si>
    <t>chr7:81359051_C_T</t>
  </si>
  <si>
    <t>chr4:3452345_A_G</t>
  </si>
  <si>
    <t>chr5:38046354_A_G</t>
  </si>
  <si>
    <t>chr5:37918839_A_T</t>
  </si>
  <si>
    <t>chr5:37912743_G_T</t>
  </si>
  <si>
    <t>chr5:37892052_G_T</t>
  </si>
  <si>
    <t>chr5:37854688_A_T</t>
  </si>
  <si>
    <t>chr5:37816488_C_T</t>
  </si>
  <si>
    <t>chr5:37554868_A_G</t>
  </si>
  <si>
    <t>chr13:28613993_A_G</t>
  </si>
  <si>
    <t>Flt3L</t>
  </si>
  <si>
    <t>chr11:108311965_A_G</t>
  </si>
  <si>
    <t>chr5:1282319_A_C</t>
  </si>
  <si>
    <t>chr4:105806108_A_T</t>
  </si>
  <si>
    <t>chr3:128381886_G_T</t>
  </si>
  <si>
    <t>chr2:65602149_C_T</t>
  </si>
  <si>
    <t>chr4:81240176_A_T</t>
  </si>
  <si>
    <t>FGF.5</t>
  </si>
  <si>
    <t>chr4:81199347_A_G</t>
  </si>
  <si>
    <t>chr4:81186879_A_T</t>
  </si>
  <si>
    <t>chr4:81182554_C_T</t>
  </si>
  <si>
    <t>chr20:52731402_A_T</t>
  </si>
  <si>
    <t>FGF.23</t>
  </si>
  <si>
    <t>chr2:190466796_A_G</t>
  </si>
  <si>
    <t>chr19:49260677_A_C</t>
  </si>
  <si>
    <t>FGF.21</t>
  </si>
  <si>
    <t>chr7:73033559_A_G</t>
  </si>
  <si>
    <t>chr2:27730940_C_T</t>
  </si>
  <si>
    <t>chr19:49206172_C_T</t>
  </si>
  <si>
    <t>FGF.19</t>
  </si>
  <si>
    <t>chr8:59382715_A_G</t>
  </si>
  <si>
    <t>chr4:39457617_A_G</t>
  </si>
  <si>
    <t>EN.RAGE</t>
  </si>
  <si>
    <t>chr1:153362507_A_G</t>
  </si>
  <si>
    <t>chr1:153337943_A_G</t>
  </si>
  <si>
    <t>chr2:230596917_A_T</t>
  </si>
  <si>
    <t>chr2:230524733_A_G</t>
  </si>
  <si>
    <t>chr2:230309810_C_G</t>
  </si>
  <si>
    <t>chr2:230256586_A_G</t>
  </si>
  <si>
    <t>chr6:161256529_A_G</t>
  </si>
  <si>
    <t>chr4:76934719_C_G</t>
  </si>
  <si>
    <t>chr4:74794801_A_G</t>
  </si>
  <si>
    <t>chr4:74703999_C_T</t>
  </si>
  <si>
    <t>chr4:74592161_C_T</t>
  </si>
  <si>
    <t>chr4:74554069_A_G</t>
  </si>
  <si>
    <t>chr10:65104500_A_G</t>
  </si>
  <si>
    <t>chr9:136939992_A_C</t>
  </si>
  <si>
    <t>chr4:74886902_A_C</t>
  </si>
  <si>
    <t>chr4:74863997_C_T</t>
  </si>
  <si>
    <t>chr4:74586608_A_G</t>
  </si>
  <si>
    <t>chr4:74738469_C_T</t>
  </si>
  <si>
    <t>chr4:74734681_A_G</t>
  </si>
  <si>
    <t>chr10:64948684_C_T</t>
  </si>
  <si>
    <t>chr4:76897191_C_T</t>
  </si>
  <si>
    <t>chr4:76862255_A_G</t>
  </si>
  <si>
    <t>chr4:76860921_A_G</t>
  </si>
  <si>
    <t>chr4:77156297_C_G</t>
  </si>
  <si>
    <t>chr4:77130285_A_G</t>
  </si>
  <si>
    <t>chr4:76910673_C_T</t>
  </si>
  <si>
    <t>chr4:76808216_C_T</t>
  </si>
  <si>
    <t>chr16:57444709_C_T</t>
  </si>
  <si>
    <t>chr16:57412802_C_G</t>
  </si>
  <si>
    <t>chr6:32418018_C_T</t>
  </si>
  <si>
    <t>chr6:31315220_A_C</t>
  </si>
  <si>
    <t>chr20:24729427_C_T</t>
  </si>
  <si>
    <t>chr20:23941823_A_G</t>
  </si>
  <si>
    <t>chr20:23878873_A_T</t>
  </si>
  <si>
    <t>chr20:23861705_C_T</t>
  </si>
  <si>
    <t>chr20:23858715_A_T</t>
  </si>
  <si>
    <t>chr20:23813723_A_G</t>
  </si>
  <si>
    <t>chr20:23810511_C_G</t>
  </si>
  <si>
    <t>chr20:23209333_C_G</t>
  </si>
  <si>
    <t>chr15:63639644_G_T</t>
  </si>
  <si>
    <t>chr12:11214145_C_T</t>
  </si>
  <si>
    <t>chr1:110503296_C_T</t>
  </si>
  <si>
    <t>CSF.1</t>
  </si>
  <si>
    <t>chr1:110466338_A_C</t>
  </si>
  <si>
    <t>chr11:126261564_A_G</t>
  </si>
  <si>
    <t>chr11:126179662_C_T</t>
  </si>
  <si>
    <t>chr6:32742095_A_T</t>
  </si>
  <si>
    <t>chr6:32602396_C_T</t>
  </si>
  <si>
    <t>chr3:45187785_C_G</t>
  </si>
  <si>
    <t>chr3:45185995_A_G</t>
  </si>
  <si>
    <t>chr3:45130725_C_T</t>
  </si>
  <si>
    <t>chr3:45130609_A_G</t>
  </si>
  <si>
    <t>chr12:111973358_A_G</t>
  </si>
  <si>
    <t>chr11:60776781_C_T</t>
  </si>
  <si>
    <t>chr11:60773352_A_G</t>
  </si>
  <si>
    <t>chr11:60764995_A_T</t>
  </si>
  <si>
    <t>chr18:45545720_A_G</t>
  </si>
  <si>
    <t>chr11:60911974_A_C</t>
  </si>
  <si>
    <t>chr11:60793651_C_G</t>
  </si>
  <si>
    <t>chr20:44929873_C_G</t>
  </si>
  <si>
    <t>chr20:44862501_A_G</t>
  </si>
  <si>
    <t>chr20:44757407_A_G</t>
  </si>
  <si>
    <t>chr20:44755376_C_G</t>
  </si>
  <si>
    <t>chr20:44746982_C_T</t>
  </si>
  <si>
    <t>chr1:161079031_C_T</t>
  </si>
  <si>
    <t>chr1:160832185_C_T</t>
  </si>
  <si>
    <t>chr1:160803802_A_G</t>
  </si>
  <si>
    <t>chr1:160773092_A_T</t>
  </si>
  <si>
    <t>chr1:44253015_C_T</t>
  </si>
  <si>
    <t>chr17:34992443_A_G</t>
  </si>
  <si>
    <t>chr17:34945214_C_T</t>
  </si>
  <si>
    <t>chr17:34819750_A_G</t>
  </si>
  <si>
    <t>chr17:34761176_C_T</t>
  </si>
  <si>
    <t>chr17:34729365_C_G</t>
  </si>
  <si>
    <t>chr17:34636533_C_T</t>
  </si>
  <si>
    <t>chr17:34539127_A_C</t>
  </si>
  <si>
    <t>chr17:34490448_A_C</t>
  </si>
  <si>
    <t>chr17:34489226_A_G</t>
  </si>
  <si>
    <t>chr17:34484193_A_C</t>
  </si>
  <si>
    <t>chr17:34477386_C_T</t>
  </si>
  <si>
    <t>chr17:34474133_C_T</t>
  </si>
  <si>
    <t>chr17:34461903_C_G</t>
  </si>
  <si>
    <t>chr17:34423864_A_G</t>
  </si>
  <si>
    <t>chr3:49991540_A_G</t>
  </si>
  <si>
    <t>chr3:47914974_C_T</t>
  </si>
  <si>
    <t>chr3:46799444_A_C</t>
  </si>
  <si>
    <t>chr3:46736187_C_G</t>
  </si>
  <si>
    <t>chr3:46535405_C_T</t>
  </si>
  <si>
    <t>chr3:46457412_C_T</t>
  </si>
  <si>
    <t>chr19:49286707_A_C</t>
  </si>
  <si>
    <t>chr19:49211144_A_G</t>
  </si>
  <si>
    <t>chr19:8121369_C_T</t>
  </si>
  <si>
    <t>chr19:8121360_A_G</t>
  </si>
  <si>
    <t>chr19:8120997_C_T</t>
  </si>
  <si>
    <t>chr19:8099824_A_G</t>
  </si>
  <si>
    <t>chr12:578100_A_G</t>
  </si>
  <si>
    <t>chr9:136149830_A_G</t>
  </si>
  <si>
    <t>chr17:34363703_G_T</t>
  </si>
  <si>
    <t>chr17:34361416_A_G</t>
  </si>
  <si>
    <t>chr17:34357618_C_T</t>
  </si>
  <si>
    <t>chr17:34344961_C_T</t>
  </si>
  <si>
    <t>chr17:34337411_C_T</t>
  </si>
  <si>
    <t>chr17:34326215_A_C</t>
  </si>
  <si>
    <t>chr17:34321277_C_T</t>
  </si>
  <si>
    <t>chr17:34306470_C_G</t>
  </si>
  <si>
    <t>chr17:34296174_C_T</t>
  </si>
  <si>
    <t>chr6:40998167_C_T</t>
  </si>
  <si>
    <t>chr2:228661828_C_T</t>
  </si>
  <si>
    <t>chr12:111910219_A_G</t>
  </si>
  <si>
    <t>chr9:34710084_A_C</t>
  </si>
  <si>
    <t>chr6:32801325_C_T</t>
  </si>
  <si>
    <t>chr6:32683112_A_G</t>
  </si>
  <si>
    <t>chr6:32673055_A_G</t>
  </si>
  <si>
    <t>chr6:32667957_C_T</t>
  </si>
  <si>
    <t>chr6:32647108_A_C</t>
  </si>
  <si>
    <t>chr6:32638086_A_G</t>
  </si>
  <si>
    <t>chr6:32630478_A_G</t>
  </si>
  <si>
    <t>chr6:32586732_C_G</t>
  </si>
  <si>
    <t>chr6:32556454_G_T</t>
  </si>
  <si>
    <t>chr6:32555067_G_T</t>
  </si>
  <si>
    <t>chr6:32545794_A_G</t>
  </si>
  <si>
    <t>chr6:32542272_C_T</t>
  </si>
  <si>
    <t>chr6:32525310_C_T</t>
  </si>
  <si>
    <t>chr6:32524883_C_T</t>
  </si>
  <si>
    <t>chr6:32489755_C_G</t>
  </si>
  <si>
    <t>chr6:32487694_A_C</t>
  </si>
  <si>
    <t>chr6:31436476_G_T</t>
  </si>
  <si>
    <t>chr3:132200719_G_T</t>
  </si>
  <si>
    <t>chr2:204742934_G_T</t>
  </si>
  <si>
    <t>chr3:46250348_C_T</t>
  </si>
  <si>
    <t>chr3:42909160_A_G</t>
  </si>
  <si>
    <t>CASP.8</t>
  </si>
  <si>
    <t>chr2:202164805_C_G</t>
  </si>
  <si>
    <t>chr9:90349786_G_T</t>
  </si>
  <si>
    <t>Beta.NGF</t>
  </si>
  <si>
    <t>chr1:115829943_A_C</t>
  </si>
  <si>
    <t>chr6:32652553_C_G</t>
  </si>
  <si>
    <t>chr6:31304079_A_G</t>
  </si>
  <si>
    <t>chr20:43300799_C_T</t>
  </si>
  <si>
    <t>chr20:43299464_A_G</t>
  </si>
  <si>
    <t>chr20:43255220_C_T</t>
  </si>
  <si>
    <t>4E.BP1</t>
  </si>
  <si>
    <t>chr4:187158034_A_G</t>
  </si>
  <si>
    <t>flag</t>
  </si>
  <si>
    <t>r2</t>
  </si>
  <si>
    <t>LD_r</t>
  </si>
  <si>
    <t>pJ</t>
  </si>
  <si>
    <t>bJ_se</t>
  </si>
  <si>
    <t>bJ</t>
  </si>
  <si>
    <t>freq_geno</t>
  </si>
  <si>
    <t>n</t>
  </si>
  <si>
    <t>p</t>
  </si>
  <si>
    <t>se</t>
  </si>
  <si>
    <t>b</t>
  </si>
  <si>
    <t>freq</t>
  </si>
  <si>
    <t>refA</t>
  </si>
  <si>
    <t>bp</t>
  </si>
  <si>
    <t>SNP</t>
  </si>
  <si>
    <t>Chr</t>
  </si>
  <si>
    <t>region</t>
  </si>
  <si>
    <t>prot</t>
  </si>
  <si>
    <t>- only cis pQTLs</t>
  </si>
  <si>
    <t>- only trans pQTLs</t>
  </si>
  <si>
    <t>- both cis and trans</t>
  </si>
  <si>
    <t>- no pQTL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</si>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</sst>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8" fillId="4" borderId="4" xfId="8" applyBorder="1"/>
    <xf numFmtId="0" fontId="6" fillId="2" borderId="0" xfId="6"/>
    <xf numFmtId="11" fontId="8" fillId="4" borderId="4" xfId="8" applyNumberFormat="1" applyBorder="1"/>
    <xf numFmtId="11" fontId="6" fillId="2" borderId="0" xfId="6" applyNumberFormat="1"/>
    <xf numFmtId="0" fontId="0" fillId="0" borderId="0" xfId="0" applyFill="1" applyBorder="1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1"/>
  <sheetViews>
    <sheetView workbookViewId="0"/>
  </sheetViews>
  <sheetFormatPr defaultRowHeight="14.4" x14ac:dyDescent="0.3"/>
  <cols>
    <col min="4" max="4" width="24.109375" customWidth="1"/>
    <col min="10" max="10" width="15.109375" style="2" customWidth="1"/>
    <col min="15" max="15" width="11.77734375" style="1" customWidth="1"/>
  </cols>
  <sheetData>
    <row r="1" spans="1:18" x14ac:dyDescent="0.3">
      <c r="A1" t="s">
        <v>514</v>
      </c>
      <c r="B1" t="s">
        <v>513</v>
      </c>
      <c r="C1" t="s">
        <v>512</v>
      </c>
      <c r="D1" t="s">
        <v>511</v>
      </c>
      <c r="E1" t="s">
        <v>510</v>
      </c>
      <c r="F1" t="s">
        <v>509</v>
      </c>
      <c r="G1" t="s">
        <v>508</v>
      </c>
      <c r="H1" t="s">
        <v>507</v>
      </c>
      <c r="I1" t="s">
        <v>506</v>
      </c>
      <c r="J1" s="2" t="s">
        <v>505</v>
      </c>
      <c r="K1" t="s">
        <v>504</v>
      </c>
      <c r="L1" t="s">
        <v>503</v>
      </c>
      <c r="M1" t="s">
        <v>502</v>
      </c>
      <c r="N1" t="s">
        <v>501</v>
      </c>
      <c r="O1" s="1" t="s">
        <v>500</v>
      </c>
      <c r="P1" t="s">
        <v>499</v>
      </c>
      <c r="Q1" t="s">
        <v>498</v>
      </c>
      <c r="R1" s="5" t="s">
        <v>497</v>
      </c>
    </row>
    <row r="2" spans="1:18" x14ac:dyDescent="0.3">
      <c r="A2" t="s">
        <v>495</v>
      </c>
      <c r="B2">
        <v>519</v>
      </c>
      <c r="C2">
        <v>4</v>
      </c>
      <c r="D2" t="s">
        <v>496</v>
      </c>
      <c r="E2">
        <v>187158034</v>
      </c>
      <c r="F2" t="s">
        <v>75</v>
      </c>
      <c r="G2">
        <v>0.50970000000000004</v>
      </c>
      <c r="H2">
        <v>-0.1283</v>
      </c>
      <c r="I2">
        <v>1.15E-2</v>
      </c>
      <c r="J2" s="4">
        <v>6.6544400000000002E-29</v>
      </c>
      <c r="K2">
        <v>20128.400000000001</v>
      </c>
      <c r="L2">
        <v>0.51687099999999997</v>
      </c>
      <c r="M2">
        <v>-0.1283</v>
      </c>
      <c r="N2">
        <v>1.1535200000000001E-2</v>
      </c>
      <c r="O2" s="3">
        <v>9.7543300000000005E-29</v>
      </c>
      <c r="P2">
        <v>0</v>
      </c>
      <c r="Q2">
        <f t="shared" ref="Q2:Q65" si="0">P2^2</f>
        <v>0</v>
      </c>
    </row>
    <row r="3" spans="1:18" x14ac:dyDescent="0.3">
      <c r="A3" t="s">
        <v>495</v>
      </c>
      <c r="B3">
        <v>1614</v>
      </c>
      <c r="C3">
        <v>19</v>
      </c>
      <c r="D3" t="s">
        <v>121</v>
      </c>
      <c r="E3">
        <v>54321933</v>
      </c>
      <c r="F3" t="s">
        <v>75</v>
      </c>
      <c r="G3">
        <v>0.78369999999999995</v>
      </c>
      <c r="H3">
        <v>-0.20169999999999999</v>
      </c>
      <c r="I3">
        <v>1.54E-2</v>
      </c>
      <c r="J3" s="4">
        <v>3.4071900000000001E-39</v>
      </c>
      <c r="K3">
        <v>16478.5</v>
      </c>
      <c r="L3">
        <v>0.79269299999999998</v>
      </c>
      <c r="M3">
        <v>-0.20169999999999999</v>
      </c>
      <c r="N3">
        <v>1.54795E-2</v>
      </c>
      <c r="O3" s="3">
        <v>8.2446000000000005E-39</v>
      </c>
      <c r="P3">
        <v>0</v>
      </c>
      <c r="Q3">
        <f t="shared" si="0"/>
        <v>0</v>
      </c>
    </row>
    <row r="4" spans="1:18" x14ac:dyDescent="0.3">
      <c r="A4" t="s">
        <v>3</v>
      </c>
      <c r="B4">
        <v>1614</v>
      </c>
      <c r="C4">
        <v>19</v>
      </c>
      <c r="D4" t="s">
        <v>121</v>
      </c>
      <c r="E4">
        <v>54321933</v>
      </c>
      <c r="F4" t="s">
        <v>75</v>
      </c>
      <c r="G4">
        <v>0.78380000000000005</v>
      </c>
      <c r="H4">
        <v>-0.15859999999999999</v>
      </c>
      <c r="I4">
        <v>1.55E-2</v>
      </c>
      <c r="J4" s="4">
        <v>1.4216500000000001E-24</v>
      </c>
      <c r="K4">
        <v>16322.8</v>
      </c>
      <c r="L4">
        <v>0.79269299999999998</v>
      </c>
      <c r="M4">
        <v>-0.15859999999999999</v>
      </c>
      <c r="N4">
        <v>1.5549199999999999E-2</v>
      </c>
      <c r="O4" s="3">
        <v>1.9845799999999998E-24</v>
      </c>
      <c r="P4">
        <v>0</v>
      </c>
      <c r="Q4">
        <f t="shared" si="0"/>
        <v>0</v>
      </c>
    </row>
    <row r="5" spans="1:18" x14ac:dyDescent="0.3">
      <c r="A5" t="s">
        <v>3</v>
      </c>
      <c r="B5">
        <v>1645</v>
      </c>
      <c r="C5">
        <v>20</v>
      </c>
      <c r="D5" t="s">
        <v>494</v>
      </c>
      <c r="E5">
        <v>43255220</v>
      </c>
      <c r="F5" t="s">
        <v>83</v>
      </c>
      <c r="G5">
        <v>0.93779999999999997</v>
      </c>
      <c r="H5">
        <v>-1.0638000000000001</v>
      </c>
      <c r="I5">
        <v>2.3E-2</v>
      </c>
      <c r="J5" s="2">
        <v>0</v>
      </c>
      <c r="K5">
        <v>19534.400000000001</v>
      </c>
      <c r="L5">
        <v>0.94110000000000005</v>
      </c>
      <c r="M5">
        <v>-1.08575</v>
      </c>
      <c r="N5">
        <v>2.4277900000000002E-2</v>
      </c>
      <c r="O5" s="1">
        <v>0</v>
      </c>
      <c r="P5">
        <v>-6.5542900000000001E-2</v>
      </c>
      <c r="Q5">
        <f t="shared" si="0"/>
        <v>4.2958717404100004E-3</v>
      </c>
    </row>
    <row r="6" spans="1:18" x14ac:dyDescent="0.3">
      <c r="A6" t="s">
        <v>3</v>
      </c>
      <c r="B6">
        <v>1645</v>
      </c>
      <c r="C6">
        <v>20</v>
      </c>
      <c r="D6" t="s">
        <v>493</v>
      </c>
      <c r="E6">
        <v>43299464</v>
      </c>
      <c r="F6" t="s">
        <v>75</v>
      </c>
      <c r="G6">
        <v>0.80889999999999995</v>
      </c>
      <c r="H6">
        <v>-0.152</v>
      </c>
      <c r="I6">
        <v>1.5100000000000001E-2</v>
      </c>
      <c r="J6" s="4">
        <v>7.7911199999999998E-24</v>
      </c>
      <c r="K6">
        <v>18873.7</v>
      </c>
      <c r="L6">
        <v>0.81378899999999998</v>
      </c>
      <c r="M6">
        <v>-0.17897099999999999</v>
      </c>
      <c r="N6">
        <v>1.53581E-2</v>
      </c>
      <c r="O6" s="3">
        <v>2.2107199999999998E-31</v>
      </c>
      <c r="P6">
        <v>-0.18598300000000001</v>
      </c>
      <c r="Q6">
        <f t="shared" si="0"/>
        <v>3.4589676289000004E-2</v>
      </c>
    </row>
    <row r="7" spans="1:18" x14ac:dyDescent="0.3">
      <c r="A7" t="s">
        <v>3</v>
      </c>
      <c r="B7">
        <v>1645</v>
      </c>
      <c r="C7">
        <v>20</v>
      </c>
      <c r="D7" t="s">
        <v>492</v>
      </c>
      <c r="E7">
        <v>43300799</v>
      </c>
      <c r="F7" t="s">
        <v>83</v>
      </c>
      <c r="G7">
        <v>0.74460000000000004</v>
      </c>
      <c r="H7">
        <v>0.13</v>
      </c>
      <c r="I7">
        <v>1.6199999999999999E-2</v>
      </c>
      <c r="J7" s="4">
        <v>1.01782E-15</v>
      </c>
      <c r="K7">
        <v>13336.3</v>
      </c>
      <c r="L7">
        <v>0.74192199999999997</v>
      </c>
      <c r="M7">
        <v>0.114873</v>
      </c>
      <c r="N7">
        <v>1.6441500000000001E-2</v>
      </c>
      <c r="O7" s="3">
        <v>2.8134499999999999E-12</v>
      </c>
      <c r="P7">
        <v>0</v>
      </c>
      <c r="Q7">
        <f t="shared" si="0"/>
        <v>0</v>
      </c>
    </row>
    <row r="8" spans="1:18" x14ac:dyDescent="0.3">
      <c r="A8" t="s">
        <v>4</v>
      </c>
      <c r="B8">
        <v>1614</v>
      </c>
      <c r="C8">
        <v>19</v>
      </c>
      <c r="D8" t="s">
        <v>121</v>
      </c>
      <c r="E8">
        <v>54321933</v>
      </c>
      <c r="F8" t="s">
        <v>75</v>
      </c>
      <c r="G8">
        <v>0.78310000000000002</v>
      </c>
      <c r="H8">
        <v>-0.1235</v>
      </c>
      <c r="I8">
        <v>1.78E-2</v>
      </c>
      <c r="J8" s="4">
        <v>3.97121E-12</v>
      </c>
      <c r="K8">
        <v>12380</v>
      </c>
      <c r="L8">
        <v>0.79269299999999998</v>
      </c>
      <c r="M8">
        <v>-0.1235</v>
      </c>
      <c r="N8">
        <v>1.78339E-2</v>
      </c>
      <c r="O8" s="3">
        <v>4.3588099999999997E-12</v>
      </c>
      <c r="P8">
        <v>0</v>
      </c>
      <c r="Q8">
        <f t="shared" si="0"/>
        <v>0</v>
      </c>
    </row>
    <row r="9" spans="1:18" x14ac:dyDescent="0.3">
      <c r="A9" t="s">
        <v>5</v>
      </c>
      <c r="B9">
        <v>656</v>
      </c>
      <c r="C9">
        <v>6</v>
      </c>
      <c r="D9" t="s">
        <v>491</v>
      </c>
      <c r="E9">
        <v>31304079</v>
      </c>
      <c r="F9" t="s">
        <v>75</v>
      </c>
      <c r="G9">
        <v>0.8145</v>
      </c>
      <c r="H9">
        <v>0.1633</v>
      </c>
      <c r="I9">
        <v>2.5899999999999999E-2</v>
      </c>
      <c r="J9" s="4">
        <v>2.88158E-10</v>
      </c>
      <c r="K9">
        <v>6419.71</v>
      </c>
      <c r="L9">
        <v>0.81458399999999997</v>
      </c>
      <c r="M9">
        <v>0.1633</v>
      </c>
      <c r="N9">
        <v>2.59781E-2</v>
      </c>
      <c r="O9" s="3">
        <v>3.2559399999999999E-10</v>
      </c>
      <c r="P9">
        <v>0</v>
      </c>
      <c r="Q9">
        <f t="shared" si="0"/>
        <v>0</v>
      </c>
    </row>
    <row r="10" spans="1:18" x14ac:dyDescent="0.3">
      <c r="A10" t="s">
        <v>5</v>
      </c>
      <c r="B10">
        <v>657</v>
      </c>
      <c r="C10">
        <v>6</v>
      </c>
      <c r="D10" t="s">
        <v>490</v>
      </c>
      <c r="E10">
        <v>32652553</v>
      </c>
      <c r="F10" t="s">
        <v>101</v>
      </c>
      <c r="G10">
        <v>0.26579999999999998</v>
      </c>
      <c r="H10">
        <v>0.20880000000000001</v>
      </c>
      <c r="I10">
        <v>2.4799999999999999E-2</v>
      </c>
      <c r="J10" s="4">
        <v>3.7856300000000001E-17</v>
      </c>
      <c r="K10">
        <v>5383.81</v>
      </c>
      <c r="L10">
        <v>0.255214</v>
      </c>
      <c r="M10">
        <v>0.20880000000000001</v>
      </c>
      <c r="N10">
        <v>2.4960400000000001E-2</v>
      </c>
      <c r="O10" s="3">
        <v>5.9994399999999999E-17</v>
      </c>
      <c r="P10">
        <v>0</v>
      </c>
      <c r="Q10">
        <f t="shared" si="0"/>
        <v>0</v>
      </c>
    </row>
    <row r="11" spans="1:18" x14ac:dyDescent="0.3">
      <c r="A11" t="s">
        <v>488</v>
      </c>
      <c r="B11">
        <v>71</v>
      </c>
      <c r="C11">
        <v>1</v>
      </c>
      <c r="D11" t="s">
        <v>489</v>
      </c>
      <c r="E11">
        <v>115829943</v>
      </c>
      <c r="F11" t="s">
        <v>75</v>
      </c>
      <c r="G11">
        <v>0.35010000000000002</v>
      </c>
      <c r="H11">
        <v>-8.3199999999999996E-2</v>
      </c>
      <c r="I11">
        <v>1.2200000000000001E-2</v>
      </c>
      <c r="J11" s="4">
        <v>9.1248499999999998E-12</v>
      </c>
      <c r="K11">
        <v>19616.900000000001</v>
      </c>
      <c r="L11">
        <v>0.33481699999999998</v>
      </c>
      <c r="M11">
        <v>-8.3199999999999996E-2</v>
      </c>
      <c r="N11">
        <v>1.22141E-2</v>
      </c>
      <c r="O11" s="3">
        <v>9.6401400000000002E-12</v>
      </c>
      <c r="P11">
        <v>0</v>
      </c>
      <c r="Q11">
        <f t="shared" si="0"/>
        <v>0</v>
      </c>
    </row>
    <row r="12" spans="1:18" x14ac:dyDescent="0.3">
      <c r="A12" t="s">
        <v>488</v>
      </c>
      <c r="B12">
        <v>981</v>
      </c>
      <c r="C12">
        <v>9</v>
      </c>
      <c r="D12" t="s">
        <v>487</v>
      </c>
      <c r="E12">
        <v>90349786</v>
      </c>
      <c r="F12" t="s">
        <v>83</v>
      </c>
      <c r="G12">
        <v>0.49320000000000003</v>
      </c>
      <c r="H12">
        <v>7.7700000000000005E-2</v>
      </c>
      <c r="I12">
        <v>1.17E-2</v>
      </c>
      <c r="J12" s="4">
        <v>3.11508E-11</v>
      </c>
      <c r="K12">
        <v>19417.8</v>
      </c>
      <c r="L12">
        <v>0.49482399999999999</v>
      </c>
      <c r="M12">
        <v>7.7700000000000005E-2</v>
      </c>
      <c r="N12">
        <v>1.1712999999999999E-2</v>
      </c>
      <c r="O12" s="3">
        <v>3.27448E-11</v>
      </c>
      <c r="P12">
        <v>0</v>
      </c>
      <c r="Q12">
        <f t="shared" si="0"/>
        <v>0</v>
      </c>
    </row>
    <row r="13" spans="1:18" x14ac:dyDescent="0.3">
      <c r="A13" t="s">
        <v>485</v>
      </c>
      <c r="B13">
        <v>252</v>
      </c>
      <c r="C13">
        <v>2</v>
      </c>
      <c r="D13" t="s">
        <v>486</v>
      </c>
      <c r="E13">
        <v>202164805</v>
      </c>
      <c r="F13" t="s">
        <v>101</v>
      </c>
      <c r="G13">
        <v>0.86970000000000003</v>
      </c>
      <c r="H13">
        <v>-0.1966</v>
      </c>
      <c r="I13">
        <v>1.72E-2</v>
      </c>
      <c r="J13" s="4">
        <v>2.95317E-30</v>
      </c>
      <c r="K13">
        <v>19804.7</v>
      </c>
      <c r="L13">
        <v>0.87172000000000005</v>
      </c>
      <c r="M13">
        <v>-0.1966</v>
      </c>
      <c r="N13">
        <v>1.7256199999999999E-2</v>
      </c>
      <c r="O13" s="3">
        <v>4.5310700000000003E-30</v>
      </c>
      <c r="P13">
        <v>0</v>
      </c>
      <c r="Q13">
        <f t="shared" si="0"/>
        <v>0</v>
      </c>
    </row>
    <row r="14" spans="1:18" x14ac:dyDescent="0.3">
      <c r="A14" t="s">
        <v>485</v>
      </c>
      <c r="B14">
        <v>1614</v>
      </c>
      <c r="C14">
        <v>19</v>
      </c>
      <c r="D14" t="s">
        <v>121</v>
      </c>
      <c r="E14">
        <v>54321933</v>
      </c>
      <c r="F14" t="s">
        <v>75</v>
      </c>
      <c r="G14">
        <v>0.78390000000000004</v>
      </c>
      <c r="H14">
        <v>-0.27010000000000001</v>
      </c>
      <c r="I14">
        <v>1.5100000000000001E-2</v>
      </c>
      <c r="J14" s="4">
        <v>1.4780200000000001E-71</v>
      </c>
      <c r="K14">
        <v>16983.3</v>
      </c>
      <c r="L14">
        <v>0.79269299999999998</v>
      </c>
      <c r="M14">
        <v>-0.27010000000000001</v>
      </c>
      <c r="N14">
        <v>1.52411E-2</v>
      </c>
      <c r="O14" s="3">
        <v>2.8477300000000001E-70</v>
      </c>
      <c r="P14">
        <v>0</v>
      </c>
      <c r="Q14">
        <f t="shared" si="0"/>
        <v>0</v>
      </c>
    </row>
    <row r="15" spans="1:18" x14ac:dyDescent="0.3">
      <c r="A15" t="s">
        <v>7</v>
      </c>
      <c r="B15">
        <v>80</v>
      </c>
      <c r="C15">
        <v>1</v>
      </c>
      <c r="D15" t="s">
        <v>225</v>
      </c>
      <c r="E15">
        <v>159175354</v>
      </c>
      <c r="F15" t="s">
        <v>75</v>
      </c>
      <c r="G15">
        <v>0.5554</v>
      </c>
      <c r="H15">
        <v>7.2999999999999995E-2</v>
      </c>
      <c r="I15">
        <v>1.1299999999999999E-2</v>
      </c>
      <c r="J15" s="4">
        <v>1.04581E-10</v>
      </c>
      <c r="K15">
        <v>21047.7</v>
      </c>
      <c r="L15">
        <v>0.57216199999999995</v>
      </c>
      <c r="M15">
        <v>7.2999999999999995E-2</v>
      </c>
      <c r="N15">
        <v>1.13109E-2</v>
      </c>
      <c r="O15" s="3">
        <v>1.0898299999999999E-10</v>
      </c>
      <c r="P15">
        <v>0</v>
      </c>
      <c r="Q15">
        <f t="shared" si="0"/>
        <v>0</v>
      </c>
    </row>
    <row r="16" spans="1:18" x14ac:dyDescent="0.3">
      <c r="A16" t="s">
        <v>7</v>
      </c>
      <c r="B16">
        <v>308</v>
      </c>
      <c r="C16">
        <v>3</v>
      </c>
      <c r="D16" t="s">
        <v>224</v>
      </c>
      <c r="E16">
        <v>42906116</v>
      </c>
      <c r="F16" t="s">
        <v>83</v>
      </c>
      <c r="G16">
        <v>0.92820000000000003</v>
      </c>
      <c r="H16">
        <v>-0.32750000000000001</v>
      </c>
      <c r="I16">
        <v>2.23E-2</v>
      </c>
      <c r="J16" s="4">
        <v>7.9141000000000005E-49</v>
      </c>
      <c r="K16">
        <v>19848.5</v>
      </c>
      <c r="L16">
        <v>0.93879000000000001</v>
      </c>
      <c r="M16">
        <v>-0.28322000000000003</v>
      </c>
      <c r="N16">
        <v>2.2825600000000001E-2</v>
      </c>
      <c r="O16" s="3">
        <v>2.36575E-35</v>
      </c>
      <c r="P16">
        <v>0.190494</v>
      </c>
      <c r="Q16">
        <f t="shared" si="0"/>
        <v>3.6287964036000001E-2</v>
      </c>
    </row>
    <row r="17" spans="1:18" x14ac:dyDescent="0.3">
      <c r="A17" t="s">
        <v>7</v>
      </c>
      <c r="B17">
        <v>308</v>
      </c>
      <c r="C17">
        <v>3</v>
      </c>
      <c r="D17" t="s">
        <v>484</v>
      </c>
      <c r="E17">
        <v>42909160</v>
      </c>
      <c r="F17" t="s">
        <v>75</v>
      </c>
      <c r="G17">
        <v>0.36399999999999999</v>
      </c>
      <c r="H17">
        <v>-0.15279999999999999</v>
      </c>
      <c r="I17">
        <v>1.18E-2</v>
      </c>
      <c r="J17" s="4">
        <v>2.3756200000000002E-38</v>
      </c>
      <c r="K17">
        <v>20461.2</v>
      </c>
      <c r="L17">
        <v>0.38407999999999998</v>
      </c>
      <c r="M17">
        <v>-0.124719</v>
      </c>
      <c r="N17">
        <v>1.20622E-2</v>
      </c>
      <c r="O17" s="3">
        <v>4.6592200000000003E-25</v>
      </c>
      <c r="P17">
        <v>0</v>
      </c>
      <c r="Q17">
        <f t="shared" si="0"/>
        <v>0</v>
      </c>
    </row>
    <row r="18" spans="1:18" x14ac:dyDescent="0.3">
      <c r="A18" t="s">
        <v>7</v>
      </c>
      <c r="B18">
        <v>309</v>
      </c>
      <c r="C18">
        <v>3</v>
      </c>
      <c r="D18" t="s">
        <v>483</v>
      </c>
      <c r="E18">
        <v>46250348</v>
      </c>
      <c r="F18" t="s">
        <v>83</v>
      </c>
      <c r="G18">
        <v>0.2586</v>
      </c>
      <c r="H18">
        <v>9.2700000000000005E-2</v>
      </c>
      <c r="I18">
        <v>1.3299999999999999E-2</v>
      </c>
      <c r="J18" s="4">
        <v>3.1711000000000001E-12</v>
      </c>
      <c r="K18">
        <v>19558.599999999999</v>
      </c>
      <c r="L18">
        <v>0.27767700000000001</v>
      </c>
      <c r="M18">
        <v>9.2700000000000005E-2</v>
      </c>
      <c r="N18">
        <v>1.33162E-2</v>
      </c>
      <c r="O18" s="3">
        <v>3.3675800000000001E-12</v>
      </c>
      <c r="P18">
        <v>0</v>
      </c>
      <c r="Q18">
        <f t="shared" si="0"/>
        <v>0</v>
      </c>
    </row>
    <row r="19" spans="1:18" x14ac:dyDescent="0.3">
      <c r="A19" t="s">
        <v>7</v>
      </c>
      <c r="B19">
        <v>1503</v>
      </c>
      <c r="C19">
        <v>17</v>
      </c>
      <c r="D19" t="s">
        <v>226</v>
      </c>
      <c r="E19">
        <v>32522613</v>
      </c>
      <c r="F19" t="s">
        <v>75</v>
      </c>
      <c r="G19">
        <v>0.41320000000000001</v>
      </c>
      <c r="H19">
        <v>-8.7499999999999994E-2</v>
      </c>
      <c r="I19">
        <v>1.1599999999999999E-2</v>
      </c>
      <c r="J19" s="4">
        <v>4.5891699999999997E-14</v>
      </c>
      <c r="K19">
        <v>20324.400000000001</v>
      </c>
      <c r="L19">
        <v>0.41448400000000002</v>
      </c>
      <c r="M19">
        <v>-8.7499999999999994E-2</v>
      </c>
      <c r="N19">
        <v>1.16159E-2</v>
      </c>
      <c r="O19" s="3">
        <v>4.9682000000000002E-14</v>
      </c>
      <c r="P19">
        <v>0</v>
      </c>
      <c r="Q19">
        <f t="shared" si="0"/>
        <v>0</v>
      </c>
    </row>
    <row r="20" spans="1:18" x14ac:dyDescent="0.3">
      <c r="A20" t="s">
        <v>9</v>
      </c>
      <c r="B20">
        <v>253</v>
      </c>
      <c r="C20">
        <v>2</v>
      </c>
      <c r="D20" t="s">
        <v>482</v>
      </c>
      <c r="E20">
        <v>204742934</v>
      </c>
      <c r="F20" t="s">
        <v>83</v>
      </c>
      <c r="G20">
        <v>0.45200000000000001</v>
      </c>
      <c r="H20">
        <v>-7.7799999999999994E-2</v>
      </c>
      <c r="I20">
        <v>1.2E-2</v>
      </c>
      <c r="J20" s="4">
        <v>8.9717999999999997E-11</v>
      </c>
      <c r="K20">
        <v>18751.400000000001</v>
      </c>
      <c r="L20">
        <v>0.47423799999999999</v>
      </c>
      <c r="M20">
        <v>-7.7799999999999994E-2</v>
      </c>
      <c r="N20">
        <v>1.2013100000000001E-2</v>
      </c>
      <c r="O20" s="3">
        <v>9.40294E-11</v>
      </c>
      <c r="P20">
        <v>0</v>
      </c>
      <c r="Q20">
        <f t="shared" si="0"/>
        <v>0</v>
      </c>
    </row>
    <row r="21" spans="1:18" x14ac:dyDescent="0.3">
      <c r="A21" t="s">
        <v>9</v>
      </c>
      <c r="B21">
        <v>359</v>
      </c>
      <c r="C21">
        <v>3</v>
      </c>
      <c r="D21" t="s">
        <v>481</v>
      </c>
      <c r="E21">
        <v>132200719</v>
      </c>
      <c r="F21" t="s">
        <v>83</v>
      </c>
      <c r="G21">
        <v>0.88249999999999995</v>
      </c>
      <c r="H21">
        <v>0.2311</v>
      </c>
      <c r="I21">
        <v>1.84E-2</v>
      </c>
      <c r="J21" s="4">
        <v>3.5129699999999998E-36</v>
      </c>
      <c r="K21">
        <v>18936.400000000001</v>
      </c>
      <c r="L21">
        <v>0.88785000000000003</v>
      </c>
      <c r="M21">
        <v>0.2311</v>
      </c>
      <c r="N21">
        <v>1.8475999999999999E-2</v>
      </c>
      <c r="O21" s="3">
        <v>6.7400099999999995E-36</v>
      </c>
      <c r="P21">
        <v>0</v>
      </c>
      <c r="Q21">
        <f t="shared" si="0"/>
        <v>0</v>
      </c>
    </row>
    <row r="22" spans="1:18" x14ac:dyDescent="0.3">
      <c r="A22" t="s">
        <v>9</v>
      </c>
      <c r="B22">
        <v>656</v>
      </c>
      <c r="C22">
        <v>6</v>
      </c>
      <c r="D22" t="s">
        <v>480</v>
      </c>
      <c r="E22">
        <v>31436476</v>
      </c>
      <c r="F22" t="s">
        <v>83</v>
      </c>
      <c r="G22">
        <v>0.30549999999999999</v>
      </c>
      <c r="H22">
        <v>8.3000000000000004E-2</v>
      </c>
      <c r="I22">
        <v>1.2699999999999999E-2</v>
      </c>
      <c r="J22" s="4">
        <v>6.3425699999999994E-11</v>
      </c>
      <c r="K22">
        <v>19545.599999999999</v>
      </c>
      <c r="L22">
        <v>0.29091800000000001</v>
      </c>
      <c r="M22">
        <v>8.3000000000000004E-2</v>
      </c>
      <c r="N22">
        <v>1.2713500000000001E-2</v>
      </c>
      <c r="O22" s="3">
        <v>6.6444599999999998E-11</v>
      </c>
      <c r="P22">
        <v>0</v>
      </c>
      <c r="Q22">
        <f t="shared" si="0"/>
        <v>0</v>
      </c>
    </row>
    <row r="23" spans="1:18" x14ac:dyDescent="0.3">
      <c r="A23" t="s">
        <v>9</v>
      </c>
      <c r="B23">
        <v>657</v>
      </c>
      <c r="C23">
        <v>6</v>
      </c>
      <c r="D23" t="s">
        <v>479</v>
      </c>
      <c r="E23">
        <v>32487694</v>
      </c>
      <c r="F23" t="s">
        <v>75</v>
      </c>
      <c r="G23">
        <v>0.89810000000000001</v>
      </c>
      <c r="H23">
        <v>3.4799999999999998E-2</v>
      </c>
      <c r="I23">
        <v>3.85E-2</v>
      </c>
      <c r="J23" s="2">
        <v>0.36604999999999999</v>
      </c>
      <c r="K23">
        <v>4941.5200000000004</v>
      </c>
      <c r="L23">
        <v>0.98841100000000004</v>
      </c>
      <c r="M23">
        <v>0.57550500000000004</v>
      </c>
      <c r="N23">
        <v>4.8412400000000001E-2</v>
      </c>
      <c r="O23" s="3">
        <v>1.37336E-32</v>
      </c>
      <c r="P23">
        <v>-3.2293299999999997E-2</v>
      </c>
      <c r="Q23">
        <f t="shared" si="0"/>
        <v>1.0428572248899998E-3</v>
      </c>
    </row>
    <row r="24" spans="1:18" x14ac:dyDescent="0.3">
      <c r="A24" t="s">
        <v>9</v>
      </c>
      <c r="B24">
        <v>657</v>
      </c>
      <c r="C24">
        <v>6</v>
      </c>
      <c r="D24" t="s">
        <v>478</v>
      </c>
      <c r="E24">
        <v>32489755</v>
      </c>
      <c r="F24" t="s">
        <v>101</v>
      </c>
      <c r="G24">
        <v>0.39900000000000002</v>
      </c>
      <c r="H24">
        <v>-0.15160000000000001</v>
      </c>
      <c r="I24">
        <v>1.9400000000000001E-2</v>
      </c>
      <c r="J24" s="4">
        <v>5.5210999999999997E-15</v>
      </c>
      <c r="K24">
        <v>7366.95</v>
      </c>
      <c r="L24">
        <v>0.38807999999999998</v>
      </c>
      <c r="M24">
        <v>-0.15815899999999999</v>
      </c>
      <c r="N24">
        <v>2.1361399999999999E-2</v>
      </c>
      <c r="O24" s="3">
        <v>1.3216200000000001E-13</v>
      </c>
      <c r="P24">
        <v>-1.4937799999999999E-2</v>
      </c>
      <c r="Q24">
        <f t="shared" si="0"/>
        <v>2.2313786883999999E-4</v>
      </c>
    </row>
    <row r="25" spans="1:18" x14ac:dyDescent="0.3">
      <c r="A25" t="s">
        <v>9</v>
      </c>
      <c r="B25">
        <v>657</v>
      </c>
      <c r="C25">
        <v>6</v>
      </c>
      <c r="D25" t="s">
        <v>477</v>
      </c>
      <c r="E25">
        <v>32524883</v>
      </c>
      <c r="F25" t="s">
        <v>83</v>
      </c>
      <c r="G25">
        <v>0.90939999999999999</v>
      </c>
      <c r="H25">
        <v>-0.46310000000000001</v>
      </c>
      <c r="I25">
        <v>4.87E-2</v>
      </c>
      <c r="J25" s="4">
        <v>1.9206000000000001E-21</v>
      </c>
      <c r="K25">
        <v>3340.81</v>
      </c>
      <c r="L25">
        <v>0.98630700000000004</v>
      </c>
      <c r="M25">
        <v>-0.55702499999999999</v>
      </c>
      <c r="N25">
        <v>6.0710699999999999E-2</v>
      </c>
      <c r="O25" s="3">
        <v>4.5132000000000001E-20</v>
      </c>
      <c r="P25">
        <v>-9.2222200000000004E-2</v>
      </c>
      <c r="Q25">
        <f t="shared" si="0"/>
        <v>8.5049341728400014E-3</v>
      </c>
    </row>
    <row r="26" spans="1:18" x14ac:dyDescent="0.3">
      <c r="A26" t="s">
        <v>9</v>
      </c>
      <c r="B26">
        <v>657</v>
      </c>
      <c r="C26">
        <v>6</v>
      </c>
      <c r="D26" t="s">
        <v>476</v>
      </c>
      <c r="E26">
        <v>32525310</v>
      </c>
      <c r="F26" t="s">
        <v>83</v>
      </c>
      <c r="G26">
        <v>0.2485</v>
      </c>
      <c r="H26">
        <v>-1.6E-2</v>
      </c>
      <c r="I26">
        <v>2.0899999999999998E-2</v>
      </c>
      <c r="J26" s="2">
        <v>0.44394400000000001</v>
      </c>
      <c r="K26">
        <v>8217.49</v>
      </c>
      <c r="L26">
        <v>0.16631499999999999</v>
      </c>
      <c r="M26">
        <v>-0.88089099999999998</v>
      </c>
      <c r="N26">
        <v>4.5528600000000002E-2</v>
      </c>
      <c r="O26" s="3">
        <v>2.1147300000000002E-83</v>
      </c>
      <c r="P26">
        <v>-0.77216200000000002</v>
      </c>
      <c r="Q26">
        <f t="shared" si="0"/>
        <v>0.59623415424400006</v>
      </c>
    </row>
    <row r="27" spans="1:18" x14ac:dyDescent="0.3">
      <c r="A27" t="s">
        <v>9</v>
      </c>
      <c r="B27">
        <v>657</v>
      </c>
      <c r="C27">
        <v>6</v>
      </c>
      <c r="D27" t="s">
        <v>475</v>
      </c>
      <c r="E27">
        <v>32542272</v>
      </c>
      <c r="F27" t="s">
        <v>83</v>
      </c>
      <c r="G27">
        <v>0.86109999999999998</v>
      </c>
      <c r="H27">
        <v>-0.26340000000000002</v>
      </c>
      <c r="I27">
        <v>2.5700000000000001E-2</v>
      </c>
      <c r="J27" s="4">
        <v>1.19541E-24</v>
      </c>
      <c r="K27">
        <v>8380.7800000000007</v>
      </c>
      <c r="L27">
        <v>0.87357399999999996</v>
      </c>
      <c r="M27">
        <v>-0.60117799999999999</v>
      </c>
      <c r="N27">
        <v>4.3895200000000002E-2</v>
      </c>
      <c r="O27" s="3">
        <v>1.07658E-42</v>
      </c>
      <c r="P27">
        <v>0.74667399999999995</v>
      </c>
      <c r="Q27">
        <f t="shared" si="0"/>
        <v>0.55752206227599987</v>
      </c>
      <c r="R27" t="s">
        <v>80</v>
      </c>
    </row>
    <row r="28" spans="1:18" x14ac:dyDescent="0.3">
      <c r="A28" t="s">
        <v>9</v>
      </c>
      <c r="B28">
        <v>657</v>
      </c>
      <c r="C28">
        <v>6</v>
      </c>
      <c r="D28" t="s">
        <v>474</v>
      </c>
      <c r="E28">
        <v>32545794</v>
      </c>
      <c r="F28" t="s">
        <v>75</v>
      </c>
      <c r="G28">
        <v>0.78680000000000005</v>
      </c>
      <c r="H28">
        <v>-0.1928</v>
      </c>
      <c r="I28">
        <v>2.3E-2</v>
      </c>
      <c r="J28" s="4">
        <v>5.1767400000000001E-17</v>
      </c>
      <c r="K28">
        <v>7484.4</v>
      </c>
      <c r="L28">
        <v>0.81676599999999999</v>
      </c>
      <c r="M28">
        <v>-0.67703999999999998</v>
      </c>
      <c r="N28">
        <v>4.6711500000000003E-2</v>
      </c>
      <c r="O28" s="3">
        <v>1.3208199999999999E-47</v>
      </c>
      <c r="P28">
        <v>-0.31406099999999998</v>
      </c>
      <c r="Q28">
        <f t="shared" si="0"/>
        <v>9.8634311720999984E-2</v>
      </c>
    </row>
    <row r="29" spans="1:18" x14ac:dyDescent="0.3">
      <c r="A29" t="s">
        <v>9</v>
      </c>
      <c r="B29">
        <v>657</v>
      </c>
      <c r="C29">
        <v>6</v>
      </c>
      <c r="D29" t="s">
        <v>473</v>
      </c>
      <c r="E29">
        <v>32555067</v>
      </c>
      <c r="F29" t="s">
        <v>83</v>
      </c>
      <c r="G29">
        <v>0.22900000000000001</v>
      </c>
      <c r="H29">
        <v>-0.1036</v>
      </c>
      <c r="I29">
        <v>2.18E-2</v>
      </c>
      <c r="J29" s="4">
        <v>2.01122E-6</v>
      </c>
      <c r="K29">
        <v>7966.86</v>
      </c>
      <c r="L29">
        <v>7.4313699999999996E-2</v>
      </c>
      <c r="M29">
        <v>-0.293462</v>
      </c>
      <c r="N29">
        <v>2.6170200000000001E-2</v>
      </c>
      <c r="O29" s="3">
        <v>3.4964299999999999E-29</v>
      </c>
      <c r="P29">
        <v>-0.353134</v>
      </c>
      <c r="Q29">
        <f t="shared" si="0"/>
        <v>0.124703621956</v>
      </c>
    </row>
    <row r="30" spans="1:18" x14ac:dyDescent="0.3">
      <c r="A30" t="s">
        <v>9</v>
      </c>
      <c r="B30">
        <v>657</v>
      </c>
      <c r="C30">
        <v>6</v>
      </c>
      <c r="D30" t="s">
        <v>472</v>
      </c>
      <c r="E30">
        <v>32556454</v>
      </c>
      <c r="F30" t="s">
        <v>83</v>
      </c>
      <c r="G30">
        <v>0.85450000000000004</v>
      </c>
      <c r="H30">
        <v>-0.1525</v>
      </c>
      <c r="I30">
        <v>2.63E-2</v>
      </c>
      <c r="J30" s="4">
        <v>6.6919E-9</v>
      </c>
      <c r="K30">
        <v>7761.7</v>
      </c>
      <c r="L30">
        <v>0.91041399999999995</v>
      </c>
      <c r="M30">
        <v>-0.30562400000000001</v>
      </c>
      <c r="N30">
        <v>3.0167699999999999E-2</v>
      </c>
      <c r="O30" s="3">
        <v>4.0322499999999996E-24</v>
      </c>
      <c r="P30">
        <v>-0.11627700000000001</v>
      </c>
      <c r="Q30">
        <f t="shared" si="0"/>
        <v>1.3520340729000001E-2</v>
      </c>
      <c r="R30" t="s">
        <v>80</v>
      </c>
    </row>
    <row r="31" spans="1:18" x14ac:dyDescent="0.3">
      <c r="A31" t="s">
        <v>9</v>
      </c>
      <c r="B31">
        <v>657</v>
      </c>
      <c r="C31">
        <v>6</v>
      </c>
      <c r="D31" t="s">
        <v>471</v>
      </c>
      <c r="E31">
        <v>32586732</v>
      </c>
      <c r="F31" t="s">
        <v>101</v>
      </c>
      <c r="G31">
        <v>0.79869999999999997</v>
      </c>
      <c r="H31">
        <v>-0.23269999999999999</v>
      </c>
      <c r="I31">
        <v>1.4800000000000001E-2</v>
      </c>
      <c r="J31" s="4">
        <v>1.05266E-55</v>
      </c>
      <c r="K31">
        <v>18787.099999999999</v>
      </c>
      <c r="L31">
        <v>0.83199400000000001</v>
      </c>
      <c r="M31">
        <v>-0.20443600000000001</v>
      </c>
      <c r="N31">
        <v>1.5873600000000002E-2</v>
      </c>
      <c r="O31" s="3">
        <v>5.9121600000000001E-38</v>
      </c>
      <c r="P31">
        <v>-5.7127999999999998E-2</v>
      </c>
      <c r="Q31">
        <f t="shared" si="0"/>
        <v>3.2636083839999996E-3</v>
      </c>
    </row>
    <row r="32" spans="1:18" x14ac:dyDescent="0.3">
      <c r="A32" t="s">
        <v>9</v>
      </c>
      <c r="B32">
        <v>657</v>
      </c>
      <c r="C32">
        <v>6</v>
      </c>
      <c r="D32" t="s">
        <v>470</v>
      </c>
      <c r="E32">
        <v>32630478</v>
      </c>
      <c r="F32" t="s">
        <v>75</v>
      </c>
      <c r="G32">
        <v>0.88300000000000001</v>
      </c>
      <c r="H32">
        <v>6.7799999999999999E-2</v>
      </c>
      <c r="I32">
        <v>2.1100000000000001E-2</v>
      </c>
      <c r="J32" s="2">
        <v>1.31233E-3</v>
      </c>
      <c r="K32">
        <v>14563.8</v>
      </c>
      <c r="L32">
        <v>0.88319999999999999</v>
      </c>
      <c r="M32">
        <v>0.565384</v>
      </c>
      <c r="N32">
        <v>3.7204399999999999E-2</v>
      </c>
      <c r="O32" s="3">
        <v>3.7199800000000001E-52</v>
      </c>
      <c r="P32">
        <v>-0.436251</v>
      </c>
      <c r="Q32">
        <f t="shared" si="0"/>
        <v>0.190314935001</v>
      </c>
    </row>
    <row r="33" spans="1:18" x14ac:dyDescent="0.3">
      <c r="A33" t="s">
        <v>9</v>
      </c>
      <c r="B33">
        <v>657</v>
      </c>
      <c r="C33">
        <v>6</v>
      </c>
      <c r="D33" t="s">
        <v>469</v>
      </c>
      <c r="E33">
        <v>32638086</v>
      </c>
      <c r="F33" t="s">
        <v>75</v>
      </c>
      <c r="G33">
        <v>0.43380000000000002</v>
      </c>
      <c r="H33">
        <v>7.0999999999999994E-2</v>
      </c>
      <c r="I33">
        <v>1.6E-2</v>
      </c>
      <c r="J33" s="4">
        <v>9.1009699999999994E-6</v>
      </c>
      <c r="K33">
        <v>10641.5</v>
      </c>
      <c r="L33">
        <v>0.35217999999999999</v>
      </c>
      <c r="M33">
        <v>0.19923099999999999</v>
      </c>
      <c r="N33">
        <v>1.9483E-2</v>
      </c>
      <c r="O33" s="3">
        <v>1.5179E-24</v>
      </c>
      <c r="P33">
        <v>-7.8938300000000003E-2</v>
      </c>
      <c r="Q33">
        <f t="shared" si="0"/>
        <v>6.2312552068900006E-3</v>
      </c>
      <c r="R33" t="s">
        <v>80</v>
      </c>
    </row>
    <row r="34" spans="1:18" x14ac:dyDescent="0.3">
      <c r="A34" t="s">
        <v>9</v>
      </c>
      <c r="B34">
        <v>657</v>
      </c>
      <c r="C34">
        <v>6</v>
      </c>
      <c r="D34" t="s">
        <v>468</v>
      </c>
      <c r="E34">
        <v>32647108</v>
      </c>
      <c r="F34" t="s">
        <v>75</v>
      </c>
      <c r="G34">
        <v>0.1356</v>
      </c>
      <c r="H34">
        <v>0.19350000000000001</v>
      </c>
      <c r="I34">
        <v>2.2499999999999999E-2</v>
      </c>
      <c r="J34" s="4">
        <v>7.9716099999999998E-18</v>
      </c>
      <c r="K34">
        <v>11223.1</v>
      </c>
      <c r="L34">
        <v>0.16692499999999999</v>
      </c>
      <c r="M34">
        <v>0.18593100000000001</v>
      </c>
      <c r="N34">
        <v>2.3646E-2</v>
      </c>
      <c r="O34" s="3">
        <v>3.7469899999999998E-15</v>
      </c>
      <c r="P34">
        <v>-2.26844E-2</v>
      </c>
      <c r="Q34">
        <f t="shared" si="0"/>
        <v>5.1458200335999997E-4</v>
      </c>
    </row>
    <row r="35" spans="1:18" x14ac:dyDescent="0.3">
      <c r="A35" t="s">
        <v>9</v>
      </c>
      <c r="B35">
        <v>657</v>
      </c>
      <c r="C35">
        <v>6</v>
      </c>
      <c r="D35" t="s">
        <v>467</v>
      </c>
      <c r="E35">
        <v>32667957</v>
      </c>
      <c r="F35" t="s">
        <v>83</v>
      </c>
      <c r="G35">
        <v>0.15440000000000001</v>
      </c>
      <c r="H35">
        <v>6.4899999999999999E-2</v>
      </c>
      <c r="I35">
        <v>1.6799999999999999E-2</v>
      </c>
      <c r="J35" s="2">
        <v>1.11959E-4</v>
      </c>
      <c r="K35">
        <v>18176.099999999999</v>
      </c>
      <c r="L35">
        <v>0.12717200000000001</v>
      </c>
      <c r="M35">
        <v>0.384376</v>
      </c>
      <c r="N35">
        <v>2.8194899999999998E-2</v>
      </c>
      <c r="O35" s="3">
        <v>2.5544699999999999E-42</v>
      </c>
      <c r="P35">
        <v>8.5350099999999998E-2</v>
      </c>
      <c r="Q35">
        <f t="shared" si="0"/>
        <v>7.28463957001E-3</v>
      </c>
    </row>
    <row r="36" spans="1:18" x14ac:dyDescent="0.3">
      <c r="A36" t="s">
        <v>9</v>
      </c>
      <c r="B36">
        <v>657</v>
      </c>
      <c r="C36">
        <v>6</v>
      </c>
      <c r="D36" t="s">
        <v>466</v>
      </c>
      <c r="E36">
        <v>32673055</v>
      </c>
      <c r="F36" t="s">
        <v>75</v>
      </c>
      <c r="G36">
        <v>6.0100000000000001E-2</v>
      </c>
      <c r="H36">
        <v>0.48060000000000003</v>
      </c>
      <c r="I36">
        <v>3.04E-2</v>
      </c>
      <c r="J36" s="4">
        <v>2.6881400000000002E-56</v>
      </c>
      <c r="K36">
        <v>12591</v>
      </c>
      <c r="L36">
        <v>1.28126E-2</v>
      </c>
      <c r="M36">
        <v>0.39552799999999999</v>
      </c>
      <c r="N36">
        <v>3.4768399999999998E-2</v>
      </c>
      <c r="O36" s="3">
        <v>5.5014000000000002E-30</v>
      </c>
      <c r="P36">
        <v>0</v>
      </c>
      <c r="Q36">
        <f t="shared" si="0"/>
        <v>0</v>
      </c>
    </row>
    <row r="37" spans="1:18" x14ac:dyDescent="0.3">
      <c r="A37" t="s">
        <v>9</v>
      </c>
      <c r="B37">
        <v>658</v>
      </c>
      <c r="C37">
        <v>6</v>
      </c>
      <c r="D37" t="s">
        <v>465</v>
      </c>
      <c r="E37">
        <v>32683112</v>
      </c>
      <c r="F37" t="s">
        <v>75</v>
      </c>
      <c r="G37">
        <v>0.51600000000000001</v>
      </c>
      <c r="H37">
        <v>-8.3199999999999996E-2</v>
      </c>
      <c r="I37">
        <v>1.2500000000000001E-2</v>
      </c>
      <c r="J37" s="4">
        <v>2.8138000000000001E-11</v>
      </c>
      <c r="K37">
        <v>17133.8</v>
      </c>
      <c r="L37">
        <v>0.54323299999999997</v>
      </c>
      <c r="M37">
        <v>-8.0104900000000007E-2</v>
      </c>
      <c r="N37">
        <v>1.25256E-2</v>
      </c>
      <c r="O37" s="3">
        <v>1.6024300000000001E-10</v>
      </c>
      <c r="P37">
        <v>-4.09133E-2</v>
      </c>
      <c r="Q37">
        <f t="shared" si="0"/>
        <v>1.6738981168899999E-3</v>
      </c>
    </row>
    <row r="38" spans="1:18" x14ac:dyDescent="0.3">
      <c r="A38" t="s">
        <v>9</v>
      </c>
      <c r="B38">
        <v>658</v>
      </c>
      <c r="C38">
        <v>6</v>
      </c>
      <c r="D38" t="s">
        <v>464</v>
      </c>
      <c r="E38">
        <v>32801325</v>
      </c>
      <c r="F38" t="s">
        <v>83</v>
      </c>
      <c r="G38">
        <v>2.3300000000000001E-2</v>
      </c>
      <c r="H38">
        <v>0.27860000000000001</v>
      </c>
      <c r="I38">
        <v>4.2799999999999998E-2</v>
      </c>
      <c r="J38" s="4">
        <v>7.5478799999999999E-11</v>
      </c>
      <c r="K38">
        <v>16037.7</v>
      </c>
      <c r="L38">
        <v>1.71859E-2</v>
      </c>
      <c r="M38">
        <v>0.26774300000000001</v>
      </c>
      <c r="N38">
        <v>4.2888799999999998E-2</v>
      </c>
      <c r="O38" s="3">
        <v>4.3000799999999998E-10</v>
      </c>
      <c r="P38">
        <v>0</v>
      </c>
      <c r="Q38">
        <f t="shared" si="0"/>
        <v>0</v>
      </c>
    </row>
    <row r="39" spans="1:18" x14ac:dyDescent="0.3">
      <c r="A39" t="s">
        <v>9</v>
      </c>
      <c r="B39">
        <v>963</v>
      </c>
      <c r="C39">
        <v>9</v>
      </c>
      <c r="D39" t="s">
        <v>463</v>
      </c>
      <c r="E39">
        <v>34710084</v>
      </c>
      <c r="F39" t="s">
        <v>75</v>
      </c>
      <c r="G39">
        <v>0.86380000000000001</v>
      </c>
      <c r="H39">
        <v>-0.14269999999999999</v>
      </c>
      <c r="I39">
        <v>1.6899999999999998E-2</v>
      </c>
      <c r="J39" s="4">
        <v>3.07219E-17</v>
      </c>
      <c r="K39">
        <v>19877.8</v>
      </c>
      <c r="L39">
        <v>0.87603799999999998</v>
      </c>
      <c r="M39">
        <v>-0.14269999999999999</v>
      </c>
      <c r="N39">
        <v>1.6929900000000001E-2</v>
      </c>
      <c r="O39" s="3">
        <v>3.48942E-17</v>
      </c>
      <c r="P39">
        <v>0</v>
      </c>
      <c r="Q39">
        <f t="shared" si="0"/>
        <v>0</v>
      </c>
    </row>
    <row r="40" spans="1:18" x14ac:dyDescent="0.3">
      <c r="A40" t="s">
        <v>9</v>
      </c>
      <c r="B40">
        <v>1246</v>
      </c>
      <c r="C40">
        <v>12</v>
      </c>
      <c r="D40" t="s">
        <v>462</v>
      </c>
      <c r="E40">
        <v>111910219</v>
      </c>
      <c r="F40" t="s">
        <v>75</v>
      </c>
      <c r="G40">
        <v>0.49030000000000001</v>
      </c>
      <c r="H40">
        <v>8.14E-2</v>
      </c>
      <c r="I40">
        <v>1.3100000000000001E-2</v>
      </c>
      <c r="J40" s="4">
        <v>5.1738000000000003E-10</v>
      </c>
      <c r="K40">
        <v>15591.9</v>
      </c>
      <c r="L40">
        <v>0.496896</v>
      </c>
      <c r="M40">
        <v>8.14E-2</v>
      </c>
      <c r="N40">
        <v>1.31158E-2</v>
      </c>
      <c r="O40" s="3">
        <v>5.4260500000000001E-10</v>
      </c>
      <c r="P40">
        <v>0</v>
      </c>
      <c r="Q40">
        <f t="shared" si="0"/>
        <v>0</v>
      </c>
    </row>
    <row r="41" spans="1:18" x14ac:dyDescent="0.3">
      <c r="A41" t="s">
        <v>11</v>
      </c>
      <c r="B41">
        <v>267</v>
      </c>
      <c r="C41">
        <v>2</v>
      </c>
      <c r="D41" t="s">
        <v>461</v>
      </c>
      <c r="E41">
        <v>228661828</v>
      </c>
      <c r="F41" t="s">
        <v>83</v>
      </c>
      <c r="G41">
        <v>0.32590000000000002</v>
      </c>
      <c r="H41">
        <v>-9.9099999999999994E-2</v>
      </c>
      <c r="I41">
        <v>1.2699999999999999E-2</v>
      </c>
      <c r="J41" s="4">
        <v>6.0380900000000003E-15</v>
      </c>
      <c r="K41">
        <v>18842.099999999999</v>
      </c>
      <c r="L41">
        <v>0.32389899999999999</v>
      </c>
      <c r="M41">
        <v>-9.9099999999999994E-2</v>
      </c>
      <c r="N41">
        <v>1.2720199999999999E-2</v>
      </c>
      <c r="O41" s="3">
        <v>6.6597800000000003E-15</v>
      </c>
      <c r="P41">
        <v>0</v>
      </c>
      <c r="Q41">
        <f t="shared" si="0"/>
        <v>0</v>
      </c>
    </row>
    <row r="42" spans="1:18" x14ac:dyDescent="0.3">
      <c r="A42" t="s">
        <v>11</v>
      </c>
      <c r="B42">
        <v>663</v>
      </c>
      <c r="C42">
        <v>6</v>
      </c>
      <c r="D42" t="s">
        <v>460</v>
      </c>
      <c r="E42">
        <v>40998167</v>
      </c>
      <c r="F42" t="s">
        <v>83</v>
      </c>
      <c r="G42">
        <v>0.88280000000000003</v>
      </c>
      <c r="H42">
        <v>0.14149999999999999</v>
      </c>
      <c r="I42">
        <v>1.83E-2</v>
      </c>
      <c r="J42" s="4">
        <v>1.0567E-14</v>
      </c>
      <c r="K42">
        <v>19271.2</v>
      </c>
      <c r="L42">
        <v>0.88521000000000005</v>
      </c>
      <c r="M42">
        <v>0.14149999999999999</v>
      </c>
      <c r="N42">
        <v>1.8327900000000001E-2</v>
      </c>
      <c r="O42" s="3">
        <v>1.1589800000000001E-14</v>
      </c>
      <c r="P42">
        <v>0</v>
      </c>
      <c r="Q42">
        <f t="shared" si="0"/>
        <v>0</v>
      </c>
    </row>
    <row r="43" spans="1:18" x14ac:dyDescent="0.3">
      <c r="A43" t="s">
        <v>12</v>
      </c>
      <c r="B43">
        <v>1504</v>
      </c>
      <c r="C43">
        <v>17</v>
      </c>
      <c r="D43" t="s">
        <v>459</v>
      </c>
      <c r="E43">
        <v>34296174</v>
      </c>
      <c r="F43" t="s">
        <v>83</v>
      </c>
      <c r="G43">
        <v>0.82410000000000005</v>
      </c>
      <c r="H43">
        <v>-6.0400000000000002E-2</v>
      </c>
      <c r="I43">
        <v>1.5599999999999999E-2</v>
      </c>
      <c r="J43" s="2">
        <v>1.08037E-4</v>
      </c>
      <c r="K43">
        <v>18915</v>
      </c>
      <c r="L43">
        <v>0.82596400000000003</v>
      </c>
      <c r="M43">
        <v>-0.236205</v>
      </c>
      <c r="N43">
        <v>1.67397E-2</v>
      </c>
      <c r="O43" s="3">
        <v>3.2752599999999997E-45</v>
      </c>
      <c r="P43">
        <v>9.8252099999999995E-2</v>
      </c>
      <c r="Q43">
        <f t="shared" si="0"/>
        <v>9.6534751544099986E-3</v>
      </c>
    </row>
    <row r="44" spans="1:18" x14ac:dyDescent="0.3">
      <c r="A44" t="s">
        <v>12</v>
      </c>
      <c r="B44">
        <v>1504</v>
      </c>
      <c r="C44">
        <v>17</v>
      </c>
      <c r="D44" t="s">
        <v>458</v>
      </c>
      <c r="E44">
        <v>34306470</v>
      </c>
      <c r="F44" t="s">
        <v>101</v>
      </c>
      <c r="G44">
        <v>6.3799999999999996E-2</v>
      </c>
      <c r="H44">
        <v>0.1051</v>
      </c>
      <c r="I44">
        <v>2.4799999999999999E-2</v>
      </c>
      <c r="J44" s="4">
        <v>2.2561700000000001E-5</v>
      </c>
      <c r="K44">
        <v>18160.400000000001</v>
      </c>
      <c r="L44">
        <v>6.1724599999999998E-2</v>
      </c>
      <c r="M44">
        <v>0.19243399999999999</v>
      </c>
      <c r="N44">
        <v>2.7164799999999999E-2</v>
      </c>
      <c r="O44" s="3">
        <v>1.40112E-12</v>
      </c>
      <c r="P44">
        <v>0.34737499999999999</v>
      </c>
      <c r="Q44">
        <f t="shared" si="0"/>
        <v>0.120669390625</v>
      </c>
      <c r="R44" t="s">
        <v>80</v>
      </c>
    </row>
    <row r="45" spans="1:18" x14ac:dyDescent="0.3">
      <c r="A45" t="s">
        <v>12</v>
      </c>
      <c r="B45">
        <v>1504</v>
      </c>
      <c r="C45">
        <v>17</v>
      </c>
      <c r="D45" t="s">
        <v>457</v>
      </c>
      <c r="E45">
        <v>34321277</v>
      </c>
      <c r="F45" t="s">
        <v>83</v>
      </c>
      <c r="G45">
        <v>0.1139</v>
      </c>
      <c r="H45">
        <v>0.2666</v>
      </c>
      <c r="I45">
        <v>1.7999999999999999E-2</v>
      </c>
      <c r="J45" s="4">
        <v>1.24171E-49</v>
      </c>
      <c r="K45">
        <v>20202.400000000001</v>
      </c>
      <c r="L45">
        <v>0.108974</v>
      </c>
      <c r="M45">
        <v>0.46207900000000002</v>
      </c>
      <c r="N45">
        <v>2.0355399999999999E-2</v>
      </c>
      <c r="O45" s="3">
        <v>4.4253899999999997E-114</v>
      </c>
      <c r="P45">
        <v>0.19495799999999999</v>
      </c>
      <c r="Q45">
        <f t="shared" si="0"/>
        <v>3.8008621763999995E-2</v>
      </c>
    </row>
    <row r="46" spans="1:18" x14ac:dyDescent="0.3">
      <c r="A46" t="s">
        <v>12</v>
      </c>
      <c r="B46">
        <v>1504</v>
      </c>
      <c r="C46">
        <v>17</v>
      </c>
      <c r="D46" t="s">
        <v>456</v>
      </c>
      <c r="E46">
        <v>34326215</v>
      </c>
      <c r="F46" t="s">
        <v>75</v>
      </c>
      <c r="G46">
        <v>0.14979999999999999</v>
      </c>
      <c r="H46">
        <v>-0.51200000000000001</v>
      </c>
      <c r="I46">
        <v>1.5699999999999999E-2</v>
      </c>
      <c r="J46" s="4">
        <v>2.8210499999999999E-233</v>
      </c>
      <c r="K46">
        <v>20208.7</v>
      </c>
      <c r="L46">
        <v>0.12953200000000001</v>
      </c>
      <c r="M46">
        <v>-0.44463200000000003</v>
      </c>
      <c r="N46">
        <v>2.21453E-2</v>
      </c>
      <c r="O46" s="3">
        <v>1.1500499999999999E-89</v>
      </c>
      <c r="P46">
        <v>0.64067300000000005</v>
      </c>
      <c r="Q46">
        <f t="shared" si="0"/>
        <v>0.41046189292900004</v>
      </c>
    </row>
    <row r="47" spans="1:18" x14ac:dyDescent="0.3">
      <c r="A47" t="s">
        <v>12</v>
      </c>
      <c r="B47">
        <v>1504</v>
      </c>
      <c r="C47">
        <v>17</v>
      </c>
      <c r="D47" t="s">
        <v>455</v>
      </c>
      <c r="E47">
        <v>34337411</v>
      </c>
      <c r="F47" t="s">
        <v>83</v>
      </c>
      <c r="G47">
        <v>7.1499999999999994E-2</v>
      </c>
      <c r="H47">
        <v>-0.55930000000000002</v>
      </c>
      <c r="I47">
        <v>2.2499999999999999E-2</v>
      </c>
      <c r="J47" s="4">
        <v>2.1306799999999999E-136</v>
      </c>
      <c r="K47">
        <v>19251.8</v>
      </c>
      <c r="L47">
        <v>5.9362999999999999E-2</v>
      </c>
      <c r="M47">
        <v>-0.34108899999999998</v>
      </c>
      <c r="N47">
        <v>3.2794700000000003E-2</v>
      </c>
      <c r="O47" s="3">
        <v>2.46002E-25</v>
      </c>
      <c r="P47">
        <v>-4.7799599999999998E-2</v>
      </c>
      <c r="Q47">
        <f t="shared" si="0"/>
        <v>2.28480176016E-3</v>
      </c>
      <c r="R47" t="s">
        <v>80</v>
      </c>
    </row>
    <row r="48" spans="1:18" x14ac:dyDescent="0.3">
      <c r="A48" t="s">
        <v>12</v>
      </c>
      <c r="B48">
        <v>1504</v>
      </c>
      <c r="C48">
        <v>17</v>
      </c>
      <c r="D48" t="s">
        <v>454</v>
      </c>
      <c r="E48">
        <v>34344961</v>
      </c>
      <c r="F48" t="s">
        <v>83</v>
      </c>
      <c r="G48">
        <v>4.0099999999999997E-2</v>
      </c>
      <c r="H48">
        <v>0.31709999999999999</v>
      </c>
      <c r="I48">
        <v>3.7600000000000001E-2</v>
      </c>
      <c r="J48" s="4">
        <v>3.3544700000000003E-17</v>
      </c>
      <c r="K48">
        <v>12200.8</v>
      </c>
      <c r="L48">
        <v>2.8728199999999999E-2</v>
      </c>
      <c r="M48">
        <v>0.30659399999999998</v>
      </c>
      <c r="N48">
        <v>3.7825900000000003E-2</v>
      </c>
      <c r="O48" s="3">
        <v>5.2568300000000005E-16</v>
      </c>
      <c r="P48">
        <v>-1.41306E-2</v>
      </c>
      <c r="Q48">
        <f t="shared" si="0"/>
        <v>1.9967385636000001E-4</v>
      </c>
    </row>
    <row r="49" spans="1:18" x14ac:dyDescent="0.3">
      <c r="A49" t="s">
        <v>12</v>
      </c>
      <c r="B49">
        <v>1504</v>
      </c>
      <c r="C49">
        <v>17</v>
      </c>
      <c r="D49" t="s">
        <v>453</v>
      </c>
      <c r="E49">
        <v>34357618</v>
      </c>
      <c r="F49" t="s">
        <v>83</v>
      </c>
      <c r="G49">
        <v>2.3599999999999999E-2</v>
      </c>
      <c r="H49">
        <v>-0.91669999999999996</v>
      </c>
      <c r="I49">
        <v>4.53E-2</v>
      </c>
      <c r="J49" s="4">
        <v>4.7001500000000002E-91</v>
      </c>
      <c r="K49">
        <v>13713.2</v>
      </c>
      <c r="L49">
        <v>1.36139E-2</v>
      </c>
      <c r="M49">
        <v>-0.39682899999999999</v>
      </c>
      <c r="N49">
        <v>4.8863200000000002E-2</v>
      </c>
      <c r="O49" s="3">
        <v>4.6154600000000001E-16</v>
      </c>
      <c r="P49">
        <v>3.05963E-2</v>
      </c>
      <c r="Q49">
        <f t="shared" si="0"/>
        <v>9.3613357369000004E-4</v>
      </c>
    </row>
    <row r="50" spans="1:18" x14ac:dyDescent="0.3">
      <c r="A50" t="s">
        <v>12</v>
      </c>
      <c r="B50">
        <v>1504</v>
      </c>
      <c r="C50">
        <v>17</v>
      </c>
      <c r="D50" t="s">
        <v>452</v>
      </c>
      <c r="E50">
        <v>34361416</v>
      </c>
      <c r="F50" t="s">
        <v>75</v>
      </c>
      <c r="G50">
        <v>0.88600000000000001</v>
      </c>
      <c r="H50">
        <v>0.26269999999999999</v>
      </c>
      <c r="I50">
        <v>1.8700000000000001E-2</v>
      </c>
      <c r="J50" s="4">
        <v>7.9096899999999995E-45</v>
      </c>
      <c r="K50">
        <v>18709.7</v>
      </c>
      <c r="L50">
        <v>0.90704700000000005</v>
      </c>
      <c r="M50">
        <v>0.19383900000000001</v>
      </c>
      <c r="N50">
        <v>1.9998599999999998E-2</v>
      </c>
      <c r="O50" s="3">
        <v>3.24097E-22</v>
      </c>
      <c r="P50">
        <v>0.21288599999999999</v>
      </c>
      <c r="Q50">
        <f t="shared" si="0"/>
        <v>4.5320448995999997E-2</v>
      </c>
    </row>
    <row r="51" spans="1:18" x14ac:dyDescent="0.3">
      <c r="A51" t="s">
        <v>12</v>
      </c>
      <c r="B51">
        <v>1504</v>
      </c>
      <c r="C51">
        <v>17</v>
      </c>
      <c r="D51" t="s">
        <v>451</v>
      </c>
      <c r="E51">
        <v>34363703</v>
      </c>
      <c r="F51" t="s">
        <v>83</v>
      </c>
      <c r="G51">
        <v>0.47539999999999999</v>
      </c>
      <c r="H51">
        <v>0.22189999999999999</v>
      </c>
      <c r="I51">
        <v>1.15E-2</v>
      </c>
      <c r="J51" s="4">
        <v>5.84231E-83</v>
      </c>
      <c r="K51">
        <v>19874.7</v>
      </c>
      <c r="L51">
        <v>0.49627500000000002</v>
      </c>
      <c r="M51">
        <v>0.170935</v>
      </c>
      <c r="N51">
        <v>1.19822E-2</v>
      </c>
      <c r="O51" s="3">
        <v>3.5779499999999997E-46</v>
      </c>
      <c r="P51">
        <v>0</v>
      </c>
      <c r="Q51">
        <f t="shared" si="0"/>
        <v>0</v>
      </c>
    </row>
    <row r="52" spans="1:18" x14ac:dyDescent="0.3">
      <c r="A52" t="s">
        <v>13</v>
      </c>
      <c r="B52">
        <v>1006</v>
      </c>
      <c r="C52">
        <v>9</v>
      </c>
      <c r="D52" t="s">
        <v>450</v>
      </c>
      <c r="E52">
        <v>136149830</v>
      </c>
      <c r="F52" t="s">
        <v>75</v>
      </c>
      <c r="G52">
        <v>0.1875</v>
      </c>
      <c r="H52">
        <v>-0.24429999999999999</v>
      </c>
      <c r="I52">
        <v>1.6400000000000001E-2</v>
      </c>
      <c r="J52" s="4">
        <v>3.4812700000000002E-50</v>
      </c>
      <c r="K52">
        <v>16026.8</v>
      </c>
      <c r="L52">
        <v>0.176459</v>
      </c>
      <c r="M52">
        <v>-0.24429999999999999</v>
      </c>
      <c r="N52">
        <v>1.6512599999999999E-2</v>
      </c>
      <c r="O52" s="3">
        <v>1.5841600000000001E-49</v>
      </c>
      <c r="P52">
        <v>0</v>
      </c>
      <c r="Q52">
        <f t="shared" si="0"/>
        <v>0</v>
      </c>
    </row>
    <row r="53" spans="1:18" x14ac:dyDescent="0.3">
      <c r="A53" t="s">
        <v>13</v>
      </c>
      <c r="B53">
        <v>1180</v>
      </c>
      <c r="C53">
        <v>12</v>
      </c>
      <c r="D53" t="s">
        <v>449</v>
      </c>
      <c r="E53">
        <v>578100</v>
      </c>
      <c r="F53" t="s">
        <v>75</v>
      </c>
      <c r="G53">
        <v>0.43630000000000002</v>
      </c>
      <c r="H53">
        <v>-0.1145</v>
      </c>
      <c r="I53">
        <v>1.1599999999999999E-2</v>
      </c>
      <c r="J53" s="4">
        <v>5.5779800000000002E-23</v>
      </c>
      <c r="K53">
        <v>20020.2</v>
      </c>
      <c r="L53">
        <v>0.435533</v>
      </c>
      <c r="M53">
        <v>-0.1145</v>
      </c>
      <c r="N53">
        <v>1.16279E-2</v>
      </c>
      <c r="O53" s="3">
        <v>7.0618099999999999E-23</v>
      </c>
      <c r="P53">
        <v>0</v>
      </c>
      <c r="Q53">
        <f t="shared" si="0"/>
        <v>0</v>
      </c>
    </row>
    <row r="54" spans="1:18" x14ac:dyDescent="0.3">
      <c r="A54" t="s">
        <v>13</v>
      </c>
      <c r="B54">
        <v>1585</v>
      </c>
      <c r="C54">
        <v>19</v>
      </c>
      <c r="D54" t="s">
        <v>448</v>
      </c>
      <c r="E54">
        <v>8099824</v>
      </c>
      <c r="F54" t="s">
        <v>75</v>
      </c>
      <c r="G54">
        <v>0.49959999999999999</v>
      </c>
      <c r="H54">
        <v>0.35549999999999998</v>
      </c>
      <c r="I54">
        <v>1.15E-2</v>
      </c>
      <c r="J54" s="4">
        <v>7.9783200000000004E-210</v>
      </c>
      <c r="K54">
        <v>19181.2</v>
      </c>
      <c r="L54">
        <v>0.50242600000000004</v>
      </c>
      <c r="M54">
        <v>0.26054300000000002</v>
      </c>
      <c r="N54">
        <v>1.20301E-2</v>
      </c>
      <c r="O54" s="3">
        <v>5.15441E-104</v>
      </c>
      <c r="P54">
        <v>-0.20075299999999999</v>
      </c>
      <c r="Q54">
        <f t="shared" si="0"/>
        <v>4.0301767008999997E-2</v>
      </c>
    </row>
    <row r="55" spans="1:18" x14ac:dyDescent="0.3">
      <c r="A55" t="s">
        <v>13</v>
      </c>
      <c r="B55">
        <v>1585</v>
      </c>
      <c r="C55">
        <v>19</v>
      </c>
      <c r="D55" t="s">
        <v>447</v>
      </c>
      <c r="E55">
        <v>8120997</v>
      </c>
      <c r="F55" t="s">
        <v>83</v>
      </c>
      <c r="G55">
        <v>0.9123</v>
      </c>
      <c r="H55">
        <v>-0.80449999999999999</v>
      </c>
      <c r="I55">
        <v>2.0799999999999999E-2</v>
      </c>
      <c r="J55" s="2">
        <v>0</v>
      </c>
      <c r="K55">
        <v>17737.8</v>
      </c>
      <c r="L55">
        <v>0.93267800000000001</v>
      </c>
      <c r="M55">
        <v>-0.23985500000000001</v>
      </c>
      <c r="N55">
        <v>2.4511999999999999E-2</v>
      </c>
      <c r="O55" s="3">
        <v>1.3029400000000001E-22</v>
      </c>
      <c r="P55">
        <v>0.47766199999999998</v>
      </c>
      <c r="Q55">
        <f t="shared" si="0"/>
        <v>0.22816098624399997</v>
      </c>
      <c r="R55" t="s">
        <v>80</v>
      </c>
    </row>
    <row r="56" spans="1:18" x14ac:dyDescent="0.3">
      <c r="A56" t="s">
        <v>13</v>
      </c>
      <c r="B56">
        <v>1585</v>
      </c>
      <c r="C56">
        <v>19</v>
      </c>
      <c r="D56" t="s">
        <v>446</v>
      </c>
      <c r="E56">
        <v>8121360</v>
      </c>
      <c r="F56" t="s">
        <v>75</v>
      </c>
      <c r="G56">
        <v>0.76049999999999995</v>
      </c>
      <c r="H56">
        <v>-0.75619999999999998</v>
      </c>
      <c r="I56">
        <v>1.23E-2</v>
      </c>
      <c r="J56" s="2">
        <v>0</v>
      </c>
      <c r="K56">
        <v>20380.900000000001</v>
      </c>
      <c r="L56">
        <v>0.76160799999999995</v>
      </c>
      <c r="M56">
        <v>-0.67811900000000003</v>
      </c>
      <c r="N56">
        <v>1.52874E-2</v>
      </c>
      <c r="O56" s="1">
        <v>0</v>
      </c>
      <c r="P56">
        <v>0.236069</v>
      </c>
      <c r="Q56">
        <f t="shared" si="0"/>
        <v>5.5728572761000003E-2</v>
      </c>
    </row>
    <row r="57" spans="1:18" x14ac:dyDescent="0.3">
      <c r="A57" t="s">
        <v>13</v>
      </c>
      <c r="B57">
        <v>1585</v>
      </c>
      <c r="C57">
        <v>19</v>
      </c>
      <c r="D57" t="s">
        <v>445</v>
      </c>
      <c r="E57">
        <v>8121369</v>
      </c>
      <c r="F57" t="s">
        <v>83</v>
      </c>
      <c r="G57">
        <v>0.1615</v>
      </c>
      <c r="H57">
        <v>-8.2199999999999995E-2</v>
      </c>
      <c r="I57">
        <v>1.61E-2</v>
      </c>
      <c r="J57" s="4">
        <v>3.2976400000000001E-7</v>
      </c>
      <c r="K57">
        <v>18941</v>
      </c>
      <c r="L57">
        <v>0.14002400000000001</v>
      </c>
      <c r="M57">
        <v>0.114912</v>
      </c>
      <c r="N57">
        <v>1.6566399999999998E-2</v>
      </c>
      <c r="O57" s="3">
        <v>4.0212200000000001E-12</v>
      </c>
      <c r="P57">
        <v>0</v>
      </c>
      <c r="Q57">
        <f t="shared" si="0"/>
        <v>0</v>
      </c>
    </row>
    <row r="58" spans="1:18" x14ac:dyDescent="0.3">
      <c r="A58" t="s">
        <v>13</v>
      </c>
      <c r="B58">
        <v>1611</v>
      </c>
      <c r="C58">
        <v>19</v>
      </c>
      <c r="D58" t="s">
        <v>199</v>
      </c>
      <c r="E58">
        <v>49206145</v>
      </c>
      <c r="F58" t="s">
        <v>101</v>
      </c>
      <c r="G58">
        <v>0.44450000000000001</v>
      </c>
      <c r="H58">
        <v>-0.32200000000000001</v>
      </c>
      <c r="I58">
        <v>1.1299999999999999E-2</v>
      </c>
      <c r="J58" s="4">
        <v>1.32906E-178</v>
      </c>
      <c r="K58">
        <v>20304.099999999999</v>
      </c>
      <c r="L58">
        <v>0.48127799999999998</v>
      </c>
      <c r="M58">
        <v>-0.27442899999999998</v>
      </c>
      <c r="N58">
        <v>1.24624E-2</v>
      </c>
      <c r="O58" s="3">
        <v>1.82872E-107</v>
      </c>
      <c r="P58">
        <v>0.52132900000000004</v>
      </c>
      <c r="Q58">
        <f t="shared" si="0"/>
        <v>0.27178392624100006</v>
      </c>
    </row>
    <row r="59" spans="1:18" x14ac:dyDescent="0.3">
      <c r="A59" t="s">
        <v>13</v>
      </c>
      <c r="B59">
        <v>1611</v>
      </c>
      <c r="C59">
        <v>19</v>
      </c>
      <c r="D59" t="s">
        <v>444</v>
      </c>
      <c r="E59">
        <v>49211144</v>
      </c>
      <c r="F59" t="s">
        <v>75</v>
      </c>
      <c r="G59">
        <v>0.31259999999999999</v>
      </c>
      <c r="H59">
        <v>-0.3367</v>
      </c>
      <c r="I59">
        <v>1.66E-2</v>
      </c>
      <c r="J59" s="4">
        <v>1.81215E-91</v>
      </c>
      <c r="K59">
        <v>10832.8</v>
      </c>
      <c r="L59">
        <v>0.204321</v>
      </c>
      <c r="M59">
        <v>-0.183337</v>
      </c>
      <c r="N59">
        <v>1.82895E-2</v>
      </c>
      <c r="O59" s="3">
        <v>1.1934099999999999E-23</v>
      </c>
      <c r="P59">
        <v>0</v>
      </c>
      <c r="Q59">
        <f t="shared" si="0"/>
        <v>0</v>
      </c>
      <c r="R59" t="s">
        <v>80</v>
      </c>
    </row>
    <row r="60" spans="1:18" x14ac:dyDescent="0.3">
      <c r="A60" t="s">
        <v>13</v>
      </c>
      <c r="B60">
        <v>1612</v>
      </c>
      <c r="C60">
        <v>19</v>
      </c>
      <c r="D60" t="s">
        <v>443</v>
      </c>
      <c r="E60">
        <v>49286707</v>
      </c>
      <c r="F60" t="s">
        <v>75</v>
      </c>
      <c r="G60">
        <v>0.43059999999999998</v>
      </c>
      <c r="H60">
        <v>-0.1003</v>
      </c>
      <c r="I60">
        <v>1.24E-2</v>
      </c>
      <c r="J60" s="4">
        <v>6.0300099999999995E-16</v>
      </c>
      <c r="K60">
        <v>17594.8</v>
      </c>
      <c r="L60">
        <v>0.420904</v>
      </c>
      <c r="M60">
        <v>-0.1003</v>
      </c>
      <c r="N60">
        <v>1.24227E-2</v>
      </c>
      <c r="O60" s="3">
        <v>6.8064799999999999E-16</v>
      </c>
      <c r="P60">
        <v>0</v>
      </c>
      <c r="Q60">
        <f t="shared" si="0"/>
        <v>0</v>
      </c>
    </row>
    <row r="61" spans="1:18" x14ac:dyDescent="0.3">
      <c r="A61" t="s">
        <v>15</v>
      </c>
      <c r="B61">
        <v>309</v>
      </c>
      <c r="C61">
        <v>3</v>
      </c>
      <c r="D61" t="s">
        <v>442</v>
      </c>
      <c r="E61">
        <v>46457412</v>
      </c>
      <c r="F61" t="s">
        <v>83</v>
      </c>
      <c r="G61">
        <v>0.876</v>
      </c>
      <c r="H61">
        <v>-0.56859999999999999</v>
      </c>
      <c r="I61">
        <v>1.83E-2</v>
      </c>
      <c r="J61" s="4">
        <v>5.9312200000000003E-212</v>
      </c>
      <c r="K61">
        <v>17453</v>
      </c>
      <c r="L61">
        <v>0.88407500000000006</v>
      </c>
      <c r="M61">
        <v>-0.52489600000000003</v>
      </c>
      <c r="N61">
        <v>1.9665499999999999E-2</v>
      </c>
      <c r="O61" s="3">
        <v>5.9487799999999997E-157</v>
      </c>
      <c r="P61">
        <v>-0.384015</v>
      </c>
      <c r="Q61">
        <f t="shared" si="0"/>
        <v>0.14746752022500001</v>
      </c>
    </row>
    <row r="62" spans="1:18" x14ac:dyDescent="0.3">
      <c r="A62" t="s">
        <v>15</v>
      </c>
      <c r="B62">
        <v>309</v>
      </c>
      <c r="C62">
        <v>3</v>
      </c>
      <c r="D62" t="s">
        <v>441</v>
      </c>
      <c r="E62">
        <v>46535405</v>
      </c>
      <c r="F62" t="s">
        <v>83</v>
      </c>
      <c r="G62">
        <v>5.9200000000000003E-2</v>
      </c>
      <c r="H62">
        <v>0.5534</v>
      </c>
      <c r="I62">
        <v>3.39E-2</v>
      </c>
      <c r="J62" s="4">
        <v>6.6097399999999996E-60</v>
      </c>
      <c r="K62">
        <v>10201.9</v>
      </c>
      <c r="L62">
        <v>3.6200099999999999E-2</v>
      </c>
      <c r="M62">
        <v>0.27190199999999998</v>
      </c>
      <c r="N62">
        <v>3.5921399999999999E-2</v>
      </c>
      <c r="O62" s="3">
        <v>3.75063E-14</v>
      </c>
      <c r="P62">
        <v>0</v>
      </c>
      <c r="Q62">
        <f t="shared" si="0"/>
        <v>0</v>
      </c>
      <c r="R62" t="s">
        <v>80</v>
      </c>
    </row>
    <row r="63" spans="1:18" x14ac:dyDescent="0.3">
      <c r="A63" t="s">
        <v>15</v>
      </c>
      <c r="B63">
        <v>310</v>
      </c>
      <c r="C63">
        <v>3</v>
      </c>
      <c r="D63" t="s">
        <v>440</v>
      </c>
      <c r="E63">
        <v>46736187</v>
      </c>
      <c r="F63" t="s">
        <v>101</v>
      </c>
      <c r="G63">
        <v>0.92310000000000003</v>
      </c>
      <c r="H63">
        <v>-0.3619</v>
      </c>
      <c r="I63">
        <v>2.3400000000000001E-2</v>
      </c>
      <c r="J63" s="4">
        <v>5.9024299999999995E-54</v>
      </c>
      <c r="K63">
        <v>16998.400000000001</v>
      </c>
      <c r="L63">
        <v>0.92434300000000003</v>
      </c>
      <c r="M63">
        <v>-0.36720700000000001</v>
      </c>
      <c r="N63">
        <v>2.3573899999999998E-2</v>
      </c>
      <c r="O63" s="3">
        <v>1.04585E-54</v>
      </c>
      <c r="P63">
        <v>3.6598100000000001E-2</v>
      </c>
      <c r="Q63">
        <f t="shared" si="0"/>
        <v>1.3394209236100001E-3</v>
      </c>
    </row>
    <row r="64" spans="1:18" x14ac:dyDescent="0.3">
      <c r="A64" t="s">
        <v>15</v>
      </c>
      <c r="B64">
        <v>310</v>
      </c>
      <c r="C64">
        <v>3</v>
      </c>
      <c r="D64" t="s">
        <v>439</v>
      </c>
      <c r="E64">
        <v>46799444</v>
      </c>
      <c r="F64" t="s">
        <v>75</v>
      </c>
      <c r="G64">
        <v>3.1199999999999999E-2</v>
      </c>
      <c r="H64">
        <v>0.31230000000000002</v>
      </c>
      <c r="I64">
        <v>4.41E-2</v>
      </c>
      <c r="J64" s="4">
        <v>1.4246599999999999E-12</v>
      </c>
      <c r="K64">
        <v>11347.9</v>
      </c>
      <c r="L64">
        <v>1.88183E-2</v>
      </c>
      <c r="M64">
        <v>0.332895</v>
      </c>
      <c r="N64">
        <v>4.4215200000000003E-2</v>
      </c>
      <c r="O64" s="3">
        <v>5.11389E-14</v>
      </c>
      <c r="P64">
        <v>0</v>
      </c>
      <c r="Q64">
        <f t="shared" si="0"/>
        <v>0</v>
      </c>
    </row>
    <row r="65" spans="1:18" x14ac:dyDescent="0.3">
      <c r="A65" t="s">
        <v>15</v>
      </c>
      <c r="B65">
        <v>311</v>
      </c>
      <c r="C65">
        <v>3</v>
      </c>
      <c r="D65" t="s">
        <v>438</v>
      </c>
      <c r="E65">
        <v>47914974</v>
      </c>
      <c r="F65" t="s">
        <v>83</v>
      </c>
      <c r="G65">
        <v>9.69E-2</v>
      </c>
      <c r="H65">
        <v>0.224</v>
      </c>
      <c r="I65">
        <v>2.0299999999999999E-2</v>
      </c>
      <c r="J65" s="4">
        <v>2.6054600000000001E-28</v>
      </c>
      <c r="K65">
        <v>18457.5</v>
      </c>
      <c r="L65">
        <v>8.8503799999999994E-2</v>
      </c>
      <c r="M65">
        <v>0.224</v>
      </c>
      <c r="N65">
        <v>2.03663E-2</v>
      </c>
      <c r="O65" s="3">
        <v>3.8827399999999999E-28</v>
      </c>
      <c r="P65">
        <v>0</v>
      </c>
      <c r="Q65">
        <f t="shared" si="0"/>
        <v>0</v>
      </c>
    </row>
    <row r="66" spans="1:18" x14ac:dyDescent="0.3">
      <c r="A66" t="s">
        <v>15</v>
      </c>
      <c r="B66">
        <v>312</v>
      </c>
      <c r="C66">
        <v>3</v>
      </c>
      <c r="D66" t="s">
        <v>437</v>
      </c>
      <c r="E66">
        <v>49991540</v>
      </c>
      <c r="F66" t="s">
        <v>75</v>
      </c>
      <c r="G66">
        <v>7.6200000000000004E-2</v>
      </c>
      <c r="H66">
        <v>0.15260000000000001</v>
      </c>
      <c r="I66">
        <v>2.18E-2</v>
      </c>
      <c r="J66" s="4">
        <v>2.5596300000000001E-12</v>
      </c>
      <c r="K66">
        <v>19978.8</v>
      </c>
      <c r="L66">
        <v>7.8603099999999995E-2</v>
      </c>
      <c r="M66">
        <v>0.15260000000000001</v>
      </c>
      <c r="N66">
        <v>2.18262E-2</v>
      </c>
      <c r="O66" s="3">
        <v>2.7175700000000001E-12</v>
      </c>
      <c r="P66">
        <v>0</v>
      </c>
      <c r="Q66">
        <f t="shared" ref="Q66:Q129" si="1">P66^2</f>
        <v>0</v>
      </c>
    </row>
    <row r="67" spans="1:18" x14ac:dyDescent="0.3">
      <c r="A67" t="s">
        <v>15</v>
      </c>
      <c r="B67">
        <v>1504</v>
      </c>
      <c r="C67">
        <v>17</v>
      </c>
      <c r="D67" t="s">
        <v>436</v>
      </c>
      <c r="E67">
        <v>34423864</v>
      </c>
      <c r="F67" t="s">
        <v>75</v>
      </c>
      <c r="G67">
        <v>2.69E-2</v>
      </c>
      <c r="H67">
        <v>-0.28100000000000003</v>
      </c>
      <c r="I67">
        <v>3.9899999999999998E-2</v>
      </c>
      <c r="J67" s="4">
        <v>1.8867599999999999E-12</v>
      </c>
      <c r="K67">
        <v>16028.3</v>
      </c>
      <c r="L67">
        <v>2.2349299999999999E-2</v>
      </c>
      <c r="M67">
        <v>-0.267982</v>
      </c>
      <c r="N67">
        <v>4.0003900000000002E-2</v>
      </c>
      <c r="O67" s="3">
        <v>2.09997E-11</v>
      </c>
      <c r="P67">
        <v>4.9866300000000002E-2</v>
      </c>
      <c r="Q67">
        <f t="shared" si="1"/>
        <v>2.4866478756900004E-3</v>
      </c>
    </row>
    <row r="68" spans="1:18" x14ac:dyDescent="0.3">
      <c r="A68" t="s">
        <v>15</v>
      </c>
      <c r="B68">
        <v>1504</v>
      </c>
      <c r="C68">
        <v>17</v>
      </c>
      <c r="D68" t="s">
        <v>435</v>
      </c>
      <c r="E68">
        <v>34461903</v>
      </c>
      <c r="F68" t="s">
        <v>101</v>
      </c>
      <c r="G68">
        <v>0.7732</v>
      </c>
      <c r="H68">
        <v>-0.1208</v>
      </c>
      <c r="I68">
        <v>1.6500000000000001E-2</v>
      </c>
      <c r="J68" s="4">
        <v>2.4574099999999999E-13</v>
      </c>
      <c r="K68">
        <v>13980.5</v>
      </c>
      <c r="L68">
        <v>0.83919299999999997</v>
      </c>
      <c r="M68">
        <v>-0.115637</v>
      </c>
      <c r="N68">
        <v>1.6549000000000001E-2</v>
      </c>
      <c r="O68" s="3">
        <v>2.7969299999999999E-12</v>
      </c>
      <c r="P68">
        <v>0</v>
      </c>
      <c r="Q68">
        <f t="shared" si="1"/>
        <v>0</v>
      </c>
    </row>
    <row r="69" spans="1:18" x14ac:dyDescent="0.3">
      <c r="A69" t="s">
        <v>15</v>
      </c>
      <c r="B69">
        <v>1505</v>
      </c>
      <c r="C69">
        <v>17</v>
      </c>
      <c r="D69" t="s">
        <v>434</v>
      </c>
      <c r="E69">
        <v>34474133</v>
      </c>
      <c r="F69" t="s">
        <v>83</v>
      </c>
      <c r="G69">
        <v>0.48570000000000002</v>
      </c>
      <c r="H69">
        <v>0.21329999999999999</v>
      </c>
      <c r="I69">
        <v>1.5100000000000001E-2</v>
      </c>
      <c r="J69" s="4">
        <v>2.6328800000000001E-45</v>
      </c>
      <c r="K69">
        <v>11564.5</v>
      </c>
      <c r="L69">
        <v>0.46052599999999999</v>
      </c>
      <c r="M69">
        <v>0.116713</v>
      </c>
      <c r="N69">
        <v>1.55709E-2</v>
      </c>
      <c r="O69" s="3">
        <v>6.6019300000000005E-14</v>
      </c>
      <c r="P69">
        <v>-9.2013899999999996E-2</v>
      </c>
      <c r="Q69">
        <f t="shared" si="1"/>
        <v>8.466557793209999E-3</v>
      </c>
    </row>
    <row r="70" spans="1:18" x14ac:dyDescent="0.3">
      <c r="A70" t="s">
        <v>15</v>
      </c>
      <c r="B70">
        <v>1505</v>
      </c>
      <c r="C70">
        <v>17</v>
      </c>
      <c r="D70" t="s">
        <v>210</v>
      </c>
      <c r="E70">
        <v>34475131</v>
      </c>
      <c r="F70" t="s">
        <v>75</v>
      </c>
      <c r="G70">
        <v>0.25590000000000002</v>
      </c>
      <c r="H70">
        <v>-0.23069999999999999</v>
      </c>
      <c r="I70">
        <v>1.5800000000000002E-2</v>
      </c>
      <c r="J70" s="4">
        <v>2.7567900000000002E-48</v>
      </c>
      <c r="K70">
        <v>13882</v>
      </c>
      <c r="L70">
        <v>0.32385900000000001</v>
      </c>
      <c r="M70">
        <v>-0.153446</v>
      </c>
      <c r="N70">
        <v>1.6226999999999998E-2</v>
      </c>
      <c r="O70" s="3">
        <v>3.19276E-21</v>
      </c>
      <c r="P70">
        <v>0.13078100000000001</v>
      </c>
      <c r="Q70">
        <f t="shared" si="1"/>
        <v>1.7103669961000004E-2</v>
      </c>
    </row>
    <row r="71" spans="1:18" x14ac:dyDescent="0.3">
      <c r="A71" t="s">
        <v>15</v>
      </c>
      <c r="B71">
        <v>1505</v>
      </c>
      <c r="C71">
        <v>17</v>
      </c>
      <c r="D71" t="s">
        <v>433</v>
      </c>
      <c r="E71">
        <v>34477386</v>
      </c>
      <c r="F71" t="s">
        <v>83</v>
      </c>
      <c r="G71">
        <v>0.48749999999999999</v>
      </c>
      <c r="H71">
        <v>-0.2349</v>
      </c>
      <c r="I71">
        <v>1.4999999999999999E-2</v>
      </c>
      <c r="J71" s="4">
        <v>2.8389700000000001E-55</v>
      </c>
      <c r="K71">
        <v>11673.8</v>
      </c>
      <c r="L71">
        <v>0.52678599999999998</v>
      </c>
      <c r="M71">
        <v>-0.15751000000000001</v>
      </c>
      <c r="N71">
        <v>1.5525199999999999E-2</v>
      </c>
      <c r="O71" s="3">
        <v>3.4725699999999999E-24</v>
      </c>
      <c r="P71">
        <v>0.107582</v>
      </c>
      <c r="Q71">
        <f t="shared" si="1"/>
        <v>1.1573886723999999E-2</v>
      </c>
    </row>
    <row r="72" spans="1:18" x14ac:dyDescent="0.3">
      <c r="A72" t="s">
        <v>15</v>
      </c>
      <c r="B72">
        <v>1505</v>
      </c>
      <c r="C72">
        <v>17</v>
      </c>
      <c r="D72" t="s">
        <v>432</v>
      </c>
      <c r="E72">
        <v>34484193</v>
      </c>
      <c r="F72" t="s">
        <v>75</v>
      </c>
      <c r="G72">
        <v>0.37969999999999998</v>
      </c>
      <c r="H72">
        <v>-0.20710000000000001</v>
      </c>
      <c r="I72">
        <v>1.7000000000000001E-2</v>
      </c>
      <c r="J72" s="4">
        <v>3.8598299999999998E-34</v>
      </c>
      <c r="K72">
        <v>9695.35</v>
      </c>
      <c r="L72">
        <v>0.46618700000000002</v>
      </c>
      <c r="M72">
        <v>-0.123695</v>
      </c>
      <c r="N72">
        <v>1.7480699999999998E-2</v>
      </c>
      <c r="O72" s="3">
        <v>1.4830399999999999E-12</v>
      </c>
      <c r="P72">
        <v>-2.3722400000000001E-2</v>
      </c>
      <c r="Q72">
        <f t="shared" si="1"/>
        <v>5.6275226176000009E-4</v>
      </c>
    </row>
    <row r="73" spans="1:18" x14ac:dyDescent="0.3">
      <c r="A73" t="s">
        <v>15</v>
      </c>
      <c r="B73">
        <v>1505</v>
      </c>
      <c r="C73">
        <v>17</v>
      </c>
      <c r="D73" t="s">
        <v>431</v>
      </c>
      <c r="E73">
        <v>34489226</v>
      </c>
      <c r="F73" t="s">
        <v>75</v>
      </c>
      <c r="G73">
        <v>0.57240000000000002</v>
      </c>
      <c r="H73">
        <v>0.23449999999999999</v>
      </c>
      <c r="I73">
        <v>1.77E-2</v>
      </c>
      <c r="J73" s="4">
        <v>4.5977499999999997E-40</v>
      </c>
      <c r="K73">
        <v>8562.69</v>
      </c>
      <c r="L73">
        <v>0.48128700000000002</v>
      </c>
      <c r="M73">
        <v>0.135493</v>
      </c>
      <c r="N73">
        <v>1.8182799999999999E-2</v>
      </c>
      <c r="O73" s="3">
        <v>9.2129499999999996E-14</v>
      </c>
      <c r="P73">
        <v>0.146201</v>
      </c>
      <c r="Q73">
        <f t="shared" si="1"/>
        <v>2.1374732401000001E-2</v>
      </c>
    </row>
    <row r="74" spans="1:18" x14ac:dyDescent="0.3">
      <c r="A74" t="s">
        <v>15</v>
      </c>
      <c r="B74">
        <v>1505</v>
      </c>
      <c r="C74">
        <v>17</v>
      </c>
      <c r="D74" t="s">
        <v>430</v>
      </c>
      <c r="E74">
        <v>34490448</v>
      </c>
      <c r="F74" t="s">
        <v>75</v>
      </c>
      <c r="G74">
        <v>0.49409999999999998</v>
      </c>
      <c r="H74">
        <v>0.2394</v>
      </c>
      <c r="I74">
        <v>1.6400000000000001E-2</v>
      </c>
      <c r="J74" s="4">
        <v>2.9107399999999998E-48</v>
      </c>
      <c r="K74">
        <v>9753.2000000000007</v>
      </c>
      <c r="L74">
        <v>0.39338200000000001</v>
      </c>
      <c r="M74">
        <v>0.140454</v>
      </c>
      <c r="N74">
        <v>1.6917100000000001E-2</v>
      </c>
      <c r="O74" s="3">
        <v>1.01955E-16</v>
      </c>
      <c r="P74">
        <v>6.3098599999999996E-3</v>
      </c>
      <c r="Q74">
        <f t="shared" si="1"/>
        <v>3.9814333219599993E-5</v>
      </c>
    </row>
    <row r="75" spans="1:18" x14ac:dyDescent="0.3">
      <c r="A75" t="s">
        <v>15</v>
      </c>
      <c r="B75">
        <v>1505</v>
      </c>
      <c r="C75">
        <v>17</v>
      </c>
      <c r="D75" t="s">
        <v>429</v>
      </c>
      <c r="E75">
        <v>34539127</v>
      </c>
      <c r="F75" t="s">
        <v>75</v>
      </c>
      <c r="G75">
        <v>0.84340000000000004</v>
      </c>
      <c r="H75">
        <v>-0.20200000000000001</v>
      </c>
      <c r="I75">
        <v>2.87E-2</v>
      </c>
      <c r="J75" s="4">
        <v>1.9456099999999998E-12</v>
      </c>
      <c r="K75">
        <v>6109.86</v>
      </c>
      <c r="L75">
        <v>0.94353399999999998</v>
      </c>
      <c r="M75">
        <v>-0.19087000000000001</v>
      </c>
      <c r="N75">
        <v>3.0027499999999999E-2</v>
      </c>
      <c r="O75" s="3">
        <v>2.0638899999999999E-10</v>
      </c>
      <c r="P75">
        <v>-0.34584900000000002</v>
      </c>
      <c r="Q75">
        <f t="shared" si="1"/>
        <v>0.11961153080100001</v>
      </c>
      <c r="R75" t="s">
        <v>80</v>
      </c>
    </row>
    <row r="76" spans="1:18" x14ac:dyDescent="0.3">
      <c r="A76" t="s">
        <v>15</v>
      </c>
      <c r="B76">
        <v>1505</v>
      </c>
      <c r="C76">
        <v>17</v>
      </c>
      <c r="D76" t="s">
        <v>428</v>
      </c>
      <c r="E76">
        <v>34636533</v>
      </c>
      <c r="F76" t="s">
        <v>83</v>
      </c>
      <c r="G76">
        <v>0.1234</v>
      </c>
      <c r="H76">
        <v>0.16750000000000001</v>
      </c>
      <c r="I76">
        <v>2.5399999999999999E-2</v>
      </c>
      <c r="J76" s="4">
        <v>4.2672500000000002E-11</v>
      </c>
      <c r="K76">
        <v>9557.5499999999993</v>
      </c>
      <c r="L76">
        <v>0.10174</v>
      </c>
      <c r="M76">
        <v>0.182253</v>
      </c>
      <c r="N76">
        <v>2.69445E-2</v>
      </c>
      <c r="O76" s="3">
        <v>1.34213E-11</v>
      </c>
      <c r="P76">
        <v>0.15281500000000001</v>
      </c>
      <c r="Q76">
        <f t="shared" si="1"/>
        <v>2.3352424225000001E-2</v>
      </c>
    </row>
    <row r="77" spans="1:18" x14ac:dyDescent="0.3">
      <c r="A77" t="s">
        <v>15</v>
      </c>
      <c r="B77">
        <v>1505</v>
      </c>
      <c r="C77">
        <v>17</v>
      </c>
      <c r="D77" t="s">
        <v>427</v>
      </c>
      <c r="E77">
        <v>34729365</v>
      </c>
      <c r="F77" t="s">
        <v>101</v>
      </c>
      <c r="G77">
        <v>0.41839999999999999</v>
      </c>
      <c r="H77">
        <v>-0.17860000000000001</v>
      </c>
      <c r="I77">
        <v>1.7100000000000001E-2</v>
      </c>
      <c r="J77" s="4">
        <v>1.5536200000000001E-25</v>
      </c>
      <c r="K77">
        <v>9307.5300000000007</v>
      </c>
      <c r="L77">
        <v>0.41750999999999999</v>
      </c>
      <c r="M77">
        <v>-0.131387</v>
      </c>
      <c r="N77">
        <v>1.7572600000000001E-2</v>
      </c>
      <c r="O77" s="3">
        <v>7.6128100000000001E-14</v>
      </c>
      <c r="P77">
        <v>-5.3589199999999997E-2</v>
      </c>
      <c r="Q77">
        <f t="shared" si="1"/>
        <v>2.8718023566399998E-3</v>
      </c>
    </row>
    <row r="78" spans="1:18" x14ac:dyDescent="0.3">
      <c r="A78" t="s">
        <v>15</v>
      </c>
      <c r="B78">
        <v>1505</v>
      </c>
      <c r="C78">
        <v>17</v>
      </c>
      <c r="D78" t="s">
        <v>426</v>
      </c>
      <c r="E78">
        <v>34761176</v>
      </c>
      <c r="F78" t="s">
        <v>83</v>
      </c>
      <c r="G78">
        <v>0.62080000000000002</v>
      </c>
      <c r="H78">
        <v>0.2167</v>
      </c>
      <c r="I78">
        <v>1.8200000000000001E-2</v>
      </c>
      <c r="J78" s="4">
        <v>1.09354E-32</v>
      </c>
      <c r="K78">
        <v>8451.23</v>
      </c>
      <c r="L78">
        <v>0.58708800000000005</v>
      </c>
      <c r="M78">
        <v>0.14300599999999999</v>
      </c>
      <c r="N78">
        <v>1.8551700000000001E-2</v>
      </c>
      <c r="O78" s="3">
        <v>1.27283E-14</v>
      </c>
      <c r="P78">
        <v>-0.183202</v>
      </c>
      <c r="Q78">
        <f t="shared" si="1"/>
        <v>3.3562972804000002E-2</v>
      </c>
    </row>
    <row r="79" spans="1:18" x14ac:dyDescent="0.3">
      <c r="A79" t="s">
        <v>15</v>
      </c>
      <c r="B79">
        <v>1505</v>
      </c>
      <c r="C79">
        <v>17</v>
      </c>
      <c r="D79" t="s">
        <v>425</v>
      </c>
      <c r="E79">
        <v>34819750</v>
      </c>
      <c r="F79" t="s">
        <v>75</v>
      </c>
      <c r="G79">
        <v>0.14599999999999999</v>
      </c>
      <c r="H79">
        <v>-0.40589999999999998</v>
      </c>
      <c r="I79">
        <v>1.72E-2</v>
      </c>
      <c r="J79" s="4">
        <v>3.9615299999999998E-123</v>
      </c>
      <c r="K79">
        <v>17607.2</v>
      </c>
      <c r="L79">
        <v>0.120174</v>
      </c>
      <c r="M79">
        <v>-0.30865100000000001</v>
      </c>
      <c r="N79">
        <v>1.7931599999999999E-2</v>
      </c>
      <c r="O79" s="3">
        <v>2.1335100000000001E-66</v>
      </c>
      <c r="P79">
        <v>1.0939300000000001E-2</v>
      </c>
      <c r="Q79">
        <f t="shared" si="1"/>
        <v>1.1966828449000002E-4</v>
      </c>
    </row>
    <row r="80" spans="1:18" x14ac:dyDescent="0.3">
      <c r="A80" t="s">
        <v>15</v>
      </c>
      <c r="B80">
        <v>1505</v>
      </c>
      <c r="C80">
        <v>17</v>
      </c>
      <c r="D80" t="s">
        <v>424</v>
      </c>
      <c r="E80">
        <v>34945214</v>
      </c>
      <c r="F80" t="s">
        <v>83</v>
      </c>
      <c r="G80">
        <v>0.94069999999999998</v>
      </c>
      <c r="H80">
        <v>0.2344</v>
      </c>
      <c r="I80">
        <v>2.81E-2</v>
      </c>
      <c r="J80" s="4">
        <v>7.3269099999999995E-17</v>
      </c>
      <c r="K80">
        <v>15141.7</v>
      </c>
      <c r="L80">
        <v>0.94487399999999999</v>
      </c>
      <c r="M80">
        <v>0.17763999999999999</v>
      </c>
      <c r="N80">
        <v>2.8361999999999998E-2</v>
      </c>
      <c r="O80" s="3">
        <v>3.7691800000000001E-10</v>
      </c>
      <c r="P80">
        <v>-4.5854800000000001E-2</v>
      </c>
      <c r="Q80">
        <f t="shared" si="1"/>
        <v>2.1026626830399999E-3</v>
      </c>
    </row>
    <row r="81" spans="1:18" x14ac:dyDescent="0.3">
      <c r="A81" t="s">
        <v>15</v>
      </c>
      <c r="B81">
        <v>1505</v>
      </c>
      <c r="C81">
        <v>17</v>
      </c>
      <c r="D81" t="s">
        <v>423</v>
      </c>
      <c r="E81">
        <v>34992443</v>
      </c>
      <c r="F81" t="s">
        <v>75</v>
      </c>
      <c r="G81">
        <v>0.95730000000000004</v>
      </c>
      <c r="H81">
        <v>0.29239999999999999</v>
      </c>
      <c r="I81">
        <v>3.1899999999999998E-2</v>
      </c>
      <c r="J81" s="4">
        <v>4.9024100000000001E-20</v>
      </c>
      <c r="K81">
        <v>16023.4</v>
      </c>
      <c r="L81">
        <v>0.97421500000000005</v>
      </c>
      <c r="M81">
        <v>0.33890700000000001</v>
      </c>
      <c r="N81">
        <v>3.2104800000000003E-2</v>
      </c>
      <c r="O81" s="3">
        <v>4.7509299999999999E-26</v>
      </c>
      <c r="P81">
        <v>0</v>
      </c>
      <c r="Q81">
        <f t="shared" si="1"/>
        <v>0</v>
      </c>
    </row>
    <row r="82" spans="1:18" x14ac:dyDescent="0.3">
      <c r="A82" t="s">
        <v>18</v>
      </c>
      <c r="B82">
        <v>27</v>
      </c>
      <c r="C82">
        <v>1</v>
      </c>
      <c r="D82" t="s">
        <v>422</v>
      </c>
      <c r="E82">
        <v>44253015</v>
      </c>
      <c r="F82" t="s">
        <v>83</v>
      </c>
      <c r="G82">
        <v>0.46739999999999998</v>
      </c>
      <c r="H82">
        <v>7.4099999999999999E-2</v>
      </c>
      <c r="I82">
        <v>1.18E-2</v>
      </c>
      <c r="J82" s="4">
        <v>3.3931200000000001E-10</v>
      </c>
      <c r="K82">
        <v>19269.2</v>
      </c>
      <c r="L82">
        <v>0.47856100000000001</v>
      </c>
      <c r="M82">
        <v>7.4099999999999999E-2</v>
      </c>
      <c r="N82">
        <v>1.1811800000000001E-2</v>
      </c>
      <c r="O82" s="3">
        <v>3.5322999999999998E-10</v>
      </c>
      <c r="P82">
        <v>0</v>
      </c>
      <c r="Q82">
        <f t="shared" si="1"/>
        <v>0</v>
      </c>
    </row>
    <row r="83" spans="1:18" x14ac:dyDescent="0.3">
      <c r="A83" t="s">
        <v>18</v>
      </c>
      <c r="B83">
        <v>81</v>
      </c>
      <c r="C83">
        <v>1</v>
      </c>
      <c r="D83" t="s">
        <v>421</v>
      </c>
      <c r="E83">
        <v>160773092</v>
      </c>
      <c r="F83" t="s">
        <v>75</v>
      </c>
      <c r="G83">
        <v>0.96789999999999998</v>
      </c>
      <c r="H83">
        <v>0.37619999999999998</v>
      </c>
      <c r="I83">
        <v>5.04E-2</v>
      </c>
      <c r="J83" s="4">
        <v>8.3752700000000003E-14</v>
      </c>
      <c r="K83">
        <v>8425.1</v>
      </c>
      <c r="L83">
        <v>0.98181600000000002</v>
      </c>
      <c r="M83">
        <v>0.33691100000000002</v>
      </c>
      <c r="N83">
        <v>5.0648100000000001E-2</v>
      </c>
      <c r="O83" s="3">
        <v>2.8914699999999999E-11</v>
      </c>
      <c r="P83">
        <v>2.76116E-2</v>
      </c>
      <c r="Q83">
        <f t="shared" si="1"/>
        <v>7.6240045455999998E-4</v>
      </c>
    </row>
    <row r="84" spans="1:18" x14ac:dyDescent="0.3">
      <c r="A84" t="s">
        <v>18</v>
      </c>
      <c r="B84">
        <v>81</v>
      </c>
      <c r="C84">
        <v>1</v>
      </c>
      <c r="D84" t="s">
        <v>420</v>
      </c>
      <c r="E84">
        <v>160803802</v>
      </c>
      <c r="F84" t="s">
        <v>75</v>
      </c>
      <c r="G84">
        <v>0.40660000000000002</v>
      </c>
      <c r="H84">
        <v>0.20849999999999999</v>
      </c>
      <c r="I84">
        <v>1.1900000000000001E-2</v>
      </c>
      <c r="J84" s="4">
        <v>9.9053999999999996E-69</v>
      </c>
      <c r="K84">
        <v>19281.3</v>
      </c>
      <c r="L84">
        <v>0.39111600000000002</v>
      </c>
      <c r="M84">
        <v>0.18351500000000001</v>
      </c>
      <c r="N84">
        <v>1.22361E-2</v>
      </c>
      <c r="O84" s="3">
        <v>7.5842599999999997E-51</v>
      </c>
      <c r="P84">
        <v>0.208841</v>
      </c>
      <c r="Q84">
        <f t="shared" si="1"/>
        <v>4.3614563280999996E-2</v>
      </c>
    </row>
    <row r="85" spans="1:18" x14ac:dyDescent="0.3">
      <c r="A85" t="s">
        <v>18</v>
      </c>
      <c r="B85">
        <v>81</v>
      </c>
      <c r="C85">
        <v>1</v>
      </c>
      <c r="D85" t="s">
        <v>419</v>
      </c>
      <c r="E85">
        <v>160832185</v>
      </c>
      <c r="F85" t="s">
        <v>83</v>
      </c>
      <c r="G85">
        <v>2.8500000000000001E-2</v>
      </c>
      <c r="H85">
        <v>0.47070000000000001</v>
      </c>
      <c r="I85">
        <v>3.7400000000000003E-2</v>
      </c>
      <c r="J85" s="4">
        <v>2.5353399999999999E-36</v>
      </c>
      <c r="K85">
        <v>17122.900000000001</v>
      </c>
      <c r="L85">
        <v>2.87602E-2</v>
      </c>
      <c r="M85">
        <v>0.461754</v>
      </c>
      <c r="N85">
        <v>4.1163600000000002E-2</v>
      </c>
      <c r="O85" s="3">
        <v>3.34419E-29</v>
      </c>
      <c r="P85">
        <v>0.38672699999999999</v>
      </c>
      <c r="Q85">
        <f t="shared" si="1"/>
        <v>0.14955777252899999</v>
      </c>
    </row>
    <row r="86" spans="1:18" x14ac:dyDescent="0.3">
      <c r="A86" t="s">
        <v>18</v>
      </c>
      <c r="B86">
        <v>81</v>
      </c>
      <c r="C86">
        <v>1</v>
      </c>
      <c r="D86" t="s">
        <v>418</v>
      </c>
      <c r="E86">
        <v>161079031</v>
      </c>
      <c r="F86" t="s">
        <v>83</v>
      </c>
      <c r="G86">
        <v>3.0800000000000001E-2</v>
      </c>
      <c r="H86">
        <v>-9.9400000000000002E-2</v>
      </c>
      <c r="I86">
        <v>3.7999999999999999E-2</v>
      </c>
      <c r="J86" s="2">
        <v>8.9021399999999994E-3</v>
      </c>
      <c r="K86">
        <v>15519.9</v>
      </c>
      <c r="L86">
        <v>2.8644800000000002E-2</v>
      </c>
      <c r="M86">
        <v>-0.293962</v>
      </c>
      <c r="N86">
        <v>4.0943500000000001E-2</v>
      </c>
      <c r="O86" s="3">
        <v>6.9870299999999996E-13</v>
      </c>
      <c r="P86">
        <v>0</v>
      </c>
      <c r="Q86">
        <f t="shared" si="1"/>
        <v>0</v>
      </c>
      <c r="R86" t="s">
        <v>80</v>
      </c>
    </row>
    <row r="87" spans="1:18" x14ac:dyDescent="0.3">
      <c r="A87" t="s">
        <v>18</v>
      </c>
      <c r="B87">
        <v>1246</v>
      </c>
      <c r="C87">
        <v>12</v>
      </c>
      <c r="D87" t="s">
        <v>161</v>
      </c>
      <c r="E87">
        <v>111884608</v>
      </c>
      <c r="F87" t="s">
        <v>83</v>
      </c>
      <c r="G87">
        <v>0.47689999999999999</v>
      </c>
      <c r="H87">
        <v>0.1135</v>
      </c>
      <c r="I87">
        <v>1.2699999999999999E-2</v>
      </c>
      <c r="J87" s="4">
        <v>3.9984999999999999E-19</v>
      </c>
      <c r="K87">
        <v>16553.900000000001</v>
      </c>
      <c r="L87">
        <v>0.48335699999999998</v>
      </c>
      <c r="M87">
        <v>0.1135</v>
      </c>
      <c r="N87">
        <v>1.2730200000000001E-2</v>
      </c>
      <c r="O87" s="3">
        <v>4.8433499999999995E-19</v>
      </c>
      <c r="P87">
        <v>0</v>
      </c>
      <c r="Q87">
        <f t="shared" si="1"/>
        <v>0</v>
      </c>
    </row>
    <row r="88" spans="1:18" x14ac:dyDescent="0.3">
      <c r="A88" t="s">
        <v>20</v>
      </c>
      <c r="B88">
        <v>1645</v>
      </c>
      <c r="C88">
        <v>20</v>
      </c>
      <c r="D88" t="s">
        <v>417</v>
      </c>
      <c r="E88">
        <v>44746982</v>
      </c>
      <c r="F88" t="s">
        <v>83</v>
      </c>
      <c r="G88">
        <v>0.25790000000000002</v>
      </c>
      <c r="H88">
        <v>-0.44400000000000001</v>
      </c>
      <c r="I88">
        <v>1.2500000000000001E-2</v>
      </c>
      <c r="J88" s="4">
        <v>2.4147799999999998E-276</v>
      </c>
      <c r="K88">
        <v>20935.7</v>
      </c>
      <c r="L88">
        <v>0.239505</v>
      </c>
      <c r="M88">
        <v>-0.411269</v>
      </c>
      <c r="N88">
        <v>1.33911E-2</v>
      </c>
      <c r="O88" s="3">
        <v>3.9220899999999998E-207</v>
      </c>
      <c r="P88">
        <v>-8.4184700000000001E-2</v>
      </c>
      <c r="Q88">
        <f t="shared" si="1"/>
        <v>7.08706371409E-3</v>
      </c>
    </row>
    <row r="89" spans="1:18" x14ac:dyDescent="0.3">
      <c r="A89" t="s">
        <v>20</v>
      </c>
      <c r="B89">
        <v>1645</v>
      </c>
      <c r="C89">
        <v>20</v>
      </c>
      <c r="D89" t="s">
        <v>416</v>
      </c>
      <c r="E89">
        <v>44755376</v>
      </c>
      <c r="F89" t="s">
        <v>101</v>
      </c>
      <c r="G89">
        <v>2.2599999999999999E-2</v>
      </c>
      <c r="H89">
        <v>0.47849999999999998</v>
      </c>
      <c r="I89">
        <v>4.2500000000000003E-2</v>
      </c>
      <c r="J89" s="4">
        <v>2.09537E-29</v>
      </c>
      <c r="K89">
        <v>16510.599999999999</v>
      </c>
      <c r="L89">
        <v>2.2736699999999999E-2</v>
      </c>
      <c r="M89">
        <v>0.39930599999999999</v>
      </c>
      <c r="N89">
        <v>4.2987900000000002E-2</v>
      </c>
      <c r="O89" s="3">
        <v>1.56037E-20</v>
      </c>
      <c r="P89">
        <v>-8.5343799999999997E-2</v>
      </c>
      <c r="Q89">
        <f t="shared" si="1"/>
        <v>7.2835641984399999E-3</v>
      </c>
    </row>
    <row r="90" spans="1:18" x14ac:dyDescent="0.3">
      <c r="A90" t="s">
        <v>20</v>
      </c>
      <c r="B90">
        <v>1645</v>
      </c>
      <c r="C90">
        <v>20</v>
      </c>
      <c r="D90" t="s">
        <v>415</v>
      </c>
      <c r="E90">
        <v>44757407</v>
      </c>
      <c r="F90" t="s">
        <v>75</v>
      </c>
      <c r="G90">
        <v>0.24379999999999999</v>
      </c>
      <c r="H90">
        <v>0.1905</v>
      </c>
      <c r="I90">
        <v>1.29E-2</v>
      </c>
      <c r="J90" s="4">
        <v>2.3755999999999999E-49</v>
      </c>
      <c r="K90">
        <v>21418.400000000001</v>
      </c>
      <c r="L90">
        <v>0.24041999999999999</v>
      </c>
      <c r="M90">
        <v>9.21429E-2</v>
      </c>
      <c r="N90">
        <v>1.34894E-2</v>
      </c>
      <c r="O90" s="3">
        <v>8.4478000000000004E-12</v>
      </c>
      <c r="P90">
        <v>0</v>
      </c>
      <c r="Q90">
        <f t="shared" si="1"/>
        <v>0</v>
      </c>
    </row>
    <row r="91" spans="1:18" x14ac:dyDescent="0.3">
      <c r="A91" t="s">
        <v>20</v>
      </c>
      <c r="B91">
        <v>1646</v>
      </c>
      <c r="C91">
        <v>20</v>
      </c>
      <c r="D91" t="s">
        <v>414</v>
      </c>
      <c r="E91">
        <v>44862501</v>
      </c>
      <c r="F91" t="s">
        <v>75</v>
      </c>
      <c r="G91">
        <v>8.0600000000000005E-2</v>
      </c>
      <c r="H91">
        <v>-0.1835</v>
      </c>
      <c r="I91">
        <v>2.24E-2</v>
      </c>
      <c r="J91" s="4">
        <v>2.5699699999999998E-16</v>
      </c>
      <c r="K91">
        <v>17785.599999999999</v>
      </c>
      <c r="L91">
        <v>8.2175200000000004E-2</v>
      </c>
      <c r="M91">
        <v>-0.17635999999999999</v>
      </c>
      <c r="N91">
        <v>2.2464999999999999E-2</v>
      </c>
      <c r="O91" s="3">
        <v>4.1458999999999998E-15</v>
      </c>
      <c r="P91">
        <v>-4.8849299999999998E-2</v>
      </c>
      <c r="Q91">
        <f t="shared" si="1"/>
        <v>2.3862541104899999E-3</v>
      </c>
    </row>
    <row r="92" spans="1:18" x14ac:dyDescent="0.3">
      <c r="A92" t="s">
        <v>20</v>
      </c>
      <c r="B92">
        <v>1646</v>
      </c>
      <c r="C92">
        <v>20</v>
      </c>
      <c r="D92" t="s">
        <v>413</v>
      </c>
      <c r="E92">
        <v>44929873</v>
      </c>
      <c r="F92" t="s">
        <v>101</v>
      </c>
      <c r="G92">
        <v>2.4199999999999999E-2</v>
      </c>
      <c r="H92">
        <v>0.31219999999999998</v>
      </c>
      <c r="I92">
        <v>4.2500000000000003E-2</v>
      </c>
      <c r="J92" s="4">
        <v>2.04406E-13</v>
      </c>
      <c r="K92">
        <v>15508.9</v>
      </c>
      <c r="L92">
        <v>2.1937999999999999E-2</v>
      </c>
      <c r="M92">
        <v>0.29693900000000001</v>
      </c>
      <c r="N92">
        <v>4.2616899999999999E-2</v>
      </c>
      <c r="O92" s="3">
        <v>3.2231299999999998E-12</v>
      </c>
      <c r="P92">
        <v>0</v>
      </c>
      <c r="Q92">
        <f t="shared" si="1"/>
        <v>0</v>
      </c>
    </row>
    <row r="93" spans="1:18" x14ac:dyDescent="0.3">
      <c r="A93" t="s">
        <v>21</v>
      </c>
      <c r="B93">
        <v>1129</v>
      </c>
      <c r="C93">
        <v>11</v>
      </c>
      <c r="D93" t="s">
        <v>412</v>
      </c>
      <c r="E93">
        <v>60793651</v>
      </c>
      <c r="F93" t="s">
        <v>101</v>
      </c>
      <c r="G93">
        <v>0.63219999999999998</v>
      </c>
      <c r="H93">
        <v>0.108</v>
      </c>
      <c r="I93">
        <v>1.1900000000000001E-2</v>
      </c>
      <c r="J93" s="4">
        <v>1.13021E-19</v>
      </c>
      <c r="K93">
        <v>20227.599999999999</v>
      </c>
      <c r="L93">
        <v>0.60801300000000003</v>
      </c>
      <c r="M93">
        <v>0.108694</v>
      </c>
      <c r="N93">
        <v>1.19241E-2</v>
      </c>
      <c r="O93" s="3">
        <v>7.8336799999999996E-20</v>
      </c>
      <c r="P93">
        <v>-6.68412E-3</v>
      </c>
      <c r="Q93">
        <f t="shared" si="1"/>
        <v>4.4677460174400002E-5</v>
      </c>
    </row>
    <row r="94" spans="1:18" x14ac:dyDescent="0.3">
      <c r="A94" t="s">
        <v>21</v>
      </c>
      <c r="B94">
        <v>1129</v>
      </c>
      <c r="C94">
        <v>11</v>
      </c>
      <c r="D94" t="s">
        <v>411</v>
      </c>
      <c r="E94">
        <v>60911974</v>
      </c>
      <c r="F94" t="s">
        <v>75</v>
      </c>
      <c r="G94">
        <v>0.64059999999999995</v>
      </c>
      <c r="H94">
        <v>0.1208</v>
      </c>
      <c r="I94">
        <v>1.29E-2</v>
      </c>
      <c r="J94" s="4">
        <v>7.6526299999999994E-21</v>
      </c>
      <c r="K94">
        <v>17367.599999999999</v>
      </c>
      <c r="L94">
        <v>0.59893600000000002</v>
      </c>
      <c r="M94">
        <v>0.12153</v>
      </c>
      <c r="N94">
        <v>1.29324E-2</v>
      </c>
      <c r="O94" s="3">
        <v>5.5962300000000002E-21</v>
      </c>
      <c r="P94">
        <v>0</v>
      </c>
      <c r="Q94">
        <f t="shared" si="1"/>
        <v>0</v>
      </c>
    </row>
    <row r="95" spans="1:18" x14ac:dyDescent="0.3">
      <c r="A95" t="s">
        <v>21</v>
      </c>
      <c r="B95">
        <v>1246</v>
      </c>
      <c r="C95">
        <v>12</v>
      </c>
      <c r="D95" t="s">
        <v>161</v>
      </c>
      <c r="E95">
        <v>111884608</v>
      </c>
      <c r="F95" t="s">
        <v>83</v>
      </c>
      <c r="G95">
        <v>0.47689999999999999</v>
      </c>
      <c r="H95">
        <v>0.1399</v>
      </c>
      <c r="I95">
        <v>1.2699999999999999E-2</v>
      </c>
      <c r="J95" s="4">
        <v>3.2086000000000001E-28</v>
      </c>
      <c r="K95">
        <v>16499.5</v>
      </c>
      <c r="L95">
        <v>0.48335699999999998</v>
      </c>
      <c r="M95">
        <v>0.1399</v>
      </c>
      <c r="N95">
        <v>1.2746199999999999E-2</v>
      </c>
      <c r="O95" s="3">
        <v>4.9965899999999997E-28</v>
      </c>
      <c r="P95">
        <v>0</v>
      </c>
      <c r="Q95">
        <f t="shared" si="1"/>
        <v>0</v>
      </c>
    </row>
    <row r="96" spans="1:18" x14ac:dyDescent="0.3">
      <c r="A96" t="s">
        <v>21</v>
      </c>
      <c r="B96">
        <v>1556</v>
      </c>
      <c r="C96">
        <v>18</v>
      </c>
      <c r="D96" t="s">
        <v>410</v>
      </c>
      <c r="E96">
        <v>45545720</v>
      </c>
      <c r="F96" t="s">
        <v>75</v>
      </c>
      <c r="G96">
        <v>0.88549999999999995</v>
      </c>
      <c r="H96">
        <v>-0.11940000000000001</v>
      </c>
      <c r="I96">
        <v>1.8599999999999998E-2</v>
      </c>
      <c r="J96" s="4">
        <v>1.36853E-10</v>
      </c>
      <c r="K96">
        <v>19024.400000000001</v>
      </c>
      <c r="L96">
        <v>0.90271599999999996</v>
      </c>
      <c r="M96">
        <v>-0.11940000000000001</v>
      </c>
      <c r="N96">
        <v>1.86196E-2</v>
      </c>
      <c r="O96" s="3">
        <v>1.43076E-10</v>
      </c>
      <c r="P96">
        <v>0</v>
      </c>
      <c r="Q96">
        <f t="shared" si="1"/>
        <v>0</v>
      </c>
    </row>
    <row r="97" spans="1:18" x14ac:dyDescent="0.3">
      <c r="A97" t="s">
        <v>22</v>
      </c>
      <c r="B97">
        <v>1129</v>
      </c>
      <c r="C97">
        <v>11</v>
      </c>
      <c r="D97" t="s">
        <v>409</v>
      </c>
      <c r="E97">
        <v>60764995</v>
      </c>
      <c r="F97" t="s">
        <v>75</v>
      </c>
      <c r="G97">
        <v>0.97160000000000002</v>
      </c>
      <c r="H97">
        <v>-0.36940000000000001</v>
      </c>
      <c r="I97">
        <v>3.7600000000000001E-2</v>
      </c>
      <c r="J97" s="4">
        <v>8.8339100000000003E-23</v>
      </c>
      <c r="K97">
        <v>17044.599999999999</v>
      </c>
      <c r="L97">
        <v>0.98353500000000005</v>
      </c>
      <c r="M97">
        <v>-0.26303500000000002</v>
      </c>
      <c r="N97">
        <v>3.7945300000000001E-2</v>
      </c>
      <c r="O97" s="3">
        <v>4.1505700000000002E-12</v>
      </c>
      <c r="P97">
        <v>9.6822199999999997E-2</v>
      </c>
      <c r="Q97">
        <f t="shared" si="1"/>
        <v>9.37453841284E-3</v>
      </c>
    </row>
    <row r="98" spans="1:18" x14ac:dyDescent="0.3">
      <c r="A98" t="s">
        <v>22</v>
      </c>
      <c r="B98">
        <v>1129</v>
      </c>
      <c r="C98">
        <v>11</v>
      </c>
      <c r="D98" t="s">
        <v>408</v>
      </c>
      <c r="E98">
        <v>60773352</v>
      </c>
      <c r="F98" t="s">
        <v>75</v>
      </c>
      <c r="G98">
        <v>0.33710000000000001</v>
      </c>
      <c r="H98">
        <v>0.10970000000000001</v>
      </c>
      <c r="I98">
        <v>1.2200000000000001E-2</v>
      </c>
      <c r="J98" s="4">
        <v>2.4320699999999999E-19</v>
      </c>
      <c r="K98">
        <v>20023.5</v>
      </c>
      <c r="L98">
        <v>0.36270000000000002</v>
      </c>
      <c r="M98">
        <v>0.148614</v>
      </c>
      <c r="N98">
        <v>1.2283799999999999E-2</v>
      </c>
      <c r="O98" s="3">
        <v>1.0764299999999999E-33</v>
      </c>
      <c r="P98">
        <v>-4.7955299999999999E-2</v>
      </c>
      <c r="Q98">
        <f t="shared" si="1"/>
        <v>2.2997107980899999E-3</v>
      </c>
    </row>
    <row r="99" spans="1:18" x14ac:dyDescent="0.3">
      <c r="A99" t="s">
        <v>22</v>
      </c>
      <c r="B99">
        <v>1129</v>
      </c>
      <c r="C99">
        <v>11</v>
      </c>
      <c r="D99" t="s">
        <v>407</v>
      </c>
      <c r="E99">
        <v>60776781</v>
      </c>
      <c r="F99" t="s">
        <v>83</v>
      </c>
      <c r="G99">
        <v>0.66590000000000005</v>
      </c>
      <c r="H99">
        <v>0.6532</v>
      </c>
      <c r="I99">
        <v>1.12E-2</v>
      </c>
      <c r="J99" s="2">
        <v>0</v>
      </c>
      <c r="K99">
        <v>20558.900000000001</v>
      </c>
      <c r="L99">
        <v>0.662574</v>
      </c>
      <c r="M99">
        <v>0.65406500000000001</v>
      </c>
      <c r="N99">
        <v>1.21327E-2</v>
      </c>
      <c r="O99" s="1">
        <v>0</v>
      </c>
      <c r="P99">
        <v>0</v>
      </c>
      <c r="Q99">
        <f t="shared" si="1"/>
        <v>0</v>
      </c>
    </row>
    <row r="100" spans="1:18" x14ac:dyDescent="0.3">
      <c r="A100" t="s">
        <v>22</v>
      </c>
      <c r="B100">
        <v>1246</v>
      </c>
      <c r="C100">
        <v>12</v>
      </c>
      <c r="D100" t="s">
        <v>406</v>
      </c>
      <c r="E100">
        <v>111973358</v>
      </c>
      <c r="F100" t="s">
        <v>75</v>
      </c>
      <c r="G100">
        <v>0.47870000000000001</v>
      </c>
      <c r="H100">
        <v>0.11360000000000001</v>
      </c>
      <c r="I100">
        <v>1.3299999999999999E-2</v>
      </c>
      <c r="J100" s="4">
        <v>1.32659E-17</v>
      </c>
      <c r="K100">
        <v>15075.5</v>
      </c>
      <c r="L100">
        <v>0.48202699999999998</v>
      </c>
      <c r="M100">
        <v>0.11360000000000001</v>
      </c>
      <c r="N100">
        <v>1.33317E-2</v>
      </c>
      <c r="O100" s="3">
        <v>1.5812400000000001E-17</v>
      </c>
      <c r="P100">
        <v>0</v>
      </c>
      <c r="Q100">
        <f t="shared" si="1"/>
        <v>0</v>
      </c>
    </row>
    <row r="101" spans="1:18" x14ac:dyDescent="0.3">
      <c r="A101" t="s">
        <v>23</v>
      </c>
      <c r="B101">
        <v>308</v>
      </c>
      <c r="C101">
        <v>3</v>
      </c>
      <c r="D101" t="s">
        <v>405</v>
      </c>
      <c r="E101">
        <v>45130609</v>
      </c>
      <c r="F101" t="s">
        <v>75</v>
      </c>
      <c r="G101">
        <v>7.0999999999999994E-2</v>
      </c>
      <c r="H101">
        <v>-0.25569999999999998</v>
      </c>
      <c r="I101">
        <v>2.23E-2</v>
      </c>
      <c r="J101" s="4">
        <v>1.9466E-30</v>
      </c>
      <c r="K101">
        <v>19901.2</v>
      </c>
      <c r="L101">
        <v>7.9153299999999996E-2</v>
      </c>
      <c r="M101">
        <v>-0.183091</v>
      </c>
      <c r="N101">
        <v>2.46048E-2</v>
      </c>
      <c r="O101" s="3">
        <v>9.9743799999999997E-14</v>
      </c>
      <c r="P101">
        <v>0.41989300000000002</v>
      </c>
      <c r="Q101">
        <f t="shared" si="1"/>
        <v>0.17631013144900001</v>
      </c>
    </row>
    <row r="102" spans="1:18" x14ac:dyDescent="0.3">
      <c r="A102" t="s">
        <v>23</v>
      </c>
      <c r="B102">
        <v>308</v>
      </c>
      <c r="C102">
        <v>3</v>
      </c>
      <c r="D102" t="s">
        <v>404</v>
      </c>
      <c r="E102">
        <v>45130725</v>
      </c>
      <c r="F102" t="s">
        <v>83</v>
      </c>
      <c r="G102">
        <v>0.18129999999999999</v>
      </c>
      <c r="H102">
        <v>-0.1686</v>
      </c>
      <c r="I102">
        <v>1.4999999999999999E-2</v>
      </c>
      <c r="J102" s="4">
        <v>2.59382E-29</v>
      </c>
      <c r="K102">
        <v>19548.8</v>
      </c>
      <c r="L102">
        <v>0.18320400000000001</v>
      </c>
      <c r="M102">
        <v>-0.117352</v>
      </c>
      <c r="N102">
        <v>1.65492E-2</v>
      </c>
      <c r="O102" s="3">
        <v>1.3305599999999999E-12</v>
      </c>
      <c r="P102">
        <v>0</v>
      </c>
      <c r="Q102">
        <f t="shared" si="1"/>
        <v>0</v>
      </c>
      <c r="R102" t="s">
        <v>80</v>
      </c>
    </row>
    <row r="103" spans="1:18" x14ac:dyDescent="0.3">
      <c r="A103" t="s">
        <v>23</v>
      </c>
      <c r="B103">
        <v>309</v>
      </c>
      <c r="C103">
        <v>3</v>
      </c>
      <c r="D103" t="s">
        <v>403</v>
      </c>
      <c r="E103">
        <v>45185995</v>
      </c>
      <c r="F103" t="s">
        <v>75</v>
      </c>
      <c r="G103">
        <v>0.31950000000000001</v>
      </c>
      <c r="H103">
        <v>-2.5000000000000001E-3</v>
      </c>
      <c r="I103">
        <v>1.23E-2</v>
      </c>
      <c r="J103" s="2">
        <v>0.83893799999999996</v>
      </c>
      <c r="K103">
        <v>19976.2</v>
      </c>
      <c r="L103">
        <v>0.33084599999999997</v>
      </c>
      <c r="M103">
        <v>-8.6909100000000003E-2</v>
      </c>
      <c r="N103">
        <v>1.2901899999999999E-2</v>
      </c>
      <c r="O103" s="3">
        <v>1.62631E-11</v>
      </c>
      <c r="P103">
        <v>0.30876399999999998</v>
      </c>
      <c r="Q103">
        <f t="shared" si="1"/>
        <v>9.5335207695999985E-2</v>
      </c>
    </row>
    <row r="104" spans="1:18" x14ac:dyDescent="0.3">
      <c r="A104" t="s">
        <v>23</v>
      </c>
      <c r="B104">
        <v>309</v>
      </c>
      <c r="C104">
        <v>3</v>
      </c>
      <c r="D104" t="s">
        <v>402</v>
      </c>
      <c r="E104">
        <v>45187785</v>
      </c>
      <c r="F104" t="s">
        <v>101</v>
      </c>
      <c r="G104">
        <v>0.8216</v>
      </c>
      <c r="H104">
        <v>0.30170000000000002</v>
      </c>
      <c r="I104">
        <v>1.4500000000000001E-2</v>
      </c>
      <c r="J104" s="4">
        <v>3.7483800000000001E-96</v>
      </c>
      <c r="K104">
        <v>20889.2</v>
      </c>
      <c r="L104">
        <v>0.82372100000000004</v>
      </c>
      <c r="M104">
        <v>0.33295400000000003</v>
      </c>
      <c r="N104">
        <v>1.5366299999999999E-2</v>
      </c>
      <c r="O104" s="3">
        <v>4.1352700000000003E-104</v>
      </c>
      <c r="P104">
        <v>0</v>
      </c>
      <c r="Q104">
        <f t="shared" si="1"/>
        <v>0</v>
      </c>
    </row>
    <row r="105" spans="1:18" x14ac:dyDescent="0.3">
      <c r="A105" t="s">
        <v>23</v>
      </c>
      <c r="B105">
        <v>657</v>
      </c>
      <c r="C105">
        <v>6</v>
      </c>
      <c r="D105" t="s">
        <v>401</v>
      </c>
      <c r="E105">
        <v>32602396</v>
      </c>
      <c r="F105" t="s">
        <v>83</v>
      </c>
      <c r="G105">
        <v>0.65100000000000002</v>
      </c>
      <c r="H105">
        <v>-9.2499999999999999E-2</v>
      </c>
      <c r="I105">
        <v>1.18E-2</v>
      </c>
      <c r="J105" s="4">
        <v>4.5421000000000002E-15</v>
      </c>
      <c r="K105">
        <v>20709.3</v>
      </c>
      <c r="L105">
        <v>0.64580800000000005</v>
      </c>
      <c r="M105">
        <v>-9.2499999999999999E-2</v>
      </c>
      <c r="N105">
        <v>1.18172E-2</v>
      </c>
      <c r="O105" s="3">
        <v>4.9740099999999997E-15</v>
      </c>
      <c r="P105">
        <v>0</v>
      </c>
      <c r="Q105">
        <f t="shared" si="1"/>
        <v>0</v>
      </c>
    </row>
    <row r="106" spans="1:18" x14ac:dyDescent="0.3">
      <c r="A106" t="s">
        <v>23</v>
      </c>
      <c r="B106">
        <v>658</v>
      </c>
      <c r="C106">
        <v>6</v>
      </c>
      <c r="D106" t="s">
        <v>400</v>
      </c>
      <c r="E106">
        <v>32742095</v>
      </c>
      <c r="F106" t="s">
        <v>75</v>
      </c>
      <c r="G106">
        <v>0.1263</v>
      </c>
      <c r="H106">
        <v>0.11849999999999999</v>
      </c>
      <c r="I106">
        <v>1.7299999999999999E-2</v>
      </c>
      <c r="J106" s="4">
        <v>7.39993E-12</v>
      </c>
      <c r="K106">
        <v>19849.099999999999</v>
      </c>
      <c r="L106">
        <v>0.12911700000000001</v>
      </c>
      <c r="M106">
        <v>0.11849999999999999</v>
      </c>
      <c r="N106">
        <v>1.7319999999999999E-2</v>
      </c>
      <c r="O106" s="3">
        <v>7.8203300000000001E-12</v>
      </c>
      <c r="P106">
        <v>0</v>
      </c>
      <c r="Q106">
        <f t="shared" si="1"/>
        <v>0</v>
      </c>
    </row>
    <row r="107" spans="1:18" x14ac:dyDescent="0.3">
      <c r="A107" t="s">
        <v>23</v>
      </c>
      <c r="B107">
        <v>1172</v>
      </c>
      <c r="C107">
        <v>11</v>
      </c>
      <c r="D107" t="s">
        <v>399</v>
      </c>
      <c r="E107">
        <v>126179662</v>
      </c>
      <c r="F107" t="s">
        <v>83</v>
      </c>
      <c r="G107">
        <v>0.30980000000000002</v>
      </c>
      <c r="H107">
        <v>7.9200000000000007E-2</v>
      </c>
      <c r="I107">
        <v>1.2E-2</v>
      </c>
      <c r="J107" s="4">
        <v>4.1115800000000001E-11</v>
      </c>
      <c r="K107">
        <v>21296.799999999999</v>
      </c>
      <c r="L107">
        <v>0.28842600000000002</v>
      </c>
      <c r="M107">
        <v>8.4858900000000001E-2</v>
      </c>
      <c r="N107">
        <v>1.20246E-2</v>
      </c>
      <c r="O107" s="3">
        <v>1.70041E-12</v>
      </c>
      <c r="P107">
        <v>-4.6694800000000002E-2</v>
      </c>
      <c r="Q107">
        <f t="shared" si="1"/>
        <v>2.18040434704E-3</v>
      </c>
    </row>
    <row r="108" spans="1:18" x14ac:dyDescent="0.3">
      <c r="A108" t="s">
        <v>23</v>
      </c>
      <c r="B108">
        <v>1172</v>
      </c>
      <c r="C108">
        <v>11</v>
      </c>
      <c r="D108" t="s">
        <v>398</v>
      </c>
      <c r="E108">
        <v>126261564</v>
      </c>
      <c r="F108" t="s">
        <v>75</v>
      </c>
      <c r="G108">
        <v>0.31890000000000002</v>
      </c>
      <c r="H108">
        <v>0.1206</v>
      </c>
      <c r="I108">
        <v>1.21E-2</v>
      </c>
      <c r="J108" s="4">
        <v>2.12676E-23</v>
      </c>
      <c r="K108">
        <v>20563.3</v>
      </c>
      <c r="L108">
        <v>0.32691500000000001</v>
      </c>
      <c r="M108">
        <v>0.124532</v>
      </c>
      <c r="N108">
        <v>1.21417E-2</v>
      </c>
      <c r="O108" s="3">
        <v>1.10614E-24</v>
      </c>
      <c r="P108">
        <v>0</v>
      </c>
      <c r="Q108">
        <f t="shared" si="1"/>
        <v>0</v>
      </c>
    </row>
    <row r="109" spans="1:18" x14ac:dyDescent="0.3">
      <c r="A109" t="s">
        <v>396</v>
      </c>
      <c r="B109">
        <v>68</v>
      </c>
      <c r="C109">
        <v>1</v>
      </c>
      <c r="D109" t="s">
        <v>397</v>
      </c>
      <c r="E109">
        <v>110466338</v>
      </c>
      <c r="F109" t="s">
        <v>75</v>
      </c>
      <c r="G109">
        <v>0.6048</v>
      </c>
      <c r="H109">
        <v>-0.14649999999999999</v>
      </c>
      <c r="I109">
        <v>1.1900000000000001E-2</v>
      </c>
      <c r="J109" s="4">
        <v>7.9111899999999998E-35</v>
      </c>
      <c r="K109">
        <v>19531.400000000001</v>
      </c>
      <c r="L109">
        <v>0.61268299999999998</v>
      </c>
      <c r="M109">
        <v>-0.111748</v>
      </c>
      <c r="N109">
        <v>1.2324099999999999E-2</v>
      </c>
      <c r="O109" s="3">
        <v>1.2181499999999999E-19</v>
      </c>
      <c r="P109">
        <v>-0.247395</v>
      </c>
      <c r="Q109">
        <f t="shared" si="1"/>
        <v>6.1204286024999999E-2</v>
      </c>
    </row>
    <row r="110" spans="1:18" x14ac:dyDescent="0.3">
      <c r="A110" t="s">
        <v>396</v>
      </c>
      <c r="B110">
        <v>68</v>
      </c>
      <c r="C110">
        <v>1</v>
      </c>
      <c r="D110" t="s">
        <v>395</v>
      </c>
      <c r="E110">
        <v>110503296</v>
      </c>
      <c r="F110" t="s">
        <v>83</v>
      </c>
      <c r="G110">
        <v>0.48149999999999998</v>
      </c>
      <c r="H110">
        <v>0.16619999999999999</v>
      </c>
      <c r="I110">
        <v>1.17E-2</v>
      </c>
      <c r="J110" s="4">
        <v>8.5146700000000005E-46</v>
      </c>
      <c r="K110">
        <v>19292</v>
      </c>
      <c r="L110">
        <v>0.46981200000000001</v>
      </c>
      <c r="M110">
        <v>0.13915</v>
      </c>
      <c r="N110">
        <v>1.21332E-2</v>
      </c>
      <c r="O110" s="3">
        <v>1.8990800000000001E-30</v>
      </c>
      <c r="P110">
        <v>0</v>
      </c>
      <c r="Q110">
        <f t="shared" si="1"/>
        <v>0</v>
      </c>
    </row>
    <row r="111" spans="1:18" x14ac:dyDescent="0.3">
      <c r="A111" t="s">
        <v>25</v>
      </c>
      <c r="B111">
        <v>1189</v>
      </c>
      <c r="C111">
        <v>12</v>
      </c>
      <c r="D111" t="s">
        <v>394</v>
      </c>
      <c r="E111">
        <v>11214145</v>
      </c>
      <c r="F111" t="s">
        <v>83</v>
      </c>
      <c r="G111">
        <v>0.24440000000000001</v>
      </c>
      <c r="H111">
        <v>-0.18029999999999999</v>
      </c>
      <c r="I111">
        <v>1.4E-2</v>
      </c>
      <c r="J111" s="4">
        <v>5.9425300000000004E-38</v>
      </c>
      <c r="K111">
        <v>18223.7</v>
      </c>
      <c r="L111">
        <v>0.23628399999999999</v>
      </c>
      <c r="M111">
        <v>-0.18029999999999999</v>
      </c>
      <c r="N111">
        <v>1.40632E-2</v>
      </c>
      <c r="O111" s="3">
        <v>1.2554299999999999E-37</v>
      </c>
      <c r="P111">
        <v>0</v>
      </c>
      <c r="Q111">
        <f t="shared" si="1"/>
        <v>0</v>
      </c>
    </row>
    <row r="112" spans="1:18" x14ac:dyDescent="0.3">
      <c r="A112" t="s">
        <v>25</v>
      </c>
      <c r="B112">
        <v>1408</v>
      </c>
      <c r="C112">
        <v>15</v>
      </c>
      <c r="D112" t="s">
        <v>393</v>
      </c>
      <c r="E112">
        <v>63639644</v>
      </c>
      <c r="F112" t="s">
        <v>83</v>
      </c>
      <c r="G112">
        <v>0.46079999999999999</v>
      </c>
      <c r="H112">
        <v>7.9100000000000004E-2</v>
      </c>
      <c r="I112">
        <v>1.14E-2</v>
      </c>
      <c r="J112" s="4">
        <v>3.9601400000000001E-12</v>
      </c>
      <c r="K112">
        <v>20565</v>
      </c>
      <c r="L112">
        <v>0.45094299999999998</v>
      </c>
      <c r="M112">
        <v>7.9100000000000004E-2</v>
      </c>
      <c r="N112">
        <v>1.1413100000000001E-2</v>
      </c>
      <c r="O112" s="3">
        <v>4.1889099999999998E-12</v>
      </c>
      <c r="P112">
        <v>0</v>
      </c>
      <c r="Q112">
        <f t="shared" si="1"/>
        <v>0</v>
      </c>
    </row>
    <row r="113" spans="1:17" x14ac:dyDescent="0.3">
      <c r="A113" t="s">
        <v>25</v>
      </c>
      <c r="B113">
        <v>1611</v>
      </c>
      <c r="C113">
        <v>19</v>
      </c>
      <c r="D113" t="s">
        <v>199</v>
      </c>
      <c r="E113">
        <v>49206145</v>
      </c>
      <c r="F113" t="s">
        <v>101</v>
      </c>
      <c r="G113">
        <v>0.44409999999999999</v>
      </c>
      <c r="H113">
        <v>8.3299999999999999E-2</v>
      </c>
      <c r="I113">
        <v>1.14E-2</v>
      </c>
      <c r="J113" s="4">
        <v>2.7313700000000002E-13</v>
      </c>
      <c r="K113">
        <v>20692.400000000001</v>
      </c>
      <c r="L113">
        <v>0.48127799999999998</v>
      </c>
      <c r="M113">
        <v>8.3299999999999999E-2</v>
      </c>
      <c r="N113">
        <v>1.14144E-2</v>
      </c>
      <c r="O113" s="3">
        <v>2.9254499999999999E-13</v>
      </c>
      <c r="P113">
        <v>0</v>
      </c>
      <c r="Q113">
        <f t="shared" si="1"/>
        <v>0</v>
      </c>
    </row>
    <row r="114" spans="1:17" x14ac:dyDescent="0.3">
      <c r="A114" t="s">
        <v>25</v>
      </c>
      <c r="B114">
        <v>1633</v>
      </c>
      <c r="C114">
        <v>20</v>
      </c>
      <c r="D114" t="s">
        <v>392</v>
      </c>
      <c r="E114">
        <v>23209333</v>
      </c>
      <c r="F114" t="s">
        <v>101</v>
      </c>
      <c r="G114">
        <v>0.97729999999999995</v>
      </c>
      <c r="H114">
        <v>-0.26419999999999999</v>
      </c>
      <c r="I114">
        <v>3.9399999999999998E-2</v>
      </c>
      <c r="J114" s="4">
        <v>2.0060299999999998E-11</v>
      </c>
      <c r="K114">
        <v>19282.400000000001</v>
      </c>
      <c r="L114">
        <v>0.97975199999999996</v>
      </c>
      <c r="M114">
        <v>-0.26419999999999999</v>
      </c>
      <c r="N114">
        <v>3.9444899999999998E-2</v>
      </c>
      <c r="O114" s="3">
        <v>2.1135999999999999E-11</v>
      </c>
      <c r="P114">
        <v>0</v>
      </c>
      <c r="Q114">
        <f t="shared" si="1"/>
        <v>0</v>
      </c>
    </row>
    <row r="115" spans="1:17" x14ac:dyDescent="0.3">
      <c r="A115" t="s">
        <v>25</v>
      </c>
      <c r="B115">
        <v>1634</v>
      </c>
      <c r="C115">
        <v>20</v>
      </c>
      <c r="D115" t="s">
        <v>391</v>
      </c>
      <c r="E115">
        <v>23810511</v>
      </c>
      <c r="F115" t="s">
        <v>101</v>
      </c>
      <c r="G115">
        <v>0.82120000000000004</v>
      </c>
      <c r="H115">
        <v>-0.6613</v>
      </c>
      <c r="I115">
        <v>1.49E-2</v>
      </c>
      <c r="J115" s="2">
        <v>0</v>
      </c>
      <c r="K115">
        <v>18448.900000000001</v>
      </c>
      <c r="L115">
        <v>0.84336</v>
      </c>
      <c r="M115">
        <v>-0.26591700000000001</v>
      </c>
      <c r="N115">
        <v>2.42314E-2</v>
      </c>
      <c r="O115" s="3">
        <v>5.0928700000000002E-28</v>
      </c>
      <c r="P115">
        <v>0.13008900000000001</v>
      </c>
      <c r="Q115">
        <f t="shared" si="1"/>
        <v>1.6923147921000001E-2</v>
      </c>
    </row>
    <row r="116" spans="1:17" x14ac:dyDescent="0.3">
      <c r="A116" t="s">
        <v>25</v>
      </c>
      <c r="B116">
        <v>1634</v>
      </c>
      <c r="C116">
        <v>20</v>
      </c>
      <c r="D116" t="s">
        <v>390</v>
      </c>
      <c r="E116">
        <v>23813723</v>
      </c>
      <c r="F116" t="s">
        <v>75</v>
      </c>
      <c r="G116">
        <v>9.6799999999999997E-2</v>
      </c>
      <c r="H116">
        <v>0.21540000000000001</v>
      </c>
      <c r="I116">
        <v>2.01E-2</v>
      </c>
      <c r="J116" s="4">
        <v>8.5240999999999998E-27</v>
      </c>
      <c r="K116">
        <v>18728.900000000001</v>
      </c>
      <c r="L116">
        <v>9.4602800000000001E-2</v>
      </c>
      <c r="M116">
        <v>0.17497099999999999</v>
      </c>
      <c r="N116">
        <v>2.2690700000000001E-2</v>
      </c>
      <c r="O116" s="3">
        <v>1.2472500000000001E-14</v>
      </c>
      <c r="P116">
        <v>-0.12787699999999999</v>
      </c>
      <c r="Q116">
        <f t="shared" si="1"/>
        <v>1.6352527128999997E-2</v>
      </c>
    </row>
    <row r="117" spans="1:17" x14ac:dyDescent="0.3">
      <c r="A117" t="s">
        <v>25</v>
      </c>
      <c r="B117">
        <v>1634</v>
      </c>
      <c r="C117">
        <v>20</v>
      </c>
      <c r="D117" t="s">
        <v>389</v>
      </c>
      <c r="E117">
        <v>23858715</v>
      </c>
      <c r="F117" t="s">
        <v>75</v>
      </c>
      <c r="G117">
        <v>0.18179999999999999</v>
      </c>
      <c r="H117">
        <v>0.6875</v>
      </c>
      <c r="I117">
        <v>1.3899999999999999E-2</v>
      </c>
      <c r="J117" s="2">
        <v>0</v>
      </c>
      <c r="K117">
        <v>20713.3</v>
      </c>
      <c r="L117">
        <v>0.17416200000000001</v>
      </c>
      <c r="M117">
        <v>0.42841200000000002</v>
      </c>
      <c r="N117">
        <v>2.27587E-2</v>
      </c>
      <c r="O117" s="3">
        <v>4.79282E-79</v>
      </c>
      <c r="P117">
        <v>0.105808</v>
      </c>
      <c r="Q117">
        <f t="shared" si="1"/>
        <v>1.1195332864000001E-2</v>
      </c>
    </row>
    <row r="118" spans="1:17" x14ac:dyDescent="0.3">
      <c r="A118" t="s">
        <v>25</v>
      </c>
      <c r="B118">
        <v>1634</v>
      </c>
      <c r="C118">
        <v>20</v>
      </c>
      <c r="D118" t="s">
        <v>388</v>
      </c>
      <c r="E118">
        <v>23861705</v>
      </c>
      <c r="F118" t="s">
        <v>83</v>
      </c>
      <c r="G118">
        <v>0.35770000000000002</v>
      </c>
      <c r="H118">
        <v>0.33960000000000001</v>
      </c>
      <c r="I118">
        <v>1.1900000000000001E-2</v>
      </c>
      <c r="J118" s="4">
        <v>3.9790399999999998E-179</v>
      </c>
      <c r="K118">
        <v>19643.7</v>
      </c>
      <c r="L118">
        <v>0.34011400000000003</v>
      </c>
      <c r="M118">
        <v>0.265741</v>
      </c>
      <c r="N118">
        <v>1.38885E-2</v>
      </c>
      <c r="O118" s="3">
        <v>1.3194899999999999E-81</v>
      </c>
      <c r="P118">
        <v>-0.15162600000000001</v>
      </c>
      <c r="Q118">
        <f t="shared" si="1"/>
        <v>2.2990443876000004E-2</v>
      </c>
    </row>
    <row r="119" spans="1:17" x14ac:dyDescent="0.3">
      <c r="A119" t="s">
        <v>25</v>
      </c>
      <c r="B119">
        <v>1634</v>
      </c>
      <c r="C119">
        <v>20</v>
      </c>
      <c r="D119" t="s">
        <v>387</v>
      </c>
      <c r="E119">
        <v>23878873</v>
      </c>
      <c r="F119" t="s">
        <v>75</v>
      </c>
      <c r="G119">
        <v>6.9500000000000006E-2</v>
      </c>
      <c r="H119">
        <v>0.61040000000000005</v>
      </c>
      <c r="I119">
        <v>2.3699999999999999E-2</v>
      </c>
      <c r="J119" s="4">
        <v>2.8134600000000002E-146</v>
      </c>
      <c r="K119">
        <v>17660.7</v>
      </c>
      <c r="L119">
        <v>5.8411699999999997E-2</v>
      </c>
      <c r="M119">
        <v>0.18788099999999999</v>
      </c>
      <c r="N119">
        <v>2.84902E-2</v>
      </c>
      <c r="O119" s="3">
        <v>4.26403E-11</v>
      </c>
      <c r="P119">
        <v>-2.981E-2</v>
      </c>
      <c r="Q119">
        <f t="shared" si="1"/>
        <v>8.8863609999999997E-4</v>
      </c>
    </row>
    <row r="120" spans="1:17" x14ac:dyDescent="0.3">
      <c r="A120" t="s">
        <v>25</v>
      </c>
      <c r="B120">
        <v>1634</v>
      </c>
      <c r="C120">
        <v>20</v>
      </c>
      <c r="D120" t="s">
        <v>386</v>
      </c>
      <c r="E120">
        <v>23941823</v>
      </c>
      <c r="F120" t="s">
        <v>75</v>
      </c>
      <c r="G120">
        <v>0.29210000000000003</v>
      </c>
      <c r="H120">
        <v>-0.12770000000000001</v>
      </c>
      <c r="I120">
        <v>1.4800000000000001E-2</v>
      </c>
      <c r="J120" s="4">
        <v>6.22279E-18</v>
      </c>
      <c r="K120">
        <v>14621.5</v>
      </c>
      <c r="L120">
        <v>0.26275300000000001</v>
      </c>
      <c r="M120">
        <v>-9.8687300000000006E-2</v>
      </c>
      <c r="N120">
        <v>1.49467E-2</v>
      </c>
      <c r="O120" s="3">
        <v>4.0390100000000002E-11</v>
      </c>
      <c r="P120">
        <v>0</v>
      </c>
      <c r="Q120">
        <f t="shared" si="1"/>
        <v>0</v>
      </c>
    </row>
    <row r="121" spans="1:17" x14ac:dyDescent="0.3">
      <c r="A121" t="s">
        <v>25</v>
      </c>
      <c r="B121">
        <v>1635</v>
      </c>
      <c r="C121">
        <v>20</v>
      </c>
      <c r="D121" t="s">
        <v>385</v>
      </c>
      <c r="E121">
        <v>24729427</v>
      </c>
      <c r="F121" t="s">
        <v>83</v>
      </c>
      <c r="G121">
        <v>0.97570000000000001</v>
      </c>
      <c r="H121">
        <v>-0.30049999999999999</v>
      </c>
      <c r="I121">
        <v>4.3799999999999999E-2</v>
      </c>
      <c r="J121" s="4">
        <v>6.8509299999999998E-12</v>
      </c>
      <c r="K121">
        <v>14586.7</v>
      </c>
      <c r="L121">
        <v>0.98168699999999998</v>
      </c>
      <c r="M121">
        <v>-0.30049999999999999</v>
      </c>
      <c r="N121">
        <v>4.3869100000000001E-2</v>
      </c>
      <c r="O121" s="3">
        <v>7.3890300000000005E-12</v>
      </c>
      <c r="P121">
        <v>0</v>
      </c>
      <c r="Q121">
        <f t="shared" si="1"/>
        <v>0</v>
      </c>
    </row>
    <row r="122" spans="1:17" x14ac:dyDescent="0.3">
      <c r="A122" t="s">
        <v>26</v>
      </c>
      <c r="B122">
        <v>656</v>
      </c>
      <c r="C122">
        <v>6</v>
      </c>
      <c r="D122" t="s">
        <v>384</v>
      </c>
      <c r="E122">
        <v>31315220</v>
      </c>
      <c r="F122" t="s">
        <v>75</v>
      </c>
      <c r="G122">
        <v>0.42380000000000001</v>
      </c>
      <c r="H122">
        <v>7.6899999999999996E-2</v>
      </c>
      <c r="I122">
        <v>1.2200000000000001E-2</v>
      </c>
      <c r="J122" s="4">
        <v>2.9141400000000001E-10</v>
      </c>
      <c r="K122">
        <v>18315.7</v>
      </c>
      <c r="L122">
        <v>0.48280800000000001</v>
      </c>
      <c r="M122">
        <v>7.6899999999999996E-2</v>
      </c>
      <c r="N122">
        <v>1.22129E-2</v>
      </c>
      <c r="O122" s="3">
        <v>3.0419700000000002E-10</v>
      </c>
      <c r="P122">
        <v>0</v>
      </c>
      <c r="Q122">
        <f t="shared" si="1"/>
        <v>0</v>
      </c>
    </row>
    <row r="123" spans="1:17" x14ac:dyDescent="0.3">
      <c r="A123" t="s">
        <v>26</v>
      </c>
      <c r="B123">
        <v>657</v>
      </c>
      <c r="C123">
        <v>6</v>
      </c>
      <c r="D123" t="s">
        <v>383</v>
      </c>
      <c r="E123">
        <v>32418018</v>
      </c>
      <c r="F123" t="s">
        <v>83</v>
      </c>
      <c r="G123">
        <v>0.65159999999999996</v>
      </c>
      <c r="H123">
        <v>-8.0100000000000005E-2</v>
      </c>
      <c r="I123">
        <v>1.1900000000000001E-2</v>
      </c>
      <c r="J123" s="4">
        <v>1.68394E-11</v>
      </c>
      <c r="K123">
        <v>20706.8</v>
      </c>
      <c r="L123">
        <v>0.66609399999999996</v>
      </c>
      <c r="M123">
        <v>-8.0100000000000005E-2</v>
      </c>
      <c r="N123">
        <v>1.19127E-2</v>
      </c>
      <c r="O123" s="3">
        <v>1.76921E-11</v>
      </c>
      <c r="P123">
        <v>0</v>
      </c>
      <c r="Q123">
        <f t="shared" si="1"/>
        <v>0</v>
      </c>
    </row>
    <row r="124" spans="1:17" x14ac:dyDescent="0.3">
      <c r="A124" t="s">
        <v>26</v>
      </c>
      <c r="B124">
        <v>1006</v>
      </c>
      <c r="C124">
        <v>9</v>
      </c>
      <c r="D124" t="s">
        <v>241</v>
      </c>
      <c r="E124">
        <v>136155000</v>
      </c>
      <c r="F124" t="s">
        <v>83</v>
      </c>
      <c r="G124">
        <v>0.18840000000000001</v>
      </c>
      <c r="H124">
        <v>-0.1162</v>
      </c>
      <c r="I124">
        <v>1.6500000000000001E-2</v>
      </c>
      <c r="J124" s="4">
        <v>1.8892400000000001E-12</v>
      </c>
      <c r="K124">
        <v>15976.6</v>
      </c>
      <c r="L124">
        <v>0.17572699999999999</v>
      </c>
      <c r="M124">
        <v>-0.1162</v>
      </c>
      <c r="N124">
        <v>1.6525100000000001E-2</v>
      </c>
      <c r="O124" s="3">
        <v>2.0397600000000002E-12</v>
      </c>
      <c r="P124">
        <v>0</v>
      </c>
      <c r="Q124">
        <f t="shared" si="1"/>
        <v>0</v>
      </c>
    </row>
    <row r="125" spans="1:17" x14ac:dyDescent="0.3">
      <c r="A125" t="s">
        <v>26</v>
      </c>
      <c r="B125">
        <v>1459</v>
      </c>
      <c r="C125">
        <v>16</v>
      </c>
      <c r="D125" t="s">
        <v>382</v>
      </c>
      <c r="E125">
        <v>57412802</v>
      </c>
      <c r="F125" t="s">
        <v>101</v>
      </c>
      <c r="G125">
        <v>0.42370000000000002</v>
      </c>
      <c r="H125">
        <v>0.20230000000000001</v>
      </c>
      <c r="I125">
        <v>1.18E-2</v>
      </c>
      <c r="J125" s="4">
        <v>6.96062E-66</v>
      </c>
      <c r="K125">
        <v>19328.2</v>
      </c>
      <c r="L125">
        <v>0.41785499999999998</v>
      </c>
      <c r="M125">
        <v>0.22528200000000001</v>
      </c>
      <c r="N125">
        <v>1.22516E-2</v>
      </c>
      <c r="O125" s="3">
        <v>1.63872E-75</v>
      </c>
      <c r="P125">
        <v>0.24976300000000001</v>
      </c>
      <c r="Q125">
        <f t="shared" si="1"/>
        <v>6.2381556169000006E-2</v>
      </c>
    </row>
    <row r="126" spans="1:17" x14ac:dyDescent="0.3">
      <c r="A126" t="s">
        <v>26</v>
      </c>
      <c r="B126">
        <v>1459</v>
      </c>
      <c r="C126">
        <v>16</v>
      </c>
      <c r="D126" t="s">
        <v>381</v>
      </c>
      <c r="E126">
        <v>57444709</v>
      </c>
      <c r="F126" t="s">
        <v>83</v>
      </c>
      <c r="G126">
        <v>5.5500000000000001E-2</v>
      </c>
      <c r="H126">
        <v>-8.5099999999999995E-2</v>
      </c>
      <c r="I126">
        <v>2.4799999999999999E-2</v>
      </c>
      <c r="J126" s="2">
        <v>6.0035999999999998E-4</v>
      </c>
      <c r="K126">
        <v>20680.900000000001</v>
      </c>
      <c r="L126">
        <v>5.5822799999999999E-2</v>
      </c>
      <c r="M126">
        <v>-0.19859599999999999</v>
      </c>
      <c r="N126">
        <v>2.55628E-2</v>
      </c>
      <c r="O126" s="3">
        <v>7.9138600000000004E-15</v>
      </c>
      <c r="P126">
        <v>0</v>
      </c>
      <c r="Q126">
        <f t="shared" si="1"/>
        <v>0</v>
      </c>
    </row>
    <row r="127" spans="1:17" x14ac:dyDescent="0.3">
      <c r="A127" t="s">
        <v>28</v>
      </c>
      <c r="B127">
        <v>450</v>
      </c>
      <c r="C127">
        <v>4</v>
      </c>
      <c r="D127" t="s">
        <v>380</v>
      </c>
      <c r="E127">
        <v>76808216</v>
      </c>
      <c r="F127" t="s">
        <v>83</v>
      </c>
      <c r="G127">
        <v>0.98919999999999997</v>
      </c>
      <c r="H127">
        <v>-0.60960000000000003</v>
      </c>
      <c r="I127">
        <v>6.1899999999999997E-2</v>
      </c>
      <c r="J127" s="4">
        <v>6.9822599999999994E-23</v>
      </c>
      <c r="K127">
        <v>16205.9</v>
      </c>
      <c r="L127">
        <v>0.98957099999999998</v>
      </c>
      <c r="M127">
        <v>-0.61778200000000005</v>
      </c>
      <c r="N127">
        <v>6.2097800000000002E-2</v>
      </c>
      <c r="O127" s="3">
        <v>2.55919E-23</v>
      </c>
      <c r="P127">
        <v>-1.8268099999999999E-2</v>
      </c>
      <c r="Q127">
        <f t="shared" si="1"/>
        <v>3.3372347760999996E-4</v>
      </c>
    </row>
    <row r="128" spans="1:17" x14ac:dyDescent="0.3">
      <c r="A128" t="s">
        <v>28</v>
      </c>
      <c r="B128">
        <v>450</v>
      </c>
      <c r="C128">
        <v>4</v>
      </c>
      <c r="D128" t="s">
        <v>379</v>
      </c>
      <c r="E128">
        <v>76910673</v>
      </c>
      <c r="F128" t="s">
        <v>83</v>
      </c>
      <c r="G128">
        <v>0.97309999999999997</v>
      </c>
      <c r="H128">
        <v>-0.51119999999999999</v>
      </c>
      <c r="I128">
        <v>4.1599999999999998E-2</v>
      </c>
      <c r="J128" s="4">
        <v>1.0447500000000001E-34</v>
      </c>
      <c r="K128">
        <v>14580.9</v>
      </c>
      <c r="L128">
        <v>0.98377599999999998</v>
      </c>
      <c r="M128">
        <v>-0.52781699999999998</v>
      </c>
      <c r="N128">
        <v>4.1846099999999997E-2</v>
      </c>
      <c r="O128" s="3">
        <v>1.7835899999999998E-36</v>
      </c>
      <c r="P128">
        <v>4.1027500000000001E-2</v>
      </c>
      <c r="Q128">
        <f t="shared" si="1"/>
        <v>1.6832557562500002E-3</v>
      </c>
    </row>
    <row r="129" spans="1:18" x14ac:dyDescent="0.3">
      <c r="A129" t="s">
        <v>28</v>
      </c>
      <c r="B129">
        <v>450</v>
      </c>
      <c r="C129">
        <v>4</v>
      </c>
      <c r="D129" t="s">
        <v>378</v>
      </c>
      <c r="E129">
        <v>77130285</v>
      </c>
      <c r="F129" t="s">
        <v>75</v>
      </c>
      <c r="G129">
        <v>0.24379999999999999</v>
      </c>
      <c r="H129">
        <v>8.2100000000000006E-2</v>
      </c>
      <c r="I129">
        <v>1.37E-2</v>
      </c>
      <c r="J129" s="4">
        <v>2.0638400000000002E-9</v>
      </c>
      <c r="K129">
        <v>19249.900000000001</v>
      </c>
      <c r="L129">
        <v>0.22839000000000001</v>
      </c>
      <c r="M129">
        <v>8.6397699999999994E-2</v>
      </c>
      <c r="N129">
        <v>1.3722399999999999E-2</v>
      </c>
      <c r="O129" s="3">
        <v>3.0517400000000003E-10</v>
      </c>
      <c r="P129">
        <v>0</v>
      </c>
      <c r="Q129">
        <f t="shared" si="1"/>
        <v>0</v>
      </c>
    </row>
    <row r="130" spans="1:18" x14ac:dyDescent="0.3">
      <c r="A130" t="s">
        <v>28</v>
      </c>
      <c r="B130">
        <v>451</v>
      </c>
      <c r="C130">
        <v>4</v>
      </c>
      <c r="D130" t="s">
        <v>377</v>
      </c>
      <c r="E130">
        <v>77156297</v>
      </c>
      <c r="F130" t="s">
        <v>101</v>
      </c>
      <c r="G130">
        <v>0.875</v>
      </c>
      <c r="H130">
        <v>-0.15540000000000001</v>
      </c>
      <c r="I130">
        <v>1.8100000000000002E-2</v>
      </c>
      <c r="J130" s="4">
        <v>9.03358E-18</v>
      </c>
      <c r="K130">
        <v>18550.3</v>
      </c>
      <c r="L130">
        <v>0.90984900000000002</v>
      </c>
      <c r="M130">
        <v>-0.15540000000000001</v>
      </c>
      <c r="N130">
        <v>1.8135399999999999E-2</v>
      </c>
      <c r="O130" s="3">
        <v>1.04517E-17</v>
      </c>
      <c r="P130">
        <v>0</v>
      </c>
      <c r="Q130">
        <f t="shared" ref="Q130:Q193" si="2">P130^2</f>
        <v>0</v>
      </c>
    </row>
    <row r="131" spans="1:18" x14ac:dyDescent="0.3">
      <c r="A131" t="s">
        <v>28</v>
      </c>
      <c r="B131">
        <v>1246</v>
      </c>
      <c r="C131">
        <v>12</v>
      </c>
      <c r="D131" t="s">
        <v>161</v>
      </c>
      <c r="E131">
        <v>111884608</v>
      </c>
      <c r="F131" t="s">
        <v>83</v>
      </c>
      <c r="G131">
        <v>0.47610000000000002</v>
      </c>
      <c r="H131">
        <v>0.1125</v>
      </c>
      <c r="I131">
        <v>1.2999999999999999E-2</v>
      </c>
      <c r="J131" s="4">
        <v>4.9792299999999997E-18</v>
      </c>
      <c r="K131">
        <v>15756.5</v>
      </c>
      <c r="L131">
        <v>0.48335699999999998</v>
      </c>
      <c r="M131">
        <v>0.1125</v>
      </c>
      <c r="N131">
        <v>1.3030399999999999E-2</v>
      </c>
      <c r="O131" s="3">
        <v>5.9436899999999997E-18</v>
      </c>
      <c r="P131">
        <v>0</v>
      </c>
      <c r="Q131">
        <f t="shared" si="2"/>
        <v>0</v>
      </c>
    </row>
    <row r="132" spans="1:18" x14ac:dyDescent="0.3">
      <c r="A132" t="s">
        <v>29</v>
      </c>
      <c r="B132">
        <v>450</v>
      </c>
      <c r="C132">
        <v>4</v>
      </c>
      <c r="D132" t="s">
        <v>376</v>
      </c>
      <c r="E132">
        <v>76860921</v>
      </c>
      <c r="F132" t="s">
        <v>75</v>
      </c>
      <c r="G132">
        <v>1.8599999999999998E-2</v>
      </c>
      <c r="H132">
        <v>-0.3982</v>
      </c>
      <c r="I132">
        <v>4.6300000000000001E-2</v>
      </c>
      <c r="J132" s="4">
        <v>7.9416599999999994E-18</v>
      </c>
      <c r="K132">
        <v>17030.400000000001</v>
      </c>
      <c r="L132">
        <v>1.7722600000000002E-2</v>
      </c>
      <c r="M132">
        <v>-0.31526300000000002</v>
      </c>
      <c r="N132">
        <v>4.6706200000000003E-2</v>
      </c>
      <c r="O132" s="3">
        <v>1.4793800000000001E-11</v>
      </c>
      <c r="P132">
        <v>-0.118434</v>
      </c>
      <c r="Q132">
        <f t="shared" si="2"/>
        <v>1.4026612355999999E-2</v>
      </c>
    </row>
    <row r="133" spans="1:18" x14ac:dyDescent="0.3">
      <c r="A133" t="s">
        <v>29</v>
      </c>
      <c r="B133">
        <v>450</v>
      </c>
      <c r="C133">
        <v>4</v>
      </c>
      <c r="D133" t="s">
        <v>375</v>
      </c>
      <c r="E133">
        <v>76862255</v>
      </c>
      <c r="F133" t="s">
        <v>75</v>
      </c>
      <c r="G133">
        <v>0.39429999999999998</v>
      </c>
      <c r="H133">
        <v>0.1726</v>
      </c>
      <c r="I133">
        <v>1.1900000000000001E-2</v>
      </c>
      <c r="J133" s="4">
        <v>1.13956E-47</v>
      </c>
      <c r="K133">
        <v>19579.599999999999</v>
      </c>
      <c r="L133">
        <v>0.39969100000000002</v>
      </c>
      <c r="M133">
        <v>0.17189499999999999</v>
      </c>
      <c r="N133">
        <v>1.2073800000000001E-2</v>
      </c>
      <c r="O133" s="3">
        <v>5.4022599999999998E-46</v>
      </c>
      <c r="P133">
        <v>-8.0119800000000005E-2</v>
      </c>
      <c r="Q133">
        <f t="shared" si="2"/>
        <v>6.4191823520400012E-3</v>
      </c>
    </row>
    <row r="134" spans="1:18" x14ac:dyDescent="0.3">
      <c r="A134" t="s">
        <v>29</v>
      </c>
      <c r="B134">
        <v>450</v>
      </c>
      <c r="C134">
        <v>4</v>
      </c>
      <c r="D134" t="s">
        <v>374</v>
      </c>
      <c r="E134">
        <v>76897191</v>
      </c>
      <c r="F134" t="s">
        <v>83</v>
      </c>
      <c r="G134">
        <v>1.6500000000000001E-2</v>
      </c>
      <c r="H134">
        <v>0.40589999999999998</v>
      </c>
      <c r="I134">
        <v>4.8899999999999999E-2</v>
      </c>
      <c r="J134" s="4">
        <v>1.03575E-16</v>
      </c>
      <c r="K134">
        <v>17179.599999999999</v>
      </c>
      <c r="L134">
        <v>1.1830800000000001E-2</v>
      </c>
      <c r="M134">
        <v>0.45149400000000001</v>
      </c>
      <c r="N134">
        <v>4.9157699999999999E-2</v>
      </c>
      <c r="O134" s="3">
        <v>4.1307900000000001E-20</v>
      </c>
      <c r="P134">
        <v>0</v>
      </c>
      <c r="Q134">
        <f t="shared" si="2"/>
        <v>0</v>
      </c>
    </row>
    <row r="135" spans="1:18" x14ac:dyDescent="0.3">
      <c r="A135" t="s">
        <v>29</v>
      </c>
      <c r="B135">
        <v>1052</v>
      </c>
      <c r="C135">
        <v>10</v>
      </c>
      <c r="D135" t="s">
        <v>373</v>
      </c>
      <c r="E135">
        <v>64948684</v>
      </c>
      <c r="F135" t="s">
        <v>83</v>
      </c>
      <c r="G135">
        <v>0.68730000000000002</v>
      </c>
      <c r="H135">
        <v>-8.2600000000000007E-2</v>
      </c>
      <c r="I135">
        <v>1.26E-2</v>
      </c>
      <c r="J135" s="4">
        <v>5.54351E-11</v>
      </c>
      <c r="K135">
        <v>19573</v>
      </c>
      <c r="L135">
        <v>0.67747999999999997</v>
      </c>
      <c r="M135">
        <v>-8.2600000000000007E-2</v>
      </c>
      <c r="N135">
        <v>1.26135E-2</v>
      </c>
      <c r="O135" s="3">
        <v>5.8103299999999997E-11</v>
      </c>
      <c r="P135">
        <v>0</v>
      </c>
      <c r="Q135">
        <f t="shared" si="2"/>
        <v>0</v>
      </c>
    </row>
    <row r="136" spans="1:18" x14ac:dyDescent="0.3">
      <c r="A136" t="s">
        <v>29</v>
      </c>
      <c r="B136">
        <v>1246</v>
      </c>
      <c r="C136">
        <v>12</v>
      </c>
      <c r="D136" t="s">
        <v>161</v>
      </c>
      <c r="E136">
        <v>111884608</v>
      </c>
      <c r="F136" t="s">
        <v>83</v>
      </c>
      <c r="G136">
        <v>0.47699999999999998</v>
      </c>
      <c r="H136">
        <v>0.12180000000000001</v>
      </c>
      <c r="I136">
        <v>1.3100000000000001E-2</v>
      </c>
      <c r="J136" s="4">
        <v>1.4350300000000001E-20</v>
      </c>
      <c r="K136">
        <v>15547.5</v>
      </c>
      <c r="L136">
        <v>0.48335699999999998</v>
      </c>
      <c r="M136">
        <v>0.12180000000000001</v>
      </c>
      <c r="N136">
        <v>1.3135900000000001E-2</v>
      </c>
      <c r="O136" s="3">
        <v>1.82234E-20</v>
      </c>
      <c r="P136">
        <v>0</v>
      </c>
      <c r="Q136">
        <f t="shared" si="2"/>
        <v>0</v>
      </c>
    </row>
    <row r="137" spans="1:18" x14ac:dyDescent="0.3">
      <c r="A137" t="s">
        <v>27</v>
      </c>
      <c r="B137">
        <v>450</v>
      </c>
      <c r="C137">
        <v>4</v>
      </c>
      <c r="D137" t="s">
        <v>372</v>
      </c>
      <c r="E137">
        <v>74734681</v>
      </c>
      <c r="F137" t="s">
        <v>75</v>
      </c>
      <c r="G137">
        <v>0.95169999999999999</v>
      </c>
      <c r="H137">
        <v>-0.50509999999999999</v>
      </c>
      <c r="I137">
        <v>2.81E-2</v>
      </c>
      <c r="J137" s="4">
        <v>3.05373E-72</v>
      </c>
      <c r="K137">
        <v>18112.099999999999</v>
      </c>
      <c r="L137">
        <v>0.95512200000000003</v>
      </c>
      <c r="M137">
        <v>-0.31665599999999999</v>
      </c>
      <c r="N137">
        <v>3.0240400000000001E-2</v>
      </c>
      <c r="O137" s="3">
        <v>1.1703E-25</v>
      </c>
      <c r="P137">
        <v>0.36974099999999999</v>
      </c>
      <c r="Q137">
        <f t="shared" si="2"/>
        <v>0.13670840708099999</v>
      </c>
      <c r="R137" t="s">
        <v>80</v>
      </c>
    </row>
    <row r="138" spans="1:18" x14ac:dyDescent="0.3">
      <c r="A138" t="s">
        <v>27</v>
      </c>
      <c r="B138">
        <v>450</v>
      </c>
      <c r="C138">
        <v>4</v>
      </c>
      <c r="D138" t="s">
        <v>371</v>
      </c>
      <c r="E138">
        <v>74738469</v>
      </c>
      <c r="F138" t="s">
        <v>83</v>
      </c>
      <c r="G138">
        <v>0.76390000000000002</v>
      </c>
      <c r="H138">
        <v>-0.30969999999999998</v>
      </c>
      <c r="I138">
        <v>1.3299999999999999E-2</v>
      </c>
      <c r="J138" s="4">
        <v>6.1873E-120</v>
      </c>
      <c r="K138">
        <v>20431.2</v>
      </c>
      <c r="L138">
        <v>0.78035600000000005</v>
      </c>
      <c r="M138">
        <v>-0.25730199999999998</v>
      </c>
      <c r="N138">
        <v>1.4374100000000001E-2</v>
      </c>
      <c r="O138" s="3">
        <v>1.1724699999999999E-71</v>
      </c>
      <c r="P138">
        <v>0</v>
      </c>
      <c r="Q138">
        <f t="shared" si="2"/>
        <v>0</v>
      </c>
    </row>
    <row r="139" spans="1:18" x14ac:dyDescent="0.3">
      <c r="A139" t="s">
        <v>30</v>
      </c>
      <c r="B139">
        <v>449</v>
      </c>
      <c r="C139">
        <v>4</v>
      </c>
      <c r="D139" t="s">
        <v>370</v>
      </c>
      <c r="E139">
        <v>74586608</v>
      </c>
      <c r="F139" t="s">
        <v>75</v>
      </c>
      <c r="G139">
        <v>0.92900000000000005</v>
      </c>
      <c r="H139">
        <v>-0.19</v>
      </c>
      <c r="I139">
        <v>2.4400000000000002E-2</v>
      </c>
      <c r="J139" s="4">
        <v>6.8681299999999998E-15</v>
      </c>
      <c r="K139">
        <v>16983.099999999999</v>
      </c>
      <c r="L139">
        <v>0.93168200000000001</v>
      </c>
      <c r="M139">
        <v>-0.19</v>
      </c>
      <c r="N139">
        <v>2.4442800000000001E-2</v>
      </c>
      <c r="O139" s="3">
        <v>7.6497899999999992E-15</v>
      </c>
      <c r="P139">
        <v>0</v>
      </c>
      <c r="Q139">
        <f t="shared" si="2"/>
        <v>0</v>
      </c>
    </row>
    <row r="140" spans="1:18" x14ac:dyDescent="0.3">
      <c r="A140" t="s">
        <v>30</v>
      </c>
      <c r="B140">
        <v>450</v>
      </c>
      <c r="C140">
        <v>4</v>
      </c>
      <c r="D140" t="s">
        <v>369</v>
      </c>
      <c r="E140">
        <v>74863997</v>
      </c>
      <c r="F140" t="s">
        <v>83</v>
      </c>
      <c r="G140">
        <v>0.113</v>
      </c>
      <c r="H140">
        <v>0.50139999999999996</v>
      </c>
      <c r="I140">
        <v>1.7999999999999999E-2</v>
      </c>
      <c r="J140" s="4">
        <v>9.2253499999999995E-171</v>
      </c>
      <c r="K140">
        <v>19833.5</v>
      </c>
      <c r="L140">
        <v>0.11584800000000001</v>
      </c>
      <c r="M140">
        <v>0.46974199999999999</v>
      </c>
      <c r="N140">
        <v>1.8924199999999999E-2</v>
      </c>
      <c r="O140" s="3">
        <v>5.1589799999999999E-136</v>
      </c>
      <c r="P140">
        <v>-0.26581399999999999</v>
      </c>
      <c r="Q140">
        <f t="shared" si="2"/>
        <v>7.0657082595999995E-2</v>
      </c>
    </row>
    <row r="141" spans="1:18" x14ac:dyDescent="0.3">
      <c r="A141" t="s">
        <v>30</v>
      </c>
      <c r="B141">
        <v>450</v>
      </c>
      <c r="C141">
        <v>4</v>
      </c>
      <c r="D141" t="s">
        <v>368</v>
      </c>
      <c r="E141">
        <v>74886902</v>
      </c>
      <c r="F141" t="s">
        <v>75</v>
      </c>
      <c r="G141">
        <v>0.9597</v>
      </c>
      <c r="H141">
        <v>-0.42699999999999999</v>
      </c>
      <c r="I141">
        <v>3.1899999999999998E-2</v>
      </c>
      <c r="J141" s="4">
        <v>7.3422000000000003E-41</v>
      </c>
      <c r="K141">
        <v>16826.599999999999</v>
      </c>
      <c r="L141">
        <v>0.97444699999999995</v>
      </c>
      <c r="M141">
        <v>-0.22599</v>
      </c>
      <c r="N141">
        <v>3.3075100000000003E-2</v>
      </c>
      <c r="O141" s="3">
        <v>8.3371799999999994E-12</v>
      </c>
      <c r="P141">
        <v>0</v>
      </c>
      <c r="Q141">
        <f t="shared" si="2"/>
        <v>0</v>
      </c>
    </row>
    <row r="142" spans="1:18" x14ac:dyDescent="0.3">
      <c r="A142" t="s">
        <v>30</v>
      </c>
      <c r="B142">
        <v>913</v>
      </c>
      <c r="C142">
        <v>8</v>
      </c>
      <c r="D142" t="s">
        <v>79</v>
      </c>
      <c r="E142">
        <v>106581528</v>
      </c>
      <c r="F142" t="s">
        <v>75</v>
      </c>
      <c r="G142">
        <v>0.73060000000000003</v>
      </c>
      <c r="H142">
        <v>-0.1045</v>
      </c>
      <c r="I142">
        <v>1.34E-2</v>
      </c>
      <c r="J142" s="4">
        <v>6.2643599999999999E-15</v>
      </c>
      <c r="K142">
        <v>18877</v>
      </c>
      <c r="L142">
        <v>0.71357899999999996</v>
      </c>
      <c r="M142">
        <v>-0.1045</v>
      </c>
      <c r="N142">
        <v>1.3421199999999999E-2</v>
      </c>
      <c r="O142" s="3">
        <v>6.9064999999999997E-15</v>
      </c>
      <c r="P142">
        <v>0</v>
      </c>
      <c r="Q142">
        <f t="shared" si="2"/>
        <v>0</v>
      </c>
    </row>
    <row r="143" spans="1:18" x14ac:dyDescent="0.3">
      <c r="A143" t="s">
        <v>30</v>
      </c>
      <c r="B143">
        <v>1006</v>
      </c>
      <c r="C143">
        <v>9</v>
      </c>
      <c r="D143" t="s">
        <v>367</v>
      </c>
      <c r="E143">
        <v>136939992</v>
      </c>
      <c r="F143" t="s">
        <v>75</v>
      </c>
      <c r="G143">
        <v>0.33589999999999998</v>
      </c>
      <c r="H143">
        <v>-0.11119999999999999</v>
      </c>
      <c r="I143">
        <v>1.54E-2</v>
      </c>
      <c r="J143" s="4">
        <v>5.1690500000000001E-13</v>
      </c>
      <c r="K143">
        <v>12599.4</v>
      </c>
      <c r="L143">
        <v>0.331646</v>
      </c>
      <c r="M143">
        <v>-0.11119999999999999</v>
      </c>
      <c r="N143">
        <v>1.5431200000000001E-2</v>
      </c>
      <c r="O143" s="3">
        <v>5.7547800000000004E-13</v>
      </c>
      <c r="P143">
        <v>0</v>
      </c>
      <c r="Q143">
        <f t="shared" si="2"/>
        <v>0</v>
      </c>
    </row>
    <row r="144" spans="1:18" x14ac:dyDescent="0.3">
      <c r="A144" t="s">
        <v>30</v>
      </c>
      <c r="B144">
        <v>1052</v>
      </c>
      <c r="C144">
        <v>10</v>
      </c>
      <c r="D144" t="s">
        <v>366</v>
      </c>
      <c r="E144">
        <v>65104500</v>
      </c>
      <c r="F144" t="s">
        <v>75</v>
      </c>
      <c r="G144">
        <v>0.58089999999999997</v>
      </c>
      <c r="H144">
        <v>-0.17299999999999999</v>
      </c>
      <c r="I144">
        <v>1.17E-2</v>
      </c>
      <c r="J144" s="4">
        <v>1.7949099999999998E-49</v>
      </c>
      <c r="K144">
        <v>19864.099999999999</v>
      </c>
      <c r="L144">
        <v>0.571156</v>
      </c>
      <c r="M144">
        <v>-0.17299999999999999</v>
      </c>
      <c r="N144">
        <v>1.1763900000000001E-2</v>
      </c>
      <c r="O144" s="3">
        <v>5.9007400000000002E-49</v>
      </c>
      <c r="P144">
        <v>0</v>
      </c>
      <c r="Q144">
        <f t="shared" si="2"/>
        <v>0</v>
      </c>
    </row>
    <row r="145" spans="1:17" x14ac:dyDescent="0.3">
      <c r="A145" t="s">
        <v>31</v>
      </c>
      <c r="B145">
        <v>80</v>
      </c>
      <c r="C145">
        <v>1</v>
      </c>
      <c r="D145" t="s">
        <v>225</v>
      </c>
      <c r="E145">
        <v>159175354</v>
      </c>
      <c r="F145" t="s">
        <v>75</v>
      </c>
      <c r="G145">
        <v>0.55620000000000003</v>
      </c>
      <c r="H145">
        <v>8.0799999999999997E-2</v>
      </c>
      <c r="I145">
        <v>1.15E-2</v>
      </c>
      <c r="J145" s="4">
        <v>2.1240600000000001E-12</v>
      </c>
      <c r="K145">
        <v>20519.2</v>
      </c>
      <c r="L145">
        <v>0.57216199999999995</v>
      </c>
      <c r="M145">
        <v>8.0799999999999997E-2</v>
      </c>
      <c r="N145">
        <v>1.1513499999999999E-2</v>
      </c>
      <c r="O145" s="3">
        <v>2.2535499999999998E-12</v>
      </c>
      <c r="P145">
        <v>0</v>
      </c>
      <c r="Q145">
        <f t="shared" si="2"/>
        <v>0</v>
      </c>
    </row>
    <row r="146" spans="1:17" x14ac:dyDescent="0.3">
      <c r="A146" t="s">
        <v>31</v>
      </c>
      <c r="B146">
        <v>449</v>
      </c>
      <c r="C146">
        <v>4</v>
      </c>
      <c r="D146" t="s">
        <v>365</v>
      </c>
      <c r="E146">
        <v>74554069</v>
      </c>
      <c r="F146" t="s">
        <v>75</v>
      </c>
      <c r="G146">
        <v>0.13700000000000001</v>
      </c>
      <c r="H146">
        <v>0.25409999999999999</v>
      </c>
      <c r="I146">
        <v>1.7899999999999999E-2</v>
      </c>
      <c r="J146" s="4">
        <v>9.76444E-46</v>
      </c>
      <c r="K146">
        <v>17523.400000000001</v>
      </c>
      <c r="L146">
        <v>0.14083200000000001</v>
      </c>
      <c r="M146">
        <v>0.27535700000000002</v>
      </c>
      <c r="N146">
        <v>1.8245999999999998E-2</v>
      </c>
      <c r="O146" s="3">
        <v>1.8475E-51</v>
      </c>
      <c r="P146">
        <v>0.16864999999999999</v>
      </c>
      <c r="Q146">
        <f t="shared" si="2"/>
        <v>2.8442822499999999E-2</v>
      </c>
    </row>
    <row r="147" spans="1:17" x14ac:dyDescent="0.3">
      <c r="A147" t="s">
        <v>31</v>
      </c>
      <c r="B147">
        <v>449</v>
      </c>
      <c r="C147">
        <v>4</v>
      </c>
      <c r="D147" t="s">
        <v>364</v>
      </c>
      <c r="E147">
        <v>74592161</v>
      </c>
      <c r="F147" t="s">
        <v>83</v>
      </c>
      <c r="G147">
        <v>0.73219999999999996</v>
      </c>
      <c r="H147">
        <v>-6.4199999999999993E-2</v>
      </c>
      <c r="I147">
        <v>1.35E-2</v>
      </c>
      <c r="J147" s="4">
        <v>1.9790099999999999E-6</v>
      </c>
      <c r="K147">
        <v>18766.7</v>
      </c>
      <c r="L147">
        <v>0.732294</v>
      </c>
      <c r="M147">
        <v>-9.7871E-2</v>
      </c>
      <c r="N147">
        <v>1.3690799999999999E-2</v>
      </c>
      <c r="O147" s="3">
        <v>8.7623900000000004E-13</v>
      </c>
      <c r="P147">
        <v>0</v>
      </c>
      <c r="Q147">
        <f t="shared" si="2"/>
        <v>0</v>
      </c>
    </row>
    <row r="148" spans="1:17" x14ac:dyDescent="0.3">
      <c r="A148" t="s">
        <v>31</v>
      </c>
      <c r="B148">
        <v>450</v>
      </c>
      <c r="C148">
        <v>4</v>
      </c>
      <c r="D148" t="s">
        <v>363</v>
      </c>
      <c r="E148">
        <v>74703999</v>
      </c>
      <c r="F148" t="s">
        <v>83</v>
      </c>
      <c r="G148">
        <v>0.372</v>
      </c>
      <c r="H148">
        <v>0.4924</v>
      </c>
      <c r="I148">
        <v>1.17E-2</v>
      </c>
      <c r="J148" s="2">
        <v>0</v>
      </c>
      <c r="K148">
        <v>19225.099999999999</v>
      </c>
      <c r="L148">
        <v>0.36236499999999999</v>
      </c>
      <c r="M148">
        <v>0.52116300000000004</v>
      </c>
      <c r="N148">
        <v>1.27394E-2</v>
      </c>
      <c r="O148" s="1">
        <v>0</v>
      </c>
      <c r="P148">
        <v>-0.28243699999999999</v>
      </c>
      <c r="Q148">
        <f t="shared" si="2"/>
        <v>7.9770658969E-2</v>
      </c>
    </row>
    <row r="149" spans="1:17" x14ac:dyDescent="0.3">
      <c r="A149" t="s">
        <v>31</v>
      </c>
      <c r="B149">
        <v>450</v>
      </c>
      <c r="C149">
        <v>4</v>
      </c>
      <c r="D149" t="s">
        <v>362</v>
      </c>
      <c r="E149">
        <v>74794801</v>
      </c>
      <c r="F149" t="s">
        <v>75</v>
      </c>
      <c r="G149">
        <v>0.8952</v>
      </c>
      <c r="H149">
        <v>-6.9699999999999998E-2</v>
      </c>
      <c r="I149">
        <v>1.9400000000000001E-2</v>
      </c>
      <c r="J149" s="2">
        <v>3.2716400000000001E-4</v>
      </c>
      <c r="K149">
        <v>19003.7</v>
      </c>
      <c r="L149">
        <v>0.88886699999999996</v>
      </c>
      <c r="M149">
        <v>0.162577</v>
      </c>
      <c r="N149">
        <v>2.0219600000000001E-2</v>
      </c>
      <c r="O149" s="3">
        <v>8.9425900000000004E-16</v>
      </c>
      <c r="P149">
        <v>0</v>
      </c>
      <c r="Q149">
        <f t="shared" si="2"/>
        <v>0</v>
      </c>
    </row>
    <row r="150" spans="1:17" x14ac:dyDescent="0.3">
      <c r="A150" t="s">
        <v>32</v>
      </c>
      <c r="B150">
        <v>450</v>
      </c>
      <c r="C150">
        <v>4</v>
      </c>
      <c r="D150" t="s">
        <v>361</v>
      </c>
      <c r="E150">
        <v>76934719</v>
      </c>
      <c r="F150" t="s">
        <v>101</v>
      </c>
      <c r="G150">
        <v>0.74880000000000002</v>
      </c>
      <c r="H150">
        <v>0.14019999999999999</v>
      </c>
      <c r="I150">
        <v>1.2800000000000001E-2</v>
      </c>
      <c r="J150" s="4">
        <v>6.4193999999999999E-28</v>
      </c>
      <c r="K150">
        <v>21190.400000000001</v>
      </c>
      <c r="L150">
        <v>0.76170199999999999</v>
      </c>
      <c r="M150">
        <v>0.14019999999999999</v>
      </c>
      <c r="N150">
        <v>1.2835900000000001E-2</v>
      </c>
      <c r="O150" s="3">
        <v>8.9977899999999993E-28</v>
      </c>
      <c r="P150">
        <v>0</v>
      </c>
      <c r="Q150">
        <f t="shared" si="2"/>
        <v>0</v>
      </c>
    </row>
    <row r="151" spans="1:17" x14ac:dyDescent="0.3">
      <c r="A151" t="s">
        <v>32</v>
      </c>
      <c r="B151">
        <v>735</v>
      </c>
      <c r="C151">
        <v>6</v>
      </c>
      <c r="D151" t="s">
        <v>360</v>
      </c>
      <c r="E151">
        <v>161256529</v>
      </c>
      <c r="F151" t="s">
        <v>75</v>
      </c>
      <c r="G151">
        <v>9.8100000000000007E-2</v>
      </c>
      <c r="H151">
        <v>-0.14369999999999999</v>
      </c>
      <c r="I151">
        <v>1.9599999999999999E-2</v>
      </c>
      <c r="J151" s="4">
        <v>2.2736600000000001E-13</v>
      </c>
      <c r="K151">
        <v>19268.599999999999</v>
      </c>
      <c r="L151">
        <v>0.107642</v>
      </c>
      <c r="M151">
        <v>-0.14369999999999999</v>
      </c>
      <c r="N151">
        <v>1.96268E-2</v>
      </c>
      <c r="O151" s="3">
        <v>2.4500000000000002E-13</v>
      </c>
      <c r="P151">
        <v>0</v>
      </c>
      <c r="Q151">
        <f t="shared" si="2"/>
        <v>0</v>
      </c>
    </row>
    <row r="152" spans="1:17" x14ac:dyDescent="0.3">
      <c r="A152" t="s">
        <v>32</v>
      </c>
      <c r="B152">
        <v>1246</v>
      </c>
      <c r="C152">
        <v>12</v>
      </c>
      <c r="D152" t="s">
        <v>161</v>
      </c>
      <c r="E152">
        <v>111884608</v>
      </c>
      <c r="F152" t="s">
        <v>83</v>
      </c>
      <c r="G152">
        <v>0.47489999999999999</v>
      </c>
      <c r="H152">
        <v>9.8000000000000004E-2</v>
      </c>
      <c r="I152">
        <v>1.29E-2</v>
      </c>
      <c r="J152" s="4">
        <v>3.0331099999999999E-14</v>
      </c>
      <c r="K152">
        <v>15768.6</v>
      </c>
      <c r="L152">
        <v>0.48335699999999998</v>
      </c>
      <c r="M152">
        <v>9.8000000000000004E-2</v>
      </c>
      <c r="N152">
        <v>1.2923199999999999E-2</v>
      </c>
      <c r="O152" s="3">
        <v>3.36941E-14</v>
      </c>
      <c r="P152">
        <v>0</v>
      </c>
      <c r="Q152">
        <f t="shared" si="2"/>
        <v>0</v>
      </c>
    </row>
    <row r="153" spans="1:17" x14ac:dyDescent="0.3">
      <c r="A153" t="s">
        <v>33</v>
      </c>
      <c r="B153">
        <v>268</v>
      </c>
      <c r="C153">
        <v>2</v>
      </c>
      <c r="D153" t="s">
        <v>359</v>
      </c>
      <c r="E153">
        <v>230256586</v>
      </c>
      <c r="F153" t="s">
        <v>75</v>
      </c>
      <c r="G153">
        <v>0.53610000000000002</v>
      </c>
      <c r="H153">
        <v>9.8500000000000004E-2</v>
      </c>
      <c r="I153">
        <v>1.17E-2</v>
      </c>
      <c r="J153" s="4">
        <v>3.8034899999999998E-17</v>
      </c>
      <c r="K153">
        <v>19436.5</v>
      </c>
      <c r="L153">
        <v>0.55162999999999995</v>
      </c>
      <c r="M153">
        <v>8.8509400000000002E-2</v>
      </c>
      <c r="N153">
        <v>1.1808300000000001E-2</v>
      </c>
      <c r="O153" s="3">
        <v>6.6036400000000006E-14</v>
      </c>
      <c r="P153">
        <v>-0.110475</v>
      </c>
      <c r="Q153">
        <f t="shared" si="2"/>
        <v>1.2204725625000001E-2</v>
      </c>
    </row>
    <row r="154" spans="1:17" x14ac:dyDescent="0.3">
      <c r="A154" t="s">
        <v>33</v>
      </c>
      <c r="B154">
        <v>268</v>
      </c>
      <c r="C154">
        <v>2</v>
      </c>
      <c r="D154" t="s">
        <v>358</v>
      </c>
      <c r="E154">
        <v>230309810</v>
      </c>
      <c r="F154" t="s">
        <v>101</v>
      </c>
      <c r="G154">
        <v>0.23630000000000001</v>
      </c>
      <c r="H154">
        <v>-0.15440000000000001</v>
      </c>
      <c r="I154">
        <v>1.41E-2</v>
      </c>
      <c r="J154" s="4">
        <v>6.6187999999999996E-28</v>
      </c>
      <c r="K154">
        <v>18390.599999999999</v>
      </c>
      <c r="L154">
        <v>0.21177199999999999</v>
      </c>
      <c r="M154">
        <v>-0.15173600000000001</v>
      </c>
      <c r="N154">
        <v>1.42357E-2</v>
      </c>
      <c r="O154" s="3">
        <v>1.5858599999999999E-26</v>
      </c>
      <c r="P154">
        <v>2.3022699999999999E-3</v>
      </c>
      <c r="Q154">
        <f t="shared" si="2"/>
        <v>5.3004471528999997E-6</v>
      </c>
    </row>
    <row r="155" spans="1:17" x14ac:dyDescent="0.3">
      <c r="A155" t="s">
        <v>33</v>
      </c>
      <c r="B155">
        <v>268</v>
      </c>
      <c r="C155">
        <v>2</v>
      </c>
      <c r="D155" t="s">
        <v>357</v>
      </c>
      <c r="E155">
        <v>230524733</v>
      </c>
      <c r="F155" t="s">
        <v>75</v>
      </c>
      <c r="G155">
        <v>0.53139999999999998</v>
      </c>
      <c r="H155">
        <v>-8.7499999999999994E-2</v>
      </c>
      <c r="I155">
        <v>1.14E-2</v>
      </c>
      <c r="J155" s="4">
        <v>1.6485399999999999E-14</v>
      </c>
      <c r="K155">
        <v>20462.5</v>
      </c>
      <c r="L155">
        <v>0.54413599999999995</v>
      </c>
      <c r="M155">
        <v>-7.6155700000000007E-2</v>
      </c>
      <c r="N155">
        <v>1.14363E-2</v>
      </c>
      <c r="O155" s="3">
        <v>2.7550000000000001E-11</v>
      </c>
      <c r="P155">
        <v>-3.6750699999999997E-2</v>
      </c>
      <c r="Q155">
        <f t="shared" si="2"/>
        <v>1.3506139504899997E-3</v>
      </c>
    </row>
    <row r="156" spans="1:17" x14ac:dyDescent="0.3">
      <c r="A156" t="s">
        <v>33</v>
      </c>
      <c r="B156">
        <v>268</v>
      </c>
      <c r="C156">
        <v>2</v>
      </c>
      <c r="D156" t="s">
        <v>356</v>
      </c>
      <c r="E156">
        <v>230596917</v>
      </c>
      <c r="F156" t="s">
        <v>75</v>
      </c>
      <c r="G156">
        <v>0.65059999999999996</v>
      </c>
      <c r="H156">
        <v>0.2087</v>
      </c>
      <c r="I156">
        <v>1.2200000000000001E-2</v>
      </c>
      <c r="J156" s="4">
        <v>1.3260899999999999E-65</v>
      </c>
      <c r="K156">
        <v>19335.7</v>
      </c>
      <c r="L156">
        <v>0.66528500000000002</v>
      </c>
      <c r="M156">
        <v>0.21385000000000001</v>
      </c>
      <c r="N156">
        <v>1.2314500000000001E-2</v>
      </c>
      <c r="O156" s="3">
        <v>1.5015400000000001E-67</v>
      </c>
      <c r="P156">
        <v>0</v>
      </c>
      <c r="Q156">
        <f t="shared" si="2"/>
        <v>0</v>
      </c>
    </row>
    <row r="157" spans="1:17" x14ac:dyDescent="0.3">
      <c r="A157" t="s">
        <v>353</v>
      </c>
      <c r="B157">
        <v>77</v>
      </c>
      <c r="C157">
        <v>1</v>
      </c>
      <c r="D157" t="s">
        <v>355</v>
      </c>
      <c r="E157">
        <v>153337943</v>
      </c>
      <c r="F157" t="s">
        <v>75</v>
      </c>
      <c r="G157">
        <v>0.2621</v>
      </c>
      <c r="H157">
        <v>-0.17230000000000001</v>
      </c>
      <c r="I157">
        <v>1.3599999999999999E-2</v>
      </c>
      <c r="J157" s="4">
        <v>8.7695300000000001E-37</v>
      </c>
      <c r="K157">
        <v>18560.599999999999</v>
      </c>
      <c r="L157">
        <v>0.26117299999999999</v>
      </c>
      <c r="M157">
        <v>-0.16677700000000001</v>
      </c>
      <c r="N157">
        <v>1.36759E-2</v>
      </c>
      <c r="O157" s="3">
        <v>3.3043600000000001E-34</v>
      </c>
      <c r="P157">
        <v>5.2338700000000002E-2</v>
      </c>
      <c r="Q157">
        <f t="shared" si="2"/>
        <v>2.7393395176900002E-3</v>
      </c>
    </row>
    <row r="158" spans="1:17" x14ac:dyDescent="0.3">
      <c r="A158" t="s">
        <v>353</v>
      </c>
      <c r="B158">
        <v>77</v>
      </c>
      <c r="C158">
        <v>1</v>
      </c>
      <c r="D158" t="s">
        <v>354</v>
      </c>
      <c r="E158">
        <v>153362507</v>
      </c>
      <c r="F158" t="s">
        <v>75</v>
      </c>
      <c r="G158">
        <v>0.8881</v>
      </c>
      <c r="H158">
        <v>-0.15859999999999999</v>
      </c>
      <c r="I158">
        <v>1.84E-2</v>
      </c>
      <c r="J158" s="4">
        <v>6.7208799999999999E-18</v>
      </c>
      <c r="K158">
        <v>19829.900000000001</v>
      </c>
      <c r="L158">
        <v>0.88679600000000003</v>
      </c>
      <c r="M158">
        <v>-0.147202</v>
      </c>
      <c r="N158">
        <v>1.84577E-2</v>
      </c>
      <c r="O158" s="3">
        <v>1.5221299999999999E-15</v>
      </c>
      <c r="P158">
        <v>0</v>
      </c>
      <c r="Q158">
        <f t="shared" si="2"/>
        <v>0</v>
      </c>
    </row>
    <row r="159" spans="1:17" x14ac:dyDescent="0.3">
      <c r="A159" t="s">
        <v>353</v>
      </c>
      <c r="B159">
        <v>1614</v>
      </c>
      <c r="C159">
        <v>19</v>
      </c>
      <c r="D159" t="s">
        <v>121</v>
      </c>
      <c r="E159">
        <v>54321933</v>
      </c>
      <c r="F159" t="s">
        <v>75</v>
      </c>
      <c r="G159">
        <v>0.78400000000000003</v>
      </c>
      <c r="H159">
        <v>-0.30209999999999998</v>
      </c>
      <c r="I159">
        <v>1.52E-2</v>
      </c>
      <c r="J159" s="4">
        <v>6.6986499999999997E-88</v>
      </c>
      <c r="K159">
        <v>16721.599999999999</v>
      </c>
      <c r="L159">
        <v>0.79269299999999998</v>
      </c>
      <c r="M159">
        <v>-0.28686899999999999</v>
      </c>
      <c r="N159">
        <v>1.55669E-2</v>
      </c>
      <c r="O159" s="3">
        <v>7.8086400000000005E-76</v>
      </c>
      <c r="P159">
        <v>-0.19642399999999999</v>
      </c>
      <c r="Q159">
        <f t="shared" si="2"/>
        <v>3.8582387775999996E-2</v>
      </c>
    </row>
    <row r="160" spans="1:17" x14ac:dyDescent="0.3">
      <c r="A160" t="s">
        <v>353</v>
      </c>
      <c r="B160">
        <v>1614</v>
      </c>
      <c r="C160">
        <v>19</v>
      </c>
      <c r="D160" t="s">
        <v>277</v>
      </c>
      <c r="E160">
        <v>54322852</v>
      </c>
      <c r="F160" t="s">
        <v>83</v>
      </c>
      <c r="G160">
        <v>0.45789999999999997</v>
      </c>
      <c r="H160">
        <v>0.14899999999999999</v>
      </c>
      <c r="I160">
        <v>1.6E-2</v>
      </c>
      <c r="J160" s="4">
        <v>1.24858E-20</v>
      </c>
      <c r="K160">
        <v>10452.299999999999</v>
      </c>
      <c r="L160">
        <v>0.43993399999999999</v>
      </c>
      <c r="M160">
        <v>0.10245899999999999</v>
      </c>
      <c r="N160">
        <v>1.6262800000000001E-2</v>
      </c>
      <c r="O160" s="3">
        <v>2.9727499999999999E-10</v>
      </c>
      <c r="P160">
        <v>0</v>
      </c>
      <c r="Q160">
        <f t="shared" si="2"/>
        <v>0</v>
      </c>
    </row>
    <row r="161" spans="1:17" x14ac:dyDescent="0.3">
      <c r="A161" t="s">
        <v>350</v>
      </c>
      <c r="B161">
        <v>431</v>
      </c>
      <c r="C161">
        <v>4</v>
      </c>
      <c r="D161" t="s">
        <v>352</v>
      </c>
      <c r="E161">
        <v>39457617</v>
      </c>
      <c r="F161" t="s">
        <v>75</v>
      </c>
      <c r="G161">
        <v>0.34100000000000003</v>
      </c>
      <c r="H161">
        <v>8.1600000000000006E-2</v>
      </c>
      <c r="I161">
        <v>1.23E-2</v>
      </c>
      <c r="J161" s="4">
        <v>3.2638600000000003E-11</v>
      </c>
      <c r="K161">
        <v>19650.2</v>
      </c>
      <c r="L161">
        <v>0.33239099999999999</v>
      </c>
      <c r="M161">
        <v>8.1600000000000006E-2</v>
      </c>
      <c r="N161">
        <v>1.23135E-2</v>
      </c>
      <c r="O161" s="3">
        <v>3.4281499999999997E-11</v>
      </c>
      <c r="P161">
        <v>0</v>
      </c>
      <c r="Q161">
        <f t="shared" si="2"/>
        <v>0</v>
      </c>
    </row>
    <row r="162" spans="1:17" x14ac:dyDescent="0.3">
      <c r="A162" t="s">
        <v>350</v>
      </c>
      <c r="B162">
        <v>887</v>
      </c>
      <c r="C162">
        <v>8</v>
      </c>
      <c r="D162" t="s">
        <v>351</v>
      </c>
      <c r="E162">
        <v>59382715</v>
      </c>
      <c r="F162" t="s">
        <v>75</v>
      </c>
      <c r="G162">
        <v>0.34649999999999997</v>
      </c>
      <c r="H162">
        <v>-0.1062</v>
      </c>
      <c r="I162">
        <v>1.2200000000000001E-2</v>
      </c>
      <c r="J162" s="4">
        <v>3.1780400000000001E-18</v>
      </c>
      <c r="K162">
        <v>19790.7</v>
      </c>
      <c r="L162">
        <v>0.33995599999999998</v>
      </c>
      <c r="M162">
        <v>-0.1062</v>
      </c>
      <c r="N162">
        <v>1.2222999999999999E-2</v>
      </c>
      <c r="O162" s="3">
        <v>3.6719299999999997E-18</v>
      </c>
      <c r="P162">
        <v>0</v>
      </c>
      <c r="Q162">
        <f t="shared" si="2"/>
        <v>0</v>
      </c>
    </row>
    <row r="163" spans="1:17" x14ac:dyDescent="0.3">
      <c r="A163" t="s">
        <v>350</v>
      </c>
      <c r="B163">
        <v>1611</v>
      </c>
      <c r="C163">
        <v>19</v>
      </c>
      <c r="D163" t="s">
        <v>349</v>
      </c>
      <c r="E163">
        <v>49206172</v>
      </c>
      <c r="F163" t="s">
        <v>83</v>
      </c>
      <c r="G163">
        <v>0.44500000000000001</v>
      </c>
      <c r="H163">
        <v>-0.16439999999999999</v>
      </c>
      <c r="I163">
        <v>1.17E-2</v>
      </c>
      <c r="J163" s="4">
        <v>7.5652000000000005E-45</v>
      </c>
      <c r="K163">
        <v>19607.099999999999</v>
      </c>
      <c r="L163">
        <v>0.48117399999999999</v>
      </c>
      <c r="M163">
        <v>-0.16439999999999999</v>
      </c>
      <c r="N163">
        <v>1.17585E-2</v>
      </c>
      <c r="O163" s="3">
        <v>2.0241399999999999E-44</v>
      </c>
      <c r="P163">
        <v>0</v>
      </c>
      <c r="Q163">
        <f t="shared" si="2"/>
        <v>0</v>
      </c>
    </row>
    <row r="164" spans="1:17" x14ac:dyDescent="0.3">
      <c r="A164" t="s">
        <v>346</v>
      </c>
      <c r="B164">
        <v>149</v>
      </c>
      <c r="C164">
        <v>2</v>
      </c>
      <c r="D164" t="s">
        <v>348</v>
      </c>
      <c r="E164">
        <v>27730940</v>
      </c>
      <c r="F164" t="s">
        <v>83</v>
      </c>
      <c r="G164">
        <v>0.39789999999999998</v>
      </c>
      <c r="H164">
        <v>0.13100000000000001</v>
      </c>
      <c r="I164">
        <v>1.1900000000000001E-2</v>
      </c>
      <c r="J164" s="4">
        <v>3.4811799999999998E-28</v>
      </c>
      <c r="K164">
        <v>19658.7</v>
      </c>
      <c r="L164">
        <v>0.39783200000000002</v>
      </c>
      <c r="M164">
        <v>0.13100000000000001</v>
      </c>
      <c r="N164">
        <v>1.19363E-2</v>
      </c>
      <c r="O164" s="3">
        <v>5.0458000000000001E-28</v>
      </c>
      <c r="P164">
        <v>0</v>
      </c>
      <c r="Q164">
        <f t="shared" si="2"/>
        <v>0</v>
      </c>
    </row>
    <row r="165" spans="1:17" x14ac:dyDescent="0.3">
      <c r="A165" t="s">
        <v>346</v>
      </c>
      <c r="B165">
        <v>790</v>
      </c>
      <c r="C165">
        <v>7</v>
      </c>
      <c r="D165" t="s">
        <v>347</v>
      </c>
      <c r="E165">
        <v>73033559</v>
      </c>
      <c r="F165" t="s">
        <v>75</v>
      </c>
      <c r="G165">
        <v>0.13100000000000001</v>
      </c>
      <c r="H165">
        <v>-0.1578</v>
      </c>
      <c r="I165">
        <v>1.7399999999999999E-2</v>
      </c>
      <c r="J165" s="4">
        <v>1.20152E-19</v>
      </c>
      <c r="K165">
        <v>19388</v>
      </c>
      <c r="L165">
        <v>0.12961500000000001</v>
      </c>
      <c r="M165">
        <v>-0.1578</v>
      </c>
      <c r="N165">
        <v>1.7436400000000001E-2</v>
      </c>
      <c r="O165" s="3">
        <v>1.4293800000000001E-19</v>
      </c>
      <c r="P165">
        <v>0</v>
      </c>
      <c r="Q165">
        <f t="shared" si="2"/>
        <v>0</v>
      </c>
    </row>
    <row r="166" spans="1:17" x14ac:dyDescent="0.3">
      <c r="A166" t="s">
        <v>346</v>
      </c>
      <c r="B166">
        <v>1611</v>
      </c>
      <c r="C166">
        <v>19</v>
      </c>
      <c r="D166" t="s">
        <v>345</v>
      </c>
      <c r="E166">
        <v>49260677</v>
      </c>
      <c r="F166" t="s">
        <v>75</v>
      </c>
      <c r="G166">
        <v>0.50090000000000001</v>
      </c>
      <c r="H166">
        <v>0.161</v>
      </c>
      <c r="I166">
        <v>1.2999999999999999E-2</v>
      </c>
      <c r="J166" s="4">
        <v>3.1659900000000002E-35</v>
      </c>
      <c r="K166">
        <v>15729.9</v>
      </c>
      <c r="L166">
        <v>0.53493800000000002</v>
      </c>
      <c r="M166">
        <v>0.161</v>
      </c>
      <c r="N166">
        <v>1.3062799999999999E-2</v>
      </c>
      <c r="O166" s="3">
        <v>6.63927E-35</v>
      </c>
      <c r="P166">
        <v>0</v>
      </c>
      <c r="Q166">
        <f t="shared" si="2"/>
        <v>0</v>
      </c>
    </row>
    <row r="167" spans="1:17" x14ac:dyDescent="0.3">
      <c r="A167" t="s">
        <v>343</v>
      </c>
      <c r="B167">
        <v>246</v>
      </c>
      <c r="C167">
        <v>2</v>
      </c>
      <c r="D167" t="s">
        <v>344</v>
      </c>
      <c r="E167">
        <v>190466796</v>
      </c>
      <c r="F167" t="s">
        <v>75</v>
      </c>
      <c r="G167">
        <v>0.57110000000000005</v>
      </c>
      <c r="H167">
        <v>-0.10390000000000001</v>
      </c>
      <c r="I167">
        <v>1.18E-2</v>
      </c>
      <c r="J167" s="4">
        <v>1.3075400000000001E-18</v>
      </c>
      <c r="K167">
        <v>19474.900000000001</v>
      </c>
      <c r="L167">
        <v>0.58870800000000001</v>
      </c>
      <c r="M167">
        <v>-0.10390000000000001</v>
      </c>
      <c r="N167">
        <v>1.1823200000000001E-2</v>
      </c>
      <c r="O167" s="3">
        <v>1.5247000000000001E-18</v>
      </c>
      <c r="P167">
        <v>0</v>
      </c>
      <c r="Q167">
        <f t="shared" si="2"/>
        <v>0</v>
      </c>
    </row>
    <row r="168" spans="1:17" x14ac:dyDescent="0.3">
      <c r="A168" t="s">
        <v>343</v>
      </c>
      <c r="B168">
        <v>1649</v>
      </c>
      <c r="C168">
        <v>20</v>
      </c>
      <c r="D168" t="s">
        <v>342</v>
      </c>
      <c r="E168">
        <v>52731402</v>
      </c>
      <c r="F168" t="s">
        <v>75</v>
      </c>
      <c r="G168">
        <v>0.70609999999999995</v>
      </c>
      <c r="H168">
        <v>9.0899999999999995E-2</v>
      </c>
      <c r="I168">
        <v>1.3299999999999999E-2</v>
      </c>
      <c r="J168" s="4">
        <v>8.2241900000000003E-12</v>
      </c>
      <c r="K168">
        <v>18119.5</v>
      </c>
      <c r="L168">
        <v>0.71341299999999996</v>
      </c>
      <c r="M168">
        <v>9.0899999999999995E-2</v>
      </c>
      <c r="N168">
        <v>1.33168E-2</v>
      </c>
      <c r="O168" s="3">
        <v>8.7326099999999995E-12</v>
      </c>
      <c r="P168">
        <v>0</v>
      </c>
      <c r="Q168">
        <f t="shared" si="2"/>
        <v>0</v>
      </c>
    </row>
    <row r="169" spans="1:17" x14ac:dyDescent="0.3">
      <c r="A169" t="s">
        <v>338</v>
      </c>
      <c r="B169">
        <v>453</v>
      </c>
      <c r="C169">
        <v>4</v>
      </c>
      <c r="D169" t="s">
        <v>341</v>
      </c>
      <c r="E169">
        <v>81182554</v>
      </c>
      <c r="F169" t="s">
        <v>83</v>
      </c>
      <c r="G169">
        <v>0.69550000000000001</v>
      </c>
      <c r="H169">
        <v>-0.52510000000000001</v>
      </c>
      <c r="I169">
        <v>1.26E-2</v>
      </c>
      <c r="J169" s="2">
        <v>0</v>
      </c>
      <c r="K169">
        <v>17983.8</v>
      </c>
      <c r="L169">
        <v>0.71443000000000001</v>
      </c>
      <c r="M169">
        <v>-0.477267</v>
      </c>
      <c r="N169">
        <v>1.35488E-2</v>
      </c>
      <c r="O169" s="3">
        <v>8.0767800000000005E-272</v>
      </c>
      <c r="P169">
        <v>0.130831</v>
      </c>
      <c r="Q169">
        <f t="shared" si="2"/>
        <v>1.7116750561E-2</v>
      </c>
    </row>
    <row r="170" spans="1:17" x14ac:dyDescent="0.3">
      <c r="A170" t="s">
        <v>338</v>
      </c>
      <c r="B170">
        <v>453</v>
      </c>
      <c r="C170">
        <v>4</v>
      </c>
      <c r="D170" t="s">
        <v>340</v>
      </c>
      <c r="E170">
        <v>81186879</v>
      </c>
      <c r="F170" t="s">
        <v>75</v>
      </c>
      <c r="G170">
        <v>4.7899999999999998E-2</v>
      </c>
      <c r="H170">
        <v>-0.3841</v>
      </c>
      <c r="I170">
        <v>3.4599999999999999E-2</v>
      </c>
      <c r="J170" s="4">
        <v>1.2383199999999999E-28</v>
      </c>
      <c r="K170">
        <v>12021.5</v>
      </c>
      <c r="L170">
        <v>3.1983900000000003E-2</v>
      </c>
      <c r="M170">
        <v>-0.267231</v>
      </c>
      <c r="N170">
        <v>3.5041700000000002E-2</v>
      </c>
      <c r="O170" s="3">
        <v>2.41996E-14</v>
      </c>
      <c r="P170">
        <v>-4.4943900000000002E-2</v>
      </c>
      <c r="Q170">
        <f t="shared" si="2"/>
        <v>2.0199541472100003E-3</v>
      </c>
    </row>
    <row r="171" spans="1:17" x14ac:dyDescent="0.3">
      <c r="A171" t="s">
        <v>338</v>
      </c>
      <c r="B171">
        <v>453</v>
      </c>
      <c r="C171">
        <v>4</v>
      </c>
      <c r="D171" t="s">
        <v>339</v>
      </c>
      <c r="E171">
        <v>81199347</v>
      </c>
      <c r="F171" t="s">
        <v>75</v>
      </c>
      <c r="G171">
        <v>9.3100000000000002E-2</v>
      </c>
      <c r="H171">
        <v>-0.44700000000000001</v>
      </c>
      <c r="I171">
        <v>2.18E-2</v>
      </c>
      <c r="J171" s="4">
        <v>1.9592500000000001E-93</v>
      </c>
      <c r="K171">
        <v>16104</v>
      </c>
      <c r="L171">
        <v>9.0279300000000007E-2</v>
      </c>
      <c r="M171">
        <v>-0.28976400000000002</v>
      </c>
      <c r="N171">
        <v>2.25852E-2</v>
      </c>
      <c r="O171" s="3">
        <v>1.1164000000000001E-37</v>
      </c>
      <c r="P171">
        <v>-9.2323100000000005E-2</v>
      </c>
      <c r="Q171">
        <f t="shared" si="2"/>
        <v>8.5235547936100015E-3</v>
      </c>
    </row>
    <row r="172" spans="1:17" x14ac:dyDescent="0.3">
      <c r="A172" t="s">
        <v>338</v>
      </c>
      <c r="B172">
        <v>453</v>
      </c>
      <c r="C172">
        <v>4</v>
      </c>
      <c r="D172" t="s">
        <v>337</v>
      </c>
      <c r="E172">
        <v>81240176</v>
      </c>
      <c r="F172" t="s">
        <v>75</v>
      </c>
      <c r="G172">
        <v>0.95530000000000004</v>
      </c>
      <c r="H172">
        <v>0.42059999999999997</v>
      </c>
      <c r="I172">
        <v>4.82E-2</v>
      </c>
      <c r="J172" s="4">
        <v>2.6350999999999999E-18</v>
      </c>
      <c r="K172">
        <v>6608</v>
      </c>
      <c r="L172">
        <v>0.98341199999999995</v>
      </c>
      <c r="M172">
        <v>0.31507600000000002</v>
      </c>
      <c r="N172">
        <v>4.8577000000000002E-2</v>
      </c>
      <c r="O172" s="3">
        <v>8.8083800000000004E-11</v>
      </c>
      <c r="P172">
        <v>0</v>
      </c>
      <c r="Q172">
        <f t="shared" si="2"/>
        <v>0</v>
      </c>
    </row>
    <row r="173" spans="1:17" x14ac:dyDescent="0.3">
      <c r="A173" t="s">
        <v>331</v>
      </c>
      <c r="B173">
        <v>175</v>
      </c>
      <c r="C173">
        <v>2</v>
      </c>
      <c r="D173" t="s">
        <v>336</v>
      </c>
      <c r="E173">
        <v>65602149</v>
      </c>
      <c r="F173" t="s">
        <v>83</v>
      </c>
      <c r="G173">
        <v>0.47720000000000001</v>
      </c>
      <c r="H173">
        <v>-7.7399999999999997E-2</v>
      </c>
      <c r="I173">
        <v>1.14E-2</v>
      </c>
      <c r="J173" s="4">
        <v>1.1254300000000001E-11</v>
      </c>
      <c r="K173">
        <v>20522.7</v>
      </c>
      <c r="L173">
        <v>0.50141199999999997</v>
      </c>
      <c r="M173">
        <v>-7.7399999999999997E-2</v>
      </c>
      <c r="N173">
        <v>1.1412500000000001E-2</v>
      </c>
      <c r="O173" s="3">
        <v>1.1850200000000001E-11</v>
      </c>
      <c r="P173">
        <v>0</v>
      </c>
      <c r="Q173">
        <f t="shared" si="2"/>
        <v>0</v>
      </c>
    </row>
    <row r="174" spans="1:17" x14ac:dyDescent="0.3">
      <c r="A174" t="s">
        <v>331</v>
      </c>
      <c r="B174">
        <v>357</v>
      </c>
      <c r="C174">
        <v>3</v>
      </c>
      <c r="D174" t="s">
        <v>335</v>
      </c>
      <c r="E174">
        <v>128381886</v>
      </c>
      <c r="F174" t="s">
        <v>83</v>
      </c>
      <c r="G174">
        <v>0.60950000000000004</v>
      </c>
      <c r="H174">
        <v>-0.1043</v>
      </c>
      <c r="I174">
        <v>1.18E-2</v>
      </c>
      <c r="J174" s="4">
        <v>9.6593799999999994E-19</v>
      </c>
      <c r="K174">
        <v>20045.099999999999</v>
      </c>
      <c r="L174">
        <v>0.62147200000000002</v>
      </c>
      <c r="M174">
        <v>-0.1043</v>
      </c>
      <c r="N174">
        <v>1.18227E-2</v>
      </c>
      <c r="O174" s="3">
        <v>1.1240599999999999E-18</v>
      </c>
      <c r="P174">
        <v>0</v>
      </c>
      <c r="Q174">
        <f t="shared" si="2"/>
        <v>0</v>
      </c>
    </row>
    <row r="175" spans="1:17" x14ac:dyDescent="0.3">
      <c r="A175" t="s">
        <v>331</v>
      </c>
      <c r="B175">
        <v>468</v>
      </c>
      <c r="C175">
        <v>4</v>
      </c>
      <c r="D175" t="s">
        <v>334</v>
      </c>
      <c r="E175">
        <v>105806108</v>
      </c>
      <c r="F175" t="s">
        <v>75</v>
      </c>
      <c r="G175">
        <v>0.96479999999999999</v>
      </c>
      <c r="H175">
        <v>0.21440000000000001</v>
      </c>
      <c r="I175">
        <v>3.2300000000000002E-2</v>
      </c>
      <c r="J175" s="4">
        <v>3.1846200000000002E-11</v>
      </c>
      <c r="K175">
        <v>18778.2</v>
      </c>
      <c r="L175">
        <v>0.96901099999999996</v>
      </c>
      <c r="M175">
        <v>0.21440000000000001</v>
      </c>
      <c r="N175">
        <v>3.2336999999999998E-2</v>
      </c>
      <c r="O175" s="3">
        <v>3.3529300000000003E-11</v>
      </c>
      <c r="P175">
        <v>0</v>
      </c>
      <c r="Q175">
        <f t="shared" si="2"/>
        <v>0</v>
      </c>
    </row>
    <row r="176" spans="1:17" x14ac:dyDescent="0.3">
      <c r="A176" t="s">
        <v>331</v>
      </c>
      <c r="B176">
        <v>523</v>
      </c>
      <c r="C176">
        <v>5</v>
      </c>
      <c r="D176" t="s">
        <v>333</v>
      </c>
      <c r="E176">
        <v>1282319</v>
      </c>
      <c r="F176" t="s">
        <v>75</v>
      </c>
      <c r="G176">
        <v>0.33339999999999997</v>
      </c>
      <c r="H176">
        <v>-0.1176</v>
      </c>
      <c r="I176">
        <v>1.2699999999999999E-2</v>
      </c>
      <c r="J176" s="4">
        <v>2.04734E-20</v>
      </c>
      <c r="K176">
        <v>18518.8</v>
      </c>
      <c r="L176">
        <v>0.32634099999999999</v>
      </c>
      <c r="M176">
        <v>-0.1176</v>
      </c>
      <c r="N176">
        <v>1.2729000000000001E-2</v>
      </c>
      <c r="O176" s="3">
        <v>2.4944499999999999E-20</v>
      </c>
      <c r="P176">
        <v>0</v>
      </c>
      <c r="Q176">
        <f t="shared" si="2"/>
        <v>0</v>
      </c>
    </row>
    <row r="177" spans="1:17" x14ac:dyDescent="0.3">
      <c r="A177" t="s">
        <v>331</v>
      </c>
      <c r="B177">
        <v>1158</v>
      </c>
      <c r="C177">
        <v>11</v>
      </c>
      <c r="D177" t="s">
        <v>332</v>
      </c>
      <c r="E177">
        <v>108311965</v>
      </c>
      <c r="F177" t="s">
        <v>75</v>
      </c>
      <c r="G177">
        <v>0.41770000000000002</v>
      </c>
      <c r="H177">
        <v>-7.4399999999999994E-2</v>
      </c>
      <c r="I177">
        <v>1.1599999999999999E-2</v>
      </c>
      <c r="J177" s="4">
        <v>1.41943E-10</v>
      </c>
      <c r="K177">
        <v>20335.3</v>
      </c>
      <c r="L177">
        <v>0.41395199999999999</v>
      </c>
      <c r="M177">
        <v>-7.4399999999999994E-2</v>
      </c>
      <c r="N177">
        <v>1.1611399999999999E-2</v>
      </c>
      <c r="O177" s="3">
        <v>1.47951E-10</v>
      </c>
      <c r="P177">
        <v>0</v>
      </c>
      <c r="Q177">
        <f t="shared" si="2"/>
        <v>0</v>
      </c>
    </row>
    <row r="178" spans="1:17" x14ac:dyDescent="0.3">
      <c r="A178" t="s">
        <v>331</v>
      </c>
      <c r="B178">
        <v>1268</v>
      </c>
      <c r="C178">
        <v>13</v>
      </c>
      <c r="D178" t="s">
        <v>294</v>
      </c>
      <c r="E178">
        <v>28604007</v>
      </c>
      <c r="F178" t="s">
        <v>83</v>
      </c>
      <c r="G178">
        <v>0.98319999999999996</v>
      </c>
      <c r="H178">
        <v>-1.0809</v>
      </c>
      <c r="I178">
        <v>5.1999999999999998E-2</v>
      </c>
      <c r="J178" s="4">
        <v>5.7298000000000001E-96</v>
      </c>
      <c r="K178">
        <v>14499.5</v>
      </c>
      <c r="L178">
        <v>0.98550300000000002</v>
      </c>
      <c r="M178">
        <v>-1.1263799999999999</v>
      </c>
      <c r="N178">
        <v>5.3053799999999998E-2</v>
      </c>
      <c r="O178" s="3">
        <v>4.9563199999999999E-100</v>
      </c>
      <c r="P178">
        <v>-0.121639</v>
      </c>
      <c r="Q178">
        <f t="shared" si="2"/>
        <v>1.4796046320999999E-2</v>
      </c>
    </row>
    <row r="179" spans="1:17" x14ac:dyDescent="0.3">
      <c r="A179" t="s">
        <v>331</v>
      </c>
      <c r="B179">
        <v>1268</v>
      </c>
      <c r="C179">
        <v>13</v>
      </c>
      <c r="D179" t="s">
        <v>330</v>
      </c>
      <c r="E179">
        <v>28613993</v>
      </c>
      <c r="F179" t="s">
        <v>75</v>
      </c>
      <c r="G179">
        <v>0.45929999999999999</v>
      </c>
      <c r="H179">
        <v>-7.0699999999999999E-2</v>
      </c>
      <c r="I179">
        <v>1.1599999999999999E-2</v>
      </c>
      <c r="J179" s="4">
        <v>1.09555E-9</v>
      </c>
      <c r="K179">
        <v>19919.5</v>
      </c>
      <c r="L179">
        <v>0.45782200000000001</v>
      </c>
      <c r="M179">
        <v>-9.6420599999999995E-2</v>
      </c>
      <c r="N179">
        <v>1.1673599999999999E-2</v>
      </c>
      <c r="O179" s="3">
        <v>1.4598199999999999E-16</v>
      </c>
      <c r="P179">
        <v>0</v>
      </c>
      <c r="Q179">
        <f t="shared" si="2"/>
        <v>0</v>
      </c>
    </row>
    <row r="180" spans="1:17" x14ac:dyDescent="0.3">
      <c r="A180" t="s">
        <v>40</v>
      </c>
      <c r="B180">
        <v>546</v>
      </c>
      <c r="C180">
        <v>5</v>
      </c>
      <c r="D180" t="s">
        <v>329</v>
      </c>
      <c r="E180">
        <v>37554868</v>
      </c>
      <c r="F180" t="s">
        <v>75</v>
      </c>
      <c r="G180">
        <v>2.06E-2</v>
      </c>
      <c r="H180">
        <v>0.3024</v>
      </c>
      <c r="I180">
        <v>4.7399999999999998E-2</v>
      </c>
      <c r="J180" s="4">
        <v>1.7738099999999999E-10</v>
      </c>
      <c r="K180">
        <v>14675.6</v>
      </c>
      <c r="L180">
        <v>1.32607E-2</v>
      </c>
      <c r="M180">
        <v>0.32366099999999998</v>
      </c>
      <c r="N180">
        <v>4.7503700000000003E-2</v>
      </c>
      <c r="O180" s="3">
        <v>9.5330999999999994E-12</v>
      </c>
      <c r="P180">
        <v>8.3234699999999995E-3</v>
      </c>
      <c r="Q180">
        <f t="shared" si="2"/>
        <v>6.9280152840899985E-5</v>
      </c>
    </row>
    <row r="181" spans="1:17" x14ac:dyDescent="0.3">
      <c r="A181" t="s">
        <v>40</v>
      </c>
      <c r="B181">
        <v>546</v>
      </c>
      <c r="C181">
        <v>5</v>
      </c>
      <c r="D181" t="s">
        <v>328</v>
      </c>
      <c r="E181">
        <v>37816488</v>
      </c>
      <c r="F181" t="s">
        <v>83</v>
      </c>
      <c r="G181">
        <v>1.9900000000000001E-2</v>
      </c>
      <c r="H181">
        <v>0.36630000000000001</v>
      </c>
      <c r="I181">
        <v>4.6100000000000002E-2</v>
      </c>
      <c r="J181" s="4">
        <v>1.9298800000000001E-15</v>
      </c>
      <c r="K181">
        <v>16030.5</v>
      </c>
      <c r="L181">
        <v>1.5042099999999999E-2</v>
      </c>
      <c r="M181">
        <v>0.35527399999999998</v>
      </c>
      <c r="N181">
        <v>4.6267200000000001E-2</v>
      </c>
      <c r="O181" s="3">
        <v>1.6065900000000001E-14</v>
      </c>
      <c r="P181">
        <v>4.7150600000000001E-2</v>
      </c>
      <c r="Q181">
        <f t="shared" si="2"/>
        <v>2.2231790803599999E-3</v>
      </c>
    </row>
    <row r="182" spans="1:17" x14ac:dyDescent="0.3">
      <c r="A182" t="s">
        <v>40</v>
      </c>
      <c r="B182">
        <v>546</v>
      </c>
      <c r="C182">
        <v>5</v>
      </c>
      <c r="D182" t="s">
        <v>327</v>
      </c>
      <c r="E182">
        <v>37854688</v>
      </c>
      <c r="F182" t="s">
        <v>75</v>
      </c>
      <c r="G182">
        <v>0.90849999999999997</v>
      </c>
      <c r="H182">
        <v>0.37830000000000003</v>
      </c>
      <c r="I182">
        <v>1.95E-2</v>
      </c>
      <c r="J182" s="4">
        <v>7.7171399999999997E-84</v>
      </c>
      <c r="K182">
        <v>20727.3</v>
      </c>
      <c r="L182">
        <v>0.90042599999999995</v>
      </c>
      <c r="M182">
        <v>0.349856</v>
      </c>
      <c r="N182">
        <v>1.98202E-2</v>
      </c>
      <c r="O182" s="3">
        <v>9.9062300000000005E-70</v>
      </c>
      <c r="P182">
        <v>-4.0193800000000002E-2</v>
      </c>
      <c r="Q182">
        <f t="shared" si="2"/>
        <v>1.61554155844E-3</v>
      </c>
    </row>
    <row r="183" spans="1:17" x14ac:dyDescent="0.3">
      <c r="A183" t="s">
        <v>40</v>
      </c>
      <c r="B183">
        <v>546</v>
      </c>
      <c r="C183">
        <v>5</v>
      </c>
      <c r="D183" t="s">
        <v>326</v>
      </c>
      <c r="E183">
        <v>37892052</v>
      </c>
      <c r="F183" t="s">
        <v>83</v>
      </c>
      <c r="G183">
        <v>0.97989999999999999</v>
      </c>
      <c r="H183">
        <v>-0.4743</v>
      </c>
      <c r="I183">
        <v>5.0200000000000002E-2</v>
      </c>
      <c r="J183" s="4">
        <v>3.4468399999999997E-21</v>
      </c>
      <c r="K183">
        <v>13350.7</v>
      </c>
      <c r="L183">
        <v>0.98479799999999995</v>
      </c>
      <c r="M183">
        <v>-0.46329799999999999</v>
      </c>
      <c r="N183">
        <v>5.0458799999999998E-2</v>
      </c>
      <c r="O183" s="3">
        <v>4.2430299999999997E-20</v>
      </c>
      <c r="P183">
        <v>2.5234400000000001E-2</v>
      </c>
      <c r="Q183">
        <f t="shared" si="2"/>
        <v>6.3677494336000003E-4</v>
      </c>
    </row>
    <row r="184" spans="1:17" x14ac:dyDescent="0.3">
      <c r="A184" t="s">
        <v>40</v>
      </c>
      <c r="B184">
        <v>546</v>
      </c>
      <c r="C184">
        <v>5</v>
      </c>
      <c r="D184" t="s">
        <v>325</v>
      </c>
      <c r="E184">
        <v>37912743</v>
      </c>
      <c r="F184" t="s">
        <v>83</v>
      </c>
      <c r="G184">
        <v>0.16400000000000001</v>
      </c>
      <c r="H184">
        <v>0.14349999999999999</v>
      </c>
      <c r="I184">
        <v>1.61E-2</v>
      </c>
      <c r="J184" s="4">
        <v>4.9650499999999998E-19</v>
      </c>
      <c r="K184">
        <v>18691</v>
      </c>
      <c r="L184">
        <v>0.16874500000000001</v>
      </c>
      <c r="M184">
        <v>0.10691199999999999</v>
      </c>
      <c r="N184">
        <v>1.6357199999999999E-2</v>
      </c>
      <c r="O184" s="3">
        <v>6.3161999999999996E-11</v>
      </c>
      <c r="P184">
        <v>-0.13559399999999999</v>
      </c>
      <c r="Q184">
        <f t="shared" si="2"/>
        <v>1.8385732835999997E-2</v>
      </c>
    </row>
    <row r="185" spans="1:17" x14ac:dyDescent="0.3">
      <c r="A185" t="s">
        <v>40</v>
      </c>
      <c r="B185">
        <v>546</v>
      </c>
      <c r="C185">
        <v>5</v>
      </c>
      <c r="D185" t="s">
        <v>324</v>
      </c>
      <c r="E185">
        <v>37918839</v>
      </c>
      <c r="F185" t="s">
        <v>75</v>
      </c>
      <c r="G185">
        <v>0.12970000000000001</v>
      </c>
      <c r="H185">
        <v>-0.16389999999999999</v>
      </c>
      <c r="I185">
        <v>1.77E-2</v>
      </c>
      <c r="J185" s="4">
        <v>2.0464899999999999E-20</v>
      </c>
      <c r="K185">
        <v>18777.7</v>
      </c>
      <c r="L185">
        <v>0.12513299999999999</v>
      </c>
      <c r="M185">
        <v>-0.14535100000000001</v>
      </c>
      <c r="N185">
        <v>1.8039400000000001E-2</v>
      </c>
      <c r="O185" s="3">
        <v>7.79153E-16</v>
      </c>
      <c r="P185">
        <v>0.109462</v>
      </c>
      <c r="Q185">
        <f t="shared" si="2"/>
        <v>1.1981929444E-2</v>
      </c>
    </row>
    <row r="186" spans="1:17" x14ac:dyDescent="0.3">
      <c r="A186" t="s">
        <v>40</v>
      </c>
      <c r="B186">
        <v>546</v>
      </c>
      <c r="C186">
        <v>5</v>
      </c>
      <c r="D186" t="s">
        <v>323</v>
      </c>
      <c r="E186">
        <v>38046354</v>
      </c>
      <c r="F186" t="s">
        <v>75</v>
      </c>
      <c r="G186">
        <v>0.1414</v>
      </c>
      <c r="H186">
        <v>9.9099999999999994E-2</v>
      </c>
      <c r="I186">
        <v>1.6400000000000001E-2</v>
      </c>
      <c r="J186" s="4">
        <v>1.51572E-9</v>
      </c>
      <c r="K186">
        <v>20392.400000000001</v>
      </c>
      <c r="L186">
        <v>0.145038</v>
      </c>
      <c r="M186">
        <v>0.12557399999999999</v>
      </c>
      <c r="N186">
        <v>1.6517299999999999E-2</v>
      </c>
      <c r="O186" s="3">
        <v>2.9024099999999999E-14</v>
      </c>
      <c r="P186">
        <v>0</v>
      </c>
      <c r="Q186">
        <f t="shared" si="2"/>
        <v>0</v>
      </c>
    </row>
    <row r="187" spans="1:17" x14ac:dyDescent="0.3">
      <c r="A187" t="s">
        <v>41</v>
      </c>
      <c r="B187">
        <v>403</v>
      </c>
      <c r="C187">
        <v>4</v>
      </c>
      <c r="D187" t="s">
        <v>322</v>
      </c>
      <c r="E187">
        <v>3452345</v>
      </c>
      <c r="F187" t="s">
        <v>75</v>
      </c>
      <c r="G187">
        <v>0.32790000000000002</v>
      </c>
      <c r="H187">
        <v>0.12039999999999999</v>
      </c>
      <c r="I187">
        <v>1.3100000000000001E-2</v>
      </c>
      <c r="J187" s="4">
        <v>3.8978700000000003E-20</v>
      </c>
      <c r="K187">
        <v>17479.400000000001</v>
      </c>
      <c r="L187">
        <v>0.33476299999999998</v>
      </c>
      <c r="M187">
        <v>0.12039999999999999</v>
      </c>
      <c r="N187">
        <v>1.3131200000000001E-2</v>
      </c>
      <c r="O187" s="3">
        <v>4.7754699999999998E-20</v>
      </c>
      <c r="P187">
        <v>0</v>
      </c>
      <c r="Q187">
        <f t="shared" si="2"/>
        <v>0</v>
      </c>
    </row>
    <row r="188" spans="1:17" x14ac:dyDescent="0.3">
      <c r="A188" t="s">
        <v>41</v>
      </c>
      <c r="B188">
        <v>794</v>
      </c>
      <c r="C188">
        <v>7</v>
      </c>
      <c r="D188" t="s">
        <v>321</v>
      </c>
      <c r="E188">
        <v>81359051</v>
      </c>
      <c r="F188" t="s">
        <v>83</v>
      </c>
      <c r="G188">
        <v>6.0999999999999999E-2</v>
      </c>
      <c r="H188">
        <v>-0.1951</v>
      </c>
      <c r="I188">
        <v>2.4E-2</v>
      </c>
      <c r="J188" s="4">
        <v>4.3225200000000001E-16</v>
      </c>
      <c r="K188">
        <v>20067.3</v>
      </c>
      <c r="L188">
        <v>6.7749000000000004E-2</v>
      </c>
      <c r="M188">
        <v>-0.22536400000000001</v>
      </c>
      <c r="N188">
        <v>2.4330600000000001E-2</v>
      </c>
      <c r="O188" s="3">
        <v>1.9951900000000001E-20</v>
      </c>
      <c r="P188">
        <v>0.15592800000000001</v>
      </c>
      <c r="Q188">
        <f t="shared" si="2"/>
        <v>2.4313541184000004E-2</v>
      </c>
    </row>
    <row r="189" spans="1:17" x14ac:dyDescent="0.3">
      <c r="A189" t="s">
        <v>41</v>
      </c>
      <c r="B189">
        <v>794</v>
      </c>
      <c r="C189">
        <v>7</v>
      </c>
      <c r="D189" t="s">
        <v>320</v>
      </c>
      <c r="E189">
        <v>81377916</v>
      </c>
      <c r="F189" t="s">
        <v>75</v>
      </c>
      <c r="G189">
        <v>0.76549999999999996</v>
      </c>
      <c r="H189">
        <v>9.1999999999999998E-2</v>
      </c>
      <c r="I189">
        <v>1.37E-2</v>
      </c>
      <c r="J189" s="4">
        <v>1.8764299999999999E-11</v>
      </c>
      <c r="K189">
        <v>19670.3</v>
      </c>
      <c r="L189">
        <v>0.75752900000000001</v>
      </c>
      <c r="M189">
        <v>0.11185</v>
      </c>
      <c r="N189">
        <v>1.38818E-2</v>
      </c>
      <c r="O189" s="3">
        <v>7.7971200000000004E-16</v>
      </c>
      <c r="P189">
        <v>0</v>
      </c>
      <c r="Q189">
        <f t="shared" si="2"/>
        <v>0</v>
      </c>
    </row>
    <row r="190" spans="1:17" x14ac:dyDescent="0.3">
      <c r="A190" t="s">
        <v>316</v>
      </c>
      <c r="B190">
        <v>107</v>
      </c>
      <c r="C190">
        <v>1</v>
      </c>
      <c r="D190" t="s">
        <v>319</v>
      </c>
      <c r="E190">
        <v>206926898</v>
      </c>
      <c r="F190" t="s">
        <v>75</v>
      </c>
      <c r="G190">
        <v>0.94520000000000004</v>
      </c>
      <c r="H190">
        <v>0.1603</v>
      </c>
      <c r="I190">
        <v>2.7400000000000001E-2</v>
      </c>
      <c r="J190" s="4">
        <v>4.9049600000000004E-9</v>
      </c>
      <c r="K190">
        <v>17225.400000000001</v>
      </c>
      <c r="L190">
        <v>0.95666600000000002</v>
      </c>
      <c r="M190">
        <v>0.17327300000000001</v>
      </c>
      <c r="N190">
        <v>2.74907E-2</v>
      </c>
      <c r="O190" s="3">
        <v>2.92045E-10</v>
      </c>
      <c r="P190">
        <v>7.0423399999999997E-2</v>
      </c>
      <c r="Q190">
        <f t="shared" si="2"/>
        <v>4.95945526756E-3</v>
      </c>
    </row>
    <row r="191" spans="1:17" x14ac:dyDescent="0.3">
      <c r="A191" t="s">
        <v>316</v>
      </c>
      <c r="B191">
        <v>107</v>
      </c>
      <c r="C191">
        <v>1</v>
      </c>
      <c r="D191" t="s">
        <v>318</v>
      </c>
      <c r="E191">
        <v>206954566</v>
      </c>
      <c r="F191" t="s">
        <v>75</v>
      </c>
      <c r="G191">
        <v>0.20480000000000001</v>
      </c>
      <c r="H191">
        <v>-9.74E-2</v>
      </c>
      <c r="I191">
        <v>1.4999999999999999E-2</v>
      </c>
      <c r="J191" s="4">
        <v>8.3957599999999998E-11</v>
      </c>
      <c r="K191">
        <v>18274.5</v>
      </c>
      <c r="L191">
        <v>0.194997</v>
      </c>
      <c r="M191">
        <v>-0.10388699999999999</v>
      </c>
      <c r="N191">
        <v>1.5052100000000001E-2</v>
      </c>
      <c r="O191" s="3">
        <v>5.1347800000000001E-12</v>
      </c>
      <c r="P191">
        <v>0</v>
      </c>
      <c r="Q191">
        <f t="shared" si="2"/>
        <v>0</v>
      </c>
    </row>
    <row r="192" spans="1:17" x14ac:dyDescent="0.3">
      <c r="A192" t="s">
        <v>316</v>
      </c>
      <c r="B192">
        <v>657</v>
      </c>
      <c r="C192">
        <v>6</v>
      </c>
      <c r="D192" t="s">
        <v>317</v>
      </c>
      <c r="E192">
        <v>32434716</v>
      </c>
      <c r="F192" t="s">
        <v>75</v>
      </c>
      <c r="G192">
        <v>0.1118</v>
      </c>
      <c r="H192">
        <v>0.15049999999999999</v>
      </c>
      <c r="I192">
        <v>1.9900000000000001E-2</v>
      </c>
      <c r="J192" s="4">
        <v>3.9444100000000001E-14</v>
      </c>
      <c r="K192">
        <v>17010.599999999999</v>
      </c>
      <c r="L192">
        <v>0.119745</v>
      </c>
      <c r="M192">
        <v>0.15049999999999999</v>
      </c>
      <c r="N192">
        <v>1.9932800000000001E-2</v>
      </c>
      <c r="O192" s="3">
        <v>4.3408100000000003E-14</v>
      </c>
      <c r="P192">
        <v>0</v>
      </c>
      <c r="Q192">
        <f t="shared" si="2"/>
        <v>0</v>
      </c>
    </row>
    <row r="193" spans="1:18" x14ac:dyDescent="0.3">
      <c r="A193" t="s">
        <v>316</v>
      </c>
      <c r="B193">
        <v>1166</v>
      </c>
      <c r="C193">
        <v>11</v>
      </c>
      <c r="D193" t="s">
        <v>315</v>
      </c>
      <c r="E193">
        <v>117864063</v>
      </c>
      <c r="F193" t="s">
        <v>75</v>
      </c>
      <c r="G193">
        <v>0.82240000000000002</v>
      </c>
      <c r="H193">
        <v>-0.15890000000000001</v>
      </c>
      <c r="I193">
        <v>1.52E-2</v>
      </c>
      <c r="J193" s="4">
        <v>1.40551E-25</v>
      </c>
      <c r="K193">
        <v>19780</v>
      </c>
      <c r="L193">
        <v>0.82975100000000002</v>
      </c>
      <c r="M193">
        <v>-0.15890000000000001</v>
      </c>
      <c r="N193">
        <v>1.52415E-2</v>
      </c>
      <c r="O193" s="3">
        <v>1.8976E-25</v>
      </c>
      <c r="P193">
        <v>0</v>
      </c>
      <c r="Q193">
        <f t="shared" si="2"/>
        <v>0</v>
      </c>
    </row>
    <row r="194" spans="1:18" x14ac:dyDescent="0.3">
      <c r="A194" t="s">
        <v>309</v>
      </c>
      <c r="B194">
        <v>91</v>
      </c>
      <c r="C194">
        <v>1</v>
      </c>
      <c r="D194" t="s">
        <v>314</v>
      </c>
      <c r="E194">
        <v>179682087</v>
      </c>
      <c r="F194" t="s">
        <v>75</v>
      </c>
      <c r="G194">
        <v>4.3799999999999999E-2</v>
      </c>
      <c r="H194">
        <v>0.20660000000000001</v>
      </c>
      <c r="I194">
        <v>3.09E-2</v>
      </c>
      <c r="J194" s="4">
        <v>2.2922100000000001E-11</v>
      </c>
      <c r="K194">
        <v>16613.8</v>
      </c>
      <c r="L194">
        <v>3.6129599999999998E-2</v>
      </c>
      <c r="M194">
        <v>0.20660000000000001</v>
      </c>
      <c r="N194">
        <v>3.0940599999999999E-2</v>
      </c>
      <c r="O194" s="3">
        <v>2.4337199999999999E-11</v>
      </c>
      <c r="P194">
        <v>0</v>
      </c>
      <c r="Q194">
        <f t="shared" ref="Q194:Q257" si="3">P194^2</f>
        <v>0</v>
      </c>
    </row>
    <row r="195" spans="1:18" x14ac:dyDescent="0.3">
      <c r="A195" t="s">
        <v>309</v>
      </c>
      <c r="B195">
        <v>1669</v>
      </c>
      <c r="C195">
        <v>21</v>
      </c>
      <c r="D195" t="s">
        <v>313</v>
      </c>
      <c r="E195">
        <v>34638859</v>
      </c>
      <c r="F195" t="s">
        <v>75</v>
      </c>
      <c r="G195">
        <v>0.70689999999999997</v>
      </c>
      <c r="H195">
        <v>0.18909999999999999</v>
      </c>
      <c r="I195">
        <v>1.4E-2</v>
      </c>
      <c r="J195" s="4">
        <v>1.4192299999999999E-41</v>
      </c>
      <c r="K195">
        <v>16221.4</v>
      </c>
      <c r="L195">
        <v>0.689384</v>
      </c>
      <c r="M195">
        <v>0.101772</v>
      </c>
      <c r="N195">
        <v>1.45808E-2</v>
      </c>
      <c r="O195" s="3">
        <v>2.95515E-12</v>
      </c>
      <c r="P195">
        <v>0.24506900000000001</v>
      </c>
      <c r="Q195">
        <f t="shared" si="3"/>
        <v>6.0058814761000001E-2</v>
      </c>
    </row>
    <row r="196" spans="1:18" x14ac:dyDescent="0.3">
      <c r="A196" t="s">
        <v>309</v>
      </c>
      <c r="B196">
        <v>1669</v>
      </c>
      <c r="C196">
        <v>21</v>
      </c>
      <c r="D196" t="s">
        <v>312</v>
      </c>
      <c r="E196">
        <v>34649941</v>
      </c>
      <c r="F196" t="s">
        <v>83</v>
      </c>
      <c r="G196">
        <v>0.39889999999999998</v>
      </c>
      <c r="H196">
        <v>0.1784</v>
      </c>
      <c r="I196">
        <v>1.3299999999999999E-2</v>
      </c>
      <c r="J196" s="4">
        <v>5.0379800000000003E-41</v>
      </c>
      <c r="K196">
        <v>15526</v>
      </c>
      <c r="L196">
        <v>0.20855899999999999</v>
      </c>
      <c r="M196">
        <v>9.9427299999999996E-2</v>
      </c>
      <c r="N196">
        <v>1.38348E-2</v>
      </c>
      <c r="O196" s="3">
        <v>6.6360199999999996E-13</v>
      </c>
      <c r="P196">
        <v>-8.9376399999999995E-2</v>
      </c>
      <c r="Q196">
        <f t="shared" si="3"/>
        <v>7.9881408769599989E-3</v>
      </c>
    </row>
    <row r="197" spans="1:18" x14ac:dyDescent="0.3">
      <c r="A197" t="s">
        <v>309</v>
      </c>
      <c r="B197">
        <v>1669</v>
      </c>
      <c r="C197">
        <v>21</v>
      </c>
      <c r="D197" t="s">
        <v>311</v>
      </c>
      <c r="E197">
        <v>34651253</v>
      </c>
      <c r="F197" t="s">
        <v>83</v>
      </c>
      <c r="G197">
        <v>0.54459999999999997</v>
      </c>
      <c r="H197">
        <v>-0.42180000000000001</v>
      </c>
      <c r="I197">
        <v>1.17E-2</v>
      </c>
      <c r="J197" s="4">
        <v>1.31679E-284</v>
      </c>
      <c r="K197">
        <v>18321.599999999999</v>
      </c>
      <c r="L197">
        <v>0.56301599999999996</v>
      </c>
      <c r="M197">
        <v>-0.189528</v>
      </c>
      <c r="N197">
        <v>1.7258599999999999E-2</v>
      </c>
      <c r="O197" s="3">
        <v>4.6831700000000001E-28</v>
      </c>
      <c r="P197">
        <v>-0.77095599999999997</v>
      </c>
      <c r="Q197">
        <f t="shared" si="3"/>
        <v>0.59437315393599999</v>
      </c>
    </row>
    <row r="198" spans="1:18" x14ac:dyDescent="0.3">
      <c r="A198" t="s">
        <v>309</v>
      </c>
      <c r="B198">
        <v>1669</v>
      </c>
      <c r="C198">
        <v>21</v>
      </c>
      <c r="D198" t="s">
        <v>310</v>
      </c>
      <c r="E198">
        <v>34659450</v>
      </c>
      <c r="F198" t="s">
        <v>101</v>
      </c>
      <c r="G198">
        <v>0.45619999999999999</v>
      </c>
      <c r="H198">
        <v>0.4052</v>
      </c>
      <c r="I198">
        <v>1.0699999999999999E-2</v>
      </c>
      <c r="J198" s="2">
        <v>0</v>
      </c>
      <c r="K198">
        <v>22019.3</v>
      </c>
      <c r="L198">
        <v>0.46000400000000002</v>
      </c>
      <c r="M198">
        <v>0.17993999999999999</v>
      </c>
      <c r="N198">
        <v>1.75762E-2</v>
      </c>
      <c r="O198" s="3">
        <v>1.3438000000000001E-24</v>
      </c>
      <c r="P198">
        <v>-0.72218800000000005</v>
      </c>
      <c r="Q198">
        <f t="shared" si="3"/>
        <v>0.52155550734400002</v>
      </c>
      <c r="R198" t="s">
        <v>80</v>
      </c>
    </row>
    <row r="199" spans="1:18" x14ac:dyDescent="0.3">
      <c r="A199" t="s">
        <v>309</v>
      </c>
      <c r="B199">
        <v>1669</v>
      </c>
      <c r="C199">
        <v>21</v>
      </c>
      <c r="D199" t="s">
        <v>308</v>
      </c>
      <c r="E199">
        <v>34660980</v>
      </c>
      <c r="F199" t="s">
        <v>75</v>
      </c>
      <c r="G199">
        <v>0.47289999999999999</v>
      </c>
      <c r="H199">
        <v>-0.39550000000000002</v>
      </c>
      <c r="I199">
        <v>1.1599999999999999E-2</v>
      </c>
      <c r="J199" s="4">
        <v>8.8001500000000009E-255</v>
      </c>
      <c r="K199">
        <v>18698.099999999999</v>
      </c>
      <c r="L199">
        <v>0.463669</v>
      </c>
      <c r="M199">
        <v>-0.14176800000000001</v>
      </c>
      <c r="N199">
        <v>1.6284799999999999E-2</v>
      </c>
      <c r="O199" s="3">
        <v>3.15919E-18</v>
      </c>
      <c r="P199">
        <v>0</v>
      </c>
      <c r="Q199">
        <f t="shared" si="3"/>
        <v>0</v>
      </c>
    </row>
    <row r="200" spans="1:18" x14ac:dyDescent="0.3">
      <c r="A200" t="s">
        <v>292</v>
      </c>
      <c r="B200">
        <v>281</v>
      </c>
      <c r="C200">
        <v>3</v>
      </c>
      <c r="D200" t="s">
        <v>307</v>
      </c>
      <c r="E200">
        <v>5026008</v>
      </c>
      <c r="F200" t="s">
        <v>75</v>
      </c>
      <c r="G200">
        <v>0.81530000000000002</v>
      </c>
      <c r="H200">
        <v>-9.69E-2</v>
      </c>
      <c r="I200">
        <v>1.4999999999999999E-2</v>
      </c>
      <c r="J200" s="4">
        <v>1.04703E-10</v>
      </c>
      <c r="K200">
        <v>19683</v>
      </c>
      <c r="L200">
        <v>0.830897</v>
      </c>
      <c r="M200">
        <v>-9.69E-2</v>
      </c>
      <c r="N200">
        <v>1.5015499999999999E-2</v>
      </c>
      <c r="O200" s="3">
        <v>1.09421E-10</v>
      </c>
      <c r="P200">
        <v>0</v>
      </c>
      <c r="Q200">
        <f t="shared" si="3"/>
        <v>0</v>
      </c>
    </row>
    <row r="201" spans="1:18" x14ac:dyDescent="0.3">
      <c r="A201" t="s">
        <v>292</v>
      </c>
      <c r="B201">
        <v>392</v>
      </c>
      <c r="C201">
        <v>3</v>
      </c>
      <c r="D201" t="s">
        <v>306</v>
      </c>
      <c r="E201">
        <v>188115682</v>
      </c>
      <c r="F201" t="s">
        <v>75</v>
      </c>
      <c r="G201">
        <v>0.35389999999999999</v>
      </c>
      <c r="H201">
        <v>0.28179999999999999</v>
      </c>
      <c r="I201">
        <v>1.29E-2</v>
      </c>
      <c r="J201" s="4">
        <v>8.6798799999999996E-106</v>
      </c>
      <c r="K201">
        <v>17086.7</v>
      </c>
      <c r="L201">
        <v>0.36856499999999998</v>
      </c>
      <c r="M201">
        <v>0.20208200000000001</v>
      </c>
      <c r="N201">
        <v>1.5171799999999999E-2</v>
      </c>
      <c r="O201" s="3">
        <v>1.78037E-40</v>
      </c>
      <c r="P201">
        <v>-0.52365200000000001</v>
      </c>
      <c r="Q201">
        <f t="shared" si="3"/>
        <v>0.27421141710399999</v>
      </c>
    </row>
    <row r="202" spans="1:18" x14ac:dyDescent="0.3">
      <c r="A202" t="s">
        <v>292</v>
      </c>
      <c r="B202">
        <v>392</v>
      </c>
      <c r="C202">
        <v>3</v>
      </c>
      <c r="D202" t="s">
        <v>305</v>
      </c>
      <c r="E202">
        <v>188133439</v>
      </c>
      <c r="F202" t="s">
        <v>83</v>
      </c>
      <c r="G202">
        <v>0.53200000000000003</v>
      </c>
      <c r="H202">
        <v>-0.2409</v>
      </c>
      <c r="I202">
        <v>1.2E-2</v>
      </c>
      <c r="J202" s="4">
        <v>1.2208300000000001E-89</v>
      </c>
      <c r="K202">
        <v>18237.599999999999</v>
      </c>
      <c r="L202">
        <v>0.52282899999999999</v>
      </c>
      <c r="M202">
        <v>-0.14588899999999999</v>
      </c>
      <c r="N202">
        <v>1.4073199999999999E-2</v>
      </c>
      <c r="O202" s="3">
        <v>3.5252199999999998E-25</v>
      </c>
      <c r="P202">
        <v>0</v>
      </c>
      <c r="Q202">
        <f t="shared" si="3"/>
        <v>0</v>
      </c>
      <c r="R202" t="s">
        <v>80</v>
      </c>
    </row>
    <row r="203" spans="1:18" x14ac:dyDescent="0.3">
      <c r="A203" t="s">
        <v>292</v>
      </c>
      <c r="B203">
        <v>614</v>
      </c>
      <c r="C203">
        <v>5</v>
      </c>
      <c r="D203" t="s">
        <v>304</v>
      </c>
      <c r="E203">
        <v>158796325</v>
      </c>
      <c r="F203" t="s">
        <v>75</v>
      </c>
      <c r="G203">
        <v>0.30259999999999998</v>
      </c>
      <c r="H203">
        <v>-0.49109999999999998</v>
      </c>
      <c r="I203">
        <v>1.21E-2</v>
      </c>
      <c r="J203" s="2">
        <v>0</v>
      </c>
      <c r="K203">
        <v>19982.599999999999</v>
      </c>
      <c r="L203">
        <v>0.317691</v>
      </c>
      <c r="M203">
        <v>-0.49109999999999998</v>
      </c>
      <c r="N203">
        <v>1.25886E-2</v>
      </c>
      <c r="O203" s="1">
        <v>0</v>
      </c>
      <c r="P203">
        <v>0</v>
      </c>
      <c r="Q203">
        <f t="shared" si="3"/>
        <v>0</v>
      </c>
    </row>
    <row r="204" spans="1:18" x14ac:dyDescent="0.3">
      <c r="A204" t="s">
        <v>292</v>
      </c>
      <c r="B204">
        <v>615</v>
      </c>
      <c r="C204">
        <v>5</v>
      </c>
      <c r="D204" t="s">
        <v>303</v>
      </c>
      <c r="E204">
        <v>158832277</v>
      </c>
      <c r="F204" t="s">
        <v>75</v>
      </c>
      <c r="G204">
        <v>0.35570000000000002</v>
      </c>
      <c r="H204">
        <v>0.1686</v>
      </c>
      <c r="I204">
        <v>1.23E-2</v>
      </c>
      <c r="J204" s="4">
        <v>9.1789600000000004E-43</v>
      </c>
      <c r="K204">
        <v>19087.2</v>
      </c>
      <c r="L204">
        <v>0.34451700000000002</v>
      </c>
      <c r="M204">
        <v>0.11831700000000001</v>
      </c>
      <c r="N204">
        <v>1.27709E-2</v>
      </c>
      <c r="O204" s="3">
        <v>1.95901E-20</v>
      </c>
      <c r="P204">
        <v>0.192495</v>
      </c>
      <c r="Q204">
        <f t="shared" si="3"/>
        <v>3.7054325025000001E-2</v>
      </c>
    </row>
    <row r="205" spans="1:18" x14ac:dyDescent="0.3">
      <c r="A205" t="s">
        <v>292</v>
      </c>
      <c r="B205">
        <v>615</v>
      </c>
      <c r="C205">
        <v>5</v>
      </c>
      <c r="D205" t="s">
        <v>302</v>
      </c>
      <c r="E205">
        <v>158857873</v>
      </c>
      <c r="F205" t="s">
        <v>75</v>
      </c>
      <c r="G205">
        <v>0.93410000000000004</v>
      </c>
      <c r="H205">
        <v>0.30609999999999998</v>
      </c>
      <c r="I205">
        <v>2.3900000000000001E-2</v>
      </c>
      <c r="J205" s="4">
        <v>1.48793E-37</v>
      </c>
      <c r="K205">
        <v>18842.5</v>
      </c>
      <c r="L205">
        <v>0.93140800000000001</v>
      </c>
      <c r="M205">
        <v>0.28500900000000001</v>
      </c>
      <c r="N205">
        <v>2.4601899999999999E-2</v>
      </c>
      <c r="O205" s="3">
        <v>4.9192899999999999E-31</v>
      </c>
      <c r="P205">
        <v>-5.3406799999999997E-2</v>
      </c>
      <c r="Q205">
        <f t="shared" si="3"/>
        <v>2.8522862862399999E-3</v>
      </c>
    </row>
    <row r="206" spans="1:18" x14ac:dyDescent="0.3">
      <c r="A206" t="s">
        <v>292</v>
      </c>
      <c r="B206">
        <v>615</v>
      </c>
      <c r="C206">
        <v>5</v>
      </c>
      <c r="D206" t="s">
        <v>301</v>
      </c>
      <c r="E206">
        <v>158858275</v>
      </c>
      <c r="F206" t="s">
        <v>75</v>
      </c>
      <c r="G206">
        <v>0.96260000000000001</v>
      </c>
      <c r="H206">
        <v>0.38450000000000001</v>
      </c>
      <c r="I206">
        <v>3.39E-2</v>
      </c>
      <c r="J206" s="4">
        <v>8.1095999999999998E-30</v>
      </c>
      <c r="K206">
        <v>16024.8</v>
      </c>
      <c r="L206">
        <v>0.97015399999999996</v>
      </c>
      <c r="M206">
        <v>0.38613599999999998</v>
      </c>
      <c r="N206">
        <v>3.43293E-2</v>
      </c>
      <c r="O206" s="3">
        <v>2.36921E-29</v>
      </c>
      <c r="P206">
        <v>-4.9715000000000002E-2</v>
      </c>
      <c r="Q206">
        <f t="shared" si="3"/>
        <v>2.471581225E-3</v>
      </c>
    </row>
    <row r="207" spans="1:18" x14ac:dyDescent="0.3">
      <c r="A207" t="s">
        <v>292</v>
      </c>
      <c r="B207">
        <v>615</v>
      </c>
      <c r="C207">
        <v>5</v>
      </c>
      <c r="D207" t="s">
        <v>300</v>
      </c>
      <c r="E207">
        <v>158915823</v>
      </c>
      <c r="F207" t="s">
        <v>75</v>
      </c>
      <c r="G207">
        <v>0.96250000000000002</v>
      </c>
      <c r="H207">
        <v>0.222</v>
      </c>
      <c r="I207">
        <v>3.3300000000000003E-2</v>
      </c>
      <c r="J207" s="4">
        <v>2.6167799999999998E-11</v>
      </c>
      <c r="K207">
        <v>16653.400000000001</v>
      </c>
      <c r="L207">
        <v>0.95638699999999999</v>
      </c>
      <c r="M207">
        <v>0.22739000000000001</v>
      </c>
      <c r="N207">
        <v>3.3739900000000003E-2</v>
      </c>
      <c r="O207" s="3">
        <v>1.5891800000000001E-11</v>
      </c>
      <c r="P207">
        <v>0</v>
      </c>
      <c r="Q207">
        <f t="shared" si="3"/>
        <v>0</v>
      </c>
    </row>
    <row r="208" spans="1:18" x14ac:dyDescent="0.3">
      <c r="A208" t="s">
        <v>292</v>
      </c>
      <c r="B208">
        <v>653</v>
      </c>
      <c r="C208">
        <v>6</v>
      </c>
      <c r="D208" t="s">
        <v>299</v>
      </c>
      <c r="E208">
        <v>28787193</v>
      </c>
      <c r="F208" t="s">
        <v>75</v>
      </c>
      <c r="G208">
        <v>0.84279999999999999</v>
      </c>
      <c r="H208">
        <v>-0.1031</v>
      </c>
      <c r="I208">
        <v>1.61E-2</v>
      </c>
      <c r="J208" s="4">
        <v>1.5162899999999999E-10</v>
      </c>
      <c r="K208">
        <v>19419.3</v>
      </c>
      <c r="L208">
        <v>0.81728100000000004</v>
      </c>
      <c r="M208">
        <v>-0.1031</v>
      </c>
      <c r="N208">
        <v>1.6116599999999998E-2</v>
      </c>
      <c r="O208" s="3">
        <v>1.58314E-10</v>
      </c>
      <c r="P208">
        <v>0</v>
      </c>
      <c r="Q208">
        <f t="shared" si="3"/>
        <v>0</v>
      </c>
    </row>
    <row r="209" spans="1:17" x14ac:dyDescent="0.3">
      <c r="A209" t="s">
        <v>292</v>
      </c>
      <c r="B209">
        <v>654</v>
      </c>
      <c r="C209">
        <v>6</v>
      </c>
      <c r="D209" t="s">
        <v>298</v>
      </c>
      <c r="E209">
        <v>29718790</v>
      </c>
      <c r="F209" t="s">
        <v>75</v>
      </c>
      <c r="G209">
        <v>0.2399</v>
      </c>
      <c r="H209">
        <v>8.6499999999999994E-2</v>
      </c>
      <c r="I209">
        <v>1.3599999999999999E-2</v>
      </c>
      <c r="J209" s="4">
        <v>2.0136800000000001E-10</v>
      </c>
      <c r="K209">
        <v>19774.8</v>
      </c>
      <c r="L209">
        <v>0.25265700000000002</v>
      </c>
      <c r="M209">
        <v>8.6499999999999994E-2</v>
      </c>
      <c r="N209">
        <v>1.36136E-2</v>
      </c>
      <c r="O209" s="3">
        <v>2.09843E-10</v>
      </c>
      <c r="P209">
        <v>0</v>
      </c>
      <c r="Q209">
        <f t="shared" si="3"/>
        <v>0</v>
      </c>
    </row>
    <row r="210" spans="1:17" x14ac:dyDescent="0.3">
      <c r="A210" t="s">
        <v>292</v>
      </c>
      <c r="B210">
        <v>655</v>
      </c>
      <c r="C210">
        <v>6</v>
      </c>
      <c r="D210" t="s">
        <v>297</v>
      </c>
      <c r="E210">
        <v>29825510</v>
      </c>
      <c r="F210" t="s">
        <v>75</v>
      </c>
      <c r="G210">
        <v>0.83409999999999995</v>
      </c>
      <c r="H210">
        <v>-0.1201</v>
      </c>
      <c r="I210">
        <v>1.6799999999999999E-2</v>
      </c>
      <c r="J210" s="4">
        <v>8.7533699999999997E-13</v>
      </c>
      <c r="K210">
        <v>17060.8</v>
      </c>
      <c r="L210">
        <v>0.80296400000000001</v>
      </c>
      <c r="M210">
        <v>-0.1201</v>
      </c>
      <c r="N210">
        <v>1.6824700000000001E-2</v>
      </c>
      <c r="O210" s="3">
        <v>9.4468199999999991E-13</v>
      </c>
      <c r="P210">
        <v>0</v>
      </c>
      <c r="Q210">
        <f t="shared" si="3"/>
        <v>0</v>
      </c>
    </row>
    <row r="211" spans="1:17" x14ac:dyDescent="0.3">
      <c r="A211" t="s">
        <v>292</v>
      </c>
      <c r="B211">
        <v>656</v>
      </c>
      <c r="C211">
        <v>6</v>
      </c>
      <c r="D211" t="s">
        <v>296</v>
      </c>
      <c r="E211">
        <v>31154493</v>
      </c>
      <c r="F211" t="s">
        <v>75</v>
      </c>
      <c r="G211">
        <v>0.22739999999999999</v>
      </c>
      <c r="H211">
        <v>0.1144</v>
      </c>
      <c r="I211">
        <v>1.3899999999999999E-2</v>
      </c>
      <c r="J211" s="4">
        <v>1.86876E-16</v>
      </c>
      <c r="K211">
        <v>19620.3</v>
      </c>
      <c r="L211">
        <v>0.25430999999999998</v>
      </c>
      <c r="M211">
        <v>0.1144</v>
      </c>
      <c r="N211">
        <v>1.39236E-2</v>
      </c>
      <c r="O211" s="3">
        <v>2.09958E-16</v>
      </c>
      <c r="P211">
        <v>0</v>
      </c>
      <c r="Q211">
        <f t="shared" si="3"/>
        <v>0</v>
      </c>
    </row>
    <row r="212" spans="1:17" x14ac:dyDescent="0.3">
      <c r="A212" t="s">
        <v>292</v>
      </c>
      <c r="B212">
        <v>657</v>
      </c>
      <c r="C212">
        <v>6</v>
      </c>
      <c r="D212" t="s">
        <v>295</v>
      </c>
      <c r="E212">
        <v>32147696</v>
      </c>
      <c r="F212" t="s">
        <v>75</v>
      </c>
      <c r="G212">
        <v>0.18290000000000001</v>
      </c>
      <c r="H212">
        <v>9.9099999999999994E-2</v>
      </c>
      <c r="I212">
        <v>1.5100000000000001E-2</v>
      </c>
      <c r="J212" s="4">
        <v>5.2766299999999999E-11</v>
      </c>
      <c r="K212">
        <v>19569.5</v>
      </c>
      <c r="L212">
        <v>0.193471</v>
      </c>
      <c r="M212">
        <v>9.9099999999999994E-2</v>
      </c>
      <c r="N212">
        <v>1.51162E-2</v>
      </c>
      <c r="O212" s="3">
        <v>5.5318199999999997E-11</v>
      </c>
      <c r="P212">
        <v>0</v>
      </c>
      <c r="Q212">
        <f t="shared" si="3"/>
        <v>0</v>
      </c>
    </row>
    <row r="213" spans="1:17" x14ac:dyDescent="0.3">
      <c r="A213" t="s">
        <v>292</v>
      </c>
      <c r="B213">
        <v>1246</v>
      </c>
      <c r="C213">
        <v>12</v>
      </c>
      <c r="D213" t="s">
        <v>161</v>
      </c>
      <c r="E213">
        <v>111884608</v>
      </c>
      <c r="F213" t="s">
        <v>83</v>
      </c>
      <c r="G213">
        <v>0.47710000000000002</v>
      </c>
      <c r="H213">
        <v>0.1331</v>
      </c>
      <c r="I213">
        <v>1.2999999999999999E-2</v>
      </c>
      <c r="J213" s="4">
        <v>1.3334000000000001E-24</v>
      </c>
      <c r="K213">
        <v>15746.6</v>
      </c>
      <c r="L213">
        <v>0.48335699999999998</v>
      </c>
      <c r="M213">
        <v>0.1331</v>
      </c>
      <c r="N213">
        <v>1.30428E-2</v>
      </c>
      <c r="O213" s="3">
        <v>1.8856699999999999E-24</v>
      </c>
      <c r="P213">
        <v>0</v>
      </c>
      <c r="Q213">
        <f t="shared" si="3"/>
        <v>0</v>
      </c>
    </row>
    <row r="214" spans="1:17" x14ac:dyDescent="0.3">
      <c r="A214" t="s">
        <v>292</v>
      </c>
      <c r="B214">
        <v>1268</v>
      </c>
      <c r="C214">
        <v>13</v>
      </c>
      <c r="D214" t="s">
        <v>294</v>
      </c>
      <c r="E214">
        <v>28604007</v>
      </c>
      <c r="F214" t="s">
        <v>83</v>
      </c>
      <c r="G214">
        <v>0.98319999999999996</v>
      </c>
      <c r="H214">
        <v>-0.34570000000000001</v>
      </c>
      <c r="I214">
        <v>5.3100000000000001E-2</v>
      </c>
      <c r="J214" s="4">
        <v>7.4972000000000005E-11</v>
      </c>
      <c r="K214">
        <v>14307.4</v>
      </c>
      <c r="L214">
        <v>0.98550300000000002</v>
      </c>
      <c r="M214">
        <v>-0.34570000000000001</v>
      </c>
      <c r="N214">
        <v>5.31767E-2</v>
      </c>
      <c r="O214" s="3">
        <v>7.9807699999999997E-11</v>
      </c>
      <c r="P214">
        <v>0</v>
      </c>
      <c r="Q214">
        <f t="shared" si="3"/>
        <v>0</v>
      </c>
    </row>
    <row r="215" spans="1:17" x14ac:dyDescent="0.3">
      <c r="A215" t="s">
        <v>292</v>
      </c>
      <c r="B215">
        <v>1355</v>
      </c>
      <c r="C215">
        <v>14</v>
      </c>
      <c r="D215" t="s">
        <v>293</v>
      </c>
      <c r="E215">
        <v>68760141</v>
      </c>
      <c r="F215" t="s">
        <v>83</v>
      </c>
      <c r="G215">
        <v>0.71479999999999999</v>
      </c>
      <c r="H215">
        <v>7.9500000000000001E-2</v>
      </c>
      <c r="I215">
        <v>1.2699999999999999E-2</v>
      </c>
      <c r="J215" s="4">
        <v>3.85366E-10</v>
      </c>
      <c r="K215">
        <v>20286</v>
      </c>
      <c r="L215">
        <v>0.70663799999999999</v>
      </c>
      <c r="M215">
        <v>7.9500000000000001E-2</v>
      </c>
      <c r="N215">
        <v>1.27119E-2</v>
      </c>
      <c r="O215" s="3">
        <v>4.0017600000000003E-10</v>
      </c>
      <c r="P215">
        <v>0</v>
      </c>
      <c r="Q215">
        <f t="shared" si="3"/>
        <v>0</v>
      </c>
    </row>
    <row r="216" spans="1:17" x14ac:dyDescent="0.3">
      <c r="A216" t="s">
        <v>292</v>
      </c>
      <c r="B216">
        <v>1377</v>
      </c>
      <c r="C216">
        <v>14</v>
      </c>
      <c r="D216" t="s">
        <v>291</v>
      </c>
      <c r="E216">
        <v>103230758</v>
      </c>
      <c r="F216" t="s">
        <v>101</v>
      </c>
      <c r="G216">
        <v>0.68759999999999999</v>
      </c>
      <c r="H216">
        <v>-0.12870000000000001</v>
      </c>
      <c r="I216">
        <v>1.26E-2</v>
      </c>
      <c r="J216" s="4">
        <v>1.7113499999999999E-24</v>
      </c>
      <c r="K216">
        <v>19492.7</v>
      </c>
      <c r="L216">
        <v>0.68493999999999999</v>
      </c>
      <c r="M216">
        <v>-0.12870000000000001</v>
      </c>
      <c r="N216">
        <v>1.2633399999999999E-2</v>
      </c>
      <c r="O216" s="3">
        <v>2.2590700000000001E-24</v>
      </c>
      <c r="P216">
        <v>0</v>
      </c>
      <c r="Q216">
        <f t="shared" si="3"/>
        <v>0</v>
      </c>
    </row>
    <row r="217" spans="1:17" x14ac:dyDescent="0.3">
      <c r="A217" t="s">
        <v>285</v>
      </c>
      <c r="B217">
        <v>1016</v>
      </c>
      <c r="C217">
        <v>10</v>
      </c>
      <c r="D217" t="s">
        <v>290</v>
      </c>
      <c r="E217">
        <v>5959602</v>
      </c>
      <c r="F217" t="s">
        <v>83</v>
      </c>
      <c r="G217">
        <v>4.1099999999999998E-2</v>
      </c>
      <c r="H217">
        <v>0.28010000000000002</v>
      </c>
      <c r="I217">
        <v>3.2599999999999997E-2</v>
      </c>
      <c r="J217" s="4">
        <v>8.5450100000000001E-18</v>
      </c>
      <c r="K217">
        <v>15857.2</v>
      </c>
      <c r="L217">
        <v>4.3169100000000002E-2</v>
      </c>
      <c r="M217">
        <v>0.28064800000000001</v>
      </c>
      <c r="N217">
        <v>3.26749E-2</v>
      </c>
      <c r="O217" s="3">
        <v>8.7639799999999995E-18</v>
      </c>
      <c r="P217">
        <v>-2.7477999999999999E-3</v>
      </c>
      <c r="Q217">
        <f t="shared" si="3"/>
        <v>7.5504048399999995E-6</v>
      </c>
    </row>
    <row r="218" spans="1:17" x14ac:dyDescent="0.3">
      <c r="A218" t="s">
        <v>285</v>
      </c>
      <c r="B218">
        <v>1016</v>
      </c>
      <c r="C218">
        <v>10</v>
      </c>
      <c r="D218" t="s">
        <v>289</v>
      </c>
      <c r="E218">
        <v>5982157</v>
      </c>
      <c r="F218" t="s">
        <v>83</v>
      </c>
      <c r="G218">
        <v>1.6299999999999999E-2</v>
      </c>
      <c r="H218">
        <v>0.4385</v>
      </c>
      <c r="I218">
        <v>6.0600000000000001E-2</v>
      </c>
      <c r="J218" s="4">
        <v>4.6220099999999996E-13</v>
      </c>
      <c r="K218">
        <v>11279.7</v>
      </c>
      <c r="L218">
        <v>1.2778599999999999E-2</v>
      </c>
      <c r="M218">
        <v>0.43970900000000002</v>
      </c>
      <c r="N218">
        <v>6.0738E-2</v>
      </c>
      <c r="O218" s="3">
        <v>4.5053399999999999E-13</v>
      </c>
      <c r="P218">
        <v>0</v>
      </c>
      <c r="Q218">
        <f t="shared" si="3"/>
        <v>0</v>
      </c>
    </row>
    <row r="219" spans="1:17" x14ac:dyDescent="0.3">
      <c r="A219" t="s">
        <v>285</v>
      </c>
      <c r="B219">
        <v>1017</v>
      </c>
      <c r="C219">
        <v>10</v>
      </c>
      <c r="D219" t="s">
        <v>288</v>
      </c>
      <c r="E219">
        <v>6002368</v>
      </c>
      <c r="F219" t="s">
        <v>83</v>
      </c>
      <c r="G219">
        <v>0.51470000000000005</v>
      </c>
      <c r="H219">
        <v>0.36720000000000003</v>
      </c>
      <c r="I219">
        <v>1.26E-2</v>
      </c>
      <c r="J219" s="4">
        <v>1.0289999999999999E-186</v>
      </c>
      <c r="K219">
        <v>15977</v>
      </c>
      <c r="L219">
        <v>0.50683599999999995</v>
      </c>
      <c r="M219">
        <v>0.37898900000000002</v>
      </c>
      <c r="N219">
        <v>1.3817299999999999E-2</v>
      </c>
      <c r="O219" s="3">
        <v>1.25275E-165</v>
      </c>
      <c r="P219">
        <v>-0.14321800000000001</v>
      </c>
      <c r="Q219">
        <f t="shared" si="3"/>
        <v>2.0511395524000005E-2</v>
      </c>
    </row>
    <row r="220" spans="1:17" x14ac:dyDescent="0.3">
      <c r="A220" t="s">
        <v>285</v>
      </c>
      <c r="B220">
        <v>1017</v>
      </c>
      <c r="C220">
        <v>10</v>
      </c>
      <c r="D220" t="s">
        <v>287</v>
      </c>
      <c r="E220">
        <v>6009140</v>
      </c>
      <c r="F220" t="s">
        <v>83</v>
      </c>
      <c r="G220">
        <v>3.85E-2</v>
      </c>
      <c r="H220">
        <v>-0.51890000000000003</v>
      </c>
      <c r="I220">
        <v>3.4799999999999998E-2</v>
      </c>
      <c r="J220" s="4">
        <v>2.7987199999999998E-50</v>
      </c>
      <c r="K220">
        <v>14662</v>
      </c>
      <c r="L220">
        <v>3.09006E-2</v>
      </c>
      <c r="M220">
        <v>-0.27439799999999998</v>
      </c>
      <c r="N220">
        <v>3.5774800000000002E-2</v>
      </c>
      <c r="O220" s="3">
        <v>1.71798E-14</v>
      </c>
      <c r="P220">
        <v>-0.105986</v>
      </c>
      <c r="Q220">
        <f t="shared" si="3"/>
        <v>1.1233032196E-2</v>
      </c>
    </row>
    <row r="221" spans="1:17" x14ac:dyDescent="0.3">
      <c r="A221" t="s">
        <v>285</v>
      </c>
      <c r="B221">
        <v>1017</v>
      </c>
      <c r="C221">
        <v>10</v>
      </c>
      <c r="D221" t="s">
        <v>286</v>
      </c>
      <c r="E221">
        <v>6015119</v>
      </c>
      <c r="F221" t="s">
        <v>75</v>
      </c>
      <c r="G221">
        <v>0.32179999999999997</v>
      </c>
      <c r="H221">
        <v>0.1951</v>
      </c>
      <c r="I221">
        <v>1.4E-2</v>
      </c>
      <c r="J221" s="4">
        <v>3.84336E-44</v>
      </c>
      <c r="K221">
        <v>15404.7</v>
      </c>
      <c r="L221">
        <v>0.316909</v>
      </c>
      <c r="M221">
        <v>0.328843</v>
      </c>
      <c r="N221">
        <v>1.48264E-2</v>
      </c>
      <c r="O221" s="3">
        <v>5.4176899999999999E-109</v>
      </c>
      <c r="P221">
        <v>-0.19703499999999999</v>
      </c>
      <c r="Q221">
        <f t="shared" si="3"/>
        <v>3.8822791224999993E-2</v>
      </c>
    </row>
    <row r="222" spans="1:17" x14ac:dyDescent="0.3">
      <c r="A222" t="s">
        <v>285</v>
      </c>
      <c r="B222">
        <v>1017</v>
      </c>
      <c r="C222">
        <v>10</v>
      </c>
      <c r="D222" t="s">
        <v>284</v>
      </c>
      <c r="E222">
        <v>6020020</v>
      </c>
      <c r="F222" t="s">
        <v>75</v>
      </c>
      <c r="G222">
        <v>0.1249</v>
      </c>
      <c r="H222">
        <v>0.43959999999999999</v>
      </c>
      <c r="I222">
        <v>2.1999999999999999E-2</v>
      </c>
      <c r="J222" s="4">
        <v>7.9283199999999998E-89</v>
      </c>
      <c r="K222">
        <v>12214.2</v>
      </c>
      <c r="L222">
        <v>7.5825500000000004E-2</v>
      </c>
      <c r="M222">
        <v>0.372388</v>
      </c>
      <c r="N222">
        <v>2.3174899999999998E-2</v>
      </c>
      <c r="O222" s="3">
        <v>4.2326100000000001E-58</v>
      </c>
      <c r="P222">
        <v>0</v>
      </c>
      <c r="Q222">
        <f t="shared" si="3"/>
        <v>0</v>
      </c>
    </row>
    <row r="223" spans="1:17" x14ac:dyDescent="0.3">
      <c r="A223" t="s">
        <v>283</v>
      </c>
      <c r="B223">
        <v>1482</v>
      </c>
      <c r="C223">
        <v>16</v>
      </c>
      <c r="D223" t="s">
        <v>282</v>
      </c>
      <c r="E223">
        <v>88684495</v>
      </c>
      <c r="F223" t="s">
        <v>83</v>
      </c>
      <c r="G223">
        <v>0.37790000000000001</v>
      </c>
      <c r="H223">
        <v>-0.10199999999999999</v>
      </c>
      <c r="I223">
        <v>1.35E-2</v>
      </c>
      <c r="J223" s="4">
        <v>4.1707600000000003E-14</v>
      </c>
      <c r="K223">
        <v>15527.1</v>
      </c>
      <c r="L223">
        <v>0.35344999999999999</v>
      </c>
      <c r="M223">
        <v>-0.10199999999999999</v>
      </c>
      <c r="N223">
        <v>1.3524400000000001E-2</v>
      </c>
      <c r="O223" s="3">
        <v>4.6300799999999997E-14</v>
      </c>
      <c r="P223">
        <v>0</v>
      </c>
      <c r="Q223">
        <f t="shared" si="3"/>
        <v>0</v>
      </c>
    </row>
    <row r="224" spans="1:17" x14ac:dyDescent="0.3">
      <c r="A224" t="s">
        <v>278</v>
      </c>
      <c r="B224">
        <v>153</v>
      </c>
      <c r="C224">
        <v>2</v>
      </c>
      <c r="D224" t="s">
        <v>281</v>
      </c>
      <c r="E224">
        <v>32489851</v>
      </c>
      <c r="F224" t="s">
        <v>83</v>
      </c>
      <c r="G224">
        <v>0.37319999999999998</v>
      </c>
      <c r="H224">
        <v>-0.18240000000000001</v>
      </c>
      <c r="I224">
        <v>1.2200000000000001E-2</v>
      </c>
      <c r="J224" s="4">
        <v>1.5384400000000001E-50</v>
      </c>
      <c r="K224">
        <v>19009</v>
      </c>
      <c r="L224">
        <v>0.35977599999999998</v>
      </c>
      <c r="M224">
        <v>-0.18240000000000001</v>
      </c>
      <c r="N224">
        <v>1.2271199999999999E-2</v>
      </c>
      <c r="O224" s="3">
        <v>5.6392299999999996E-50</v>
      </c>
      <c r="P224">
        <v>0</v>
      </c>
      <c r="Q224">
        <f t="shared" si="3"/>
        <v>0</v>
      </c>
    </row>
    <row r="225" spans="1:18" x14ac:dyDescent="0.3">
      <c r="A225" t="s">
        <v>278</v>
      </c>
      <c r="B225">
        <v>1161</v>
      </c>
      <c r="C225">
        <v>11</v>
      </c>
      <c r="D225" t="s">
        <v>280</v>
      </c>
      <c r="E225">
        <v>112025306</v>
      </c>
      <c r="F225" t="s">
        <v>75</v>
      </c>
      <c r="G225">
        <v>0.7621</v>
      </c>
      <c r="H225">
        <v>0.20219999999999999</v>
      </c>
      <c r="I225">
        <v>1.34E-2</v>
      </c>
      <c r="J225" s="4">
        <v>1.89725E-51</v>
      </c>
      <c r="K225">
        <v>20341.099999999999</v>
      </c>
      <c r="L225">
        <v>0.74969699999999995</v>
      </c>
      <c r="M225">
        <v>0.23686699999999999</v>
      </c>
      <c r="N225">
        <v>1.4347800000000001E-2</v>
      </c>
      <c r="O225" s="3">
        <v>3.1600000000000002E-61</v>
      </c>
      <c r="P225">
        <v>0.34384199999999998</v>
      </c>
      <c r="Q225">
        <f t="shared" si="3"/>
        <v>0.11822732096399999</v>
      </c>
    </row>
    <row r="226" spans="1:18" x14ac:dyDescent="0.3">
      <c r="A226" t="s">
        <v>278</v>
      </c>
      <c r="B226">
        <v>1161</v>
      </c>
      <c r="C226">
        <v>11</v>
      </c>
      <c r="D226" t="s">
        <v>279</v>
      </c>
      <c r="E226">
        <v>112042197</v>
      </c>
      <c r="F226" t="s">
        <v>83</v>
      </c>
      <c r="G226">
        <v>0.27079999999999999</v>
      </c>
      <c r="H226">
        <v>-1.8700000000000001E-2</v>
      </c>
      <c r="I226">
        <v>1.29E-2</v>
      </c>
      <c r="J226" s="2">
        <v>0.14716699999999999</v>
      </c>
      <c r="K226">
        <v>20375.400000000001</v>
      </c>
      <c r="L226">
        <v>0.26634799999999997</v>
      </c>
      <c r="M226">
        <v>-9.6609100000000003E-2</v>
      </c>
      <c r="N226">
        <v>1.3736399999999999E-2</v>
      </c>
      <c r="O226" s="3">
        <v>2.0206000000000001E-12</v>
      </c>
      <c r="P226">
        <v>0</v>
      </c>
      <c r="Q226">
        <f t="shared" si="3"/>
        <v>0</v>
      </c>
      <c r="R226" t="s">
        <v>80</v>
      </c>
    </row>
    <row r="227" spans="1:18" x14ac:dyDescent="0.3">
      <c r="A227" t="s">
        <v>278</v>
      </c>
      <c r="B227">
        <v>1614</v>
      </c>
      <c r="C227">
        <v>19</v>
      </c>
      <c r="D227" t="s">
        <v>121</v>
      </c>
      <c r="E227">
        <v>54321933</v>
      </c>
      <c r="F227" t="s">
        <v>75</v>
      </c>
      <c r="G227">
        <v>0.78380000000000005</v>
      </c>
      <c r="H227">
        <v>-0.30449999999999999</v>
      </c>
      <c r="I227">
        <v>1.5100000000000001E-2</v>
      </c>
      <c r="J227" s="4">
        <v>1.9649800000000001E-90</v>
      </c>
      <c r="K227">
        <v>16924</v>
      </c>
      <c r="L227">
        <v>0.79269299999999998</v>
      </c>
      <c r="M227">
        <v>-0.28842499999999999</v>
      </c>
      <c r="N227">
        <v>1.5465100000000001E-2</v>
      </c>
      <c r="O227" s="3">
        <v>1.2614799999999999E-77</v>
      </c>
      <c r="P227">
        <v>-0.19642399999999999</v>
      </c>
      <c r="Q227">
        <f t="shared" si="3"/>
        <v>3.8582387775999996E-2</v>
      </c>
    </row>
    <row r="228" spans="1:18" x14ac:dyDescent="0.3">
      <c r="A228" t="s">
        <v>278</v>
      </c>
      <c r="B228">
        <v>1614</v>
      </c>
      <c r="C228">
        <v>19</v>
      </c>
      <c r="D228" t="s">
        <v>277</v>
      </c>
      <c r="E228">
        <v>54322852</v>
      </c>
      <c r="F228" t="s">
        <v>83</v>
      </c>
      <c r="G228">
        <v>0.45789999999999997</v>
      </c>
      <c r="H228">
        <v>0.15640000000000001</v>
      </c>
      <c r="I228">
        <v>1.6E-2</v>
      </c>
      <c r="J228" s="4">
        <v>1.4415700000000001E-22</v>
      </c>
      <c r="K228">
        <v>10442.4</v>
      </c>
      <c r="L228">
        <v>0.43993399999999999</v>
      </c>
      <c r="M228">
        <v>0.10959099999999999</v>
      </c>
      <c r="N228">
        <v>1.62671E-2</v>
      </c>
      <c r="O228" s="3">
        <v>1.61731E-11</v>
      </c>
      <c r="P228">
        <v>0</v>
      </c>
      <c r="Q228">
        <f t="shared" si="3"/>
        <v>0</v>
      </c>
    </row>
    <row r="229" spans="1:18" x14ac:dyDescent="0.3">
      <c r="A229" t="s">
        <v>256</v>
      </c>
      <c r="B229">
        <v>192</v>
      </c>
      <c r="C229">
        <v>2</v>
      </c>
      <c r="D229" t="s">
        <v>276</v>
      </c>
      <c r="E229">
        <v>102474648</v>
      </c>
      <c r="F229" t="s">
        <v>75</v>
      </c>
      <c r="G229">
        <v>3.4500000000000003E-2</v>
      </c>
      <c r="H229">
        <v>0.3397</v>
      </c>
      <c r="I229">
        <v>3.3099999999999997E-2</v>
      </c>
      <c r="J229" s="4">
        <v>1.03614E-24</v>
      </c>
      <c r="K229">
        <v>18247.2</v>
      </c>
      <c r="L229">
        <v>3.39017E-2</v>
      </c>
      <c r="M229">
        <v>0.357269</v>
      </c>
      <c r="N229">
        <v>3.3419999999999998E-2</v>
      </c>
      <c r="O229" s="3">
        <v>1.1305E-26</v>
      </c>
      <c r="P229">
        <v>-8.2208600000000007E-2</v>
      </c>
      <c r="Q229">
        <f t="shared" si="3"/>
        <v>6.7582539139600011E-3</v>
      </c>
    </row>
    <row r="230" spans="1:18" x14ac:dyDescent="0.3">
      <c r="A230" t="s">
        <v>256</v>
      </c>
      <c r="B230">
        <v>192</v>
      </c>
      <c r="C230">
        <v>2</v>
      </c>
      <c r="D230" t="s">
        <v>275</v>
      </c>
      <c r="E230">
        <v>102509994</v>
      </c>
      <c r="F230" t="s">
        <v>75</v>
      </c>
      <c r="G230">
        <v>0.13</v>
      </c>
      <c r="H230">
        <v>0.16109999999999999</v>
      </c>
      <c r="I230">
        <v>1.8499999999999999E-2</v>
      </c>
      <c r="J230" s="4">
        <v>3.0898899999999999E-18</v>
      </c>
      <c r="K230">
        <v>17227</v>
      </c>
      <c r="L230">
        <v>9.9639099999999994E-2</v>
      </c>
      <c r="M230">
        <v>0.15520600000000001</v>
      </c>
      <c r="N230">
        <v>1.88316E-2</v>
      </c>
      <c r="O230" s="3">
        <v>1.69654E-16</v>
      </c>
      <c r="P230">
        <v>-4.1520000000000001E-2</v>
      </c>
      <c r="Q230">
        <f t="shared" si="3"/>
        <v>1.7239104000000001E-3</v>
      </c>
    </row>
    <row r="231" spans="1:18" x14ac:dyDescent="0.3">
      <c r="A231" t="s">
        <v>256</v>
      </c>
      <c r="B231">
        <v>192</v>
      </c>
      <c r="C231">
        <v>2</v>
      </c>
      <c r="D231" t="s">
        <v>274</v>
      </c>
      <c r="E231">
        <v>102613673</v>
      </c>
      <c r="F231" t="s">
        <v>75</v>
      </c>
      <c r="G231">
        <v>4.0899999999999999E-2</v>
      </c>
      <c r="H231">
        <v>0.45950000000000002</v>
      </c>
      <c r="I231">
        <v>3.3000000000000002E-2</v>
      </c>
      <c r="J231" s="4">
        <v>4.5130099999999999E-44</v>
      </c>
      <c r="K231">
        <v>15484.9</v>
      </c>
      <c r="L231">
        <v>3.0837E-2</v>
      </c>
      <c r="M231">
        <v>0.46257999999999999</v>
      </c>
      <c r="N231">
        <v>3.3351100000000002E-2</v>
      </c>
      <c r="O231" s="3">
        <v>9.6264599999999993E-44</v>
      </c>
      <c r="P231">
        <v>-2.4014299999999999E-2</v>
      </c>
      <c r="Q231">
        <f t="shared" si="3"/>
        <v>5.7668660448999991E-4</v>
      </c>
    </row>
    <row r="232" spans="1:18" x14ac:dyDescent="0.3">
      <c r="A232" t="s">
        <v>256</v>
      </c>
      <c r="B232">
        <v>192</v>
      </c>
      <c r="C232">
        <v>2</v>
      </c>
      <c r="D232" t="s">
        <v>273</v>
      </c>
      <c r="E232">
        <v>102621855</v>
      </c>
      <c r="F232" t="s">
        <v>83</v>
      </c>
      <c r="G232">
        <v>1.8100000000000002E-2</v>
      </c>
      <c r="H232">
        <v>0.46439999999999998</v>
      </c>
      <c r="I232">
        <v>4.7300000000000002E-2</v>
      </c>
      <c r="J232" s="4">
        <v>9.4024000000000006E-23</v>
      </c>
      <c r="K232">
        <v>16748</v>
      </c>
      <c r="L232">
        <v>1.5001E-2</v>
      </c>
      <c r="M232">
        <v>0.451405</v>
      </c>
      <c r="N232">
        <v>4.7589100000000002E-2</v>
      </c>
      <c r="O232" s="3">
        <v>2.41257E-21</v>
      </c>
      <c r="P232">
        <v>-2.5131400000000002E-2</v>
      </c>
      <c r="Q232">
        <f t="shared" si="3"/>
        <v>6.3158726596000009E-4</v>
      </c>
    </row>
    <row r="233" spans="1:18" x14ac:dyDescent="0.3">
      <c r="A233" t="s">
        <v>256</v>
      </c>
      <c r="B233">
        <v>192</v>
      </c>
      <c r="C233">
        <v>2</v>
      </c>
      <c r="D233" t="s">
        <v>272</v>
      </c>
      <c r="E233">
        <v>102633387</v>
      </c>
      <c r="F233" t="s">
        <v>75</v>
      </c>
      <c r="G233">
        <v>3.9E-2</v>
      </c>
      <c r="H233">
        <v>-0.27010000000000001</v>
      </c>
      <c r="I233">
        <v>3.85E-2</v>
      </c>
      <c r="J233" s="4">
        <v>2.2899000000000002E-12</v>
      </c>
      <c r="K233">
        <v>12007.4</v>
      </c>
      <c r="L233">
        <v>1.5728300000000001E-2</v>
      </c>
      <c r="M233">
        <v>-0.26465</v>
      </c>
      <c r="N233">
        <v>3.8699299999999999E-2</v>
      </c>
      <c r="O233" s="3">
        <v>7.9950700000000006E-12</v>
      </c>
      <c r="P233">
        <v>-1.2177500000000001E-2</v>
      </c>
      <c r="Q233">
        <f t="shared" si="3"/>
        <v>1.4829150625000003E-4</v>
      </c>
    </row>
    <row r="234" spans="1:18" x14ac:dyDescent="0.3">
      <c r="A234" t="s">
        <v>256</v>
      </c>
      <c r="B234">
        <v>192</v>
      </c>
      <c r="C234">
        <v>2</v>
      </c>
      <c r="D234" t="s">
        <v>271</v>
      </c>
      <c r="E234">
        <v>102675795</v>
      </c>
      <c r="F234" t="s">
        <v>83</v>
      </c>
      <c r="G234">
        <v>2.6599999999999999E-2</v>
      </c>
      <c r="H234">
        <v>-0.29149999999999998</v>
      </c>
      <c r="I234">
        <v>4.3400000000000001E-2</v>
      </c>
      <c r="J234" s="4">
        <v>1.86027E-11</v>
      </c>
      <c r="K234">
        <v>13688.3</v>
      </c>
      <c r="L234">
        <v>1.5989300000000001E-2</v>
      </c>
      <c r="M234">
        <v>-0.29372900000000002</v>
      </c>
      <c r="N234">
        <v>4.3603799999999998E-2</v>
      </c>
      <c r="O234" s="3">
        <v>1.6243899999999999E-11</v>
      </c>
      <c r="P234">
        <v>-5.1410299999999999E-2</v>
      </c>
      <c r="Q234">
        <f t="shared" si="3"/>
        <v>2.6430189460899998E-3</v>
      </c>
    </row>
    <row r="235" spans="1:18" x14ac:dyDescent="0.3">
      <c r="A235" t="s">
        <v>256</v>
      </c>
      <c r="B235">
        <v>192</v>
      </c>
      <c r="C235">
        <v>2</v>
      </c>
      <c r="D235" t="s">
        <v>270</v>
      </c>
      <c r="E235">
        <v>102688158</v>
      </c>
      <c r="F235" t="s">
        <v>75</v>
      </c>
      <c r="G235">
        <v>0.1762</v>
      </c>
      <c r="H235">
        <v>-0.18379999999999999</v>
      </c>
      <c r="I235">
        <v>1.5699999999999999E-2</v>
      </c>
      <c r="J235" s="4">
        <v>1.1735000000000001E-31</v>
      </c>
      <c r="K235">
        <v>18582.5</v>
      </c>
      <c r="L235">
        <v>0.173869</v>
      </c>
      <c r="M235">
        <v>-0.162523</v>
      </c>
      <c r="N235">
        <v>1.6058099999999999E-2</v>
      </c>
      <c r="O235" s="3">
        <v>4.4613599999999999E-24</v>
      </c>
      <c r="P235">
        <v>-9.7625799999999999E-2</v>
      </c>
      <c r="Q235">
        <f t="shared" si="3"/>
        <v>9.5307968256400002E-3</v>
      </c>
    </row>
    <row r="236" spans="1:18" x14ac:dyDescent="0.3">
      <c r="A236" t="s">
        <v>256</v>
      </c>
      <c r="B236">
        <v>192</v>
      </c>
      <c r="C236">
        <v>2</v>
      </c>
      <c r="D236" t="s">
        <v>269</v>
      </c>
      <c r="E236">
        <v>102688200</v>
      </c>
      <c r="F236" t="s">
        <v>83</v>
      </c>
      <c r="G236">
        <v>3.7400000000000003E-2</v>
      </c>
      <c r="H236">
        <v>-0.21299999999999999</v>
      </c>
      <c r="I236">
        <v>3.3599999999999998E-2</v>
      </c>
      <c r="J236" s="4">
        <v>2.3083299999999999E-10</v>
      </c>
      <c r="K236">
        <v>16438.7</v>
      </c>
      <c r="L236">
        <v>3.7354499999999999E-2</v>
      </c>
      <c r="M236">
        <v>-0.213898</v>
      </c>
      <c r="N236">
        <v>3.3950800000000003E-2</v>
      </c>
      <c r="O236" s="3">
        <v>2.9723100000000003E-10</v>
      </c>
      <c r="P236">
        <v>0</v>
      </c>
      <c r="Q236">
        <f t="shared" si="3"/>
        <v>0</v>
      </c>
    </row>
    <row r="237" spans="1:18" x14ac:dyDescent="0.3">
      <c r="A237" t="s">
        <v>256</v>
      </c>
      <c r="B237">
        <v>193</v>
      </c>
      <c r="C237">
        <v>2</v>
      </c>
      <c r="D237" t="s">
        <v>268</v>
      </c>
      <c r="E237">
        <v>102942920</v>
      </c>
      <c r="F237" t="s">
        <v>75</v>
      </c>
      <c r="G237">
        <v>0.62760000000000005</v>
      </c>
      <c r="H237">
        <v>0.28799999999999998</v>
      </c>
      <c r="I237">
        <v>1.44E-2</v>
      </c>
      <c r="J237" s="4">
        <v>5.5072500000000001E-89</v>
      </c>
      <c r="K237">
        <v>13420.1</v>
      </c>
      <c r="L237">
        <v>0.71416400000000002</v>
      </c>
      <c r="M237">
        <v>0.121559</v>
      </c>
      <c r="N237">
        <v>1.6414499999999999E-2</v>
      </c>
      <c r="O237" s="3">
        <v>1.3058900000000001E-13</v>
      </c>
      <c r="P237">
        <v>-0.283219</v>
      </c>
      <c r="Q237">
        <f t="shared" si="3"/>
        <v>8.0213001960999994E-2</v>
      </c>
    </row>
    <row r="238" spans="1:18" x14ac:dyDescent="0.3">
      <c r="A238" t="s">
        <v>256</v>
      </c>
      <c r="B238">
        <v>193</v>
      </c>
      <c r="C238">
        <v>2</v>
      </c>
      <c r="D238" t="s">
        <v>267</v>
      </c>
      <c r="E238">
        <v>102955468</v>
      </c>
      <c r="F238" t="s">
        <v>75</v>
      </c>
      <c r="G238">
        <v>0.23530000000000001</v>
      </c>
      <c r="H238">
        <v>-0.36030000000000001</v>
      </c>
      <c r="I238">
        <v>1.3299999999999999E-2</v>
      </c>
      <c r="J238" s="4">
        <v>1.2836600000000001E-161</v>
      </c>
      <c r="K238">
        <v>20308.900000000001</v>
      </c>
      <c r="L238">
        <v>0.230299</v>
      </c>
      <c r="M238">
        <v>-0.18529000000000001</v>
      </c>
      <c r="N238">
        <v>1.4824800000000001E-2</v>
      </c>
      <c r="O238" s="3">
        <v>7.5894699999999999E-36</v>
      </c>
      <c r="P238">
        <v>-7.4866500000000002E-2</v>
      </c>
      <c r="Q238">
        <f t="shared" si="3"/>
        <v>5.6049928222500003E-3</v>
      </c>
    </row>
    <row r="239" spans="1:18" x14ac:dyDescent="0.3">
      <c r="A239" t="s">
        <v>256</v>
      </c>
      <c r="B239">
        <v>193</v>
      </c>
      <c r="C239">
        <v>2</v>
      </c>
      <c r="D239" t="s">
        <v>266</v>
      </c>
      <c r="E239">
        <v>102987361</v>
      </c>
      <c r="F239" t="s">
        <v>75</v>
      </c>
      <c r="G239">
        <v>0.69810000000000005</v>
      </c>
      <c r="H239">
        <v>0.52229999999999999</v>
      </c>
      <c r="I239">
        <v>1.2E-2</v>
      </c>
      <c r="J239" s="2">
        <v>0</v>
      </c>
      <c r="K239">
        <v>20174.2</v>
      </c>
      <c r="L239">
        <v>0.70382199999999995</v>
      </c>
      <c r="M239">
        <v>0.33876299999999998</v>
      </c>
      <c r="N239">
        <v>1.4968E-2</v>
      </c>
      <c r="O239" s="3">
        <v>2.0800600000000001E-113</v>
      </c>
      <c r="P239">
        <v>-0.37809399999999999</v>
      </c>
      <c r="Q239">
        <f t="shared" si="3"/>
        <v>0.14295507283599998</v>
      </c>
    </row>
    <row r="240" spans="1:18" x14ac:dyDescent="0.3">
      <c r="A240" t="s">
        <v>256</v>
      </c>
      <c r="B240">
        <v>193</v>
      </c>
      <c r="C240">
        <v>2</v>
      </c>
      <c r="D240" t="s">
        <v>265</v>
      </c>
      <c r="E240">
        <v>103013408</v>
      </c>
      <c r="F240" t="s">
        <v>83</v>
      </c>
      <c r="G240">
        <v>6.9099999999999995E-2</v>
      </c>
      <c r="H240">
        <v>-0.4214</v>
      </c>
      <c r="I240">
        <v>2.3900000000000001E-2</v>
      </c>
      <c r="J240" s="4">
        <v>1.4042600000000001E-69</v>
      </c>
      <c r="K240">
        <v>17917.400000000001</v>
      </c>
      <c r="L240">
        <v>7.0884100000000005E-2</v>
      </c>
      <c r="M240">
        <v>-0.20511799999999999</v>
      </c>
      <c r="N240">
        <v>2.6757E-2</v>
      </c>
      <c r="O240" s="3">
        <v>1.7748700000000001E-14</v>
      </c>
      <c r="P240">
        <v>-2.30485E-2</v>
      </c>
      <c r="Q240">
        <f t="shared" si="3"/>
        <v>5.3123335224999999E-4</v>
      </c>
      <c r="R240" t="s">
        <v>80</v>
      </c>
    </row>
    <row r="241" spans="1:18" x14ac:dyDescent="0.3">
      <c r="A241" t="s">
        <v>256</v>
      </c>
      <c r="B241">
        <v>193</v>
      </c>
      <c r="C241">
        <v>2</v>
      </c>
      <c r="D241" t="s">
        <v>264</v>
      </c>
      <c r="E241">
        <v>103016044</v>
      </c>
      <c r="F241" t="s">
        <v>75</v>
      </c>
      <c r="G241">
        <v>0.6754</v>
      </c>
      <c r="H241">
        <v>-0.60119999999999996</v>
      </c>
      <c r="I241">
        <v>1.26E-2</v>
      </c>
      <c r="J241" s="2">
        <v>0</v>
      </c>
      <c r="K241">
        <v>16966.2</v>
      </c>
      <c r="L241">
        <v>0.65975200000000001</v>
      </c>
      <c r="M241">
        <v>-0.20716999999999999</v>
      </c>
      <c r="N241">
        <v>1.8813199999999999E-2</v>
      </c>
      <c r="O241" s="3">
        <v>3.3466899999999999E-28</v>
      </c>
      <c r="P241">
        <v>-0.72092900000000004</v>
      </c>
      <c r="Q241">
        <f t="shared" si="3"/>
        <v>0.51973862304100005</v>
      </c>
      <c r="R241" t="s">
        <v>80</v>
      </c>
    </row>
    <row r="242" spans="1:18" x14ac:dyDescent="0.3">
      <c r="A242" t="s">
        <v>256</v>
      </c>
      <c r="B242">
        <v>193</v>
      </c>
      <c r="C242">
        <v>2</v>
      </c>
      <c r="D242" t="s">
        <v>263</v>
      </c>
      <c r="E242">
        <v>103029410</v>
      </c>
      <c r="F242" t="s">
        <v>75</v>
      </c>
      <c r="G242">
        <v>0.24210000000000001</v>
      </c>
      <c r="H242">
        <v>0.80069999999999997</v>
      </c>
      <c r="I242">
        <v>1.2E-2</v>
      </c>
      <c r="J242" s="2">
        <v>0</v>
      </c>
      <c r="K242">
        <v>20895.900000000001</v>
      </c>
      <c r="L242">
        <v>0.21751400000000001</v>
      </c>
      <c r="M242">
        <v>0.31670300000000001</v>
      </c>
      <c r="N242">
        <v>2.1272099999999999E-2</v>
      </c>
      <c r="O242" s="3">
        <v>3.9302999999999999E-50</v>
      </c>
      <c r="P242">
        <v>0.13103899999999999</v>
      </c>
      <c r="Q242">
        <f t="shared" si="3"/>
        <v>1.7171219520999998E-2</v>
      </c>
    </row>
    <row r="243" spans="1:18" x14ac:dyDescent="0.3">
      <c r="A243" t="s">
        <v>256</v>
      </c>
      <c r="B243">
        <v>193</v>
      </c>
      <c r="C243">
        <v>2</v>
      </c>
      <c r="D243" t="s">
        <v>262</v>
      </c>
      <c r="E243">
        <v>103046204</v>
      </c>
      <c r="F243" t="s">
        <v>101</v>
      </c>
      <c r="G243">
        <v>0.93840000000000001</v>
      </c>
      <c r="H243">
        <v>0.41949999999999998</v>
      </c>
      <c r="I243">
        <v>2.52E-2</v>
      </c>
      <c r="J243" s="4">
        <v>3.19086E-62</v>
      </c>
      <c r="K243">
        <v>17968.3</v>
      </c>
      <c r="L243">
        <v>0.94001699999999999</v>
      </c>
      <c r="M243">
        <v>0.31982100000000002</v>
      </c>
      <c r="N243">
        <v>2.65051E-2</v>
      </c>
      <c r="O243" s="3">
        <v>1.5892899999999999E-33</v>
      </c>
      <c r="P243">
        <v>-2.4438499999999998E-2</v>
      </c>
      <c r="Q243">
        <f t="shared" si="3"/>
        <v>5.9724028224999992E-4</v>
      </c>
    </row>
    <row r="244" spans="1:18" x14ac:dyDescent="0.3">
      <c r="A244" t="s">
        <v>256</v>
      </c>
      <c r="B244">
        <v>193</v>
      </c>
      <c r="C244">
        <v>2</v>
      </c>
      <c r="D244" t="s">
        <v>261</v>
      </c>
      <c r="E244">
        <v>103076111</v>
      </c>
      <c r="F244" t="s">
        <v>75</v>
      </c>
      <c r="G244">
        <v>0.96960000000000002</v>
      </c>
      <c r="H244">
        <v>-0.95209999999999995</v>
      </c>
      <c r="I244">
        <v>4.6699999999999998E-2</v>
      </c>
      <c r="J244" s="4">
        <v>2.1554599999999999E-92</v>
      </c>
      <c r="K244">
        <v>10003.700000000001</v>
      </c>
      <c r="L244">
        <v>0.98517100000000002</v>
      </c>
      <c r="M244">
        <v>-0.452179</v>
      </c>
      <c r="N244">
        <v>4.8344999999999999E-2</v>
      </c>
      <c r="O244" s="3">
        <v>8.5048600000000003E-21</v>
      </c>
      <c r="P244">
        <v>0.15992300000000001</v>
      </c>
      <c r="Q244">
        <f t="shared" si="3"/>
        <v>2.5575365929000005E-2</v>
      </c>
    </row>
    <row r="245" spans="1:18" x14ac:dyDescent="0.3">
      <c r="A245" t="s">
        <v>256</v>
      </c>
      <c r="B245">
        <v>193</v>
      </c>
      <c r="C245">
        <v>2</v>
      </c>
      <c r="D245" t="s">
        <v>260</v>
      </c>
      <c r="E245">
        <v>103076151</v>
      </c>
      <c r="F245" t="s">
        <v>75</v>
      </c>
      <c r="G245">
        <v>0.67949999999999999</v>
      </c>
      <c r="H245">
        <v>-0.65569999999999995</v>
      </c>
      <c r="I245">
        <v>1.41E-2</v>
      </c>
      <c r="J245" s="2">
        <v>0</v>
      </c>
      <c r="K245">
        <v>13306.7</v>
      </c>
      <c r="L245">
        <v>0.663165</v>
      </c>
      <c r="M245">
        <v>-0.19759099999999999</v>
      </c>
      <c r="N245">
        <v>1.9352600000000001E-2</v>
      </c>
      <c r="O245" s="3">
        <v>1.78802E-24</v>
      </c>
      <c r="P245">
        <v>-4.4384399999999997E-2</v>
      </c>
      <c r="Q245">
        <f t="shared" si="3"/>
        <v>1.9699749633599996E-3</v>
      </c>
    </row>
    <row r="246" spans="1:18" x14ac:dyDescent="0.3">
      <c r="A246" t="s">
        <v>256</v>
      </c>
      <c r="B246">
        <v>193</v>
      </c>
      <c r="C246">
        <v>2</v>
      </c>
      <c r="D246" t="s">
        <v>259</v>
      </c>
      <c r="E246">
        <v>103216776</v>
      </c>
      <c r="F246" t="s">
        <v>83</v>
      </c>
      <c r="G246">
        <v>4.0300000000000002E-2</v>
      </c>
      <c r="H246">
        <v>-0.4496</v>
      </c>
      <c r="I246">
        <v>4.1700000000000001E-2</v>
      </c>
      <c r="J246" s="4">
        <v>4.1971000000000001E-27</v>
      </c>
      <c r="K246">
        <v>9843.07</v>
      </c>
      <c r="L246">
        <v>1.3453400000000001E-2</v>
      </c>
      <c r="M246">
        <v>-0.34381899999999999</v>
      </c>
      <c r="N246">
        <v>4.25204E-2</v>
      </c>
      <c r="O246" s="3">
        <v>6.1668200000000003E-16</v>
      </c>
      <c r="P246">
        <v>0</v>
      </c>
      <c r="Q246">
        <f t="shared" si="3"/>
        <v>0</v>
      </c>
    </row>
    <row r="247" spans="1:18" x14ac:dyDescent="0.3">
      <c r="A247" t="s">
        <v>256</v>
      </c>
      <c r="B247">
        <v>194</v>
      </c>
      <c r="C247">
        <v>2</v>
      </c>
      <c r="D247" t="s">
        <v>258</v>
      </c>
      <c r="E247">
        <v>103598575</v>
      </c>
      <c r="F247" t="s">
        <v>75</v>
      </c>
      <c r="G247">
        <v>0.2467</v>
      </c>
      <c r="H247">
        <v>9.7199999999999995E-2</v>
      </c>
      <c r="I247">
        <v>1.34E-2</v>
      </c>
      <c r="J247" s="4">
        <v>4.0544400000000002E-13</v>
      </c>
      <c r="K247">
        <v>20018.599999999999</v>
      </c>
      <c r="L247">
        <v>0.24879399999999999</v>
      </c>
      <c r="M247">
        <v>0.106936</v>
      </c>
      <c r="N247">
        <v>1.34552E-2</v>
      </c>
      <c r="O247" s="3">
        <v>1.90229E-15</v>
      </c>
      <c r="P247">
        <v>9.1812099999999994E-2</v>
      </c>
      <c r="Q247">
        <f t="shared" si="3"/>
        <v>8.4294617064099991E-3</v>
      </c>
    </row>
    <row r="248" spans="1:18" x14ac:dyDescent="0.3">
      <c r="A248" t="s">
        <v>256</v>
      </c>
      <c r="B248">
        <v>194</v>
      </c>
      <c r="C248">
        <v>2</v>
      </c>
      <c r="D248" t="s">
        <v>257</v>
      </c>
      <c r="E248">
        <v>103672986</v>
      </c>
      <c r="F248" t="s">
        <v>83</v>
      </c>
      <c r="G248">
        <v>0.96330000000000005</v>
      </c>
      <c r="H248">
        <v>-0.34100000000000003</v>
      </c>
      <c r="I248">
        <v>3.7499999999999999E-2</v>
      </c>
      <c r="J248" s="4">
        <v>9.6048199999999996E-20</v>
      </c>
      <c r="K248">
        <v>13389.6</v>
      </c>
      <c r="L248">
        <v>0.97253199999999995</v>
      </c>
      <c r="M248">
        <v>-0.36351</v>
      </c>
      <c r="N248">
        <v>3.7720700000000003E-2</v>
      </c>
      <c r="O248" s="3">
        <v>5.5855200000000003E-22</v>
      </c>
      <c r="P248">
        <v>0</v>
      </c>
      <c r="Q248">
        <f t="shared" si="3"/>
        <v>0</v>
      </c>
    </row>
    <row r="249" spans="1:18" x14ac:dyDescent="0.3">
      <c r="A249" t="s">
        <v>256</v>
      </c>
      <c r="B249">
        <v>1521</v>
      </c>
      <c r="C249">
        <v>17</v>
      </c>
      <c r="D249" t="s">
        <v>255</v>
      </c>
      <c r="E249">
        <v>64305051</v>
      </c>
      <c r="F249" t="s">
        <v>75</v>
      </c>
      <c r="G249">
        <v>0.97150000000000003</v>
      </c>
      <c r="H249">
        <v>-0.33360000000000001</v>
      </c>
      <c r="I249">
        <v>3.7600000000000001E-2</v>
      </c>
      <c r="J249" s="4">
        <v>7.1624399999999998E-19</v>
      </c>
      <c r="K249">
        <v>17031.7</v>
      </c>
      <c r="L249">
        <v>0.97085900000000003</v>
      </c>
      <c r="M249">
        <v>-0.33360000000000001</v>
      </c>
      <c r="N249">
        <v>3.7685700000000003E-2</v>
      </c>
      <c r="O249" s="3">
        <v>8.5836500000000004E-19</v>
      </c>
      <c r="P249">
        <v>0</v>
      </c>
      <c r="Q249">
        <f t="shared" si="3"/>
        <v>0</v>
      </c>
    </row>
    <row r="250" spans="1:18" x14ac:dyDescent="0.3">
      <c r="A250" t="s">
        <v>254</v>
      </c>
      <c r="B250">
        <v>657</v>
      </c>
      <c r="C250">
        <v>6</v>
      </c>
      <c r="D250" t="s">
        <v>253</v>
      </c>
      <c r="E250">
        <v>32586222</v>
      </c>
      <c r="F250" t="s">
        <v>75</v>
      </c>
      <c r="G250">
        <v>7.9600000000000004E-2</v>
      </c>
      <c r="H250">
        <v>-0.3196</v>
      </c>
      <c r="I250">
        <v>2.64E-2</v>
      </c>
      <c r="J250" s="4">
        <v>9.8093199999999999E-34</v>
      </c>
      <c r="K250">
        <v>12992.5</v>
      </c>
      <c r="L250">
        <v>4.8377400000000001E-2</v>
      </c>
      <c r="M250">
        <v>-0.3196</v>
      </c>
      <c r="N250">
        <v>2.6547500000000002E-2</v>
      </c>
      <c r="O250" s="3">
        <v>2.2212999999999999E-33</v>
      </c>
      <c r="P250">
        <v>0</v>
      </c>
      <c r="Q250">
        <f t="shared" si="3"/>
        <v>0</v>
      </c>
    </row>
    <row r="251" spans="1:18" x14ac:dyDescent="0.3">
      <c r="A251" t="s">
        <v>252</v>
      </c>
      <c r="B251">
        <v>77</v>
      </c>
      <c r="C251">
        <v>1</v>
      </c>
      <c r="D251" t="s">
        <v>251</v>
      </c>
      <c r="E251">
        <v>154426970</v>
      </c>
      <c r="F251" t="s">
        <v>75</v>
      </c>
      <c r="G251">
        <v>0.61280000000000001</v>
      </c>
      <c r="H251">
        <v>-0.16839999999999999</v>
      </c>
      <c r="I251">
        <v>1.1900000000000001E-2</v>
      </c>
      <c r="J251" s="4">
        <v>1.8343899999999999E-45</v>
      </c>
      <c r="K251">
        <v>19665.099999999999</v>
      </c>
      <c r="L251">
        <v>0.59343599999999996</v>
      </c>
      <c r="M251">
        <v>-0.16839999999999999</v>
      </c>
      <c r="N251">
        <v>1.19601E-2</v>
      </c>
      <c r="O251" s="3">
        <v>5.03339E-45</v>
      </c>
      <c r="P251">
        <v>0</v>
      </c>
      <c r="Q251">
        <f t="shared" si="3"/>
        <v>0</v>
      </c>
    </row>
    <row r="252" spans="1:18" x14ac:dyDescent="0.3">
      <c r="A252" t="s">
        <v>250</v>
      </c>
      <c r="B252">
        <v>899</v>
      </c>
      <c r="C252">
        <v>8</v>
      </c>
      <c r="D252" t="s">
        <v>249</v>
      </c>
      <c r="E252">
        <v>79713766</v>
      </c>
      <c r="F252" t="s">
        <v>75</v>
      </c>
      <c r="G252">
        <v>0.9</v>
      </c>
      <c r="H252">
        <v>0.1691</v>
      </c>
      <c r="I252">
        <v>2.2499999999999999E-2</v>
      </c>
      <c r="J252" s="4">
        <v>5.6669799999999998E-14</v>
      </c>
      <c r="K252">
        <v>14641.1</v>
      </c>
      <c r="L252">
        <v>0.90391200000000005</v>
      </c>
      <c r="M252">
        <v>0.1691</v>
      </c>
      <c r="N252">
        <v>2.2542599999999999E-2</v>
      </c>
      <c r="O252" s="3">
        <v>6.3161200000000004E-14</v>
      </c>
      <c r="P252">
        <v>0</v>
      </c>
      <c r="Q252">
        <f t="shared" si="3"/>
        <v>0</v>
      </c>
    </row>
    <row r="253" spans="1:18" x14ac:dyDescent="0.3">
      <c r="A253" t="s">
        <v>248</v>
      </c>
      <c r="B253">
        <v>449</v>
      </c>
      <c r="C253">
        <v>4</v>
      </c>
      <c r="D253" t="s">
        <v>247</v>
      </c>
      <c r="E253">
        <v>74574265</v>
      </c>
      <c r="F253" t="s">
        <v>75</v>
      </c>
      <c r="G253">
        <v>6.6600000000000006E-2</v>
      </c>
      <c r="H253">
        <v>-0.187</v>
      </c>
      <c r="I253">
        <v>2.3900000000000001E-2</v>
      </c>
      <c r="J253" s="4">
        <v>5.1062E-15</v>
      </c>
      <c r="K253">
        <v>18707.8</v>
      </c>
      <c r="L253">
        <v>5.61889E-2</v>
      </c>
      <c r="M253">
        <v>-0.187</v>
      </c>
      <c r="N253">
        <v>2.3938399999999999E-2</v>
      </c>
      <c r="O253" s="3">
        <v>5.6419400000000003E-15</v>
      </c>
      <c r="P253">
        <v>0</v>
      </c>
      <c r="Q253">
        <f t="shared" si="3"/>
        <v>0</v>
      </c>
    </row>
    <row r="254" spans="1:18" x14ac:dyDescent="0.3">
      <c r="A254" t="s">
        <v>245</v>
      </c>
      <c r="B254">
        <v>1606</v>
      </c>
      <c r="C254">
        <v>19</v>
      </c>
      <c r="D254" t="s">
        <v>246</v>
      </c>
      <c r="E254">
        <v>41825191</v>
      </c>
      <c r="F254" t="s">
        <v>83</v>
      </c>
      <c r="G254">
        <v>0.16339999999999999</v>
      </c>
      <c r="H254">
        <v>0.20749999999999999</v>
      </c>
      <c r="I254">
        <v>1.6500000000000001E-2</v>
      </c>
      <c r="J254" s="4">
        <v>2.8703500000000001E-36</v>
      </c>
      <c r="K254">
        <v>17783.3</v>
      </c>
      <c r="L254">
        <v>0.17286799999999999</v>
      </c>
      <c r="M254">
        <v>0.189246</v>
      </c>
      <c r="N254">
        <v>1.66334E-2</v>
      </c>
      <c r="O254" s="3">
        <v>5.4167599999999998E-30</v>
      </c>
      <c r="P254">
        <v>-8.5725300000000004E-2</v>
      </c>
      <c r="Q254">
        <f t="shared" si="3"/>
        <v>7.3488270600900003E-3</v>
      </c>
    </row>
    <row r="255" spans="1:18" x14ac:dyDescent="0.3">
      <c r="A255" t="s">
        <v>245</v>
      </c>
      <c r="B255">
        <v>1606</v>
      </c>
      <c r="C255">
        <v>19</v>
      </c>
      <c r="D255" t="s">
        <v>244</v>
      </c>
      <c r="E255">
        <v>41847860</v>
      </c>
      <c r="F255" t="s">
        <v>75</v>
      </c>
      <c r="G255">
        <v>3.4599999999999999E-2</v>
      </c>
      <c r="H255">
        <v>-0.46329999999999999</v>
      </c>
      <c r="I255">
        <v>3.32E-2</v>
      </c>
      <c r="J255" s="4">
        <v>2.9404599999999999E-44</v>
      </c>
      <c r="K255">
        <v>17941</v>
      </c>
      <c r="L255">
        <v>2.4162800000000002E-2</v>
      </c>
      <c r="M255">
        <v>-0.43076900000000001</v>
      </c>
      <c r="N255">
        <v>3.3501000000000003E-2</v>
      </c>
      <c r="O255" s="3">
        <v>7.71629E-38</v>
      </c>
      <c r="P255">
        <v>0</v>
      </c>
      <c r="Q255">
        <f t="shared" si="3"/>
        <v>0</v>
      </c>
    </row>
    <row r="256" spans="1:18" x14ac:dyDescent="0.3">
      <c r="A256" t="s">
        <v>242</v>
      </c>
      <c r="B256">
        <v>1006</v>
      </c>
      <c r="C256">
        <v>9</v>
      </c>
      <c r="D256" t="s">
        <v>243</v>
      </c>
      <c r="E256">
        <v>136129115</v>
      </c>
      <c r="F256" t="s">
        <v>75</v>
      </c>
      <c r="G256">
        <v>0.90339999999999998</v>
      </c>
      <c r="H256">
        <v>-0.2036</v>
      </c>
      <c r="I256">
        <v>2.1000000000000001E-2</v>
      </c>
      <c r="J256" s="4">
        <v>3.1590000000000001E-22</v>
      </c>
      <c r="K256">
        <v>17278</v>
      </c>
      <c r="L256">
        <v>0.93157599999999996</v>
      </c>
      <c r="M256">
        <v>-0.16226199999999999</v>
      </c>
      <c r="N256">
        <v>2.1185900000000001E-2</v>
      </c>
      <c r="O256" s="3">
        <v>1.8741199999999999E-14</v>
      </c>
      <c r="P256">
        <v>0.113658</v>
      </c>
      <c r="Q256">
        <f t="shared" si="3"/>
        <v>1.2918140963999999E-2</v>
      </c>
    </row>
    <row r="257" spans="1:17" x14ac:dyDescent="0.3">
      <c r="A257" t="s">
        <v>242</v>
      </c>
      <c r="B257">
        <v>1006</v>
      </c>
      <c r="C257">
        <v>9</v>
      </c>
      <c r="D257" t="s">
        <v>241</v>
      </c>
      <c r="E257">
        <v>136155000</v>
      </c>
      <c r="F257" t="s">
        <v>83</v>
      </c>
      <c r="G257">
        <v>0.19170000000000001</v>
      </c>
      <c r="H257">
        <v>-0.28599999999999998</v>
      </c>
      <c r="I257">
        <v>1.52E-2</v>
      </c>
      <c r="J257" s="4">
        <v>5.6066999999999999E-79</v>
      </c>
      <c r="K257">
        <v>18321.099999999999</v>
      </c>
      <c r="L257">
        <v>0.17572699999999999</v>
      </c>
      <c r="M257">
        <v>-0.27294800000000002</v>
      </c>
      <c r="N257">
        <v>1.54401E-2</v>
      </c>
      <c r="O257" s="3">
        <v>6.2116099999999995E-70</v>
      </c>
      <c r="P257">
        <v>0</v>
      </c>
      <c r="Q257">
        <f t="shared" si="3"/>
        <v>0</v>
      </c>
    </row>
    <row r="258" spans="1:17" x14ac:dyDescent="0.3">
      <c r="A258" t="s">
        <v>239</v>
      </c>
      <c r="B258">
        <v>80</v>
      </c>
      <c r="C258">
        <v>1</v>
      </c>
      <c r="D258" t="s">
        <v>225</v>
      </c>
      <c r="E258">
        <v>159175354</v>
      </c>
      <c r="F258" t="s">
        <v>75</v>
      </c>
      <c r="G258">
        <v>0.55600000000000005</v>
      </c>
      <c r="H258">
        <v>0.16450000000000001</v>
      </c>
      <c r="I258">
        <v>1.12E-2</v>
      </c>
      <c r="J258" s="4">
        <v>7.75215E-49</v>
      </c>
      <c r="K258">
        <v>21330.400000000001</v>
      </c>
      <c r="L258">
        <v>0.57216199999999995</v>
      </c>
      <c r="M258">
        <v>0.16450000000000001</v>
      </c>
      <c r="N258">
        <v>1.1256199999999999E-2</v>
      </c>
      <c r="O258" s="3">
        <v>2.2826000000000001E-48</v>
      </c>
      <c r="P258">
        <v>0</v>
      </c>
      <c r="Q258">
        <f t="shared" ref="Q258:Q321" si="4">P258^2</f>
        <v>0</v>
      </c>
    </row>
    <row r="259" spans="1:17" x14ac:dyDescent="0.3">
      <c r="A259" t="s">
        <v>239</v>
      </c>
      <c r="B259">
        <v>308</v>
      </c>
      <c r="C259">
        <v>3</v>
      </c>
      <c r="D259" t="s">
        <v>224</v>
      </c>
      <c r="E259">
        <v>42906116</v>
      </c>
      <c r="F259" t="s">
        <v>83</v>
      </c>
      <c r="G259">
        <v>0.92810000000000004</v>
      </c>
      <c r="H259">
        <v>-0.16719999999999999</v>
      </c>
      <c r="I259">
        <v>2.2499999999999999E-2</v>
      </c>
      <c r="J259" s="4">
        <v>1.07689E-13</v>
      </c>
      <c r="K259">
        <v>19695.2</v>
      </c>
      <c r="L259">
        <v>0.93879000000000001</v>
      </c>
      <c r="M259">
        <v>-0.16719999999999999</v>
      </c>
      <c r="N259">
        <v>2.2530999999999999E-2</v>
      </c>
      <c r="O259" s="3">
        <v>1.1632399999999999E-13</v>
      </c>
      <c r="P259">
        <v>0</v>
      </c>
      <c r="Q259">
        <f t="shared" si="4"/>
        <v>0</v>
      </c>
    </row>
    <row r="260" spans="1:17" x14ac:dyDescent="0.3">
      <c r="A260" t="s">
        <v>239</v>
      </c>
      <c r="B260">
        <v>309</v>
      </c>
      <c r="C260">
        <v>3</v>
      </c>
      <c r="D260" t="s">
        <v>240</v>
      </c>
      <c r="E260">
        <v>46258902</v>
      </c>
      <c r="F260" t="s">
        <v>83</v>
      </c>
      <c r="G260">
        <v>0.35630000000000001</v>
      </c>
      <c r="H260">
        <v>8.9599999999999999E-2</v>
      </c>
      <c r="I260">
        <v>1.23E-2</v>
      </c>
      <c r="J260" s="4">
        <v>3.2273900000000002E-13</v>
      </c>
      <c r="K260">
        <v>19175.900000000001</v>
      </c>
      <c r="L260">
        <v>0.353188</v>
      </c>
      <c r="M260">
        <v>0.12570300000000001</v>
      </c>
      <c r="N260">
        <v>1.25109E-2</v>
      </c>
      <c r="O260" s="3">
        <v>9.4259099999999998E-24</v>
      </c>
      <c r="P260">
        <v>-0.177373</v>
      </c>
      <c r="Q260">
        <f t="shared" si="4"/>
        <v>3.1461181129000003E-2</v>
      </c>
    </row>
    <row r="261" spans="1:17" x14ac:dyDescent="0.3">
      <c r="A261" t="s">
        <v>239</v>
      </c>
      <c r="B261">
        <v>309</v>
      </c>
      <c r="C261">
        <v>3</v>
      </c>
      <c r="D261" t="s">
        <v>238</v>
      </c>
      <c r="E261">
        <v>46390228</v>
      </c>
      <c r="F261" t="s">
        <v>75</v>
      </c>
      <c r="G261">
        <v>9.6000000000000002E-2</v>
      </c>
      <c r="H261">
        <v>0.2954</v>
      </c>
      <c r="I261">
        <v>1.9699999999999999E-2</v>
      </c>
      <c r="J261" s="4">
        <v>7.9253500000000005E-51</v>
      </c>
      <c r="K261">
        <v>19585.5</v>
      </c>
      <c r="L261">
        <v>7.0497400000000002E-2</v>
      </c>
      <c r="M261">
        <v>0.33088800000000002</v>
      </c>
      <c r="N261">
        <v>2.0124599999999999E-2</v>
      </c>
      <c r="O261" s="3">
        <v>9.5796900000000001E-61</v>
      </c>
      <c r="P261">
        <v>0</v>
      </c>
      <c r="Q261">
        <f t="shared" si="4"/>
        <v>0</v>
      </c>
    </row>
    <row r="262" spans="1:17" x14ac:dyDescent="0.3">
      <c r="A262" t="s">
        <v>230</v>
      </c>
      <c r="B262">
        <v>80</v>
      </c>
      <c r="C262">
        <v>1</v>
      </c>
      <c r="D262" t="s">
        <v>225</v>
      </c>
      <c r="E262">
        <v>159175354</v>
      </c>
      <c r="F262" t="s">
        <v>75</v>
      </c>
      <c r="G262">
        <v>0.55600000000000005</v>
      </c>
      <c r="H262">
        <v>-9.7900000000000001E-2</v>
      </c>
      <c r="I262">
        <v>1.15E-2</v>
      </c>
      <c r="J262" s="4">
        <v>1.6942700000000002E-17</v>
      </c>
      <c r="K262">
        <v>20490.599999999999</v>
      </c>
      <c r="L262">
        <v>0.57216199999999995</v>
      </c>
      <c r="M262">
        <v>-9.7900000000000001E-2</v>
      </c>
      <c r="N262">
        <v>1.1520000000000001E-2</v>
      </c>
      <c r="O262" s="3">
        <v>1.9249499999999999E-17</v>
      </c>
      <c r="P262">
        <v>0</v>
      </c>
      <c r="Q262">
        <f t="shared" si="4"/>
        <v>0</v>
      </c>
    </row>
    <row r="263" spans="1:17" x14ac:dyDescent="0.3">
      <c r="A263" t="s">
        <v>230</v>
      </c>
      <c r="B263">
        <v>1503</v>
      </c>
      <c r="C263">
        <v>17</v>
      </c>
      <c r="D263" t="s">
        <v>237</v>
      </c>
      <c r="E263">
        <v>32533423</v>
      </c>
      <c r="F263" t="s">
        <v>75</v>
      </c>
      <c r="G263">
        <v>0.23619999999999999</v>
      </c>
      <c r="H263">
        <v>-0.17860000000000001</v>
      </c>
      <c r="I263">
        <v>1.37E-2</v>
      </c>
      <c r="J263" s="4">
        <v>7.5863899999999996E-39</v>
      </c>
      <c r="K263">
        <v>19656.3</v>
      </c>
      <c r="L263">
        <v>0.23077700000000001</v>
      </c>
      <c r="M263">
        <v>-0.167214</v>
      </c>
      <c r="N263">
        <v>1.44393E-2</v>
      </c>
      <c r="O263" s="3">
        <v>5.1781699999999998E-31</v>
      </c>
      <c r="P263">
        <v>-0.14171600000000001</v>
      </c>
      <c r="Q263">
        <f t="shared" si="4"/>
        <v>2.0083424656000003E-2</v>
      </c>
    </row>
    <row r="264" spans="1:17" x14ac:dyDescent="0.3">
      <c r="A264" t="s">
        <v>230</v>
      </c>
      <c r="B264">
        <v>1503</v>
      </c>
      <c r="C264">
        <v>17</v>
      </c>
      <c r="D264" t="s">
        <v>236</v>
      </c>
      <c r="E264">
        <v>32542214</v>
      </c>
      <c r="F264" t="s">
        <v>83</v>
      </c>
      <c r="G264">
        <v>7.5399999999999995E-2</v>
      </c>
      <c r="H264">
        <v>-0.4</v>
      </c>
      <c r="I264">
        <v>2.4899999999999999E-2</v>
      </c>
      <c r="J264" s="4">
        <v>4.5427499999999998E-58</v>
      </c>
      <c r="K264">
        <v>15273.8</v>
      </c>
      <c r="L264">
        <v>7.02097E-2</v>
      </c>
      <c r="M264">
        <v>0.23197699999999999</v>
      </c>
      <c r="N264">
        <v>2.83985E-2</v>
      </c>
      <c r="O264" s="3">
        <v>3.1186799999999999E-16</v>
      </c>
      <c r="P264">
        <v>-9.2376100000000003E-2</v>
      </c>
      <c r="Q264">
        <f t="shared" si="4"/>
        <v>8.5333438512100006E-3</v>
      </c>
    </row>
    <row r="265" spans="1:17" x14ac:dyDescent="0.3">
      <c r="A265" t="s">
        <v>230</v>
      </c>
      <c r="B265">
        <v>1503</v>
      </c>
      <c r="C265">
        <v>17</v>
      </c>
      <c r="D265" t="s">
        <v>235</v>
      </c>
      <c r="E265">
        <v>32542720</v>
      </c>
      <c r="F265" t="s">
        <v>75</v>
      </c>
      <c r="G265">
        <v>0.1244</v>
      </c>
      <c r="H265">
        <v>-0.20180000000000001</v>
      </c>
      <c r="I265">
        <v>1.7600000000000001E-2</v>
      </c>
      <c r="J265" s="4">
        <v>1.9569399999999999E-30</v>
      </c>
      <c r="K265">
        <v>19765.7</v>
      </c>
      <c r="L265">
        <v>0.115284</v>
      </c>
      <c r="M265">
        <v>0.226545</v>
      </c>
      <c r="N265">
        <v>2.0125199999999999E-2</v>
      </c>
      <c r="O265" s="3">
        <v>2.1445899999999999E-29</v>
      </c>
      <c r="P265">
        <v>-4.8691199999999997E-2</v>
      </c>
      <c r="Q265">
        <f t="shared" si="4"/>
        <v>2.3708329574399999E-3</v>
      </c>
    </row>
    <row r="266" spans="1:17" x14ac:dyDescent="0.3">
      <c r="A266" t="s">
        <v>230</v>
      </c>
      <c r="B266">
        <v>1503</v>
      </c>
      <c r="C266">
        <v>17</v>
      </c>
      <c r="D266" t="s">
        <v>234</v>
      </c>
      <c r="E266">
        <v>32566801</v>
      </c>
      <c r="F266" t="s">
        <v>75</v>
      </c>
      <c r="G266">
        <v>2.1600000000000001E-2</v>
      </c>
      <c r="H266">
        <v>-0.90400000000000003</v>
      </c>
      <c r="I266">
        <v>6.2300000000000001E-2</v>
      </c>
      <c r="J266" s="4">
        <v>1.04061E-47</v>
      </c>
      <c r="K266">
        <v>7974.6</v>
      </c>
      <c r="L266">
        <v>1.06336E-2</v>
      </c>
      <c r="M266">
        <v>-0.46991300000000003</v>
      </c>
      <c r="N266">
        <v>6.3821100000000006E-2</v>
      </c>
      <c r="O266" s="3">
        <v>1.7986E-13</v>
      </c>
      <c r="P266">
        <v>1.1745200000000001E-2</v>
      </c>
      <c r="Q266">
        <f t="shared" si="4"/>
        <v>1.3794972304000003E-4</v>
      </c>
    </row>
    <row r="267" spans="1:17" x14ac:dyDescent="0.3">
      <c r="A267" t="s">
        <v>230</v>
      </c>
      <c r="B267">
        <v>1503</v>
      </c>
      <c r="C267">
        <v>17</v>
      </c>
      <c r="D267" t="s">
        <v>233</v>
      </c>
      <c r="E267">
        <v>32647357</v>
      </c>
      <c r="F267" t="s">
        <v>75</v>
      </c>
      <c r="G267">
        <v>0.97150000000000003</v>
      </c>
      <c r="H267">
        <v>0.66279999999999994</v>
      </c>
      <c r="I267">
        <v>3.6799999999999999E-2</v>
      </c>
      <c r="J267" s="4">
        <v>1.6009400000000001E-72</v>
      </c>
      <c r="K267">
        <v>17580.099999999999</v>
      </c>
      <c r="L267">
        <v>0.97653900000000005</v>
      </c>
      <c r="M267">
        <v>0.86503600000000003</v>
      </c>
      <c r="N267">
        <v>3.7428799999999998E-2</v>
      </c>
      <c r="O267" s="3">
        <v>3.5460400000000001E-118</v>
      </c>
      <c r="P267">
        <v>-7.4357000000000006E-2</v>
      </c>
      <c r="Q267">
        <f t="shared" si="4"/>
        <v>5.5289634490000008E-3</v>
      </c>
    </row>
    <row r="268" spans="1:17" x14ac:dyDescent="0.3">
      <c r="A268" t="s">
        <v>230</v>
      </c>
      <c r="B268">
        <v>1503</v>
      </c>
      <c r="C268">
        <v>17</v>
      </c>
      <c r="D268" t="s">
        <v>232</v>
      </c>
      <c r="E268">
        <v>32647831</v>
      </c>
      <c r="F268" t="s">
        <v>75</v>
      </c>
      <c r="G268">
        <v>0.83630000000000004</v>
      </c>
      <c r="H268">
        <v>1.0421</v>
      </c>
      <c r="I268">
        <v>1.3899999999999999E-2</v>
      </c>
      <c r="J268" s="2">
        <v>0</v>
      </c>
      <c r="K268">
        <v>19759.599999999999</v>
      </c>
      <c r="L268">
        <v>0.84811400000000003</v>
      </c>
      <c r="M268">
        <v>0.98055599999999998</v>
      </c>
      <c r="N268">
        <v>2.0872700000000001E-2</v>
      </c>
      <c r="O268" s="1">
        <v>0</v>
      </c>
      <c r="P268">
        <v>0.68629899999999999</v>
      </c>
      <c r="Q268">
        <f t="shared" si="4"/>
        <v>0.47100631740099996</v>
      </c>
    </row>
    <row r="269" spans="1:17" x14ac:dyDescent="0.3">
      <c r="A269" t="s">
        <v>230</v>
      </c>
      <c r="B269">
        <v>1503</v>
      </c>
      <c r="C269">
        <v>17</v>
      </c>
      <c r="D269" t="s">
        <v>231</v>
      </c>
      <c r="E269">
        <v>32654769</v>
      </c>
      <c r="F269" t="s">
        <v>83</v>
      </c>
      <c r="G269">
        <v>0.86560000000000004</v>
      </c>
      <c r="H269">
        <v>0.9506</v>
      </c>
      <c r="I269">
        <v>1.9800000000000002E-2</v>
      </c>
      <c r="J269" s="2">
        <v>0</v>
      </c>
      <c r="K269">
        <v>12414.9</v>
      </c>
      <c r="L269">
        <v>0.89747299999999997</v>
      </c>
      <c r="M269">
        <v>0.331839</v>
      </c>
      <c r="N269">
        <v>2.6701800000000001E-2</v>
      </c>
      <c r="O269" s="3">
        <v>1.8514299999999999E-35</v>
      </c>
      <c r="P269">
        <v>0.31595600000000001</v>
      </c>
      <c r="Q269">
        <f t="shared" si="4"/>
        <v>9.9828193936000009E-2</v>
      </c>
    </row>
    <row r="270" spans="1:17" x14ac:dyDescent="0.3">
      <c r="A270" t="s">
        <v>230</v>
      </c>
      <c r="B270">
        <v>1503</v>
      </c>
      <c r="C270">
        <v>17</v>
      </c>
      <c r="D270" t="s">
        <v>229</v>
      </c>
      <c r="E270">
        <v>32668781</v>
      </c>
      <c r="F270" t="s">
        <v>83</v>
      </c>
      <c r="G270">
        <v>0.89990000000000003</v>
      </c>
      <c r="H270">
        <v>0.89739999999999998</v>
      </c>
      <c r="I270">
        <v>2.41E-2</v>
      </c>
      <c r="J270" s="4">
        <v>1.7514999999999999E-303</v>
      </c>
      <c r="K270">
        <v>11445.4</v>
      </c>
      <c r="L270">
        <v>0.924319</v>
      </c>
      <c r="M270">
        <v>0.255662</v>
      </c>
      <c r="N270">
        <v>2.8186300000000001E-2</v>
      </c>
      <c r="O270" s="3">
        <v>1.1855000000000001E-19</v>
      </c>
      <c r="P270">
        <v>0</v>
      </c>
      <c r="Q270">
        <f t="shared" si="4"/>
        <v>0</v>
      </c>
    </row>
    <row r="271" spans="1:17" x14ac:dyDescent="0.3">
      <c r="A271" t="s">
        <v>227</v>
      </c>
      <c r="B271">
        <v>80</v>
      </c>
      <c r="C271">
        <v>1</v>
      </c>
      <c r="D271" t="s">
        <v>225</v>
      </c>
      <c r="E271">
        <v>159175354</v>
      </c>
      <c r="F271" t="s">
        <v>75</v>
      </c>
      <c r="G271">
        <v>0.56320000000000003</v>
      </c>
      <c r="H271">
        <v>-9.1399999999999995E-2</v>
      </c>
      <c r="I271">
        <v>1.29E-2</v>
      </c>
      <c r="J271" s="4">
        <v>1.3877200000000001E-12</v>
      </c>
      <c r="K271">
        <v>16237.3</v>
      </c>
      <c r="L271">
        <v>0.57216199999999995</v>
      </c>
      <c r="M271">
        <v>-9.1399999999999995E-2</v>
      </c>
      <c r="N271">
        <v>1.29195E-2</v>
      </c>
      <c r="O271" s="3">
        <v>1.4992300000000001E-12</v>
      </c>
      <c r="P271">
        <v>0</v>
      </c>
      <c r="Q271">
        <f t="shared" si="4"/>
        <v>0</v>
      </c>
    </row>
    <row r="272" spans="1:17" x14ac:dyDescent="0.3">
      <c r="A272" t="s">
        <v>227</v>
      </c>
      <c r="B272">
        <v>308</v>
      </c>
      <c r="C272">
        <v>3</v>
      </c>
      <c r="D272" t="s">
        <v>228</v>
      </c>
      <c r="E272">
        <v>42865044</v>
      </c>
      <c r="F272" t="s">
        <v>83</v>
      </c>
      <c r="G272">
        <v>0.7258</v>
      </c>
      <c r="H272">
        <v>0.121</v>
      </c>
      <c r="I272">
        <v>1.46E-2</v>
      </c>
      <c r="J272" s="4">
        <v>1.15487E-16</v>
      </c>
      <c r="K272">
        <v>15649.1</v>
      </c>
      <c r="L272">
        <v>0.71809000000000001</v>
      </c>
      <c r="M272">
        <v>9.7063999999999998E-2</v>
      </c>
      <c r="N272">
        <v>1.47815E-2</v>
      </c>
      <c r="O272" s="3">
        <v>5.1478100000000001E-11</v>
      </c>
      <c r="P272">
        <v>-0.143069</v>
      </c>
      <c r="Q272">
        <f t="shared" si="4"/>
        <v>2.0468738760999999E-2</v>
      </c>
    </row>
    <row r="273" spans="1:17" x14ac:dyDescent="0.3">
      <c r="A273" t="s">
        <v>227</v>
      </c>
      <c r="B273">
        <v>308</v>
      </c>
      <c r="C273">
        <v>3</v>
      </c>
      <c r="D273" t="s">
        <v>224</v>
      </c>
      <c r="E273">
        <v>42906116</v>
      </c>
      <c r="F273" t="s">
        <v>83</v>
      </c>
      <c r="G273">
        <v>0.92610000000000003</v>
      </c>
      <c r="H273">
        <v>-0.313</v>
      </c>
      <c r="I273">
        <v>2.5000000000000001E-2</v>
      </c>
      <c r="J273" s="4">
        <v>5.8035100000000001E-36</v>
      </c>
      <c r="K273">
        <v>15431.5</v>
      </c>
      <c r="L273">
        <v>0.93879000000000001</v>
      </c>
      <c r="M273">
        <v>-0.28931899999999999</v>
      </c>
      <c r="N273">
        <v>2.5383300000000001E-2</v>
      </c>
      <c r="O273" s="3">
        <v>4.2778600000000003E-30</v>
      </c>
      <c r="P273">
        <v>0</v>
      </c>
      <c r="Q273">
        <f t="shared" si="4"/>
        <v>0</v>
      </c>
    </row>
    <row r="274" spans="1:17" x14ac:dyDescent="0.3">
      <c r="A274" t="s">
        <v>227</v>
      </c>
      <c r="B274">
        <v>1503</v>
      </c>
      <c r="C274">
        <v>17</v>
      </c>
      <c r="D274" t="s">
        <v>226</v>
      </c>
      <c r="E274">
        <v>32522613</v>
      </c>
      <c r="F274" t="s">
        <v>75</v>
      </c>
      <c r="G274">
        <v>0.41670000000000001</v>
      </c>
      <c r="H274">
        <v>9.1600000000000001E-2</v>
      </c>
      <c r="I274">
        <v>1.3100000000000001E-2</v>
      </c>
      <c r="J274" s="4">
        <v>2.7028799999999999E-12</v>
      </c>
      <c r="K274">
        <v>15936.4</v>
      </c>
      <c r="L274">
        <v>0.41448400000000002</v>
      </c>
      <c r="M274">
        <v>9.1600000000000001E-2</v>
      </c>
      <c r="N274">
        <v>1.31197E-2</v>
      </c>
      <c r="O274" s="3">
        <v>2.9124899999999998E-12</v>
      </c>
      <c r="P274">
        <v>0</v>
      </c>
      <c r="Q274">
        <f t="shared" si="4"/>
        <v>0</v>
      </c>
    </row>
    <row r="275" spans="1:17" x14ac:dyDescent="0.3">
      <c r="A275" t="s">
        <v>218</v>
      </c>
      <c r="B275">
        <v>80</v>
      </c>
      <c r="C275">
        <v>1</v>
      </c>
      <c r="D275" t="s">
        <v>225</v>
      </c>
      <c r="E275">
        <v>159175354</v>
      </c>
      <c r="F275" t="s">
        <v>75</v>
      </c>
      <c r="G275">
        <v>0.55600000000000005</v>
      </c>
      <c r="H275">
        <v>0.18509999999999999</v>
      </c>
      <c r="I275">
        <v>1.1299999999999999E-2</v>
      </c>
      <c r="J275" s="4">
        <v>2.6343300000000002E-60</v>
      </c>
      <c r="K275">
        <v>20918.2</v>
      </c>
      <c r="L275">
        <v>0.57216199999999995</v>
      </c>
      <c r="M275">
        <v>0.18509999999999999</v>
      </c>
      <c r="N275">
        <v>1.1372E-2</v>
      </c>
      <c r="O275" s="3">
        <v>1.4408099999999999E-59</v>
      </c>
      <c r="P275">
        <v>0</v>
      </c>
      <c r="Q275">
        <f t="shared" si="4"/>
        <v>0</v>
      </c>
    </row>
    <row r="276" spans="1:17" x14ac:dyDescent="0.3">
      <c r="A276" t="s">
        <v>218</v>
      </c>
      <c r="B276">
        <v>308</v>
      </c>
      <c r="C276">
        <v>3</v>
      </c>
      <c r="D276" t="s">
        <v>224</v>
      </c>
      <c r="E276">
        <v>42906116</v>
      </c>
      <c r="F276" t="s">
        <v>83</v>
      </c>
      <c r="G276">
        <v>0.92820000000000003</v>
      </c>
      <c r="H276">
        <v>-0.2339</v>
      </c>
      <c r="I276">
        <v>2.2499999999999999E-2</v>
      </c>
      <c r="J276" s="4">
        <v>2.5976900000000001E-25</v>
      </c>
      <c r="K276">
        <v>19686.400000000001</v>
      </c>
      <c r="L276">
        <v>0.93879000000000001</v>
      </c>
      <c r="M276">
        <v>-0.19548399999999999</v>
      </c>
      <c r="N276">
        <v>2.2984500000000001E-2</v>
      </c>
      <c r="O276" s="3">
        <v>1.81564E-17</v>
      </c>
      <c r="P276">
        <v>-0.19292100000000001</v>
      </c>
      <c r="Q276">
        <f t="shared" si="4"/>
        <v>3.7218512241000007E-2</v>
      </c>
    </row>
    <row r="277" spans="1:17" x14ac:dyDescent="0.3">
      <c r="A277" t="s">
        <v>218</v>
      </c>
      <c r="B277">
        <v>308</v>
      </c>
      <c r="C277">
        <v>3</v>
      </c>
      <c r="D277" t="s">
        <v>223</v>
      </c>
      <c r="E277">
        <v>42910621</v>
      </c>
      <c r="F277" t="s">
        <v>83</v>
      </c>
      <c r="G277">
        <v>0.62780000000000002</v>
      </c>
      <c r="H277">
        <v>0.12609999999999999</v>
      </c>
      <c r="I277">
        <v>1.1900000000000001E-2</v>
      </c>
      <c r="J277" s="4">
        <v>3.08883E-26</v>
      </c>
      <c r="K277">
        <v>20070.599999999999</v>
      </c>
      <c r="L277">
        <v>0.61473299999999997</v>
      </c>
      <c r="M277">
        <v>0.106345</v>
      </c>
      <c r="N277">
        <v>1.21569E-2</v>
      </c>
      <c r="O277" s="3">
        <v>2.1778300000000001E-18</v>
      </c>
      <c r="P277">
        <v>0</v>
      </c>
      <c r="Q277">
        <f t="shared" si="4"/>
        <v>0</v>
      </c>
    </row>
    <row r="278" spans="1:17" x14ac:dyDescent="0.3">
      <c r="A278" t="s">
        <v>218</v>
      </c>
      <c r="B278">
        <v>920</v>
      </c>
      <c r="C278">
        <v>8</v>
      </c>
      <c r="D278" t="s">
        <v>222</v>
      </c>
      <c r="E278">
        <v>116657911</v>
      </c>
      <c r="F278" t="s">
        <v>83</v>
      </c>
      <c r="G278">
        <v>0.7298</v>
      </c>
      <c r="H278">
        <v>-0.11360000000000001</v>
      </c>
      <c r="I278">
        <v>1.32E-2</v>
      </c>
      <c r="J278" s="4">
        <v>7.5614299999999997E-18</v>
      </c>
      <c r="K278">
        <v>19363.400000000001</v>
      </c>
      <c r="L278">
        <v>0.72789499999999996</v>
      </c>
      <c r="M278">
        <v>-0.11360000000000001</v>
      </c>
      <c r="N278">
        <v>1.32249E-2</v>
      </c>
      <c r="O278" s="3">
        <v>8.7068000000000005E-18</v>
      </c>
      <c r="P278">
        <v>0</v>
      </c>
      <c r="Q278">
        <f t="shared" si="4"/>
        <v>0</v>
      </c>
    </row>
    <row r="279" spans="1:17" x14ac:dyDescent="0.3">
      <c r="A279" t="s">
        <v>218</v>
      </c>
      <c r="B279">
        <v>1503</v>
      </c>
      <c r="C279">
        <v>17</v>
      </c>
      <c r="D279" t="s">
        <v>221</v>
      </c>
      <c r="E279">
        <v>32509256</v>
      </c>
      <c r="F279" t="s">
        <v>101</v>
      </c>
      <c r="G279">
        <v>0.56140000000000001</v>
      </c>
      <c r="H279">
        <v>-0.1555</v>
      </c>
      <c r="I279">
        <v>1.1900000000000001E-2</v>
      </c>
      <c r="J279" s="4">
        <v>5.0679599999999999E-39</v>
      </c>
      <c r="K279">
        <v>18982.5</v>
      </c>
      <c r="L279">
        <v>0.57072000000000001</v>
      </c>
      <c r="M279">
        <v>-0.120865</v>
      </c>
      <c r="N279">
        <v>1.2222E-2</v>
      </c>
      <c r="O279" s="3">
        <v>4.6398700000000002E-23</v>
      </c>
      <c r="P279">
        <v>-0.142594</v>
      </c>
      <c r="Q279">
        <f t="shared" si="4"/>
        <v>2.0333048836000001E-2</v>
      </c>
    </row>
    <row r="280" spans="1:17" x14ac:dyDescent="0.3">
      <c r="A280" t="s">
        <v>218</v>
      </c>
      <c r="B280">
        <v>1503</v>
      </c>
      <c r="C280">
        <v>17</v>
      </c>
      <c r="D280" t="s">
        <v>220</v>
      </c>
      <c r="E280">
        <v>32574448</v>
      </c>
      <c r="F280" t="s">
        <v>75</v>
      </c>
      <c r="G280">
        <v>0.36370000000000002</v>
      </c>
      <c r="H280">
        <v>0.15110000000000001</v>
      </c>
      <c r="I280">
        <v>1.1900000000000001E-2</v>
      </c>
      <c r="J280" s="4">
        <v>6.1065299999999998E-37</v>
      </c>
      <c r="K280">
        <v>20217.5</v>
      </c>
      <c r="L280">
        <v>0.35630000000000001</v>
      </c>
      <c r="M280">
        <v>0.16919899999999999</v>
      </c>
      <c r="N280">
        <v>1.2294100000000001E-2</v>
      </c>
      <c r="O280" s="3">
        <v>4.27734E-43</v>
      </c>
      <c r="P280">
        <v>-0.15561900000000001</v>
      </c>
      <c r="Q280">
        <f t="shared" si="4"/>
        <v>2.4217273161000002E-2</v>
      </c>
    </row>
    <row r="281" spans="1:17" x14ac:dyDescent="0.3">
      <c r="A281" t="s">
        <v>218</v>
      </c>
      <c r="B281">
        <v>1503</v>
      </c>
      <c r="C281">
        <v>17</v>
      </c>
      <c r="D281" t="s">
        <v>219</v>
      </c>
      <c r="E281">
        <v>32636974</v>
      </c>
      <c r="F281" t="s">
        <v>83</v>
      </c>
      <c r="G281">
        <v>0.8841</v>
      </c>
      <c r="H281">
        <v>4.6100000000000002E-2</v>
      </c>
      <c r="I281">
        <v>1.8700000000000001E-2</v>
      </c>
      <c r="J281" s="2">
        <v>1.36921E-2</v>
      </c>
      <c r="K281">
        <v>18632.3</v>
      </c>
      <c r="L281">
        <v>0.89731899999999998</v>
      </c>
      <c r="M281">
        <v>0.132383</v>
      </c>
      <c r="N281">
        <v>1.9083800000000001E-2</v>
      </c>
      <c r="O281" s="3">
        <v>4.0064700000000004E-12</v>
      </c>
      <c r="P281">
        <v>-7.6303800000000005E-2</v>
      </c>
      <c r="Q281">
        <f t="shared" si="4"/>
        <v>5.8222698944400009E-3</v>
      </c>
    </row>
    <row r="282" spans="1:17" x14ac:dyDescent="0.3">
      <c r="A282" t="s">
        <v>218</v>
      </c>
      <c r="B282">
        <v>1503</v>
      </c>
      <c r="C282">
        <v>17</v>
      </c>
      <c r="D282" t="s">
        <v>217</v>
      </c>
      <c r="E282">
        <v>32683289</v>
      </c>
      <c r="F282" t="s">
        <v>75</v>
      </c>
      <c r="G282">
        <v>0.9385</v>
      </c>
      <c r="H282">
        <v>0.3881</v>
      </c>
      <c r="I282">
        <v>2.4899999999999999E-2</v>
      </c>
      <c r="J282" s="4">
        <v>9.0145299999999999E-55</v>
      </c>
      <c r="K282">
        <v>18419.5</v>
      </c>
      <c r="L282">
        <v>0.94536100000000001</v>
      </c>
      <c r="M282">
        <v>0.41361199999999998</v>
      </c>
      <c r="N282">
        <v>2.55161E-2</v>
      </c>
      <c r="O282" s="3">
        <v>4.2963400000000002E-59</v>
      </c>
      <c r="P282">
        <v>0</v>
      </c>
      <c r="Q282">
        <f t="shared" si="4"/>
        <v>0</v>
      </c>
    </row>
    <row r="283" spans="1:17" x14ac:dyDescent="0.3">
      <c r="A283" t="s">
        <v>209</v>
      </c>
      <c r="B283">
        <v>1246</v>
      </c>
      <c r="C283">
        <v>12</v>
      </c>
      <c r="D283" t="s">
        <v>216</v>
      </c>
      <c r="E283">
        <v>111932800</v>
      </c>
      <c r="F283" t="s">
        <v>83</v>
      </c>
      <c r="G283">
        <v>0.5242</v>
      </c>
      <c r="H283">
        <v>-8.3299999999999999E-2</v>
      </c>
      <c r="I283">
        <v>1.32E-2</v>
      </c>
      <c r="J283" s="4">
        <v>2.7794500000000002E-10</v>
      </c>
      <c r="K283">
        <v>15310.3</v>
      </c>
      <c r="L283">
        <v>0.51674200000000003</v>
      </c>
      <c r="M283">
        <v>-8.3299999999999999E-2</v>
      </c>
      <c r="N283">
        <v>1.32167E-2</v>
      </c>
      <c r="O283" s="3">
        <v>2.9265600000000002E-10</v>
      </c>
      <c r="P283">
        <v>0</v>
      </c>
      <c r="Q283">
        <f t="shared" si="4"/>
        <v>0</v>
      </c>
    </row>
    <row r="284" spans="1:17" x14ac:dyDescent="0.3">
      <c r="A284" t="s">
        <v>209</v>
      </c>
      <c r="B284">
        <v>1504</v>
      </c>
      <c r="C284">
        <v>17</v>
      </c>
      <c r="D284" t="s">
        <v>215</v>
      </c>
      <c r="E284">
        <v>34415720</v>
      </c>
      <c r="F284" t="s">
        <v>83</v>
      </c>
      <c r="G284">
        <v>0.76949999999999996</v>
      </c>
      <c r="H284">
        <v>-0.40460000000000002</v>
      </c>
      <c r="I284">
        <v>1.34E-2</v>
      </c>
      <c r="J284" s="4">
        <v>2.8370600000000001E-200</v>
      </c>
      <c r="K284">
        <v>20033.5</v>
      </c>
      <c r="L284">
        <v>0.782528</v>
      </c>
      <c r="M284">
        <v>-0.27946100000000001</v>
      </c>
      <c r="N284">
        <v>1.6078700000000001E-2</v>
      </c>
      <c r="O284" s="3">
        <v>1.15372E-67</v>
      </c>
      <c r="P284">
        <v>0.36869600000000002</v>
      </c>
      <c r="Q284">
        <f t="shared" si="4"/>
        <v>0.13593674041600001</v>
      </c>
    </row>
    <row r="285" spans="1:17" x14ac:dyDescent="0.3">
      <c r="A285" t="s">
        <v>209</v>
      </c>
      <c r="B285">
        <v>1504</v>
      </c>
      <c r="C285">
        <v>17</v>
      </c>
      <c r="D285" t="s">
        <v>214</v>
      </c>
      <c r="E285">
        <v>34421195</v>
      </c>
      <c r="F285" t="s">
        <v>83</v>
      </c>
      <c r="G285">
        <v>0.90180000000000005</v>
      </c>
      <c r="H285">
        <v>-0.51780000000000004</v>
      </c>
      <c r="I285">
        <v>2.6700000000000002E-2</v>
      </c>
      <c r="J285" s="4">
        <v>8.7982500000000006E-84</v>
      </c>
      <c r="K285">
        <v>10190.799999999999</v>
      </c>
      <c r="L285">
        <v>0.96593200000000001</v>
      </c>
      <c r="M285">
        <v>-0.301089</v>
      </c>
      <c r="N285">
        <v>2.82841E-2</v>
      </c>
      <c r="O285" s="3">
        <v>1.8365400000000001E-26</v>
      </c>
      <c r="P285">
        <v>-0.25448700000000002</v>
      </c>
      <c r="Q285">
        <f t="shared" si="4"/>
        <v>6.4763633169000009E-2</v>
      </c>
    </row>
    <row r="286" spans="1:17" x14ac:dyDescent="0.3">
      <c r="A286" t="s">
        <v>209</v>
      </c>
      <c r="B286">
        <v>1504</v>
      </c>
      <c r="C286">
        <v>17</v>
      </c>
      <c r="D286" t="s">
        <v>213</v>
      </c>
      <c r="E286">
        <v>34443800</v>
      </c>
      <c r="F286" t="s">
        <v>75</v>
      </c>
      <c r="G286">
        <v>0.1893</v>
      </c>
      <c r="H286">
        <v>0.38919999999999999</v>
      </c>
      <c r="I286">
        <v>1.6E-2</v>
      </c>
      <c r="J286" s="4">
        <v>1.0663799999999999E-130</v>
      </c>
      <c r="K286">
        <v>16387.900000000001</v>
      </c>
      <c r="L286">
        <v>0.10761</v>
      </c>
      <c r="M286">
        <v>0.17977299999999999</v>
      </c>
      <c r="N286">
        <v>1.88007E-2</v>
      </c>
      <c r="O286" s="3">
        <v>1.1543000000000001E-21</v>
      </c>
      <c r="P286">
        <v>-4.1065499999999998E-2</v>
      </c>
      <c r="Q286">
        <f t="shared" si="4"/>
        <v>1.6863752902499998E-3</v>
      </c>
    </row>
    <row r="287" spans="1:17" x14ac:dyDescent="0.3">
      <c r="A287" t="s">
        <v>209</v>
      </c>
      <c r="B287">
        <v>1504</v>
      </c>
      <c r="C287">
        <v>17</v>
      </c>
      <c r="D287" t="s">
        <v>212</v>
      </c>
      <c r="E287">
        <v>34445325</v>
      </c>
      <c r="F287" t="s">
        <v>75</v>
      </c>
      <c r="G287">
        <v>0.29020000000000001</v>
      </c>
      <c r="H287">
        <v>-0.14419999999999999</v>
      </c>
      <c r="I287">
        <v>1.47E-2</v>
      </c>
      <c r="J287" s="4">
        <v>1.02451E-22</v>
      </c>
      <c r="K287">
        <v>14890.7</v>
      </c>
      <c r="L287">
        <v>0.272561</v>
      </c>
      <c r="M287">
        <v>-0.108541</v>
      </c>
      <c r="N287">
        <v>1.4839099999999999E-2</v>
      </c>
      <c r="O287" s="3">
        <v>2.58359E-13</v>
      </c>
      <c r="P287">
        <v>0.104973</v>
      </c>
      <c r="Q287">
        <f t="shared" si="4"/>
        <v>1.1019330729E-2</v>
      </c>
    </row>
    <row r="288" spans="1:17" x14ac:dyDescent="0.3">
      <c r="A288" t="s">
        <v>209</v>
      </c>
      <c r="B288">
        <v>1504</v>
      </c>
      <c r="C288">
        <v>17</v>
      </c>
      <c r="D288" t="s">
        <v>211</v>
      </c>
      <c r="E288">
        <v>34460018</v>
      </c>
      <c r="F288" t="s">
        <v>83</v>
      </c>
      <c r="G288">
        <v>0.128</v>
      </c>
      <c r="H288">
        <v>-0.19989999999999999</v>
      </c>
      <c r="I288">
        <v>2.0799999999999999E-2</v>
      </c>
      <c r="J288" s="4">
        <v>7.2143600000000004E-22</v>
      </c>
      <c r="K288">
        <v>13722</v>
      </c>
      <c r="L288">
        <v>6.0684399999999999E-2</v>
      </c>
      <c r="M288">
        <v>-0.14333199999999999</v>
      </c>
      <c r="N288">
        <v>2.10114E-2</v>
      </c>
      <c r="O288" s="3">
        <v>8.9998700000000005E-12</v>
      </c>
      <c r="P288">
        <v>0</v>
      </c>
      <c r="Q288">
        <f t="shared" si="4"/>
        <v>0</v>
      </c>
    </row>
    <row r="289" spans="1:18" x14ac:dyDescent="0.3">
      <c r="A289" t="s">
        <v>209</v>
      </c>
      <c r="B289">
        <v>1505</v>
      </c>
      <c r="C289">
        <v>17</v>
      </c>
      <c r="D289" t="s">
        <v>210</v>
      </c>
      <c r="E289">
        <v>34475131</v>
      </c>
      <c r="F289" t="s">
        <v>75</v>
      </c>
      <c r="G289">
        <v>0.25629999999999997</v>
      </c>
      <c r="H289">
        <v>-0.11609999999999999</v>
      </c>
      <c r="I289">
        <v>1.5699999999999999E-2</v>
      </c>
      <c r="J289" s="4">
        <v>1.4150999999999999E-13</v>
      </c>
      <c r="K289">
        <v>14143.6</v>
      </c>
      <c r="L289">
        <v>0.32385900000000001</v>
      </c>
      <c r="M289">
        <v>-0.104202</v>
      </c>
      <c r="N289">
        <v>1.5768999999999998E-2</v>
      </c>
      <c r="O289" s="3">
        <v>3.89483E-11</v>
      </c>
      <c r="P289">
        <v>-8.1202399999999994E-2</v>
      </c>
      <c r="Q289">
        <f t="shared" si="4"/>
        <v>6.5938297657599986E-3</v>
      </c>
    </row>
    <row r="290" spans="1:18" x14ac:dyDescent="0.3">
      <c r="A290" t="s">
        <v>209</v>
      </c>
      <c r="B290">
        <v>1505</v>
      </c>
      <c r="C290">
        <v>17</v>
      </c>
      <c r="D290" t="s">
        <v>208</v>
      </c>
      <c r="E290">
        <v>34816489</v>
      </c>
      <c r="F290" t="s">
        <v>83</v>
      </c>
      <c r="G290">
        <v>0.59530000000000005</v>
      </c>
      <c r="H290">
        <v>0.13600000000000001</v>
      </c>
      <c r="I290">
        <v>1.21E-2</v>
      </c>
      <c r="J290" s="4">
        <v>2.6035499999999998E-29</v>
      </c>
      <c r="K290">
        <v>18785.599999999999</v>
      </c>
      <c r="L290">
        <v>0.59786799999999996</v>
      </c>
      <c r="M290">
        <v>0.130333</v>
      </c>
      <c r="N290">
        <v>1.2170500000000001E-2</v>
      </c>
      <c r="O290" s="3">
        <v>9.2428599999999998E-27</v>
      </c>
      <c r="P290">
        <v>0</v>
      </c>
      <c r="Q290">
        <f t="shared" si="4"/>
        <v>0</v>
      </c>
    </row>
    <row r="291" spans="1:18" x14ac:dyDescent="0.3">
      <c r="A291" t="s">
        <v>200</v>
      </c>
      <c r="B291">
        <v>1154</v>
      </c>
      <c r="C291">
        <v>11</v>
      </c>
      <c r="D291" t="s">
        <v>207</v>
      </c>
      <c r="E291">
        <v>102559482</v>
      </c>
      <c r="F291" t="s">
        <v>83</v>
      </c>
      <c r="G291">
        <v>0.91500000000000004</v>
      </c>
      <c r="H291">
        <v>-0.30640000000000001</v>
      </c>
      <c r="I291">
        <v>2.0799999999999999E-2</v>
      </c>
      <c r="J291" s="4">
        <v>4.0902299999999998E-49</v>
      </c>
      <c r="K291">
        <v>19684.599999999999</v>
      </c>
      <c r="L291">
        <v>0.908362</v>
      </c>
      <c r="M291">
        <v>-0.241594</v>
      </c>
      <c r="N291">
        <v>2.1196300000000001E-2</v>
      </c>
      <c r="O291" s="3">
        <v>4.2797200000000003E-30</v>
      </c>
      <c r="P291">
        <v>6.8840999999999999E-2</v>
      </c>
      <c r="Q291">
        <f t="shared" si="4"/>
        <v>4.739083281E-3</v>
      </c>
    </row>
    <row r="292" spans="1:18" x14ac:dyDescent="0.3">
      <c r="A292" t="s">
        <v>200</v>
      </c>
      <c r="B292">
        <v>1154</v>
      </c>
      <c r="C292">
        <v>11</v>
      </c>
      <c r="D292" t="s">
        <v>206</v>
      </c>
      <c r="E292">
        <v>102608999</v>
      </c>
      <c r="F292" t="s">
        <v>75</v>
      </c>
      <c r="G292">
        <v>3.5799999999999998E-2</v>
      </c>
      <c r="H292">
        <v>-0.22409999999999999</v>
      </c>
      <c r="I292">
        <v>3.3700000000000001E-2</v>
      </c>
      <c r="J292" s="4">
        <v>2.9338899999999997E-11</v>
      </c>
      <c r="K292">
        <v>17038.2</v>
      </c>
      <c r="L292">
        <v>3.5744199999999997E-2</v>
      </c>
      <c r="M292">
        <v>-0.28683199999999998</v>
      </c>
      <c r="N292">
        <v>3.4236999999999997E-2</v>
      </c>
      <c r="O292" s="3">
        <v>5.3913E-17</v>
      </c>
      <c r="P292">
        <v>0.113646</v>
      </c>
      <c r="Q292">
        <f t="shared" si="4"/>
        <v>1.2915413315999999E-2</v>
      </c>
    </row>
    <row r="293" spans="1:18" x14ac:dyDescent="0.3">
      <c r="A293" t="s">
        <v>200</v>
      </c>
      <c r="B293">
        <v>1154</v>
      </c>
      <c r="C293">
        <v>11</v>
      </c>
      <c r="D293" t="s">
        <v>205</v>
      </c>
      <c r="E293">
        <v>102635238</v>
      </c>
      <c r="F293" t="s">
        <v>75</v>
      </c>
      <c r="G293">
        <v>0.6653</v>
      </c>
      <c r="H293">
        <v>1.8200000000000001E-2</v>
      </c>
      <c r="I293">
        <v>1.2500000000000001E-2</v>
      </c>
      <c r="J293" s="2">
        <v>0.14539299999999999</v>
      </c>
      <c r="K293">
        <v>19244.900000000001</v>
      </c>
      <c r="L293">
        <v>0.66338900000000001</v>
      </c>
      <c r="M293">
        <v>-0.18226000000000001</v>
      </c>
      <c r="N293">
        <v>1.60205E-2</v>
      </c>
      <c r="O293" s="3">
        <v>5.4649299999999998E-30</v>
      </c>
      <c r="P293">
        <v>-9.3478900000000004E-2</v>
      </c>
      <c r="Q293">
        <f t="shared" si="4"/>
        <v>8.7383047452100002E-3</v>
      </c>
    </row>
    <row r="294" spans="1:18" x14ac:dyDescent="0.3">
      <c r="A294" t="s">
        <v>200</v>
      </c>
      <c r="B294">
        <v>1154</v>
      </c>
      <c r="C294">
        <v>11</v>
      </c>
      <c r="D294" t="s">
        <v>204</v>
      </c>
      <c r="E294">
        <v>102649482</v>
      </c>
      <c r="F294" t="s">
        <v>83</v>
      </c>
      <c r="G294">
        <v>0.98299999999999998</v>
      </c>
      <c r="H294">
        <v>1.1311</v>
      </c>
      <c r="I294">
        <v>4.6699999999999998E-2</v>
      </c>
      <c r="J294" s="4">
        <v>1.35135E-129</v>
      </c>
      <c r="K294">
        <v>17788.099999999999</v>
      </c>
      <c r="L294">
        <v>0.98157499999999998</v>
      </c>
      <c r="M294">
        <v>1.1279699999999999</v>
      </c>
      <c r="N294">
        <v>4.7833100000000003E-2</v>
      </c>
      <c r="O294" s="3">
        <v>5.9814000000000001E-123</v>
      </c>
      <c r="P294">
        <v>5.6202000000000002E-2</v>
      </c>
      <c r="Q294">
        <f t="shared" si="4"/>
        <v>3.1586648040000001E-3</v>
      </c>
    </row>
    <row r="295" spans="1:18" x14ac:dyDescent="0.3">
      <c r="A295" t="s">
        <v>200</v>
      </c>
      <c r="B295">
        <v>1154</v>
      </c>
      <c r="C295">
        <v>11</v>
      </c>
      <c r="D295" t="s">
        <v>203</v>
      </c>
      <c r="E295">
        <v>102650424</v>
      </c>
      <c r="F295" t="s">
        <v>83</v>
      </c>
      <c r="G295">
        <v>0.16059999999999999</v>
      </c>
      <c r="H295">
        <v>-0.35039999999999999</v>
      </c>
      <c r="I295">
        <v>1.5900000000000001E-2</v>
      </c>
      <c r="J295" s="4">
        <v>1.2524600000000001E-107</v>
      </c>
      <c r="K295">
        <v>19163.599999999999</v>
      </c>
      <c r="L295">
        <v>0.16556399999999999</v>
      </c>
      <c r="M295">
        <v>-0.54180099999999998</v>
      </c>
      <c r="N295">
        <v>2.0357699999999999E-2</v>
      </c>
      <c r="O295" s="3">
        <v>4.66048E-156</v>
      </c>
      <c r="P295">
        <v>7.7651999999999999E-2</v>
      </c>
      <c r="Q295">
        <f t="shared" si="4"/>
        <v>6.0298331039999997E-3</v>
      </c>
    </row>
    <row r="296" spans="1:18" x14ac:dyDescent="0.3">
      <c r="A296" t="s">
        <v>200</v>
      </c>
      <c r="B296">
        <v>1154</v>
      </c>
      <c r="C296">
        <v>11</v>
      </c>
      <c r="D296" t="s">
        <v>202</v>
      </c>
      <c r="E296">
        <v>102650960</v>
      </c>
      <c r="F296" t="s">
        <v>75</v>
      </c>
      <c r="G296">
        <v>0.96519999999999995</v>
      </c>
      <c r="H296">
        <v>0.22639999999999999</v>
      </c>
      <c r="I296">
        <v>3.2599999999999997E-2</v>
      </c>
      <c r="J296" s="4">
        <v>3.79036E-12</v>
      </c>
      <c r="K296">
        <v>18711.400000000001</v>
      </c>
      <c r="L296">
        <v>0.96866200000000002</v>
      </c>
      <c r="M296">
        <v>0.25361800000000001</v>
      </c>
      <c r="N296">
        <v>3.3005E-2</v>
      </c>
      <c r="O296" s="3">
        <v>1.53923E-14</v>
      </c>
      <c r="P296">
        <v>-1.6168499999999999E-2</v>
      </c>
      <c r="Q296">
        <f t="shared" si="4"/>
        <v>2.6142039224999995E-4</v>
      </c>
    </row>
    <row r="297" spans="1:18" x14ac:dyDescent="0.3">
      <c r="A297" t="s">
        <v>200</v>
      </c>
      <c r="B297">
        <v>1154</v>
      </c>
      <c r="C297">
        <v>11</v>
      </c>
      <c r="D297" t="s">
        <v>201</v>
      </c>
      <c r="E297">
        <v>102713046</v>
      </c>
      <c r="F297" t="s">
        <v>83</v>
      </c>
      <c r="G297">
        <v>0.2349</v>
      </c>
      <c r="H297">
        <v>-0.1013</v>
      </c>
      <c r="I297">
        <v>1.3599999999999999E-2</v>
      </c>
      <c r="J297" s="4">
        <v>9.4386399999999994E-14</v>
      </c>
      <c r="K297">
        <v>20089.900000000001</v>
      </c>
      <c r="L297">
        <v>0.20580999999999999</v>
      </c>
      <c r="M297">
        <v>-0.13278400000000001</v>
      </c>
      <c r="N297">
        <v>1.39449E-2</v>
      </c>
      <c r="O297" s="3">
        <v>1.6982999999999999E-21</v>
      </c>
      <c r="P297">
        <v>0</v>
      </c>
      <c r="Q297">
        <f t="shared" si="4"/>
        <v>0</v>
      </c>
    </row>
    <row r="298" spans="1:18" x14ac:dyDescent="0.3">
      <c r="A298" t="s">
        <v>200</v>
      </c>
      <c r="B298">
        <v>1611</v>
      </c>
      <c r="C298">
        <v>19</v>
      </c>
      <c r="D298" t="s">
        <v>199</v>
      </c>
      <c r="E298">
        <v>49206145</v>
      </c>
      <c r="F298" t="s">
        <v>101</v>
      </c>
      <c r="G298">
        <v>0.44519999999999998</v>
      </c>
      <c r="H298">
        <v>9.8400000000000001E-2</v>
      </c>
      <c r="I298">
        <v>1.17E-2</v>
      </c>
      <c r="J298" s="4">
        <v>4.0911500000000003E-17</v>
      </c>
      <c r="K298">
        <v>19735.099999999999</v>
      </c>
      <c r="L298">
        <v>0.48127799999999998</v>
      </c>
      <c r="M298">
        <v>9.8400000000000001E-2</v>
      </c>
      <c r="N298">
        <v>1.1720700000000001E-2</v>
      </c>
      <c r="O298" s="3">
        <v>4.6416399999999999E-17</v>
      </c>
      <c r="P298">
        <v>0</v>
      </c>
      <c r="Q298">
        <f t="shared" si="4"/>
        <v>0</v>
      </c>
    </row>
    <row r="299" spans="1:18" x14ac:dyDescent="0.3">
      <c r="A299" t="s">
        <v>189</v>
      </c>
      <c r="B299">
        <v>79</v>
      </c>
      <c r="C299">
        <v>1</v>
      </c>
      <c r="D299" t="s">
        <v>198</v>
      </c>
      <c r="E299">
        <v>156419786</v>
      </c>
      <c r="F299" t="s">
        <v>75</v>
      </c>
      <c r="G299">
        <v>0.69810000000000005</v>
      </c>
      <c r="H299">
        <v>8.3799999999999999E-2</v>
      </c>
      <c r="I299">
        <v>1.29E-2</v>
      </c>
      <c r="J299" s="4">
        <v>8.2415699999999997E-11</v>
      </c>
      <c r="K299">
        <v>19096.8</v>
      </c>
      <c r="L299">
        <v>0.70633299999999999</v>
      </c>
      <c r="M299">
        <v>8.3799999999999999E-2</v>
      </c>
      <c r="N299">
        <v>1.2913900000000001E-2</v>
      </c>
      <c r="O299" s="3">
        <v>8.6334599999999994E-11</v>
      </c>
      <c r="P299">
        <v>0</v>
      </c>
      <c r="Q299">
        <f t="shared" si="4"/>
        <v>0</v>
      </c>
    </row>
    <row r="300" spans="1:18" x14ac:dyDescent="0.3">
      <c r="A300" t="s">
        <v>189</v>
      </c>
      <c r="B300">
        <v>913</v>
      </c>
      <c r="C300">
        <v>8</v>
      </c>
      <c r="D300" t="s">
        <v>79</v>
      </c>
      <c r="E300">
        <v>106581528</v>
      </c>
      <c r="F300" t="s">
        <v>75</v>
      </c>
      <c r="G300">
        <v>0.73060000000000003</v>
      </c>
      <c r="H300">
        <v>0.1149</v>
      </c>
      <c r="I300">
        <v>1.34E-2</v>
      </c>
      <c r="J300" s="4">
        <v>9.9408600000000003E-18</v>
      </c>
      <c r="K300">
        <v>18919.400000000001</v>
      </c>
      <c r="L300">
        <v>0.71357899999999996</v>
      </c>
      <c r="M300">
        <v>0.1149</v>
      </c>
      <c r="N300">
        <v>1.34257E-2</v>
      </c>
      <c r="O300" s="3">
        <v>1.14604E-17</v>
      </c>
      <c r="P300">
        <v>0</v>
      </c>
      <c r="Q300">
        <f t="shared" si="4"/>
        <v>0</v>
      </c>
    </row>
    <row r="301" spans="1:18" x14ac:dyDescent="0.3">
      <c r="A301" t="s">
        <v>189</v>
      </c>
      <c r="B301">
        <v>1154</v>
      </c>
      <c r="C301">
        <v>11</v>
      </c>
      <c r="D301" t="s">
        <v>197</v>
      </c>
      <c r="E301">
        <v>102604607</v>
      </c>
      <c r="F301" t="s">
        <v>83</v>
      </c>
      <c r="G301">
        <v>0.94589999999999996</v>
      </c>
      <c r="H301">
        <v>-0.314</v>
      </c>
      <c r="I301">
        <v>2.6200000000000001E-2</v>
      </c>
      <c r="J301" s="4">
        <v>4.2721999999999997E-33</v>
      </c>
      <c r="K301">
        <v>18965.2</v>
      </c>
      <c r="L301">
        <v>0.944546</v>
      </c>
      <c r="M301">
        <v>-0.210896</v>
      </c>
      <c r="N301">
        <v>2.6948799999999998E-2</v>
      </c>
      <c r="O301" s="3">
        <v>5.0441199999999996E-15</v>
      </c>
      <c r="P301">
        <v>2.7612500000000002E-2</v>
      </c>
      <c r="Q301">
        <f t="shared" si="4"/>
        <v>7.6245015625000005E-4</v>
      </c>
    </row>
    <row r="302" spans="1:18" x14ac:dyDescent="0.3">
      <c r="A302" t="s">
        <v>189</v>
      </c>
      <c r="B302">
        <v>1154</v>
      </c>
      <c r="C302">
        <v>11</v>
      </c>
      <c r="D302" t="s">
        <v>196</v>
      </c>
      <c r="E302">
        <v>102610840</v>
      </c>
      <c r="F302" t="s">
        <v>75</v>
      </c>
      <c r="G302">
        <v>2.9000000000000001E-2</v>
      </c>
      <c r="H302">
        <v>-0.38600000000000001</v>
      </c>
      <c r="I302">
        <v>3.7699999999999997E-2</v>
      </c>
      <c r="J302" s="4">
        <v>1.32975E-24</v>
      </c>
      <c r="K302">
        <v>16667.099999999999</v>
      </c>
      <c r="L302">
        <v>1.77036E-2</v>
      </c>
      <c r="M302">
        <v>-0.296462</v>
      </c>
      <c r="N302">
        <v>3.9392099999999999E-2</v>
      </c>
      <c r="O302" s="3">
        <v>5.2346599999999999E-14</v>
      </c>
      <c r="P302">
        <v>6.0526900000000002E-2</v>
      </c>
      <c r="Q302">
        <f t="shared" si="4"/>
        <v>3.6635056236100001E-3</v>
      </c>
    </row>
    <row r="303" spans="1:18" x14ac:dyDescent="0.3">
      <c r="A303" t="s">
        <v>189</v>
      </c>
      <c r="B303">
        <v>1154</v>
      </c>
      <c r="C303">
        <v>11</v>
      </c>
      <c r="D303" t="s">
        <v>195</v>
      </c>
      <c r="E303">
        <v>102656980</v>
      </c>
      <c r="F303" t="s">
        <v>83</v>
      </c>
      <c r="G303">
        <v>0.85509999999999997</v>
      </c>
      <c r="H303">
        <v>0.15090000000000001</v>
      </c>
      <c r="I303">
        <v>1.67E-2</v>
      </c>
      <c r="J303" s="4">
        <v>1.6261700000000001E-19</v>
      </c>
      <c r="K303">
        <v>19343.3</v>
      </c>
      <c r="L303">
        <v>0.86574200000000001</v>
      </c>
      <c r="M303">
        <v>0.17735600000000001</v>
      </c>
      <c r="N303">
        <v>1.78047E-2</v>
      </c>
      <c r="O303" s="3">
        <v>2.25432E-23</v>
      </c>
      <c r="P303">
        <v>-7.3941300000000001E-2</v>
      </c>
      <c r="Q303">
        <f t="shared" si="4"/>
        <v>5.4673158456900002E-3</v>
      </c>
    </row>
    <row r="304" spans="1:18" x14ac:dyDescent="0.3">
      <c r="A304" t="s">
        <v>189</v>
      </c>
      <c r="B304">
        <v>1154</v>
      </c>
      <c r="C304">
        <v>11</v>
      </c>
      <c r="D304" t="s">
        <v>194</v>
      </c>
      <c r="E304">
        <v>102669230</v>
      </c>
      <c r="F304" t="s">
        <v>75</v>
      </c>
      <c r="G304">
        <v>0.71579999999999999</v>
      </c>
      <c r="H304">
        <v>0.26840000000000003</v>
      </c>
      <c r="I304">
        <v>1.2999999999999999E-2</v>
      </c>
      <c r="J304" s="4">
        <v>1.0570800000000001E-94</v>
      </c>
      <c r="K304">
        <v>19098.099999999999</v>
      </c>
      <c r="L304">
        <v>0.71226100000000003</v>
      </c>
      <c r="M304">
        <v>0.161467</v>
      </c>
      <c r="N304">
        <v>1.39639E-2</v>
      </c>
      <c r="O304" s="3">
        <v>6.3324400000000001E-31</v>
      </c>
      <c r="P304">
        <v>0.186113</v>
      </c>
      <c r="Q304">
        <f t="shared" si="4"/>
        <v>3.4638048769E-2</v>
      </c>
      <c r="R304" t="s">
        <v>87</v>
      </c>
    </row>
    <row r="305" spans="1:18" x14ac:dyDescent="0.3">
      <c r="A305" t="s">
        <v>189</v>
      </c>
      <c r="B305">
        <v>1154</v>
      </c>
      <c r="C305">
        <v>11</v>
      </c>
      <c r="D305" t="s">
        <v>193</v>
      </c>
      <c r="E305">
        <v>102671697</v>
      </c>
      <c r="F305" t="s">
        <v>83</v>
      </c>
      <c r="G305">
        <v>0.43840000000000001</v>
      </c>
      <c r="H305">
        <v>0.34820000000000001</v>
      </c>
      <c r="I305">
        <v>1.2E-2</v>
      </c>
      <c r="J305" s="4">
        <v>4.0548899999999998E-185</v>
      </c>
      <c r="K305">
        <v>18091</v>
      </c>
      <c r="L305">
        <v>0.48012300000000002</v>
      </c>
      <c r="M305">
        <v>0.20554500000000001</v>
      </c>
      <c r="N305">
        <v>1.4388099999999999E-2</v>
      </c>
      <c r="O305" s="3">
        <v>2.6840600000000001E-46</v>
      </c>
      <c r="P305">
        <v>-0.45362999999999998</v>
      </c>
      <c r="Q305">
        <f t="shared" si="4"/>
        <v>0.20578017689999997</v>
      </c>
      <c r="R305" t="s">
        <v>80</v>
      </c>
    </row>
    <row r="306" spans="1:18" x14ac:dyDescent="0.3">
      <c r="A306" t="s">
        <v>189</v>
      </c>
      <c r="B306">
        <v>1154</v>
      </c>
      <c r="C306">
        <v>11</v>
      </c>
      <c r="D306" t="s">
        <v>192</v>
      </c>
      <c r="E306">
        <v>102697731</v>
      </c>
      <c r="F306" t="s">
        <v>75</v>
      </c>
      <c r="G306">
        <v>0.37080000000000002</v>
      </c>
      <c r="H306">
        <v>-0.3468</v>
      </c>
      <c r="I306">
        <v>1.18E-2</v>
      </c>
      <c r="J306" s="4">
        <v>7.4075899999999997E-190</v>
      </c>
      <c r="K306">
        <v>19798.8</v>
      </c>
      <c r="L306">
        <v>0.35208499999999998</v>
      </c>
      <c r="M306">
        <v>-0.26440200000000003</v>
      </c>
      <c r="N306">
        <v>1.46547E-2</v>
      </c>
      <c r="O306" s="3">
        <v>9.1105999999999994E-73</v>
      </c>
      <c r="P306">
        <v>0.10049</v>
      </c>
      <c r="Q306">
        <f t="shared" si="4"/>
        <v>1.0098240099999999E-2</v>
      </c>
    </row>
    <row r="307" spans="1:18" x14ac:dyDescent="0.3">
      <c r="A307" t="s">
        <v>189</v>
      </c>
      <c r="B307">
        <v>1154</v>
      </c>
      <c r="C307">
        <v>11</v>
      </c>
      <c r="D307" t="s">
        <v>191</v>
      </c>
      <c r="E307">
        <v>102714628</v>
      </c>
      <c r="F307" t="s">
        <v>75</v>
      </c>
      <c r="G307">
        <v>0.9819</v>
      </c>
      <c r="H307">
        <v>0.40379999999999999</v>
      </c>
      <c r="I307">
        <v>4.58E-2</v>
      </c>
      <c r="J307" s="4">
        <v>1.1799400000000001E-18</v>
      </c>
      <c r="K307">
        <v>17927.7</v>
      </c>
      <c r="L307">
        <v>0.98312500000000003</v>
      </c>
      <c r="M307">
        <v>0.44422099999999998</v>
      </c>
      <c r="N307">
        <v>4.6962400000000001E-2</v>
      </c>
      <c r="O307" s="3">
        <v>3.1066900000000002E-21</v>
      </c>
      <c r="P307">
        <v>2.9480800000000001E-2</v>
      </c>
      <c r="Q307">
        <f t="shared" si="4"/>
        <v>8.6911756864000008E-4</v>
      </c>
    </row>
    <row r="308" spans="1:18" x14ac:dyDescent="0.3">
      <c r="A308" t="s">
        <v>189</v>
      </c>
      <c r="B308">
        <v>1154</v>
      </c>
      <c r="C308">
        <v>11</v>
      </c>
      <c r="D308" t="s">
        <v>190</v>
      </c>
      <c r="E308">
        <v>102750264</v>
      </c>
      <c r="F308" t="s">
        <v>75</v>
      </c>
      <c r="G308">
        <v>1.7600000000000001E-2</v>
      </c>
      <c r="H308">
        <v>-0.57369999999999999</v>
      </c>
      <c r="I308">
        <v>5.1799999999999999E-2</v>
      </c>
      <c r="J308" s="4">
        <v>1.6534500000000001E-28</v>
      </c>
      <c r="K308">
        <v>14345.9</v>
      </c>
      <c r="L308">
        <v>1.24896E-2</v>
      </c>
      <c r="M308">
        <v>-0.67634300000000003</v>
      </c>
      <c r="N308">
        <v>5.4368800000000002E-2</v>
      </c>
      <c r="O308" s="3">
        <v>1.58681E-35</v>
      </c>
      <c r="P308">
        <v>-7.2352299999999996E-3</v>
      </c>
      <c r="Q308">
        <f t="shared" si="4"/>
        <v>5.2348553152899991E-5</v>
      </c>
    </row>
    <row r="309" spans="1:18" x14ac:dyDescent="0.3">
      <c r="A309" t="s">
        <v>189</v>
      </c>
      <c r="B309">
        <v>1154</v>
      </c>
      <c r="C309">
        <v>11</v>
      </c>
      <c r="D309" t="s">
        <v>188</v>
      </c>
      <c r="E309">
        <v>102839991</v>
      </c>
      <c r="F309" t="s">
        <v>75</v>
      </c>
      <c r="G309">
        <v>0.23860000000000001</v>
      </c>
      <c r="H309">
        <v>2.5600000000000001E-2</v>
      </c>
      <c r="I309">
        <v>1.3899999999999999E-2</v>
      </c>
      <c r="J309" s="2">
        <v>6.5515100000000007E-2</v>
      </c>
      <c r="K309">
        <v>19120.099999999999</v>
      </c>
      <c r="L309">
        <v>0.246333</v>
      </c>
      <c r="M309">
        <v>0.112427</v>
      </c>
      <c r="N309">
        <v>1.4278300000000001E-2</v>
      </c>
      <c r="O309" s="3">
        <v>3.4355800000000001E-15</v>
      </c>
      <c r="P309">
        <v>0</v>
      </c>
      <c r="Q309">
        <f t="shared" si="4"/>
        <v>0</v>
      </c>
    </row>
    <row r="310" spans="1:18" x14ac:dyDescent="0.3">
      <c r="A310" t="s">
        <v>187</v>
      </c>
      <c r="B310">
        <v>1420</v>
      </c>
      <c r="C310">
        <v>15</v>
      </c>
      <c r="D310" t="s">
        <v>186</v>
      </c>
      <c r="E310">
        <v>88514855</v>
      </c>
      <c r="F310" t="s">
        <v>101</v>
      </c>
      <c r="G310">
        <v>0.1434</v>
      </c>
      <c r="H310">
        <v>-0.1128</v>
      </c>
      <c r="I310">
        <v>1.6400000000000001E-2</v>
      </c>
      <c r="J310" s="4">
        <v>6.0677900000000003E-12</v>
      </c>
      <c r="K310">
        <v>20200.900000000001</v>
      </c>
      <c r="L310">
        <v>0.13018399999999999</v>
      </c>
      <c r="M310">
        <v>-0.1128</v>
      </c>
      <c r="N310">
        <v>1.6418800000000001E-2</v>
      </c>
      <c r="O310" s="3">
        <v>6.4121499999999999E-12</v>
      </c>
      <c r="P310">
        <v>0</v>
      </c>
      <c r="Q310">
        <f t="shared" si="4"/>
        <v>0</v>
      </c>
    </row>
    <row r="311" spans="1:18" x14ac:dyDescent="0.3">
      <c r="A311" t="s">
        <v>182</v>
      </c>
      <c r="B311">
        <v>921</v>
      </c>
      <c r="C311">
        <v>8</v>
      </c>
      <c r="D311" t="s">
        <v>185</v>
      </c>
      <c r="E311">
        <v>119921464</v>
      </c>
      <c r="F311" t="s">
        <v>75</v>
      </c>
      <c r="G311">
        <v>0.94440000000000002</v>
      </c>
      <c r="H311">
        <v>-0.1396</v>
      </c>
      <c r="I311">
        <v>2.4799999999999999E-2</v>
      </c>
      <c r="J311" s="4">
        <v>1.81224E-8</v>
      </c>
      <c r="K311">
        <v>20236.7</v>
      </c>
      <c r="L311">
        <v>0.95062500000000005</v>
      </c>
      <c r="M311">
        <v>-0.19243499999999999</v>
      </c>
      <c r="N311">
        <v>2.5024999999999999E-2</v>
      </c>
      <c r="O311" s="3">
        <v>1.47493E-14</v>
      </c>
      <c r="P311">
        <v>3.2743700000000001E-2</v>
      </c>
      <c r="Q311">
        <f t="shared" si="4"/>
        <v>1.0721498896899999E-3</v>
      </c>
    </row>
    <row r="312" spans="1:18" x14ac:dyDescent="0.3">
      <c r="A312" t="s">
        <v>182</v>
      </c>
      <c r="B312">
        <v>921</v>
      </c>
      <c r="C312">
        <v>8</v>
      </c>
      <c r="D312" t="s">
        <v>184</v>
      </c>
      <c r="E312">
        <v>119926179</v>
      </c>
      <c r="F312" t="s">
        <v>75</v>
      </c>
      <c r="G312">
        <v>1.67E-2</v>
      </c>
      <c r="H312">
        <v>0.374</v>
      </c>
      <c r="I312">
        <v>5.0799999999999998E-2</v>
      </c>
      <c r="J312" s="4">
        <v>1.80897E-13</v>
      </c>
      <c r="K312">
        <v>15392.3</v>
      </c>
      <c r="L312">
        <v>1.5890899999999999E-2</v>
      </c>
      <c r="M312">
        <v>0.33190799999999998</v>
      </c>
      <c r="N312">
        <v>5.1017199999999999E-2</v>
      </c>
      <c r="O312" s="3">
        <v>7.7274600000000001E-11</v>
      </c>
      <c r="P312">
        <v>-7.8241199999999997E-2</v>
      </c>
      <c r="Q312">
        <f t="shared" si="4"/>
        <v>6.1216853774399994E-3</v>
      </c>
    </row>
    <row r="313" spans="1:18" x14ac:dyDescent="0.3">
      <c r="A313" t="s">
        <v>182</v>
      </c>
      <c r="B313">
        <v>921</v>
      </c>
      <c r="C313">
        <v>8</v>
      </c>
      <c r="D313" t="s">
        <v>183</v>
      </c>
      <c r="E313">
        <v>120081031</v>
      </c>
      <c r="F313" t="s">
        <v>83</v>
      </c>
      <c r="G313">
        <v>0.55720000000000003</v>
      </c>
      <c r="H313">
        <v>-0.16980000000000001</v>
      </c>
      <c r="I313">
        <v>1.14E-2</v>
      </c>
      <c r="J313" s="4">
        <v>3.5658600000000002E-50</v>
      </c>
      <c r="K313">
        <v>20192</v>
      </c>
      <c r="L313">
        <v>0.53823699999999997</v>
      </c>
      <c r="M313">
        <v>-0.17594000000000001</v>
      </c>
      <c r="N313">
        <v>1.1579799999999999E-2</v>
      </c>
      <c r="O313" s="3">
        <v>3.8888499999999998E-52</v>
      </c>
      <c r="P313">
        <v>0</v>
      </c>
      <c r="Q313">
        <f t="shared" si="4"/>
        <v>0</v>
      </c>
    </row>
    <row r="314" spans="1:18" x14ac:dyDescent="0.3">
      <c r="A314" t="s">
        <v>182</v>
      </c>
      <c r="B314">
        <v>1500</v>
      </c>
      <c r="C314">
        <v>17</v>
      </c>
      <c r="D314" t="s">
        <v>104</v>
      </c>
      <c r="E314">
        <v>26694861</v>
      </c>
      <c r="F314" t="s">
        <v>75</v>
      </c>
      <c r="G314">
        <v>0.47270000000000001</v>
      </c>
      <c r="H314">
        <v>-0.13850000000000001</v>
      </c>
      <c r="I314">
        <v>1.0999999999999999E-2</v>
      </c>
      <c r="J314" s="4">
        <v>2.3692899999999999E-36</v>
      </c>
      <c r="K314">
        <v>21544.7</v>
      </c>
      <c r="L314">
        <v>0.47969800000000001</v>
      </c>
      <c r="M314">
        <v>-0.13850000000000001</v>
      </c>
      <c r="N314">
        <v>1.1040100000000001E-2</v>
      </c>
      <c r="O314" s="3">
        <v>4.2272699999999998E-36</v>
      </c>
      <c r="P314">
        <v>0</v>
      </c>
      <c r="Q314">
        <f t="shared" si="4"/>
        <v>0</v>
      </c>
    </row>
    <row r="315" spans="1:18" x14ac:dyDescent="0.3">
      <c r="A315" t="s">
        <v>60</v>
      </c>
      <c r="B315">
        <v>1136</v>
      </c>
      <c r="C315">
        <v>11</v>
      </c>
      <c r="D315" t="s">
        <v>181</v>
      </c>
      <c r="E315">
        <v>72945341</v>
      </c>
      <c r="F315" t="s">
        <v>83</v>
      </c>
      <c r="G315">
        <v>0.91649999999999998</v>
      </c>
      <c r="H315">
        <v>0.17910000000000001</v>
      </c>
      <c r="I315">
        <v>2.35E-2</v>
      </c>
      <c r="J315" s="4">
        <v>2.5117900000000001E-14</v>
      </c>
      <c r="K315">
        <v>15804.9</v>
      </c>
      <c r="L315">
        <v>0.92999500000000002</v>
      </c>
      <c r="M315">
        <v>0.17910000000000001</v>
      </c>
      <c r="N315">
        <v>2.3542400000000002E-2</v>
      </c>
      <c r="O315" s="3">
        <v>2.7933899999999999E-14</v>
      </c>
      <c r="P315">
        <v>0</v>
      </c>
      <c r="Q315">
        <f t="shared" si="4"/>
        <v>0</v>
      </c>
    </row>
    <row r="316" spans="1:18" x14ac:dyDescent="0.3">
      <c r="A316" t="s">
        <v>60</v>
      </c>
      <c r="B316">
        <v>1506</v>
      </c>
      <c r="C316">
        <v>17</v>
      </c>
      <c r="D316" t="s">
        <v>180</v>
      </c>
      <c r="E316">
        <v>38145828</v>
      </c>
      <c r="F316" t="s">
        <v>75</v>
      </c>
      <c r="G316">
        <v>0.61899999999999999</v>
      </c>
      <c r="H316">
        <v>-0.1113</v>
      </c>
      <c r="I316">
        <v>1.1900000000000001E-2</v>
      </c>
      <c r="J316" s="4">
        <v>8.5243700000000005E-21</v>
      </c>
      <c r="K316">
        <v>19986.099999999999</v>
      </c>
      <c r="L316">
        <v>0.61543899999999996</v>
      </c>
      <c r="M316">
        <v>-0.1113</v>
      </c>
      <c r="N316">
        <v>1.1925699999999999E-2</v>
      </c>
      <c r="O316" s="3">
        <v>1.0313699999999999E-20</v>
      </c>
      <c r="P316">
        <v>0</v>
      </c>
      <c r="Q316">
        <f t="shared" si="4"/>
        <v>0</v>
      </c>
    </row>
    <row r="317" spans="1:18" x14ac:dyDescent="0.3">
      <c r="A317" t="s">
        <v>177</v>
      </c>
      <c r="B317">
        <v>942</v>
      </c>
      <c r="C317">
        <v>9</v>
      </c>
      <c r="D317" t="s">
        <v>179</v>
      </c>
      <c r="E317">
        <v>5448218</v>
      </c>
      <c r="F317" t="s">
        <v>83</v>
      </c>
      <c r="G317">
        <v>0.34689999999999999</v>
      </c>
      <c r="H317">
        <v>-0.12959999999999999</v>
      </c>
      <c r="I317">
        <v>1.1900000000000001E-2</v>
      </c>
      <c r="J317" s="4">
        <v>1.27576E-27</v>
      </c>
      <c r="K317">
        <v>20669</v>
      </c>
      <c r="L317">
        <v>0.344528</v>
      </c>
      <c r="M317">
        <v>-0.115692</v>
      </c>
      <c r="N317">
        <v>1.21727E-2</v>
      </c>
      <c r="O317" s="3">
        <v>2.0161000000000001E-21</v>
      </c>
      <c r="P317">
        <v>-0.208451</v>
      </c>
      <c r="Q317">
        <f t="shared" si="4"/>
        <v>4.3451819401E-2</v>
      </c>
    </row>
    <row r="318" spans="1:18" x14ac:dyDescent="0.3">
      <c r="A318" t="s">
        <v>177</v>
      </c>
      <c r="B318">
        <v>942</v>
      </c>
      <c r="C318">
        <v>9</v>
      </c>
      <c r="D318" t="s">
        <v>178</v>
      </c>
      <c r="E318">
        <v>5465130</v>
      </c>
      <c r="F318" t="s">
        <v>75</v>
      </c>
      <c r="G318">
        <v>9.1399999999999995E-2</v>
      </c>
      <c r="H318">
        <v>0.1782</v>
      </c>
      <c r="I318">
        <v>2.0899999999999998E-2</v>
      </c>
      <c r="J318" s="4">
        <v>1.5108200000000001E-17</v>
      </c>
      <c r="K318">
        <v>18312.8</v>
      </c>
      <c r="L318">
        <v>8.1293699999999997E-2</v>
      </c>
      <c r="M318">
        <v>0.15106700000000001</v>
      </c>
      <c r="N318">
        <v>2.14302E-2</v>
      </c>
      <c r="O318" s="3">
        <v>1.79897E-12</v>
      </c>
      <c r="P318">
        <v>8.89017E-2</v>
      </c>
      <c r="Q318">
        <f t="shared" si="4"/>
        <v>7.9035122628899994E-3</v>
      </c>
    </row>
    <row r="319" spans="1:18" x14ac:dyDescent="0.3">
      <c r="A319" t="s">
        <v>177</v>
      </c>
      <c r="B319">
        <v>942</v>
      </c>
      <c r="C319">
        <v>9</v>
      </c>
      <c r="D319" t="s">
        <v>176</v>
      </c>
      <c r="E319">
        <v>5491593</v>
      </c>
      <c r="F319" t="s">
        <v>75</v>
      </c>
      <c r="G319">
        <v>0.76680000000000004</v>
      </c>
      <c r="H319">
        <v>-8.3699999999999997E-2</v>
      </c>
      <c r="I319">
        <v>1.43E-2</v>
      </c>
      <c r="J319" s="4">
        <v>4.82358E-9</v>
      </c>
      <c r="K319">
        <v>18204.8</v>
      </c>
      <c r="L319">
        <v>0.76859299999999997</v>
      </c>
      <c r="M319">
        <v>-9.7922800000000004E-2</v>
      </c>
      <c r="N319">
        <v>1.43724E-2</v>
      </c>
      <c r="O319" s="3">
        <v>9.54101E-12</v>
      </c>
      <c r="P319">
        <v>0</v>
      </c>
      <c r="Q319">
        <f t="shared" si="4"/>
        <v>0</v>
      </c>
    </row>
    <row r="320" spans="1:18" x14ac:dyDescent="0.3">
      <c r="A320" t="s">
        <v>167</v>
      </c>
      <c r="B320">
        <v>801</v>
      </c>
      <c r="C320">
        <v>7</v>
      </c>
      <c r="D320" t="s">
        <v>175</v>
      </c>
      <c r="E320">
        <v>94953895</v>
      </c>
      <c r="F320" t="s">
        <v>75</v>
      </c>
      <c r="G320">
        <v>0.4602</v>
      </c>
      <c r="H320">
        <v>7.8600000000000003E-2</v>
      </c>
      <c r="I320">
        <v>1.1900000000000001E-2</v>
      </c>
      <c r="J320" s="4">
        <v>3.9740500000000001E-11</v>
      </c>
      <c r="K320">
        <v>18954.900000000001</v>
      </c>
      <c r="L320">
        <v>0.469107</v>
      </c>
      <c r="M320">
        <v>7.8600000000000003E-2</v>
      </c>
      <c r="N320">
        <v>1.1913399999999999E-2</v>
      </c>
      <c r="O320" s="3">
        <v>4.1778900000000002E-11</v>
      </c>
      <c r="P320">
        <v>0</v>
      </c>
      <c r="Q320">
        <f t="shared" si="4"/>
        <v>0</v>
      </c>
    </row>
    <row r="321" spans="1:18" x14ac:dyDescent="0.3">
      <c r="A321" t="s">
        <v>167</v>
      </c>
      <c r="B321">
        <v>989</v>
      </c>
      <c r="C321">
        <v>9</v>
      </c>
      <c r="D321" t="s">
        <v>174</v>
      </c>
      <c r="E321">
        <v>107661742</v>
      </c>
      <c r="F321" t="s">
        <v>75</v>
      </c>
      <c r="G321">
        <v>0.74819999999999998</v>
      </c>
      <c r="H321">
        <v>0.1158</v>
      </c>
      <c r="I321">
        <v>1.3299999999999999E-2</v>
      </c>
      <c r="J321" s="4">
        <v>3.1266499999999998E-18</v>
      </c>
      <c r="K321">
        <v>19978.8</v>
      </c>
      <c r="L321">
        <v>0.74560300000000002</v>
      </c>
      <c r="M321">
        <v>0.1158</v>
      </c>
      <c r="N321">
        <v>1.3324900000000001E-2</v>
      </c>
      <c r="O321" s="3">
        <v>3.6081000000000001E-18</v>
      </c>
      <c r="P321">
        <v>0</v>
      </c>
      <c r="Q321">
        <f t="shared" si="4"/>
        <v>0</v>
      </c>
    </row>
    <row r="322" spans="1:18" x14ac:dyDescent="0.3">
      <c r="A322" t="s">
        <v>167</v>
      </c>
      <c r="B322">
        <v>1000</v>
      </c>
      <c r="C322">
        <v>9</v>
      </c>
      <c r="D322" t="s">
        <v>173</v>
      </c>
      <c r="E322">
        <v>128807910</v>
      </c>
      <c r="F322" t="s">
        <v>83</v>
      </c>
      <c r="G322">
        <v>9.1300000000000006E-2</v>
      </c>
      <c r="H322">
        <v>-0.13730000000000001</v>
      </c>
      <c r="I322">
        <v>2.0400000000000001E-2</v>
      </c>
      <c r="J322" s="4">
        <v>1.6920599999999999E-11</v>
      </c>
      <c r="K322">
        <v>19311.8</v>
      </c>
      <c r="L322">
        <v>9.0205599999999997E-2</v>
      </c>
      <c r="M322">
        <v>-0.13730000000000001</v>
      </c>
      <c r="N322">
        <v>2.0423400000000001E-2</v>
      </c>
      <c r="O322" s="3">
        <v>1.7840500000000001E-11</v>
      </c>
      <c r="P322">
        <v>0</v>
      </c>
      <c r="Q322">
        <f t="shared" ref="Q322:Q385" si="5">P322^2</f>
        <v>0</v>
      </c>
    </row>
    <row r="323" spans="1:18" x14ac:dyDescent="0.3">
      <c r="A323" t="s">
        <v>167</v>
      </c>
      <c r="B323">
        <v>1459</v>
      </c>
      <c r="C323">
        <v>16</v>
      </c>
      <c r="D323" t="s">
        <v>172</v>
      </c>
      <c r="E323">
        <v>56993161</v>
      </c>
      <c r="F323" t="s">
        <v>75</v>
      </c>
      <c r="G323">
        <v>0.30930000000000002</v>
      </c>
      <c r="H323">
        <v>0.1125</v>
      </c>
      <c r="I323">
        <v>1.2200000000000001E-2</v>
      </c>
      <c r="J323" s="4">
        <v>2.9348799999999998E-20</v>
      </c>
      <c r="K323">
        <v>20933.5</v>
      </c>
      <c r="L323">
        <v>0.308722</v>
      </c>
      <c r="M323">
        <v>0.1125</v>
      </c>
      <c r="N323">
        <v>1.2224499999999999E-2</v>
      </c>
      <c r="O323" s="3">
        <v>3.4855100000000002E-20</v>
      </c>
      <c r="P323">
        <v>0</v>
      </c>
      <c r="Q323">
        <f t="shared" si="5"/>
        <v>0</v>
      </c>
    </row>
    <row r="324" spans="1:18" x14ac:dyDescent="0.3">
      <c r="A324" t="s">
        <v>167</v>
      </c>
      <c r="B324">
        <v>1465</v>
      </c>
      <c r="C324">
        <v>16</v>
      </c>
      <c r="D324" t="s">
        <v>171</v>
      </c>
      <c r="E324">
        <v>67940350</v>
      </c>
      <c r="F324" t="s">
        <v>75</v>
      </c>
      <c r="G324">
        <v>0.86919999999999997</v>
      </c>
      <c r="H324">
        <v>-0.16489999999999999</v>
      </c>
      <c r="I324">
        <v>1.7100000000000001E-2</v>
      </c>
      <c r="J324" s="4">
        <v>5.2486299999999996E-22</v>
      </c>
      <c r="K324">
        <v>20010.5</v>
      </c>
      <c r="L324">
        <v>0.88528099999999998</v>
      </c>
      <c r="M324">
        <v>-0.16489999999999999</v>
      </c>
      <c r="N324">
        <v>1.71393E-2</v>
      </c>
      <c r="O324" s="3">
        <v>6.5077199999999998E-22</v>
      </c>
      <c r="P324">
        <v>0</v>
      </c>
      <c r="Q324">
        <f t="shared" si="5"/>
        <v>0</v>
      </c>
    </row>
    <row r="325" spans="1:18" x14ac:dyDescent="0.3">
      <c r="A325" t="s">
        <v>167</v>
      </c>
      <c r="B325">
        <v>1615</v>
      </c>
      <c r="C325">
        <v>19</v>
      </c>
      <c r="D325" t="s">
        <v>170</v>
      </c>
      <c r="E325">
        <v>54793830</v>
      </c>
      <c r="F325" t="s">
        <v>101</v>
      </c>
      <c r="G325">
        <v>0.2132</v>
      </c>
      <c r="H325">
        <v>9.3899999999999997E-2</v>
      </c>
      <c r="I325">
        <v>1.4E-2</v>
      </c>
      <c r="J325" s="4">
        <v>1.98472E-11</v>
      </c>
      <c r="K325">
        <v>20282.5</v>
      </c>
      <c r="L325">
        <v>0.210309</v>
      </c>
      <c r="M325">
        <v>9.3899999999999997E-2</v>
      </c>
      <c r="N325">
        <v>1.40152E-2</v>
      </c>
      <c r="O325" s="3">
        <v>2.0858800000000002E-11</v>
      </c>
      <c r="P325">
        <v>0</v>
      </c>
      <c r="Q325">
        <f t="shared" si="5"/>
        <v>0</v>
      </c>
    </row>
    <row r="326" spans="1:18" x14ac:dyDescent="0.3">
      <c r="A326" t="s">
        <v>167</v>
      </c>
      <c r="B326">
        <v>1645</v>
      </c>
      <c r="C326">
        <v>20</v>
      </c>
      <c r="D326" t="s">
        <v>169</v>
      </c>
      <c r="E326">
        <v>44547739</v>
      </c>
      <c r="F326" t="s">
        <v>75</v>
      </c>
      <c r="G326">
        <v>4.48E-2</v>
      </c>
      <c r="H326">
        <v>0.1978</v>
      </c>
      <c r="I326">
        <v>2.86E-2</v>
      </c>
      <c r="J326" s="4">
        <v>4.6429900000000002E-12</v>
      </c>
      <c r="K326">
        <v>19045.8</v>
      </c>
      <c r="L326">
        <v>4.24929E-2</v>
      </c>
      <c r="M326">
        <v>0.233653</v>
      </c>
      <c r="N326">
        <v>2.89266E-2</v>
      </c>
      <c r="O326" s="3">
        <v>6.6147400000000005E-16</v>
      </c>
      <c r="P326">
        <v>0.10130400000000001</v>
      </c>
      <c r="Q326">
        <f t="shared" si="5"/>
        <v>1.0262500416000001E-2</v>
      </c>
      <c r="R326" t="s">
        <v>87</v>
      </c>
    </row>
    <row r="327" spans="1:18" x14ac:dyDescent="0.3">
      <c r="A327" t="s">
        <v>167</v>
      </c>
      <c r="B327">
        <v>1645</v>
      </c>
      <c r="C327">
        <v>20</v>
      </c>
      <c r="D327" t="s">
        <v>168</v>
      </c>
      <c r="E327">
        <v>44551855</v>
      </c>
      <c r="F327" t="s">
        <v>83</v>
      </c>
      <c r="G327">
        <v>0.80349999999999999</v>
      </c>
      <c r="H327">
        <v>-0.28089999999999998</v>
      </c>
      <c r="I327">
        <v>1.43E-2</v>
      </c>
      <c r="J327" s="4">
        <v>6.5895299999999997E-86</v>
      </c>
      <c r="K327">
        <v>20314.2</v>
      </c>
      <c r="L327">
        <v>0.80822099999999997</v>
      </c>
      <c r="M327">
        <v>-0.27318199999999998</v>
      </c>
      <c r="N327">
        <v>1.4779799999999999E-2</v>
      </c>
      <c r="O327" s="3">
        <v>2.80299E-76</v>
      </c>
      <c r="P327">
        <v>0.18587699999999999</v>
      </c>
      <c r="Q327">
        <f t="shared" si="5"/>
        <v>3.4550259128999998E-2</v>
      </c>
    </row>
    <row r="328" spans="1:18" x14ac:dyDescent="0.3">
      <c r="A328" t="s">
        <v>167</v>
      </c>
      <c r="B328">
        <v>1645</v>
      </c>
      <c r="C328">
        <v>20</v>
      </c>
      <c r="D328" t="s">
        <v>166</v>
      </c>
      <c r="E328">
        <v>44608901</v>
      </c>
      <c r="F328" t="s">
        <v>75</v>
      </c>
      <c r="G328">
        <v>0.15989999999999999</v>
      </c>
      <c r="H328">
        <v>-0.18260000000000001</v>
      </c>
      <c r="I328">
        <v>1.5900000000000001E-2</v>
      </c>
      <c r="J328" s="4">
        <v>1.5825400000000002E-30</v>
      </c>
      <c r="K328">
        <v>19547.8</v>
      </c>
      <c r="L328">
        <v>0.151836</v>
      </c>
      <c r="M328">
        <v>-0.11680500000000001</v>
      </c>
      <c r="N328">
        <v>1.6311300000000001E-2</v>
      </c>
      <c r="O328" s="3">
        <v>8.0091200000000001E-13</v>
      </c>
      <c r="P328">
        <v>0</v>
      </c>
      <c r="Q328">
        <f t="shared" si="5"/>
        <v>0</v>
      </c>
      <c r="R328" t="s">
        <v>87</v>
      </c>
    </row>
    <row r="329" spans="1:18" x14ac:dyDescent="0.3">
      <c r="A329" t="s">
        <v>63</v>
      </c>
      <c r="B329">
        <v>1604</v>
      </c>
      <c r="C329">
        <v>19</v>
      </c>
      <c r="D329" t="s">
        <v>165</v>
      </c>
      <c r="E329">
        <v>39379770</v>
      </c>
      <c r="F329" t="s">
        <v>83</v>
      </c>
      <c r="G329">
        <v>1.61E-2</v>
      </c>
      <c r="H329">
        <v>-0.56720000000000004</v>
      </c>
      <c r="I329">
        <v>5.1299999999999998E-2</v>
      </c>
      <c r="J329" s="4">
        <v>2.0383099999999998E-28</v>
      </c>
      <c r="K329">
        <v>15912.6</v>
      </c>
      <c r="L329">
        <v>1.2226900000000001E-2</v>
      </c>
      <c r="M329">
        <v>-0.56720000000000004</v>
      </c>
      <c r="N329">
        <v>5.1495100000000002E-2</v>
      </c>
      <c r="O329" s="3">
        <v>3.2480899999999999E-28</v>
      </c>
      <c r="P329">
        <v>0</v>
      </c>
      <c r="Q329">
        <f t="shared" si="5"/>
        <v>0</v>
      </c>
    </row>
    <row r="330" spans="1:18" x14ac:dyDescent="0.3">
      <c r="A330" t="s">
        <v>63</v>
      </c>
      <c r="B330">
        <v>1614</v>
      </c>
      <c r="C330">
        <v>19</v>
      </c>
      <c r="D330" t="s">
        <v>121</v>
      </c>
      <c r="E330">
        <v>54321933</v>
      </c>
      <c r="F330" t="s">
        <v>75</v>
      </c>
      <c r="G330">
        <v>0.78369999999999995</v>
      </c>
      <c r="H330">
        <v>-0.1043</v>
      </c>
      <c r="I330">
        <v>1.5599999999999999E-2</v>
      </c>
      <c r="J330" s="4">
        <v>2.2951399999999999E-11</v>
      </c>
      <c r="K330">
        <v>16159.2</v>
      </c>
      <c r="L330">
        <v>0.79269299999999998</v>
      </c>
      <c r="M330">
        <v>-0.1043</v>
      </c>
      <c r="N330">
        <v>1.5621100000000001E-2</v>
      </c>
      <c r="O330" s="3">
        <v>2.44091E-11</v>
      </c>
      <c r="P330">
        <v>0</v>
      </c>
      <c r="Q330">
        <f t="shared" si="5"/>
        <v>0</v>
      </c>
    </row>
    <row r="331" spans="1:18" x14ac:dyDescent="0.3">
      <c r="A331" t="s">
        <v>64</v>
      </c>
      <c r="B331">
        <v>81</v>
      </c>
      <c r="C331">
        <v>1</v>
      </c>
      <c r="D331" t="s">
        <v>164</v>
      </c>
      <c r="E331">
        <v>160580549</v>
      </c>
      <c r="F331" t="s">
        <v>83</v>
      </c>
      <c r="G331">
        <v>9.4399999999999998E-2</v>
      </c>
      <c r="H331">
        <v>-0.15440000000000001</v>
      </c>
      <c r="I331">
        <v>0.02</v>
      </c>
      <c r="J331" s="4">
        <v>1.1633E-14</v>
      </c>
      <c r="K331">
        <v>19499.599999999999</v>
      </c>
      <c r="L331">
        <v>8.4502800000000003E-2</v>
      </c>
      <c r="M331">
        <v>-0.169763</v>
      </c>
      <c r="N331">
        <v>2.00602E-2</v>
      </c>
      <c r="O331" s="3">
        <v>2.6134800000000001E-17</v>
      </c>
      <c r="P331">
        <v>5.5377200000000001E-2</v>
      </c>
      <c r="Q331">
        <f t="shared" si="5"/>
        <v>3.0666342798400001E-3</v>
      </c>
    </row>
    <row r="332" spans="1:18" x14ac:dyDescent="0.3">
      <c r="A332" t="s">
        <v>64</v>
      </c>
      <c r="B332">
        <v>81</v>
      </c>
      <c r="C332">
        <v>1</v>
      </c>
      <c r="D332" t="s">
        <v>163</v>
      </c>
      <c r="E332">
        <v>160636559</v>
      </c>
      <c r="F332" t="s">
        <v>83</v>
      </c>
      <c r="G332">
        <v>0.8508</v>
      </c>
      <c r="H332">
        <v>0.22009999999999999</v>
      </c>
      <c r="I332">
        <v>1.6199999999999999E-2</v>
      </c>
      <c r="J332" s="4">
        <v>4.8209199999999998E-42</v>
      </c>
      <c r="K332">
        <v>19892.099999999999</v>
      </c>
      <c r="L332">
        <v>0.85925799999999997</v>
      </c>
      <c r="M332">
        <v>0.227663</v>
      </c>
      <c r="N332">
        <v>1.62991E-2</v>
      </c>
      <c r="O332" s="3">
        <v>2.45073E-44</v>
      </c>
      <c r="P332">
        <v>0</v>
      </c>
      <c r="Q332">
        <f t="shared" si="5"/>
        <v>0</v>
      </c>
    </row>
    <row r="333" spans="1:18" x14ac:dyDescent="0.3">
      <c r="A333" t="s">
        <v>64</v>
      </c>
      <c r="B333">
        <v>577</v>
      </c>
      <c r="C333">
        <v>5</v>
      </c>
      <c r="D333" t="s">
        <v>162</v>
      </c>
      <c r="E333">
        <v>95263427</v>
      </c>
      <c r="F333" t="s">
        <v>75</v>
      </c>
      <c r="G333">
        <v>0.23949999999999999</v>
      </c>
      <c r="H333">
        <v>0.1321</v>
      </c>
      <c r="I333">
        <v>1.6400000000000001E-2</v>
      </c>
      <c r="J333" s="4">
        <v>7.9558100000000002E-16</v>
      </c>
      <c r="K333">
        <v>13588.4</v>
      </c>
      <c r="L333">
        <v>0.204647</v>
      </c>
      <c r="M333">
        <v>0.1321</v>
      </c>
      <c r="N333">
        <v>1.6438500000000002E-2</v>
      </c>
      <c r="O333" s="3">
        <v>9.281039999999999E-16</v>
      </c>
      <c r="P333">
        <v>0</v>
      </c>
      <c r="Q333">
        <f t="shared" si="5"/>
        <v>0</v>
      </c>
    </row>
    <row r="334" spans="1:18" x14ac:dyDescent="0.3">
      <c r="A334" t="s">
        <v>64</v>
      </c>
      <c r="B334">
        <v>1246</v>
      </c>
      <c r="C334">
        <v>12</v>
      </c>
      <c r="D334" t="s">
        <v>161</v>
      </c>
      <c r="E334">
        <v>111884608</v>
      </c>
      <c r="F334" t="s">
        <v>83</v>
      </c>
      <c r="G334">
        <v>0.47639999999999999</v>
      </c>
      <c r="H334">
        <v>9.6500000000000002E-2</v>
      </c>
      <c r="I334">
        <v>1.29E-2</v>
      </c>
      <c r="J334" s="4">
        <v>7.3972700000000005E-14</v>
      </c>
      <c r="K334">
        <v>16056.9</v>
      </c>
      <c r="L334">
        <v>0.48335699999999998</v>
      </c>
      <c r="M334">
        <v>9.6500000000000002E-2</v>
      </c>
      <c r="N334">
        <v>1.2922100000000001E-2</v>
      </c>
      <c r="O334" s="3">
        <v>8.1515300000000003E-14</v>
      </c>
      <c r="P334">
        <v>0</v>
      </c>
      <c r="Q334">
        <f t="shared" si="5"/>
        <v>0</v>
      </c>
    </row>
    <row r="335" spans="1:18" x14ac:dyDescent="0.3">
      <c r="A335" t="s">
        <v>64</v>
      </c>
      <c r="B335">
        <v>1489</v>
      </c>
      <c r="C335">
        <v>17</v>
      </c>
      <c r="D335" t="s">
        <v>160</v>
      </c>
      <c r="E335">
        <v>7091650</v>
      </c>
      <c r="F335" t="s">
        <v>83</v>
      </c>
      <c r="G335">
        <v>0.63900000000000001</v>
      </c>
      <c r="H335">
        <v>-7.6399999999999996E-2</v>
      </c>
      <c r="I335">
        <v>1.2E-2</v>
      </c>
      <c r="J335" s="4">
        <v>1.9318E-10</v>
      </c>
      <c r="K335">
        <v>20094.3</v>
      </c>
      <c r="L335">
        <v>0.64709499999999998</v>
      </c>
      <c r="M335">
        <v>-7.6399999999999996E-2</v>
      </c>
      <c r="N335">
        <v>1.20118E-2</v>
      </c>
      <c r="O335" s="3">
        <v>2.0121199999999999E-10</v>
      </c>
      <c r="P335">
        <v>0</v>
      </c>
      <c r="Q335">
        <f t="shared" si="5"/>
        <v>0</v>
      </c>
    </row>
    <row r="336" spans="1:18" x14ac:dyDescent="0.3">
      <c r="A336" t="s">
        <v>64</v>
      </c>
      <c r="B336">
        <v>1529</v>
      </c>
      <c r="C336">
        <v>17</v>
      </c>
      <c r="D336" t="s">
        <v>159</v>
      </c>
      <c r="E336">
        <v>79220224</v>
      </c>
      <c r="F336" t="s">
        <v>101</v>
      </c>
      <c r="G336">
        <v>0.44719999999999999</v>
      </c>
      <c r="H336">
        <v>8.7900000000000006E-2</v>
      </c>
      <c r="I336">
        <v>1.3899999999999999E-2</v>
      </c>
      <c r="J336" s="4">
        <v>2.5530599999999999E-10</v>
      </c>
      <c r="K336">
        <v>13963.3</v>
      </c>
      <c r="L336">
        <v>0.44537100000000002</v>
      </c>
      <c r="M336">
        <v>8.7900000000000006E-2</v>
      </c>
      <c r="N336">
        <v>1.39194E-2</v>
      </c>
      <c r="O336" s="3">
        <v>2.70283E-10</v>
      </c>
      <c r="P336">
        <v>0</v>
      </c>
      <c r="Q336">
        <f t="shared" si="5"/>
        <v>0</v>
      </c>
    </row>
    <row r="337" spans="1:18" x14ac:dyDescent="0.3">
      <c r="A337" t="s">
        <v>153</v>
      </c>
      <c r="B337">
        <v>519</v>
      </c>
      <c r="C337">
        <v>4</v>
      </c>
      <c r="D337" t="s">
        <v>158</v>
      </c>
      <c r="E337">
        <v>187161211</v>
      </c>
      <c r="F337" t="s">
        <v>83</v>
      </c>
      <c r="G337">
        <v>0.49320000000000003</v>
      </c>
      <c r="H337">
        <v>-0.16070000000000001</v>
      </c>
      <c r="I337">
        <v>1.35E-2</v>
      </c>
      <c r="J337" s="4">
        <v>1.1320899999999999E-32</v>
      </c>
      <c r="K337">
        <v>14600.5</v>
      </c>
      <c r="L337">
        <v>0.48320200000000002</v>
      </c>
      <c r="M337">
        <v>-0.16070000000000001</v>
      </c>
      <c r="N337">
        <v>1.35649E-2</v>
      </c>
      <c r="O337" s="3">
        <v>2.2367299999999999E-32</v>
      </c>
      <c r="P337">
        <v>0</v>
      </c>
      <c r="Q337">
        <f t="shared" si="5"/>
        <v>0</v>
      </c>
    </row>
    <row r="338" spans="1:18" x14ac:dyDescent="0.3">
      <c r="A338" t="s">
        <v>153</v>
      </c>
      <c r="B338">
        <v>1452</v>
      </c>
      <c r="C338">
        <v>16</v>
      </c>
      <c r="D338" t="s">
        <v>157</v>
      </c>
      <c r="E338">
        <v>28561581</v>
      </c>
      <c r="F338" t="s">
        <v>83</v>
      </c>
      <c r="G338">
        <v>0.53149999999999997</v>
      </c>
      <c r="H338">
        <v>-0.18529999999999999</v>
      </c>
      <c r="I338">
        <v>1.34E-2</v>
      </c>
      <c r="J338" s="4">
        <v>1.7189899999999999E-43</v>
      </c>
      <c r="K338">
        <v>14828.7</v>
      </c>
      <c r="L338">
        <v>0.53644800000000004</v>
      </c>
      <c r="M338">
        <v>-0.16458900000000001</v>
      </c>
      <c r="N338">
        <v>1.5080700000000001E-2</v>
      </c>
      <c r="O338" s="3">
        <v>9.8902700000000006E-28</v>
      </c>
      <c r="P338">
        <v>0.17921899999999999</v>
      </c>
      <c r="Q338">
        <f t="shared" si="5"/>
        <v>3.2119449960999996E-2</v>
      </c>
      <c r="R338" t="s">
        <v>87</v>
      </c>
    </row>
    <row r="339" spans="1:18" x14ac:dyDescent="0.3">
      <c r="A339" t="s">
        <v>153</v>
      </c>
      <c r="B339">
        <v>1452</v>
      </c>
      <c r="C339">
        <v>16</v>
      </c>
      <c r="D339" t="s">
        <v>156</v>
      </c>
      <c r="E339">
        <v>28564991</v>
      </c>
      <c r="F339" t="s">
        <v>83</v>
      </c>
      <c r="G339">
        <v>3.6700000000000003E-2</v>
      </c>
      <c r="H339">
        <v>0.20519999999999999</v>
      </c>
      <c r="I339">
        <v>3.61E-2</v>
      </c>
      <c r="J339" s="4">
        <v>1.31418E-8</v>
      </c>
      <c r="K339">
        <v>14544</v>
      </c>
      <c r="L339">
        <v>3.3131899999999999E-2</v>
      </c>
      <c r="M339">
        <v>0.32724599999999998</v>
      </c>
      <c r="N339">
        <v>3.6782099999999998E-2</v>
      </c>
      <c r="O339" s="3">
        <v>5.7441699999999998E-19</v>
      </c>
      <c r="P339">
        <v>4.8860199999999999E-2</v>
      </c>
      <c r="Q339">
        <f t="shared" si="5"/>
        <v>2.3873191440400001E-3</v>
      </c>
    </row>
    <row r="340" spans="1:18" x14ac:dyDescent="0.3">
      <c r="A340" t="s">
        <v>153</v>
      </c>
      <c r="B340">
        <v>1452</v>
      </c>
      <c r="C340">
        <v>16</v>
      </c>
      <c r="D340" t="s">
        <v>155</v>
      </c>
      <c r="E340">
        <v>28868695</v>
      </c>
      <c r="F340" t="s">
        <v>75</v>
      </c>
      <c r="G340">
        <v>0.48599999999999999</v>
      </c>
      <c r="H340">
        <v>-0.12609999999999999</v>
      </c>
      <c r="I340">
        <v>1.4500000000000001E-2</v>
      </c>
      <c r="J340" s="4">
        <v>3.4212199999999998E-18</v>
      </c>
      <c r="K340">
        <v>12711.1</v>
      </c>
      <c r="L340">
        <v>0.60960899999999996</v>
      </c>
      <c r="M340">
        <v>-0.14874499999999999</v>
      </c>
      <c r="N340">
        <v>1.4679599999999999E-2</v>
      </c>
      <c r="O340" s="3">
        <v>3.95374E-24</v>
      </c>
      <c r="P340">
        <v>0.12517400000000001</v>
      </c>
      <c r="Q340">
        <f t="shared" si="5"/>
        <v>1.5668530276000001E-2</v>
      </c>
      <c r="R340" t="s">
        <v>87</v>
      </c>
    </row>
    <row r="341" spans="1:18" x14ac:dyDescent="0.3">
      <c r="A341" t="s">
        <v>153</v>
      </c>
      <c r="B341">
        <v>1452</v>
      </c>
      <c r="C341">
        <v>16</v>
      </c>
      <c r="D341" t="s">
        <v>154</v>
      </c>
      <c r="E341">
        <v>28870596</v>
      </c>
      <c r="F341" t="s">
        <v>75</v>
      </c>
      <c r="G341">
        <v>0.56130000000000002</v>
      </c>
      <c r="H341">
        <v>0.1532</v>
      </c>
      <c r="I341">
        <v>1.4E-2</v>
      </c>
      <c r="J341" s="4">
        <v>7.1897700000000001E-28</v>
      </c>
      <c r="K341">
        <v>13794.9</v>
      </c>
      <c r="L341">
        <v>0.50715299999999996</v>
      </c>
      <c r="M341">
        <v>0.109671</v>
      </c>
      <c r="N341">
        <v>1.5662499999999999E-2</v>
      </c>
      <c r="O341" s="3">
        <v>2.52029E-12</v>
      </c>
      <c r="P341">
        <v>0</v>
      </c>
      <c r="Q341">
        <f t="shared" si="5"/>
        <v>0</v>
      </c>
    </row>
    <row r="342" spans="1:18" x14ac:dyDescent="0.3">
      <c r="A342" t="s">
        <v>153</v>
      </c>
      <c r="B342">
        <v>1614</v>
      </c>
      <c r="C342">
        <v>19</v>
      </c>
      <c r="D342" t="s">
        <v>121</v>
      </c>
      <c r="E342">
        <v>54321933</v>
      </c>
      <c r="F342" t="s">
        <v>75</v>
      </c>
      <c r="G342">
        <v>0.78290000000000004</v>
      </c>
      <c r="H342">
        <v>-0.20780000000000001</v>
      </c>
      <c r="I342">
        <v>1.77E-2</v>
      </c>
      <c r="J342" s="4">
        <v>7.9380299999999999E-32</v>
      </c>
      <c r="K342">
        <v>12474.1</v>
      </c>
      <c r="L342">
        <v>0.79269299999999998</v>
      </c>
      <c r="M342">
        <v>-0.20780000000000001</v>
      </c>
      <c r="N342">
        <v>1.7796800000000002E-2</v>
      </c>
      <c r="O342" s="3">
        <v>1.68573E-31</v>
      </c>
      <c r="P342">
        <v>0</v>
      </c>
      <c r="Q342">
        <f t="shared" si="5"/>
        <v>0</v>
      </c>
    </row>
    <row r="343" spans="1:18" x14ac:dyDescent="0.3">
      <c r="A343" t="s">
        <v>151</v>
      </c>
      <c r="B343">
        <v>180</v>
      </c>
      <c r="C343">
        <v>2</v>
      </c>
      <c r="D343" t="s">
        <v>152</v>
      </c>
      <c r="E343">
        <v>70774295</v>
      </c>
      <c r="F343" t="s">
        <v>75</v>
      </c>
      <c r="G343">
        <v>0.1143</v>
      </c>
      <c r="H343">
        <v>0.13800000000000001</v>
      </c>
      <c r="I343">
        <v>1.83E-2</v>
      </c>
      <c r="J343" s="4">
        <v>4.6644000000000003E-14</v>
      </c>
      <c r="K343">
        <v>19654.400000000001</v>
      </c>
      <c r="L343">
        <v>0.12030299999999999</v>
      </c>
      <c r="M343">
        <v>0.13800000000000001</v>
      </c>
      <c r="N343">
        <v>1.8325999999999999E-2</v>
      </c>
      <c r="O343" s="3">
        <v>5.0628100000000002E-14</v>
      </c>
      <c r="P343">
        <v>0</v>
      </c>
      <c r="Q343">
        <f t="shared" si="5"/>
        <v>0</v>
      </c>
    </row>
    <row r="344" spans="1:18" x14ac:dyDescent="0.3">
      <c r="A344" t="s">
        <v>151</v>
      </c>
      <c r="B344">
        <v>1614</v>
      </c>
      <c r="C344">
        <v>19</v>
      </c>
      <c r="D344" t="s">
        <v>121</v>
      </c>
      <c r="E344">
        <v>54321933</v>
      </c>
      <c r="F344" t="s">
        <v>75</v>
      </c>
      <c r="G344">
        <v>0.78390000000000004</v>
      </c>
      <c r="H344">
        <v>-0.18459999999999999</v>
      </c>
      <c r="I344">
        <v>1.54E-2</v>
      </c>
      <c r="J344" s="4">
        <v>4.15624E-33</v>
      </c>
      <c r="K344">
        <v>16490.3</v>
      </c>
      <c r="L344">
        <v>0.79269299999999998</v>
      </c>
      <c r="M344">
        <v>-0.18459999999999999</v>
      </c>
      <c r="N344">
        <v>1.5466499999999999E-2</v>
      </c>
      <c r="O344" s="3">
        <v>7.7305899999999995E-33</v>
      </c>
      <c r="P344">
        <v>0</v>
      </c>
      <c r="Q344">
        <f t="shared" si="5"/>
        <v>0</v>
      </c>
    </row>
    <row r="345" spans="1:18" x14ac:dyDescent="0.3">
      <c r="A345" t="s">
        <v>127</v>
      </c>
      <c r="B345">
        <v>653</v>
      </c>
      <c r="C345">
        <v>6</v>
      </c>
      <c r="D345" t="s">
        <v>150</v>
      </c>
      <c r="E345">
        <v>28476553</v>
      </c>
      <c r="F345" t="s">
        <v>83</v>
      </c>
      <c r="G345">
        <v>3.1800000000000002E-2</v>
      </c>
      <c r="H345">
        <v>-0.2576</v>
      </c>
      <c r="I345">
        <v>3.8800000000000001E-2</v>
      </c>
      <c r="J345" s="4">
        <v>3.1544300000000002E-11</v>
      </c>
      <c r="K345">
        <v>14415.5</v>
      </c>
      <c r="L345">
        <v>3.0181099999999999E-2</v>
      </c>
      <c r="M345">
        <v>-0.2576</v>
      </c>
      <c r="N345">
        <v>3.8857900000000001E-2</v>
      </c>
      <c r="O345" s="3">
        <v>3.3733400000000001E-11</v>
      </c>
      <c r="P345">
        <v>0</v>
      </c>
      <c r="Q345">
        <f t="shared" si="5"/>
        <v>0</v>
      </c>
    </row>
    <row r="346" spans="1:18" x14ac:dyDescent="0.3">
      <c r="A346" t="s">
        <v>127</v>
      </c>
      <c r="B346">
        <v>654</v>
      </c>
      <c r="C346">
        <v>6</v>
      </c>
      <c r="D346" t="s">
        <v>149</v>
      </c>
      <c r="E346">
        <v>29604264</v>
      </c>
      <c r="F346" t="s">
        <v>83</v>
      </c>
      <c r="G346">
        <v>0.86329999999999996</v>
      </c>
      <c r="H346">
        <v>0.15060000000000001</v>
      </c>
      <c r="I346">
        <v>1.8700000000000001E-2</v>
      </c>
      <c r="J346" s="4">
        <v>8.0475200000000005E-16</v>
      </c>
      <c r="K346">
        <v>16175.5</v>
      </c>
      <c r="L346">
        <v>0.864672</v>
      </c>
      <c r="M346">
        <v>0.15060000000000001</v>
      </c>
      <c r="N346">
        <v>1.8736900000000001E-2</v>
      </c>
      <c r="O346" s="3">
        <v>9.1595799999999996E-16</v>
      </c>
      <c r="P346">
        <v>0</v>
      </c>
      <c r="Q346">
        <f t="shared" si="5"/>
        <v>0</v>
      </c>
    </row>
    <row r="347" spans="1:18" x14ac:dyDescent="0.3">
      <c r="A347" t="s">
        <v>127</v>
      </c>
      <c r="B347">
        <v>655</v>
      </c>
      <c r="C347">
        <v>6</v>
      </c>
      <c r="D347" t="s">
        <v>148</v>
      </c>
      <c r="E347">
        <v>30779527</v>
      </c>
      <c r="F347" t="s">
        <v>75</v>
      </c>
      <c r="G347">
        <v>3.1E-2</v>
      </c>
      <c r="H347">
        <v>-0.64139999999999997</v>
      </c>
      <c r="I347">
        <v>3.95E-2</v>
      </c>
      <c r="J347" s="4">
        <v>2.71749E-59</v>
      </c>
      <c r="K347">
        <v>14036.2</v>
      </c>
      <c r="L347">
        <v>2.9795200000000001E-2</v>
      </c>
      <c r="M347">
        <v>-0.64139999999999997</v>
      </c>
      <c r="N347">
        <v>3.9867899999999998E-2</v>
      </c>
      <c r="O347" s="3">
        <v>3.0899799999999999E-58</v>
      </c>
      <c r="P347">
        <v>0</v>
      </c>
      <c r="Q347">
        <f t="shared" si="5"/>
        <v>0</v>
      </c>
    </row>
    <row r="348" spans="1:18" x14ac:dyDescent="0.3">
      <c r="A348" t="s">
        <v>127</v>
      </c>
      <c r="B348">
        <v>656</v>
      </c>
      <c r="C348">
        <v>6</v>
      </c>
      <c r="D348" t="s">
        <v>147</v>
      </c>
      <c r="E348">
        <v>30994025</v>
      </c>
      <c r="F348" t="s">
        <v>75</v>
      </c>
      <c r="G348">
        <v>0.90739999999999998</v>
      </c>
      <c r="H348">
        <v>0.3397</v>
      </c>
      <c r="I348">
        <v>3.3300000000000003E-2</v>
      </c>
      <c r="J348" s="4">
        <v>1.9583500000000001E-24</v>
      </c>
      <c r="K348">
        <v>7089.49</v>
      </c>
      <c r="L348">
        <v>0.97873100000000002</v>
      </c>
      <c r="M348">
        <v>0.23289799999999999</v>
      </c>
      <c r="N348">
        <v>3.3756000000000001E-2</v>
      </c>
      <c r="O348" s="3">
        <v>5.2195400000000002E-12</v>
      </c>
      <c r="P348">
        <v>-7.3312000000000002E-2</v>
      </c>
      <c r="Q348">
        <f t="shared" si="5"/>
        <v>5.3746493439999999E-3</v>
      </c>
    </row>
    <row r="349" spans="1:18" x14ac:dyDescent="0.3">
      <c r="A349" t="s">
        <v>127</v>
      </c>
      <c r="B349">
        <v>656</v>
      </c>
      <c r="C349">
        <v>6</v>
      </c>
      <c r="D349" t="s">
        <v>146</v>
      </c>
      <c r="E349">
        <v>31238822</v>
      </c>
      <c r="F349" t="s">
        <v>75</v>
      </c>
      <c r="G349">
        <v>2.86E-2</v>
      </c>
      <c r="H349">
        <v>-0.64710000000000001</v>
      </c>
      <c r="I349">
        <v>4.4600000000000001E-2</v>
      </c>
      <c r="J349" s="4">
        <v>1.0630700000000001E-47</v>
      </c>
      <c r="K349">
        <v>11917.3</v>
      </c>
      <c r="L349">
        <v>1.67689E-2</v>
      </c>
      <c r="M349">
        <v>-1.3311999999999999</v>
      </c>
      <c r="N349">
        <v>8.3524399999999999E-2</v>
      </c>
      <c r="O349" s="3">
        <v>3.4591200000000001E-57</v>
      </c>
      <c r="P349">
        <v>-0.76621499999999998</v>
      </c>
      <c r="Q349">
        <f t="shared" si="5"/>
        <v>0.58708542622499993</v>
      </c>
      <c r="R349" t="s">
        <v>80</v>
      </c>
    </row>
    <row r="350" spans="1:18" x14ac:dyDescent="0.3">
      <c r="A350" t="s">
        <v>127</v>
      </c>
      <c r="B350">
        <v>656</v>
      </c>
      <c r="C350">
        <v>6</v>
      </c>
      <c r="D350" t="s">
        <v>145</v>
      </c>
      <c r="E350">
        <v>31247097</v>
      </c>
      <c r="F350" t="s">
        <v>83</v>
      </c>
      <c r="G350">
        <v>0.96899999999999997</v>
      </c>
      <c r="H350">
        <v>0.56810000000000005</v>
      </c>
      <c r="I350">
        <v>4.0099999999999997E-2</v>
      </c>
      <c r="J350" s="4">
        <v>1.4645999999999999E-45</v>
      </c>
      <c r="K350">
        <v>13674.5</v>
      </c>
      <c r="L350">
        <v>0.97812900000000003</v>
      </c>
      <c r="M350">
        <v>0.74786600000000003</v>
      </c>
      <c r="N350">
        <v>6.4181199999999994E-2</v>
      </c>
      <c r="O350" s="3">
        <v>2.2304499999999999E-31</v>
      </c>
      <c r="P350">
        <v>0.61768400000000001</v>
      </c>
      <c r="Q350">
        <f t="shared" si="5"/>
        <v>0.38153352385600003</v>
      </c>
      <c r="R350" t="s">
        <v>80</v>
      </c>
    </row>
    <row r="351" spans="1:18" x14ac:dyDescent="0.3">
      <c r="A351" t="s">
        <v>127</v>
      </c>
      <c r="B351">
        <v>656</v>
      </c>
      <c r="C351">
        <v>6</v>
      </c>
      <c r="D351" t="s">
        <v>144</v>
      </c>
      <c r="E351">
        <v>31254972</v>
      </c>
      <c r="F351" t="s">
        <v>75</v>
      </c>
      <c r="G351">
        <v>0.95509999999999995</v>
      </c>
      <c r="H351">
        <v>0.29060000000000002</v>
      </c>
      <c r="I351">
        <v>3.61E-2</v>
      </c>
      <c r="J351" s="4">
        <v>8.2887800000000004E-16</v>
      </c>
      <c r="K351">
        <v>11927.7</v>
      </c>
      <c r="L351">
        <v>0.96384199999999998</v>
      </c>
      <c r="M351">
        <v>-2.3125399999999998</v>
      </c>
      <c r="N351">
        <v>9.4124700000000006E-2</v>
      </c>
      <c r="O351" s="3">
        <v>2.7156399999999999E-133</v>
      </c>
      <c r="P351">
        <v>0.64944999999999997</v>
      </c>
      <c r="Q351">
        <f t="shared" si="5"/>
        <v>0.42178530249999996</v>
      </c>
    </row>
    <row r="352" spans="1:18" x14ac:dyDescent="0.3">
      <c r="A352" t="s">
        <v>127</v>
      </c>
      <c r="B352">
        <v>656</v>
      </c>
      <c r="C352">
        <v>6</v>
      </c>
      <c r="D352" t="s">
        <v>143</v>
      </c>
      <c r="E352">
        <v>31258986</v>
      </c>
      <c r="F352" t="s">
        <v>83</v>
      </c>
      <c r="G352">
        <v>0.94979999999999998</v>
      </c>
      <c r="H352">
        <v>0.26640000000000003</v>
      </c>
      <c r="I352">
        <v>3.3599999999999998E-2</v>
      </c>
      <c r="J352" s="4">
        <v>2.2168099999999998E-15</v>
      </c>
      <c r="K352">
        <v>12388.1</v>
      </c>
      <c r="L352">
        <v>0.98077700000000001</v>
      </c>
      <c r="M352">
        <v>1.69448</v>
      </c>
      <c r="N352">
        <v>6.6780400000000004E-2</v>
      </c>
      <c r="O352" s="3">
        <v>4.8875E-142</v>
      </c>
      <c r="P352">
        <v>6.0625699999999998E-2</v>
      </c>
      <c r="Q352">
        <f t="shared" si="5"/>
        <v>3.6754755004899998E-3</v>
      </c>
    </row>
    <row r="353" spans="1:18" x14ac:dyDescent="0.3">
      <c r="A353" t="s">
        <v>127</v>
      </c>
      <c r="B353">
        <v>656</v>
      </c>
      <c r="C353">
        <v>6</v>
      </c>
      <c r="D353" t="s">
        <v>142</v>
      </c>
      <c r="E353">
        <v>31270184</v>
      </c>
      <c r="F353" t="s">
        <v>83</v>
      </c>
      <c r="G353">
        <v>0.57650000000000001</v>
      </c>
      <c r="H353">
        <v>2.2700000000000001E-2</v>
      </c>
      <c r="I353">
        <v>1.4500000000000001E-2</v>
      </c>
      <c r="J353" s="2">
        <v>0.117462</v>
      </c>
      <c r="K353">
        <v>13054</v>
      </c>
      <c r="L353">
        <v>0.37931799999999999</v>
      </c>
      <c r="M353">
        <v>0.19539200000000001</v>
      </c>
      <c r="N353">
        <v>1.6068499999999999E-2</v>
      </c>
      <c r="O353" s="3">
        <v>5.0787299999999998E-34</v>
      </c>
      <c r="P353">
        <v>-0.19306400000000001</v>
      </c>
      <c r="Q353">
        <f t="shared" si="5"/>
        <v>3.7273708096000002E-2</v>
      </c>
    </row>
    <row r="354" spans="1:18" x14ac:dyDescent="0.3">
      <c r="A354" t="s">
        <v>127</v>
      </c>
      <c r="B354">
        <v>656</v>
      </c>
      <c r="C354">
        <v>6</v>
      </c>
      <c r="D354" t="s">
        <v>141</v>
      </c>
      <c r="E354">
        <v>31320052</v>
      </c>
      <c r="F354" t="s">
        <v>75</v>
      </c>
      <c r="G354">
        <v>0.1454</v>
      </c>
      <c r="H354">
        <v>0.1159</v>
      </c>
      <c r="I354">
        <v>1.9099999999999999E-2</v>
      </c>
      <c r="J354" s="4">
        <v>1.29462E-9</v>
      </c>
      <c r="K354">
        <v>14748</v>
      </c>
      <c r="L354">
        <v>0.104648</v>
      </c>
      <c r="M354">
        <v>0.164883</v>
      </c>
      <c r="N354">
        <v>2.0752799999999998E-2</v>
      </c>
      <c r="O354" s="3">
        <v>1.9400100000000001E-15</v>
      </c>
      <c r="P354">
        <v>-0.11143599999999999</v>
      </c>
      <c r="Q354">
        <f t="shared" si="5"/>
        <v>1.2417982095999999E-2</v>
      </c>
    </row>
    <row r="355" spans="1:18" x14ac:dyDescent="0.3">
      <c r="A355" t="s">
        <v>127</v>
      </c>
      <c r="B355">
        <v>656</v>
      </c>
      <c r="C355">
        <v>6</v>
      </c>
      <c r="D355" t="s">
        <v>140</v>
      </c>
      <c r="E355">
        <v>31326322</v>
      </c>
      <c r="F355" t="s">
        <v>83</v>
      </c>
      <c r="G355">
        <v>0.63790000000000002</v>
      </c>
      <c r="H355">
        <v>1.84E-2</v>
      </c>
      <c r="I355">
        <v>1.4800000000000001E-2</v>
      </c>
      <c r="J355" s="2">
        <v>0.213778</v>
      </c>
      <c r="K355">
        <v>13245.2</v>
      </c>
      <c r="L355">
        <v>0.64114199999999999</v>
      </c>
      <c r="M355">
        <v>0.111343</v>
      </c>
      <c r="N355">
        <v>1.5580999999999999E-2</v>
      </c>
      <c r="O355" s="3">
        <v>8.9313699999999995E-13</v>
      </c>
      <c r="P355">
        <v>-9.9105499999999999E-2</v>
      </c>
      <c r="Q355">
        <f t="shared" si="5"/>
        <v>9.8219001302499997E-3</v>
      </c>
    </row>
    <row r="356" spans="1:18" x14ac:dyDescent="0.3">
      <c r="A356" t="s">
        <v>127</v>
      </c>
      <c r="B356">
        <v>656</v>
      </c>
      <c r="C356">
        <v>6</v>
      </c>
      <c r="D356" t="s">
        <v>139</v>
      </c>
      <c r="E356">
        <v>31372956</v>
      </c>
      <c r="F356" t="s">
        <v>75</v>
      </c>
      <c r="G356">
        <v>0.95299999999999996</v>
      </c>
      <c r="H356">
        <v>0.73250000000000004</v>
      </c>
      <c r="I356">
        <v>3.7100000000000001E-2</v>
      </c>
      <c r="J356" s="4">
        <v>9.0451199999999998E-87</v>
      </c>
      <c r="K356">
        <v>10481.5</v>
      </c>
      <c r="L356">
        <v>0.97883200000000004</v>
      </c>
      <c r="M356">
        <v>0.37568600000000002</v>
      </c>
      <c r="N356">
        <v>4.7858900000000003E-2</v>
      </c>
      <c r="O356" s="3">
        <v>4.16438E-15</v>
      </c>
      <c r="P356">
        <v>-0.44397799999999998</v>
      </c>
      <c r="Q356">
        <f t="shared" si="5"/>
        <v>0.197116464484</v>
      </c>
    </row>
    <row r="357" spans="1:18" x14ac:dyDescent="0.3">
      <c r="A357" t="s">
        <v>127</v>
      </c>
      <c r="B357">
        <v>656</v>
      </c>
      <c r="C357">
        <v>6</v>
      </c>
      <c r="D357" t="s">
        <v>138</v>
      </c>
      <c r="E357">
        <v>31519788</v>
      </c>
      <c r="F357" t="s">
        <v>75</v>
      </c>
      <c r="G357">
        <v>2.1000000000000001E-2</v>
      </c>
      <c r="H357">
        <v>-1.3543000000000001</v>
      </c>
      <c r="I357">
        <v>5.4399999999999997E-2</v>
      </c>
      <c r="J357" s="4">
        <v>8.38194E-137</v>
      </c>
      <c r="K357">
        <v>10396.200000000001</v>
      </c>
      <c r="L357">
        <v>1.1299399999999999E-2</v>
      </c>
      <c r="M357">
        <v>-0.55441799999999997</v>
      </c>
      <c r="N357">
        <v>6.5481800000000007E-2</v>
      </c>
      <c r="O357" s="3">
        <v>2.52333E-17</v>
      </c>
      <c r="P357">
        <v>9.8035899999999995E-2</v>
      </c>
      <c r="Q357">
        <f t="shared" si="5"/>
        <v>9.6110376888099997E-3</v>
      </c>
      <c r="R357" t="s">
        <v>80</v>
      </c>
    </row>
    <row r="358" spans="1:18" x14ac:dyDescent="0.3">
      <c r="A358" t="s">
        <v>127</v>
      </c>
      <c r="B358">
        <v>656</v>
      </c>
      <c r="C358">
        <v>6</v>
      </c>
      <c r="D358" t="s">
        <v>137</v>
      </c>
      <c r="E358">
        <v>31532193</v>
      </c>
      <c r="F358" t="s">
        <v>75</v>
      </c>
      <c r="G358">
        <v>0.60629999999999995</v>
      </c>
      <c r="H358">
        <v>-0.29870000000000002</v>
      </c>
      <c r="I358">
        <v>1.29E-2</v>
      </c>
      <c r="J358" s="4">
        <v>1.2934E-118</v>
      </c>
      <c r="K358">
        <v>16336.2</v>
      </c>
      <c r="L358">
        <v>0.61368199999999995</v>
      </c>
      <c r="M358">
        <v>-0.17821600000000001</v>
      </c>
      <c r="N358">
        <v>1.46529E-2</v>
      </c>
      <c r="O358" s="3">
        <v>4.9215199999999998E-34</v>
      </c>
      <c r="P358">
        <v>0.47493800000000003</v>
      </c>
      <c r="Q358">
        <f t="shared" si="5"/>
        <v>0.22556610384400003</v>
      </c>
    </row>
    <row r="359" spans="1:18" x14ac:dyDescent="0.3">
      <c r="A359" t="s">
        <v>127</v>
      </c>
      <c r="B359">
        <v>656</v>
      </c>
      <c r="C359">
        <v>6</v>
      </c>
      <c r="D359" t="s">
        <v>136</v>
      </c>
      <c r="E359">
        <v>31535455</v>
      </c>
      <c r="F359" t="s">
        <v>75</v>
      </c>
      <c r="G359">
        <v>0.49049999999999999</v>
      </c>
      <c r="H359">
        <v>-0.30520000000000003</v>
      </c>
      <c r="I359">
        <v>1.7100000000000001E-2</v>
      </c>
      <c r="J359" s="4">
        <v>2.99825E-71</v>
      </c>
      <c r="K359">
        <v>8853.23</v>
      </c>
      <c r="L359">
        <v>0.37843199999999999</v>
      </c>
      <c r="M359">
        <v>-0.13772699999999999</v>
      </c>
      <c r="N359">
        <v>1.8692199999999999E-2</v>
      </c>
      <c r="O359" s="3">
        <v>1.72975E-13</v>
      </c>
      <c r="P359">
        <v>-0.17019300000000001</v>
      </c>
      <c r="Q359">
        <f t="shared" si="5"/>
        <v>2.8965657249000003E-2</v>
      </c>
    </row>
    <row r="360" spans="1:18" x14ac:dyDescent="0.3">
      <c r="A360" t="s">
        <v>127</v>
      </c>
      <c r="B360">
        <v>656</v>
      </c>
      <c r="C360">
        <v>6</v>
      </c>
      <c r="D360" t="s">
        <v>135</v>
      </c>
      <c r="E360">
        <v>31540757</v>
      </c>
      <c r="F360" t="s">
        <v>75</v>
      </c>
      <c r="G360">
        <v>0.9405</v>
      </c>
      <c r="H360">
        <v>1.3307</v>
      </c>
      <c r="I360">
        <v>2.5399999999999999E-2</v>
      </c>
      <c r="J360" s="2">
        <v>0</v>
      </c>
      <c r="K360">
        <v>15818.9</v>
      </c>
      <c r="L360">
        <v>0.94079299999999999</v>
      </c>
      <c r="M360">
        <v>1.1095999999999999</v>
      </c>
      <c r="N360">
        <v>3.02867E-2</v>
      </c>
      <c r="O360" s="3">
        <v>7.5376800000000006E-294</v>
      </c>
      <c r="P360">
        <v>0</v>
      </c>
      <c r="Q360">
        <f t="shared" si="5"/>
        <v>0</v>
      </c>
    </row>
    <row r="361" spans="1:18" x14ac:dyDescent="0.3">
      <c r="A361" t="s">
        <v>127</v>
      </c>
      <c r="B361">
        <v>657</v>
      </c>
      <c r="C361">
        <v>6</v>
      </c>
      <c r="D361" t="s">
        <v>134</v>
      </c>
      <c r="E361">
        <v>31614059</v>
      </c>
      <c r="F361" t="s">
        <v>75</v>
      </c>
      <c r="G361">
        <v>2.3599999999999999E-2</v>
      </c>
      <c r="H361">
        <v>-0.50490000000000002</v>
      </c>
      <c r="I361">
        <v>4.8599999999999997E-2</v>
      </c>
      <c r="J361" s="4">
        <v>2.7857899999999998E-25</v>
      </c>
      <c r="K361">
        <v>12206.2</v>
      </c>
      <c r="L361">
        <v>1.4102E-2</v>
      </c>
      <c r="M361">
        <v>-0.57283600000000001</v>
      </c>
      <c r="N361">
        <v>4.9103500000000001E-2</v>
      </c>
      <c r="O361" s="3">
        <v>1.90423E-31</v>
      </c>
      <c r="P361">
        <v>-1.0530400000000001E-2</v>
      </c>
      <c r="Q361">
        <f t="shared" si="5"/>
        <v>1.1088932416000001E-4</v>
      </c>
    </row>
    <row r="362" spans="1:18" x14ac:dyDescent="0.3">
      <c r="A362" t="s">
        <v>127</v>
      </c>
      <c r="B362">
        <v>657</v>
      </c>
      <c r="C362">
        <v>6</v>
      </c>
      <c r="D362" t="s">
        <v>133</v>
      </c>
      <c r="E362">
        <v>31631531</v>
      </c>
      <c r="F362" t="s">
        <v>75</v>
      </c>
      <c r="G362">
        <v>2.18E-2</v>
      </c>
      <c r="H362">
        <v>-1.0765</v>
      </c>
      <c r="I362">
        <v>4.7399999999999998E-2</v>
      </c>
      <c r="J362" s="4">
        <v>3.4904900000000003E-114</v>
      </c>
      <c r="K362">
        <v>13472.7</v>
      </c>
      <c r="L362">
        <v>2.5130199999999998E-2</v>
      </c>
      <c r="M362">
        <v>-1.07304</v>
      </c>
      <c r="N362">
        <v>4.8760400000000002E-2</v>
      </c>
      <c r="O362" s="3">
        <v>2.50319E-107</v>
      </c>
      <c r="P362">
        <v>-4.0647299999999997E-2</v>
      </c>
      <c r="Q362">
        <f t="shared" si="5"/>
        <v>1.6522029972899997E-3</v>
      </c>
    </row>
    <row r="363" spans="1:18" x14ac:dyDescent="0.3">
      <c r="A363" t="s">
        <v>127</v>
      </c>
      <c r="B363">
        <v>657</v>
      </c>
      <c r="C363">
        <v>6</v>
      </c>
      <c r="D363" t="s">
        <v>132</v>
      </c>
      <c r="E363">
        <v>31634971</v>
      </c>
      <c r="F363" t="s">
        <v>83</v>
      </c>
      <c r="G363">
        <v>4.65E-2</v>
      </c>
      <c r="H363">
        <v>-0.74029999999999996</v>
      </c>
      <c r="I363">
        <v>3.5400000000000001E-2</v>
      </c>
      <c r="J363" s="4">
        <v>4.12677E-97</v>
      </c>
      <c r="K363">
        <v>11625.2</v>
      </c>
      <c r="L363">
        <v>3.3367500000000001E-2</v>
      </c>
      <c r="M363">
        <v>-0.73850300000000002</v>
      </c>
      <c r="N363">
        <v>3.6480499999999999E-2</v>
      </c>
      <c r="O363" s="3">
        <v>4.0307999999999999E-91</v>
      </c>
      <c r="P363">
        <v>0.160577</v>
      </c>
      <c r="Q363">
        <f t="shared" si="5"/>
        <v>2.5784972928999998E-2</v>
      </c>
      <c r="R363" t="s">
        <v>87</v>
      </c>
    </row>
    <row r="364" spans="1:18" x14ac:dyDescent="0.3">
      <c r="A364" t="s">
        <v>127</v>
      </c>
      <c r="B364">
        <v>657</v>
      </c>
      <c r="C364">
        <v>6</v>
      </c>
      <c r="D364" t="s">
        <v>131</v>
      </c>
      <c r="E364">
        <v>31745284</v>
      </c>
      <c r="F364" t="s">
        <v>83</v>
      </c>
      <c r="G364">
        <v>0.53190000000000004</v>
      </c>
      <c r="H364">
        <v>-0.1613</v>
      </c>
      <c r="I364">
        <v>1.3299999999999999E-2</v>
      </c>
      <c r="J364" s="4">
        <v>7.5225800000000001E-34</v>
      </c>
      <c r="K364">
        <v>15070.2</v>
      </c>
      <c r="L364">
        <v>0.53127500000000005</v>
      </c>
      <c r="M364">
        <v>-0.10245899999999999</v>
      </c>
      <c r="N364">
        <v>1.36975E-2</v>
      </c>
      <c r="O364" s="3">
        <v>7.4254600000000004E-14</v>
      </c>
      <c r="P364">
        <v>0</v>
      </c>
      <c r="Q364">
        <f t="shared" si="5"/>
        <v>0</v>
      </c>
    </row>
    <row r="365" spans="1:18" x14ac:dyDescent="0.3">
      <c r="A365" t="s">
        <v>127</v>
      </c>
      <c r="B365">
        <v>658</v>
      </c>
      <c r="C365">
        <v>6</v>
      </c>
      <c r="D365" t="s">
        <v>130</v>
      </c>
      <c r="E365">
        <v>32684468</v>
      </c>
      <c r="F365" t="s">
        <v>83</v>
      </c>
      <c r="G365">
        <v>0.10730000000000001</v>
      </c>
      <c r="H365">
        <v>0.152</v>
      </c>
      <c r="I365">
        <v>2.18E-2</v>
      </c>
      <c r="J365" s="4">
        <v>3.11408E-12</v>
      </c>
      <c r="K365">
        <v>14674.3</v>
      </c>
      <c r="L365">
        <v>0.121291</v>
      </c>
      <c r="M365">
        <v>0.176094</v>
      </c>
      <c r="N365">
        <v>2.2133799999999999E-2</v>
      </c>
      <c r="O365" s="3">
        <v>1.7784699999999999E-15</v>
      </c>
      <c r="P365">
        <v>0.168762</v>
      </c>
      <c r="Q365">
        <f t="shared" si="5"/>
        <v>2.8480612643999998E-2</v>
      </c>
      <c r="R365" t="s">
        <v>87</v>
      </c>
    </row>
    <row r="366" spans="1:18" x14ac:dyDescent="0.3">
      <c r="A366" t="s">
        <v>127</v>
      </c>
      <c r="B366">
        <v>658</v>
      </c>
      <c r="C366">
        <v>6</v>
      </c>
      <c r="D366" t="s">
        <v>129</v>
      </c>
      <c r="E366">
        <v>32698988</v>
      </c>
      <c r="F366" t="s">
        <v>75</v>
      </c>
      <c r="G366">
        <v>0.51380000000000003</v>
      </c>
      <c r="H366">
        <v>-7.1099999999999997E-2</v>
      </c>
      <c r="I366">
        <v>1.3100000000000001E-2</v>
      </c>
      <c r="J366" s="4">
        <v>5.7154999999999998E-8</v>
      </c>
      <c r="K366">
        <v>15604.1</v>
      </c>
      <c r="L366">
        <v>0.511158</v>
      </c>
      <c r="M366">
        <v>-8.8405499999999998E-2</v>
      </c>
      <c r="N366">
        <v>1.32911E-2</v>
      </c>
      <c r="O366" s="3">
        <v>2.9019900000000001E-11</v>
      </c>
      <c r="P366">
        <v>0</v>
      </c>
      <c r="Q366">
        <f t="shared" si="5"/>
        <v>0</v>
      </c>
    </row>
    <row r="367" spans="1:18" x14ac:dyDescent="0.3">
      <c r="A367" t="s">
        <v>127</v>
      </c>
      <c r="B367">
        <v>1186</v>
      </c>
      <c r="C367">
        <v>12</v>
      </c>
      <c r="D367" t="s">
        <v>128</v>
      </c>
      <c r="E367">
        <v>6514963</v>
      </c>
      <c r="F367" t="s">
        <v>75</v>
      </c>
      <c r="G367">
        <v>0.16489999999999999</v>
      </c>
      <c r="H367">
        <v>0.1741</v>
      </c>
      <c r="I367">
        <v>1.8800000000000001E-2</v>
      </c>
      <c r="J367" s="4">
        <v>2.0321399999999999E-20</v>
      </c>
      <c r="K367">
        <v>13684.4</v>
      </c>
      <c r="L367">
        <v>0.16086400000000001</v>
      </c>
      <c r="M367">
        <v>0.1741</v>
      </c>
      <c r="N367">
        <v>1.8858099999999999E-2</v>
      </c>
      <c r="O367" s="3">
        <v>2.6539899999999999E-20</v>
      </c>
      <c r="P367">
        <v>0</v>
      </c>
      <c r="Q367">
        <f t="shared" si="5"/>
        <v>0</v>
      </c>
    </row>
    <row r="368" spans="1:18" x14ac:dyDescent="0.3">
      <c r="A368" t="s">
        <v>127</v>
      </c>
      <c r="B368">
        <v>1246</v>
      </c>
      <c r="C368">
        <v>12</v>
      </c>
      <c r="D368" t="s">
        <v>126</v>
      </c>
      <c r="E368">
        <v>111865049</v>
      </c>
      <c r="F368" t="s">
        <v>101</v>
      </c>
      <c r="G368">
        <v>0.4763</v>
      </c>
      <c r="H368">
        <v>0.1333</v>
      </c>
      <c r="I368">
        <v>1.3299999999999999E-2</v>
      </c>
      <c r="J368" s="4">
        <v>1.2132400000000001E-23</v>
      </c>
      <c r="K368">
        <v>15089.1</v>
      </c>
      <c r="L368">
        <v>0.48484500000000003</v>
      </c>
      <c r="M368">
        <v>0.1333</v>
      </c>
      <c r="N368">
        <v>1.3343799999999999E-2</v>
      </c>
      <c r="O368" s="3">
        <v>1.6911099999999999E-23</v>
      </c>
      <c r="P368">
        <v>0</v>
      </c>
      <c r="Q368">
        <f t="shared" si="5"/>
        <v>0</v>
      </c>
    </row>
    <row r="369" spans="1:18" x14ac:dyDescent="0.3">
      <c r="A369" t="s">
        <v>69</v>
      </c>
      <c r="B369">
        <v>6</v>
      </c>
      <c r="C369">
        <v>1</v>
      </c>
      <c r="D369" t="s">
        <v>125</v>
      </c>
      <c r="E369">
        <v>7972201</v>
      </c>
      <c r="F369" t="s">
        <v>75</v>
      </c>
      <c r="G369">
        <v>0.52049999999999996</v>
      </c>
      <c r="H369">
        <v>-0.12770000000000001</v>
      </c>
      <c r="I369">
        <v>1.29E-2</v>
      </c>
      <c r="J369" s="4">
        <v>4.19514E-23</v>
      </c>
      <c r="K369">
        <v>16006.7</v>
      </c>
      <c r="L369">
        <v>0.52659800000000001</v>
      </c>
      <c r="M369">
        <v>-0.12770000000000001</v>
      </c>
      <c r="N369">
        <v>1.2939000000000001E-2</v>
      </c>
      <c r="O369" s="3">
        <v>5.6519799999999995E-23</v>
      </c>
      <c r="P369">
        <v>0</v>
      </c>
      <c r="Q369">
        <f t="shared" si="5"/>
        <v>0</v>
      </c>
    </row>
    <row r="370" spans="1:18" x14ac:dyDescent="0.3">
      <c r="A370" t="s">
        <v>73</v>
      </c>
      <c r="B370">
        <v>1584</v>
      </c>
      <c r="C370">
        <v>19</v>
      </c>
      <c r="D370" t="s">
        <v>124</v>
      </c>
      <c r="E370">
        <v>6665020</v>
      </c>
      <c r="F370" t="s">
        <v>83</v>
      </c>
      <c r="G370">
        <v>6.25E-2</v>
      </c>
      <c r="H370">
        <v>-0.48599999999999999</v>
      </c>
      <c r="I370">
        <v>2.7099999999999999E-2</v>
      </c>
      <c r="J370" s="4">
        <v>6.4490999999999999E-72</v>
      </c>
      <c r="K370">
        <v>15251.9</v>
      </c>
      <c r="L370">
        <v>5.7924400000000001E-2</v>
      </c>
      <c r="M370">
        <v>-0.58718999999999999</v>
      </c>
      <c r="N370">
        <v>2.8455999999999999E-2</v>
      </c>
      <c r="O370" s="3">
        <v>1.3301700000000001E-94</v>
      </c>
      <c r="P370">
        <v>0.27244400000000002</v>
      </c>
      <c r="Q370">
        <f t="shared" si="5"/>
        <v>7.4225733136000005E-2</v>
      </c>
    </row>
    <row r="371" spans="1:18" x14ac:dyDescent="0.3">
      <c r="A371" t="s">
        <v>73</v>
      </c>
      <c r="B371">
        <v>1584</v>
      </c>
      <c r="C371">
        <v>19</v>
      </c>
      <c r="D371" t="s">
        <v>123</v>
      </c>
      <c r="E371">
        <v>6671369</v>
      </c>
      <c r="F371" t="s">
        <v>75</v>
      </c>
      <c r="G371">
        <v>0.18690000000000001</v>
      </c>
      <c r="H371">
        <v>0.1321</v>
      </c>
      <c r="I371">
        <v>1.7000000000000001E-2</v>
      </c>
      <c r="J371" s="4">
        <v>7.8122500000000007E-15</v>
      </c>
      <c r="K371">
        <v>15198.6</v>
      </c>
      <c r="L371">
        <v>0.16189799999999999</v>
      </c>
      <c r="M371">
        <v>0.231436</v>
      </c>
      <c r="N371">
        <v>1.7700400000000002E-2</v>
      </c>
      <c r="O371" s="3">
        <v>4.56461E-39</v>
      </c>
      <c r="P371">
        <v>0</v>
      </c>
      <c r="Q371">
        <f t="shared" si="5"/>
        <v>0</v>
      </c>
      <c r="R371" t="s">
        <v>80</v>
      </c>
    </row>
    <row r="372" spans="1:18" x14ac:dyDescent="0.3">
      <c r="A372" t="s">
        <v>73</v>
      </c>
      <c r="B372">
        <v>1585</v>
      </c>
      <c r="C372">
        <v>19</v>
      </c>
      <c r="D372" t="s">
        <v>122</v>
      </c>
      <c r="E372">
        <v>6709089</v>
      </c>
      <c r="F372" t="s">
        <v>83</v>
      </c>
      <c r="G372">
        <v>0.12529999999999999</v>
      </c>
      <c r="H372">
        <v>0.14230000000000001</v>
      </c>
      <c r="I372">
        <v>2.0199999999999999E-2</v>
      </c>
      <c r="J372" s="4">
        <v>1.8605599999999999E-12</v>
      </c>
      <c r="K372">
        <v>14935.7</v>
      </c>
      <c r="L372">
        <v>0.115277</v>
      </c>
      <c r="M372">
        <v>0.14230000000000001</v>
      </c>
      <c r="N372">
        <v>2.0232900000000002E-2</v>
      </c>
      <c r="O372" s="3">
        <v>2.0197299999999999E-12</v>
      </c>
      <c r="P372">
        <v>0</v>
      </c>
      <c r="Q372">
        <f t="shared" si="5"/>
        <v>0</v>
      </c>
    </row>
    <row r="373" spans="1:18" x14ac:dyDescent="0.3">
      <c r="A373" t="s">
        <v>73</v>
      </c>
      <c r="B373">
        <v>1614</v>
      </c>
      <c r="C373">
        <v>19</v>
      </c>
      <c r="D373" t="s">
        <v>121</v>
      </c>
      <c r="E373">
        <v>54321933</v>
      </c>
      <c r="F373" t="s">
        <v>75</v>
      </c>
      <c r="G373">
        <v>0.78300000000000003</v>
      </c>
      <c r="H373">
        <v>-0.24010000000000001</v>
      </c>
      <c r="I373">
        <v>1.7600000000000001E-2</v>
      </c>
      <c r="J373" s="4">
        <v>2.2515500000000001E-42</v>
      </c>
      <c r="K373">
        <v>12547.1</v>
      </c>
      <c r="L373">
        <v>0.79269299999999998</v>
      </c>
      <c r="M373">
        <v>-0.24010000000000001</v>
      </c>
      <c r="N373">
        <v>1.7729399999999999E-2</v>
      </c>
      <c r="O373" s="3">
        <v>8.7732299999999998E-42</v>
      </c>
      <c r="P373">
        <v>0</v>
      </c>
      <c r="Q373">
        <f t="shared" si="5"/>
        <v>0</v>
      </c>
    </row>
    <row r="374" spans="1:18" x14ac:dyDescent="0.3">
      <c r="A374" t="s">
        <v>112</v>
      </c>
      <c r="B374">
        <v>100</v>
      </c>
      <c r="C374">
        <v>1</v>
      </c>
      <c r="D374" t="s">
        <v>120</v>
      </c>
      <c r="E374">
        <v>196710916</v>
      </c>
      <c r="F374" t="s">
        <v>83</v>
      </c>
      <c r="G374">
        <v>0.80710000000000004</v>
      </c>
      <c r="H374">
        <v>-0.1168</v>
      </c>
      <c r="I374">
        <v>1.46E-2</v>
      </c>
      <c r="J374" s="4">
        <v>1.24419E-15</v>
      </c>
      <c r="K374">
        <v>20126.2</v>
      </c>
      <c r="L374">
        <v>0.80342599999999997</v>
      </c>
      <c r="M374">
        <v>-0.1168</v>
      </c>
      <c r="N374">
        <v>1.46228E-2</v>
      </c>
      <c r="O374" s="3">
        <v>1.3769300000000001E-15</v>
      </c>
      <c r="P374">
        <v>0</v>
      </c>
      <c r="Q374">
        <f t="shared" si="5"/>
        <v>0</v>
      </c>
    </row>
    <row r="375" spans="1:18" x14ac:dyDescent="0.3">
      <c r="A375" t="s">
        <v>112</v>
      </c>
      <c r="B375">
        <v>382</v>
      </c>
      <c r="C375">
        <v>3</v>
      </c>
      <c r="D375" t="s">
        <v>119</v>
      </c>
      <c r="E375">
        <v>172274232</v>
      </c>
      <c r="F375" t="s">
        <v>75</v>
      </c>
      <c r="G375">
        <v>0.97150000000000003</v>
      </c>
      <c r="H375">
        <v>0.58179999999999998</v>
      </c>
      <c r="I375">
        <v>3.9899999999999998E-2</v>
      </c>
      <c r="J375" s="4">
        <v>3.68584E-48</v>
      </c>
      <c r="K375">
        <v>14988.6</v>
      </c>
      <c r="L375">
        <v>0.97244299999999995</v>
      </c>
      <c r="M375">
        <v>0.58179999999999998</v>
      </c>
      <c r="N375">
        <v>4.01807E-2</v>
      </c>
      <c r="O375" s="3">
        <v>1.6305299999999999E-47</v>
      </c>
      <c r="P375">
        <v>0</v>
      </c>
      <c r="Q375">
        <f t="shared" si="5"/>
        <v>0</v>
      </c>
    </row>
    <row r="376" spans="1:18" x14ac:dyDescent="0.3">
      <c r="A376" t="s">
        <v>112</v>
      </c>
      <c r="B376">
        <v>383</v>
      </c>
      <c r="C376">
        <v>3</v>
      </c>
      <c r="D376" t="s">
        <v>110</v>
      </c>
      <c r="E376">
        <v>172298005</v>
      </c>
      <c r="F376" t="s">
        <v>83</v>
      </c>
      <c r="G376">
        <v>2.5700000000000001E-2</v>
      </c>
      <c r="H376">
        <v>-0.27160000000000001</v>
      </c>
      <c r="I376">
        <v>4.1700000000000001E-2</v>
      </c>
      <c r="J376" s="4">
        <v>7.3571600000000004E-11</v>
      </c>
      <c r="K376">
        <v>15346.7</v>
      </c>
      <c r="L376">
        <v>2.29065E-2</v>
      </c>
      <c r="M376">
        <v>-0.27160000000000001</v>
      </c>
      <c r="N376">
        <v>4.17562E-2</v>
      </c>
      <c r="O376" s="3">
        <v>7.7994999999999998E-11</v>
      </c>
      <c r="P376">
        <v>0</v>
      </c>
      <c r="Q376">
        <f t="shared" si="5"/>
        <v>0</v>
      </c>
    </row>
    <row r="377" spans="1:18" x14ac:dyDescent="0.3">
      <c r="A377" t="s">
        <v>112</v>
      </c>
      <c r="B377">
        <v>391</v>
      </c>
      <c r="C377">
        <v>3</v>
      </c>
      <c r="D377" t="s">
        <v>118</v>
      </c>
      <c r="E377">
        <v>186442705</v>
      </c>
      <c r="F377" t="s">
        <v>75</v>
      </c>
      <c r="G377">
        <v>0.47689999999999999</v>
      </c>
      <c r="H377">
        <v>-0.13819999999999999</v>
      </c>
      <c r="I377">
        <v>1.14E-2</v>
      </c>
      <c r="J377" s="4">
        <v>7.9972300000000005E-34</v>
      </c>
      <c r="K377">
        <v>20520.3</v>
      </c>
      <c r="L377">
        <v>0.49108800000000002</v>
      </c>
      <c r="M377">
        <v>-9.1679300000000005E-2</v>
      </c>
      <c r="N377">
        <v>1.2091599999999999E-2</v>
      </c>
      <c r="O377" s="3">
        <v>3.4011899999999997E-14</v>
      </c>
      <c r="P377">
        <v>-0.33681100000000003</v>
      </c>
      <c r="Q377">
        <f t="shared" si="5"/>
        <v>0.11344164972100002</v>
      </c>
      <c r="R377" t="s">
        <v>80</v>
      </c>
    </row>
    <row r="378" spans="1:18" x14ac:dyDescent="0.3">
      <c r="A378" t="s">
        <v>112</v>
      </c>
      <c r="B378">
        <v>391</v>
      </c>
      <c r="C378">
        <v>3</v>
      </c>
      <c r="D378" t="s">
        <v>117</v>
      </c>
      <c r="E378">
        <v>186449122</v>
      </c>
      <c r="F378" t="s">
        <v>75</v>
      </c>
      <c r="G378">
        <v>0.8861</v>
      </c>
      <c r="H378">
        <v>0.28360000000000002</v>
      </c>
      <c r="I378">
        <v>1.8599999999999998E-2</v>
      </c>
      <c r="J378" s="4">
        <v>1.7155200000000002E-52</v>
      </c>
      <c r="K378">
        <v>18957.5</v>
      </c>
      <c r="L378">
        <v>0.892814</v>
      </c>
      <c r="M378">
        <v>0.23505300000000001</v>
      </c>
      <c r="N378">
        <v>1.9778299999999999E-2</v>
      </c>
      <c r="O378" s="3">
        <v>1.42641E-32</v>
      </c>
      <c r="P378">
        <v>0</v>
      </c>
      <c r="Q378">
        <f t="shared" si="5"/>
        <v>0</v>
      </c>
    </row>
    <row r="379" spans="1:18" x14ac:dyDescent="0.3">
      <c r="A379" t="s">
        <v>112</v>
      </c>
      <c r="B379">
        <v>1129</v>
      </c>
      <c r="C379">
        <v>11</v>
      </c>
      <c r="D379" t="s">
        <v>116</v>
      </c>
      <c r="E379">
        <v>61549025</v>
      </c>
      <c r="F379" t="s">
        <v>75</v>
      </c>
      <c r="G379">
        <v>0.35070000000000001</v>
      </c>
      <c r="H379">
        <v>7.5300000000000006E-2</v>
      </c>
      <c r="I379">
        <v>1.2E-2</v>
      </c>
      <c r="J379" s="4">
        <v>3.4963399999999999E-10</v>
      </c>
      <c r="K379">
        <v>20395</v>
      </c>
      <c r="L379">
        <v>0.34641</v>
      </c>
      <c r="M379">
        <v>7.5300000000000006E-2</v>
      </c>
      <c r="N379">
        <v>1.2011300000000001E-2</v>
      </c>
      <c r="O379" s="3">
        <v>3.6313000000000002E-10</v>
      </c>
      <c r="P379">
        <v>0</v>
      </c>
      <c r="Q379">
        <f t="shared" si="5"/>
        <v>0</v>
      </c>
    </row>
    <row r="380" spans="1:18" x14ac:dyDescent="0.3">
      <c r="A380" t="s">
        <v>112</v>
      </c>
      <c r="B380">
        <v>1371</v>
      </c>
      <c r="C380">
        <v>14</v>
      </c>
      <c r="D380" t="s">
        <v>115</v>
      </c>
      <c r="E380">
        <v>94844947</v>
      </c>
      <c r="F380" t="s">
        <v>83</v>
      </c>
      <c r="G380">
        <v>2.06E-2</v>
      </c>
      <c r="H380">
        <v>0.65969999999999995</v>
      </c>
      <c r="I380">
        <v>4.36E-2</v>
      </c>
      <c r="J380" s="4">
        <v>1.01556E-51</v>
      </c>
      <c r="K380">
        <v>17241.7</v>
      </c>
      <c r="L380">
        <v>1.8833900000000001E-2</v>
      </c>
      <c r="M380">
        <v>0.65969999999999995</v>
      </c>
      <c r="N380">
        <v>4.3887299999999997E-2</v>
      </c>
      <c r="O380" s="3">
        <v>4.5518000000000002E-51</v>
      </c>
      <c r="P380">
        <v>0</v>
      </c>
      <c r="Q380">
        <f t="shared" si="5"/>
        <v>0</v>
      </c>
    </row>
    <row r="381" spans="1:18" x14ac:dyDescent="0.3">
      <c r="A381" t="s">
        <v>112</v>
      </c>
      <c r="B381">
        <v>1521</v>
      </c>
      <c r="C381">
        <v>17</v>
      </c>
      <c r="D381" t="s">
        <v>114</v>
      </c>
      <c r="E381">
        <v>64224775</v>
      </c>
      <c r="F381" t="s">
        <v>83</v>
      </c>
      <c r="G381">
        <v>2.9000000000000001E-2</v>
      </c>
      <c r="H381">
        <v>0.25309999999999999</v>
      </c>
      <c r="I381">
        <v>3.6700000000000003E-2</v>
      </c>
      <c r="J381" s="4">
        <v>5.3315200000000003E-12</v>
      </c>
      <c r="K381">
        <v>17619.3</v>
      </c>
      <c r="L381">
        <v>2.7945299999999999E-2</v>
      </c>
      <c r="M381">
        <v>0.25309999999999999</v>
      </c>
      <c r="N381">
        <v>3.6748500000000003E-2</v>
      </c>
      <c r="O381" s="3">
        <v>5.6835899999999996E-12</v>
      </c>
      <c r="P381">
        <v>0</v>
      </c>
      <c r="Q381">
        <f t="shared" si="5"/>
        <v>0</v>
      </c>
    </row>
    <row r="382" spans="1:18" x14ac:dyDescent="0.3">
      <c r="A382" t="s">
        <v>112</v>
      </c>
      <c r="B382">
        <v>1547</v>
      </c>
      <c r="C382">
        <v>18</v>
      </c>
      <c r="D382" t="s">
        <v>113</v>
      </c>
      <c r="E382">
        <v>29804863</v>
      </c>
      <c r="F382" t="s">
        <v>75</v>
      </c>
      <c r="G382">
        <v>0.45939999999999998</v>
      </c>
      <c r="H382">
        <v>-8.8700000000000001E-2</v>
      </c>
      <c r="I382">
        <v>1.14E-2</v>
      </c>
      <c r="J382" s="4">
        <v>7.2123300000000002E-15</v>
      </c>
      <c r="K382">
        <v>20699.5</v>
      </c>
      <c r="L382">
        <v>0.453926</v>
      </c>
      <c r="M382">
        <v>-8.8700000000000001E-2</v>
      </c>
      <c r="N382">
        <v>1.14164E-2</v>
      </c>
      <c r="O382" s="3">
        <v>7.8774300000000007E-15</v>
      </c>
      <c r="P382">
        <v>0</v>
      </c>
      <c r="Q382">
        <f t="shared" si="5"/>
        <v>0</v>
      </c>
    </row>
    <row r="383" spans="1:18" x14ac:dyDescent="0.3">
      <c r="A383" t="s">
        <v>112</v>
      </c>
      <c r="B383">
        <v>1608</v>
      </c>
      <c r="C383">
        <v>19</v>
      </c>
      <c r="D383" t="s">
        <v>89</v>
      </c>
      <c r="E383">
        <v>44153100</v>
      </c>
      <c r="F383" t="s">
        <v>75</v>
      </c>
      <c r="G383">
        <v>0.84230000000000005</v>
      </c>
      <c r="H383">
        <v>0.34989999999999999</v>
      </c>
      <c r="I383">
        <v>1.6199999999999999E-2</v>
      </c>
      <c r="J383" s="4">
        <v>1.8448E-103</v>
      </c>
      <c r="K383">
        <v>18754.599999999999</v>
      </c>
      <c r="L383">
        <v>0.84484499999999996</v>
      </c>
      <c r="M383">
        <v>0.34989999999999999</v>
      </c>
      <c r="N383">
        <v>1.6399799999999999E-2</v>
      </c>
      <c r="O383" s="3">
        <v>5.3055400000000002E-101</v>
      </c>
      <c r="P383">
        <v>0</v>
      </c>
      <c r="Q383">
        <f t="shared" si="5"/>
        <v>0</v>
      </c>
    </row>
    <row r="384" spans="1:18" x14ac:dyDescent="0.3">
      <c r="A384" t="s">
        <v>105</v>
      </c>
      <c r="B384">
        <v>382</v>
      </c>
      <c r="C384">
        <v>3</v>
      </c>
      <c r="D384" t="s">
        <v>111</v>
      </c>
      <c r="E384">
        <v>172294500</v>
      </c>
      <c r="F384" t="s">
        <v>75</v>
      </c>
      <c r="G384">
        <v>3.3399999999999999E-2</v>
      </c>
      <c r="H384">
        <v>-0.49859999999999999</v>
      </c>
      <c r="I384">
        <v>3.4200000000000001E-2</v>
      </c>
      <c r="J384" s="4">
        <v>3.8236700000000001E-48</v>
      </c>
      <c r="K384">
        <v>17448.2</v>
      </c>
      <c r="L384">
        <v>3.3117399999999998E-2</v>
      </c>
      <c r="M384">
        <v>-0.49859999999999999</v>
      </c>
      <c r="N384">
        <v>3.4406699999999998E-2</v>
      </c>
      <c r="O384" s="3">
        <v>1.3738699999999999E-47</v>
      </c>
      <c r="P384">
        <v>0</v>
      </c>
      <c r="Q384">
        <f t="shared" si="5"/>
        <v>0</v>
      </c>
    </row>
    <row r="385" spans="1:17" x14ac:dyDescent="0.3">
      <c r="A385" t="s">
        <v>105</v>
      </c>
      <c r="B385">
        <v>383</v>
      </c>
      <c r="C385">
        <v>3</v>
      </c>
      <c r="D385" t="s">
        <v>110</v>
      </c>
      <c r="E385">
        <v>172298005</v>
      </c>
      <c r="F385" t="s">
        <v>83</v>
      </c>
      <c r="G385">
        <v>2.5999999999999999E-2</v>
      </c>
      <c r="H385">
        <v>-0.27450000000000002</v>
      </c>
      <c r="I385">
        <v>4.1799999999999997E-2</v>
      </c>
      <c r="J385" s="4">
        <v>5.1344000000000003E-11</v>
      </c>
      <c r="K385">
        <v>15029</v>
      </c>
      <c r="L385">
        <v>2.29065E-2</v>
      </c>
      <c r="M385">
        <v>-0.27450000000000002</v>
      </c>
      <c r="N385">
        <v>4.18585E-2</v>
      </c>
      <c r="O385" s="3">
        <v>5.46068E-11</v>
      </c>
      <c r="P385">
        <v>0</v>
      </c>
      <c r="Q385">
        <f t="shared" si="5"/>
        <v>0</v>
      </c>
    </row>
    <row r="386" spans="1:17" x14ac:dyDescent="0.3">
      <c r="A386" t="s">
        <v>105</v>
      </c>
      <c r="B386">
        <v>396</v>
      </c>
      <c r="C386">
        <v>3</v>
      </c>
      <c r="D386" t="s">
        <v>109</v>
      </c>
      <c r="E386">
        <v>194061578</v>
      </c>
      <c r="F386" t="s">
        <v>75</v>
      </c>
      <c r="G386">
        <v>0.29459999999999997</v>
      </c>
      <c r="H386">
        <v>-9.6199999999999994E-2</v>
      </c>
      <c r="I386">
        <v>1.49E-2</v>
      </c>
      <c r="J386" s="4">
        <v>1.0724E-10</v>
      </c>
      <c r="K386">
        <v>14413.4</v>
      </c>
      <c r="L386">
        <v>0.281358</v>
      </c>
      <c r="M386">
        <v>-9.6199999999999994E-2</v>
      </c>
      <c r="N386">
        <v>1.4921E-2</v>
      </c>
      <c r="O386" s="3">
        <v>1.13873E-10</v>
      </c>
      <c r="P386">
        <v>0</v>
      </c>
      <c r="Q386">
        <f t="shared" ref="Q386:Q449" si="6">P386^2</f>
        <v>0</v>
      </c>
    </row>
    <row r="387" spans="1:17" x14ac:dyDescent="0.3">
      <c r="A387" t="s">
        <v>105</v>
      </c>
      <c r="B387">
        <v>866</v>
      </c>
      <c r="C387">
        <v>8</v>
      </c>
      <c r="D387" t="s">
        <v>108</v>
      </c>
      <c r="E387">
        <v>23085868</v>
      </c>
      <c r="F387" t="s">
        <v>75</v>
      </c>
      <c r="G387">
        <v>0.75970000000000004</v>
      </c>
      <c r="H387">
        <v>0.14050000000000001</v>
      </c>
      <c r="I387">
        <v>1.3599999999999999E-2</v>
      </c>
      <c r="J387" s="4">
        <v>5.1088500000000003E-25</v>
      </c>
      <c r="K387">
        <v>19643.8</v>
      </c>
      <c r="L387">
        <v>0.74927100000000002</v>
      </c>
      <c r="M387">
        <v>0.14050000000000001</v>
      </c>
      <c r="N387">
        <v>1.3636499999999999E-2</v>
      </c>
      <c r="O387" s="3">
        <v>6.8160899999999998E-25</v>
      </c>
      <c r="P387">
        <v>0</v>
      </c>
      <c r="Q387">
        <f t="shared" si="6"/>
        <v>0</v>
      </c>
    </row>
    <row r="388" spans="1:17" x14ac:dyDescent="0.3">
      <c r="A388" t="s">
        <v>105</v>
      </c>
      <c r="B388">
        <v>921</v>
      </c>
      <c r="C388">
        <v>8</v>
      </c>
      <c r="D388" t="s">
        <v>107</v>
      </c>
      <c r="E388">
        <v>120201029</v>
      </c>
      <c r="F388" t="s">
        <v>83</v>
      </c>
      <c r="G388">
        <v>0.4168</v>
      </c>
      <c r="H388">
        <v>-0.15920000000000001</v>
      </c>
      <c r="I388">
        <v>1.17E-2</v>
      </c>
      <c r="J388" s="4">
        <v>3.6468600000000002E-42</v>
      </c>
      <c r="K388">
        <v>19856.599999999999</v>
      </c>
      <c r="L388">
        <v>0.43064200000000002</v>
      </c>
      <c r="M388">
        <v>-0.15920000000000001</v>
      </c>
      <c r="N388">
        <v>1.17541E-2</v>
      </c>
      <c r="O388" s="3">
        <v>8.5766900000000002E-42</v>
      </c>
      <c r="P388">
        <v>0</v>
      </c>
      <c r="Q388">
        <f t="shared" si="6"/>
        <v>0</v>
      </c>
    </row>
    <row r="389" spans="1:17" x14ac:dyDescent="0.3">
      <c r="A389" t="s">
        <v>105</v>
      </c>
      <c r="B389">
        <v>1277</v>
      </c>
      <c r="C389">
        <v>13</v>
      </c>
      <c r="D389" t="s">
        <v>106</v>
      </c>
      <c r="E389">
        <v>43039673</v>
      </c>
      <c r="F389" t="s">
        <v>75</v>
      </c>
      <c r="G389">
        <v>0.46400000000000002</v>
      </c>
      <c r="H389">
        <v>0.11360000000000001</v>
      </c>
      <c r="I389">
        <v>1.15E-2</v>
      </c>
      <c r="J389" s="4">
        <v>5.17227E-23</v>
      </c>
      <c r="K389">
        <v>20178</v>
      </c>
      <c r="L389">
        <v>0.46696799999999999</v>
      </c>
      <c r="M389">
        <v>0.11360000000000001</v>
      </c>
      <c r="N389">
        <v>1.15275E-2</v>
      </c>
      <c r="O389" s="3">
        <v>6.5408700000000001E-23</v>
      </c>
      <c r="P389">
        <v>0</v>
      </c>
      <c r="Q389">
        <f t="shared" si="6"/>
        <v>0</v>
      </c>
    </row>
    <row r="390" spans="1:17" x14ac:dyDescent="0.3">
      <c r="A390" t="s">
        <v>105</v>
      </c>
      <c r="B390">
        <v>1500</v>
      </c>
      <c r="C390">
        <v>17</v>
      </c>
      <c r="D390" t="s">
        <v>104</v>
      </c>
      <c r="E390">
        <v>26694861</v>
      </c>
      <c r="F390" t="s">
        <v>75</v>
      </c>
      <c r="G390">
        <v>0.47570000000000001</v>
      </c>
      <c r="H390">
        <v>-0.1076</v>
      </c>
      <c r="I390">
        <v>1.1599999999999999E-2</v>
      </c>
      <c r="J390" s="4">
        <v>1.76188E-20</v>
      </c>
      <c r="K390">
        <v>19785.099999999999</v>
      </c>
      <c r="L390">
        <v>0.47969800000000001</v>
      </c>
      <c r="M390">
        <v>-0.1076</v>
      </c>
      <c r="N390">
        <v>1.1624900000000001E-2</v>
      </c>
      <c r="O390" s="3">
        <v>2.12252E-20</v>
      </c>
      <c r="P390">
        <v>0</v>
      </c>
      <c r="Q390">
        <f t="shared" si="6"/>
        <v>0</v>
      </c>
    </row>
    <row r="391" spans="1:17" x14ac:dyDescent="0.3">
      <c r="A391" t="s">
        <v>96</v>
      </c>
      <c r="B391">
        <v>339</v>
      </c>
      <c r="C391">
        <v>3</v>
      </c>
      <c r="D391" t="s">
        <v>103</v>
      </c>
      <c r="E391">
        <v>98429219</v>
      </c>
      <c r="F391" t="s">
        <v>101</v>
      </c>
      <c r="G391">
        <v>0.45600000000000002</v>
      </c>
      <c r="H391">
        <v>8.1299999999999997E-2</v>
      </c>
      <c r="I391">
        <v>1.2E-2</v>
      </c>
      <c r="J391" s="4">
        <v>1.24406E-11</v>
      </c>
      <c r="K391">
        <v>18669.599999999999</v>
      </c>
      <c r="L391">
        <v>0.44319399999999998</v>
      </c>
      <c r="M391">
        <v>8.1299999999999997E-2</v>
      </c>
      <c r="N391">
        <v>1.20144E-2</v>
      </c>
      <c r="O391" s="3">
        <v>1.316E-11</v>
      </c>
      <c r="P391">
        <v>0</v>
      </c>
      <c r="Q391">
        <f t="shared" si="6"/>
        <v>0</v>
      </c>
    </row>
    <row r="392" spans="1:17" x14ac:dyDescent="0.3">
      <c r="A392" t="s">
        <v>96</v>
      </c>
      <c r="B392">
        <v>364</v>
      </c>
      <c r="C392">
        <v>3</v>
      </c>
      <c r="D392" t="s">
        <v>102</v>
      </c>
      <c r="E392">
        <v>143021856</v>
      </c>
      <c r="F392" t="s">
        <v>101</v>
      </c>
      <c r="G392">
        <v>0.74729999999999996</v>
      </c>
      <c r="H392">
        <v>0.1191</v>
      </c>
      <c r="I392">
        <v>1.3899999999999999E-2</v>
      </c>
      <c r="J392" s="4">
        <v>1.0498300000000001E-17</v>
      </c>
      <c r="K392">
        <v>18249.599999999999</v>
      </c>
      <c r="L392">
        <v>0.73746800000000001</v>
      </c>
      <c r="M392">
        <v>0.1191</v>
      </c>
      <c r="N392">
        <v>1.39276E-2</v>
      </c>
      <c r="O392" s="3">
        <v>1.21609E-17</v>
      </c>
      <c r="P392">
        <v>0</v>
      </c>
      <c r="Q392">
        <f t="shared" si="6"/>
        <v>0</v>
      </c>
    </row>
    <row r="393" spans="1:17" x14ac:dyDescent="0.3">
      <c r="A393" t="s">
        <v>96</v>
      </c>
      <c r="B393">
        <v>466</v>
      </c>
      <c r="C393">
        <v>4</v>
      </c>
      <c r="D393" t="s">
        <v>100</v>
      </c>
      <c r="E393">
        <v>103188709</v>
      </c>
      <c r="F393" t="s">
        <v>83</v>
      </c>
      <c r="G393">
        <v>6.9500000000000006E-2</v>
      </c>
      <c r="H393">
        <v>0.1983</v>
      </c>
      <c r="I393">
        <v>2.35E-2</v>
      </c>
      <c r="J393" s="4">
        <v>3.21992E-17</v>
      </c>
      <c r="K393">
        <v>18648.099999999999</v>
      </c>
      <c r="L393">
        <v>7.5866900000000001E-2</v>
      </c>
      <c r="M393">
        <v>0.1983</v>
      </c>
      <c r="N393">
        <v>2.3544200000000001E-2</v>
      </c>
      <c r="O393" s="3">
        <v>3.6866499999999997E-17</v>
      </c>
      <c r="P393">
        <v>0</v>
      </c>
      <c r="Q393">
        <f t="shared" si="6"/>
        <v>0</v>
      </c>
    </row>
    <row r="394" spans="1:17" x14ac:dyDescent="0.3">
      <c r="A394" t="s">
        <v>96</v>
      </c>
      <c r="B394">
        <v>467</v>
      </c>
      <c r="C394">
        <v>4</v>
      </c>
      <c r="D394" t="s">
        <v>99</v>
      </c>
      <c r="E394">
        <v>103228830</v>
      </c>
      <c r="F394" t="s">
        <v>83</v>
      </c>
      <c r="G394">
        <v>8.0100000000000005E-2</v>
      </c>
      <c r="H394">
        <v>0.17119999999999999</v>
      </c>
      <c r="I394">
        <v>2.29E-2</v>
      </c>
      <c r="J394" s="4">
        <v>7.6629099999999996E-14</v>
      </c>
      <c r="K394">
        <v>17245.599999999999</v>
      </c>
      <c r="L394">
        <v>7.9089599999999996E-2</v>
      </c>
      <c r="M394">
        <v>0.17119999999999999</v>
      </c>
      <c r="N394">
        <v>2.2936399999999999E-2</v>
      </c>
      <c r="O394" s="3">
        <v>8.3862400000000005E-14</v>
      </c>
      <c r="P394">
        <v>0</v>
      </c>
      <c r="Q394">
        <f t="shared" si="6"/>
        <v>0</v>
      </c>
    </row>
    <row r="395" spans="1:17" x14ac:dyDescent="0.3">
      <c r="A395" t="s">
        <v>96</v>
      </c>
      <c r="B395">
        <v>1006</v>
      </c>
      <c r="C395">
        <v>9</v>
      </c>
      <c r="D395" t="s">
        <v>98</v>
      </c>
      <c r="E395">
        <v>136154168</v>
      </c>
      <c r="F395" t="s">
        <v>83</v>
      </c>
      <c r="G395">
        <v>0.78859999999999997</v>
      </c>
      <c r="H395">
        <v>0.10630000000000001</v>
      </c>
      <c r="I395">
        <v>1.5599999999999999E-2</v>
      </c>
      <c r="J395" s="4">
        <v>9.4854E-12</v>
      </c>
      <c r="K395">
        <v>16432.099999999999</v>
      </c>
      <c r="L395">
        <v>0.80154599999999998</v>
      </c>
      <c r="M395">
        <v>0.10630000000000001</v>
      </c>
      <c r="N395">
        <v>1.5621599999999999E-2</v>
      </c>
      <c r="O395" s="3">
        <v>1.01259E-11</v>
      </c>
      <c r="P395">
        <v>0</v>
      </c>
      <c r="Q395">
        <f t="shared" si="6"/>
        <v>0</v>
      </c>
    </row>
    <row r="396" spans="1:17" x14ac:dyDescent="0.3">
      <c r="A396" t="s">
        <v>96</v>
      </c>
      <c r="B396">
        <v>1490</v>
      </c>
      <c r="C396">
        <v>17</v>
      </c>
      <c r="D396" t="s">
        <v>97</v>
      </c>
      <c r="E396">
        <v>7451110</v>
      </c>
      <c r="F396" t="s">
        <v>83</v>
      </c>
      <c r="G396">
        <v>0.25719999999999998</v>
      </c>
      <c r="H396">
        <v>0.21010000000000001</v>
      </c>
      <c r="I396">
        <v>1.2800000000000001E-2</v>
      </c>
      <c r="J396" s="4">
        <v>1.51706E-60</v>
      </c>
      <c r="K396">
        <v>21088.6</v>
      </c>
      <c r="L396">
        <v>0.26839099999999999</v>
      </c>
      <c r="M396">
        <v>0.185784</v>
      </c>
      <c r="N396">
        <v>1.3190800000000001E-2</v>
      </c>
      <c r="O396" s="3">
        <v>4.7395400000000001E-45</v>
      </c>
      <c r="P396">
        <v>-0.224776</v>
      </c>
      <c r="Q396">
        <f t="shared" si="6"/>
        <v>5.0524250175999999E-2</v>
      </c>
    </row>
    <row r="397" spans="1:17" x14ac:dyDescent="0.3">
      <c r="A397" t="s">
        <v>96</v>
      </c>
      <c r="B397">
        <v>1490</v>
      </c>
      <c r="C397">
        <v>17</v>
      </c>
      <c r="D397" t="s">
        <v>95</v>
      </c>
      <c r="E397">
        <v>7469591</v>
      </c>
      <c r="F397" t="s">
        <v>75</v>
      </c>
      <c r="G397">
        <v>9.6799999999999997E-2</v>
      </c>
      <c r="H397">
        <v>-0.2359</v>
      </c>
      <c r="I397">
        <v>1.9800000000000002E-2</v>
      </c>
      <c r="J397" s="4">
        <v>9.9889799999999996E-33</v>
      </c>
      <c r="K397">
        <v>19362.599999999999</v>
      </c>
      <c r="L397">
        <v>0.114396</v>
      </c>
      <c r="M397">
        <v>-0.17416999999999999</v>
      </c>
      <c r="N397">
        <v>2.03495E-2</v>
      </c>
      <c r="O397" s="3">
        <v>1.13948E-17</v>
      </c>
      <c r="P397">
        <v>0</v>
      </c>
      <c r="Q397">
        <f t="shared" si="6"/>
        <v>0</v>
      </c>
    </row>
    <row r="398" spans="1:17" x14ac:dyDescent="0.3">
      <c r="A398" t="s">
        <v>85</v>
      </c>
      <c r="B398">
        <v>229</v>
      </c>
      <c r="C398">
        <v>2</v>
      </c>
      <c r="D398" t="s">
        <v>94</v>
      </c>
      <c r="E398">
        <v>160726868</v>
      </c>
      <c r="F398" t="s">
        <v>75</v>
      </c>
      <c r="G398">
        <v>0.53710000000000002</v>
      </c>
      <c r="H398">
        <v>-8.4000000000000005E-2</v>
      </c>
      <c r="I398">
        <v>1.1299999999999999E-2</v>
      </c>
      <c r="J398" s="4">
        <v>1.05659E-13</v>
      </c>
      <c r="K398">
        <v>21028.400000000001</v>
      </c>
      <c r="L398">
        <v>0.53400400000000003</v>
      </c>
      <c r="M398">
        <v>-8.4000000000000005E-2</v>
      </c>
      <c r="N398">
        <v>1.1314599999999999E-2</v>
      </c>
      <c r="O398" s="3">
        <v>1.13587E-13</v>
      </c>
      <c r="P398">
        <v>0</v>
      </c>
      <c r="Q398">
        <f t="shared" si="6"/>
        <v>0</v>
      </c>
    </row>
    <row r="399" spans="1:17" x14ac:dyDescent="0.3">
      <c r="A399" t="s">
        <v>85</v>
      </c>
      <c r="B399">
        <v>1059</v>
      </c>
      <c r="C399">
        <v>10</v>
      </c>
      <c r="D399" t="s">
        <v>93</v>
      </c>
      <c r="E399">
        <v>75677840</v>
      </c>
      <c r="F399" t="s">
        <v>75</v>
      </c>
      <c r="G399">
        <v>0.56310000000000004</v>
      </c>
      <c r="H399">
        <v>-9.4700000000000006E-2</v>
      </c>
      <c r="I399">
        <v>1.14E-2</v>
      </c>
      <c r="J399" s="4">
        <v>9.8137400000000003E-17</v>
      </c>
      <c r="K399">
        <v>20865.7</v>
      </c>
      <c r="L399">
        <v>0.57726599999999995</v>
      </c>
      <c r="M399">
        <v>-9.4700000000000006E-2</v>
      </c>
      <c r="N399">
        <v>1.1418599999999999E-2</v>
      </c>
      <c r="O399" s="3">
        <v>1.09952E-16</v>
      </c>
      <c r="P399">
        <v>0</v>
      </c>
      <c r="Q399">
        <f t="shared" si="6"/>
        <v>0</v>
      </c>
    </row>
    <row r="400" spans="1:17" x14ac:dyDescent="0.3">
      <c r="A400" t="s">
        <v>85</v>
      </c>
      <c r="B400">
        <v>1172</v>
      </c>
      <c r="C400">
        <v>11</v>
      </c>
      <c r="D400" t="s">
        <v>92</v>
      </c>
      <c r="E400">
        <v>126243952</v>
      </c>
      <c r="F400" t="s">
        <v>75</v>
      </c>
      <c r="G400">
        <v>0.1507</v>
      </c>
      <c r="H400">
        <v>-0.1036</v>
      </c>
      <c r="I400">
        <v>1.6E-2</v>
      </c>
      <c r="J400" s="4">
        <v>9.4811900000000005E-11</v>
      </c>
      <c r="K400">
        <v>20386.3</v>
      </c>
      <c r="L400">
        <v>0.131103</v>
      </c>
      <c r="M400">
        <v>-0.1036</v>
      </c>
      <c r="N400">
        <v>1.6016099999999998E-2</v>
      </c>
      <c r="O400" s="3">
        <v>9.8973699999999999E-11</v>
      </c>
      <c r="P400">
        <v>0</v>
      </c>
      <c r="Q400">
        <f t="shared" si="6"/>
        <v>0</v>
      </c>
    </row>
    <row r="401" spans="1:18" x14ac:dyDescent="0.3">
      <c r="A401" t="s">
        <v>85</v>
      </c>
      <c r="B401">
        <v>1489</v>
      </c>
      <c r="C401">
        <v>17</v>
      </c>
      <c r="D401" t="s">
        <v>91</v>
      </c>
      <c r="E401">
        <v>7080316</v>
      </c>
      <c r="F401" t="s">
        <v>83</v>
      </c>
      <c r="G401">
        <v>0.19320000000000001</v>
      </c>
      <c r="H401">
        <v>0.1082</v>
      </c>
      <c r="I401">
        <v>1.5699999999999999E-2</v>
      </c>
      <c r="J401" s="4">
        <v>5.5121899999999998E-12</v>
      </c>
      <c r="K401">
        <v>17373.7</v>
      </c>
      <c r="L401">
        <v>0.19323899999999999</v>
      </c>
      <c r="M401">
        <v>0.1082</v>
      </c>
      <c r="N401">
        <v>1.5720999999999999E-2</v>
      </c>
      <c r="O401" s="3">
        <v>5.8804400000000003E-12</v>
      </c>
      <c r="P401">
        <v>0</v>
      </c>
      <c r="Q401">
        <f t="shared" si="6"/>
        <v>0</v>
      </c>
    </row>
    <row r="402" spans="1:18" x14ac:dyDescent="0.3">
      <c r="A402" t="s">
        <v>85</v>
      </c>
      <c r="B402">
        <v>1544</v>
      </c>
      <c r="C402">
        <v>18</v>
      </c>
      <c r="D402" t="s">
        <v>90</v>
      </c>
      <c r="E402">
        <v>24686365</v>
      </c>
      <c r="F402" t="s">
        <v>83</v>
      </c>
      <c r="G402">
        <v>0.30049999999999999</v>
      </c>
      <c r="H402">
        <v>-9.2399999999999996E-2</v>
      </c>
      <c r="I402">
        <v>1.24E-2</v>
      </c>
      <c r="J402" s="4">
        <v>9.2205899999999999E-14</v>
      </c>
      <c r="K402">
        <v>20654</v>
      </c>
      <c r="L402">
        <v>0.29036800000000001</v>
      </c>
      <c r="M402">
        <v>-9.2399999999999996E-2</v>
      </c>
      <c r="N402">
        <v>1.2416399999999999E-2</v>
      </c>
      <c r="O402" s="3">
        <v>9.93254E-14</v>
      </c>
      <c r="P402">
        <v>0</v>
      </c>
      <c r="Q402">
        <f t="shared" si="6"/>
        <v>0</v>
      </c>
    </row>
    <row r="403" spans="1:18" x14ac:dyDescent="0.3">
      <c r="A403" t="s">
        <v>85</v>
      </c>
      <c r="B403">
        <v>1608</v>
      </c>
      <c r="C403">
        <v>19</v>
      </c>
      <c r="D403" t="s">
        <v>89</v>
      </c>
      <c r="E403">
        <v>44153100</v>
      </c>
      <c r="F403" t="s">
        <v>75</v>
      </c>
      <c r="G403">
        <v>0.84230000000000005</v>
      </c>
      <c r="H403">
        <v>0.13819999999999999</v>
      </c>
      <c r="I403">
        <v>1.6299999999999999E-2</v>
      </c>
      <c r="J403" s="4">
        <v>2.2806200000000001E-17</v>
      </c>
      <c r="K403">
        <v>18894</v>
      </c>
      <c r="L403">
        <v>0.84484499999999996</v>
      </c>
      <c r="M403">
        <v>0.127328</v>
      </c>
      <c r="N403">
        <v>1.6598700000000001E-2</v>
      </c>
      <c r="O403" s="3">
        <v>1.7070800000000001E-14</v>
      </c>
      <c r="P403">
        <v>-0.17407400000000001</v>
      </c>
      <c r="Q403">
        <f t="shared" si="6"/>
        <v>3.0301757476000002E-2</v>
      </c>
    </row>
    <row r="404" spans="1:18" x14ac:dyDescent="0.3">
      <c r="A404" t="s">
        <v>85</v>
      </c>
      <c r="B404">
        <v>1608</v>
      </c>
      <c r="C404">
        <v>19</v>
      </c>
      <c r="D404" t="s">
        <v>88</v>
      </c>
      <c r="E404">
        <v>44156472</v>
      </c>
      <c r="F404" t="s">
        <v>83</v>
      </c>
      <c r="G404">
        <v>0.83860000000000001</v>
      </c>
      <c r="H404">
        <v>-0.1232</v>
      </c>
      <c r="I404">
        <v>1.55E-2</v>
      </c>
      <c r="J404" s="4">
        <v>1.8895500000000001E-15</v>
      </c>
      <c r="K404">
        <v>20520.5</v>
      </c>
      <c r="L404">
        <v>0.84190399999999999</v>
      </c>
      <c r="M404">
        <v>-0.119018</v>
      </c>
      <c r="N404">
        <v>1.5765500000000002E-2</v>
      </c>
      <c r="O404" s="3">
        <v>4.3768800000000001E-14</v>
      </c>
      <c r="P404">
        <v>-3.5611499999999997E-2</v>
      </c>
      <c r="Q404">
        <f t="shared" si="6"/>
        <v>1.2681789322499999E-3</v>
      </c>
      <c r="R404" t="s">
        <v>87</v>
      </c>
    </row>
    <row r="405" spans="1:18" x14ac:dyDescent="0.3">
      <c r="A405" t="s">
        <v>85</v>
      </c>
      <c r="B405">
        <v>1608</v>
      </c>
      <c r="C405">
        <v>19</v>
      </c>
      <c r="D405" t="s">
        <v>86</v>
      </c>
      <c r="E405">
        <v>44174441</v>
      </c>
      <c r="F405" t="s">
        <v>83</v>
      </c>
      <c r="G405">
        <v>4.0599999999999997E-2</v>
      </c>
      <c r="H405">
        <v>-0.41370000000000001</v>
      </c>
      <c r="I405">
        <v>3.09E-2</v>
      </c>
      <c r="J405" s="4">
        <v>7.0735200000000004E-41</v>
      </c>
      <c r="K405">
        <v>17818</v>
      </c>
      <c r="L405">
        <v>3.1172600000000002E-2</v>
      </c>
      <c r="M405">
        <v>-0.48819000000000001</v>
      </c>
      <c r="N405">
        <v>3.1354600000000003E-2</v>
      </c>
      <c r="O405" s="3">
        <v>1.1650399999999999E-54</v>
      </c>
      <c r="P405">
        <v>0.13108</v>
      </c>
      <c r="Q405">
        <f t="shared" si="6"/>
        <v>1.7181966400000002E-2</v>
      </c>
    </row>
    <row r="406" spans="1:18" x14ac:dyDescent="0.3">
      <c r="A406" t="s">
        <v>85</v>
      </c>
      <c r="B406">
        <v>1608</v>
      </c>
      <c r="C406">
        <v>19</v>
      </c>
      <c r="D406" t="s">
        <v>84</v>
      </c>
      <c r="E406">
        <v>44174788</v>
      </c>
      <c r="F406" t="s">
        <v>83</v>
      </c>
      <c r="G406">
        <v>0.754</v>
      </c>
      <c r="H406">
        <v>0.153</v>
      </c>
      <c r="I406">
        <v>1.3100000000000001E-2</v>
      </c>
      <c r="J406" s="4">
        <v>1.6245800000000001E-31</v>
      </c>
      <c r="K406">
        <v>20891.5</v>
      </c>
      <c r="L406">
        <v>0.77598999999999996</v>
      </c>
      <c r="M406">
        <v>0.17888799999999999</v>
      </c>
      <c r="N406">
        <v>1.32567E-2</v>
      </c>
      <c r="O406" s="3">
        <v>1.69218E-41</v>
      </c>
      <c r="P406">
        <v>0</v>
      </c>
      <c r="Q406">
        <f t="shared" si="6"/>
        <v>0</v>
      </c>
    </row>
    <row r="407" spans="1:18" x14ac:dyDescent="0.3">
      <c r="A407" t="s">
        <v>77</v>
      </c>
      <c r="B407">
        <v>665</v>
      </c>
      <c r="C407">
        <v>6</v>
      </c>
      <c r="D407" t="s">
        <v>82</v>
      </c>
      <c r="E407">
        <v>43925607</v>
      </c>
      <c r="F407" t="s">
        <v>75</v>
      </c>
      <c r="G407">
        <v>0.48659999999999998</v>
      </c>
      <c r="H407">
        <v>-0.42770000000000002</v>
      </c>
      <c r="I407">
        <v>1.1299999999999999E-2</v>
      </c>
      <c r="J407" s="2">
        <v>0</v>
      </c>
      <c r="K407">
        <v>19441.2</v>
      </c>
      <c r="L407">
        <v>0.49476500000000001</v>
      </c>
      <c r="M407">
        <v>-0.34173999999999999</v>
      </c>
      <c r="N407">
        <v>1.4962400000000001E-2</v>
      </c>
      <c r="O407" s="3">
        <v>1.8403E-115</v>
      </c>
      <c r="P407">
        <v>0.65456099999999995</v>
      </c>
      <c r="Q407">
        <f t="shared" si="6"/>
        <v>0.42845010272099993</v>
      </c>
    </row>
    <row r="408" spans="1:18" x14ac:dyDescent="0.3">
      <c r="A408" t="s">
        <v>77</v>
      </c>
      <c r="B408">
        <v>665</v>
      </c>
      <c r="C408">
        <v>6</v>
      </c>
      <c r="D408" t="s">
        <v>81</v>
      </c>
      <c r="E408">
        <v>43932763</v>
      </c>
      <c r="F408" t="s">
        <v>75</v>
      </c>
      <c r="G408">
        <v>0.37209999999999999</v>
      </c>
      <c r="H408">
        <v>-0.38140000000000002</v>
      </c>
      <c r="I408">
        <v>1.24E-2</v>
      </c>
      <c r="J408" s="4">
        <v>9.5394399999999994E-208</v>
      </c>
      <c r="K408">
        <v>17589.099999999999</v>
      </c>
      <c r="L408">
        <v>0.34840900000000002</v>
      </c>
      <c r="M408">
        <v>-0.15009500000000001</v>
      </c>
      <c r="N408">
        <v>1.6265999999999999E-2</v>
      </c>
      <c r="O408" s="3">
        <v>2.7683800000000001E-20</v>
      </c>
      <c r="P408">
        <v>0</v>
      </c>
      <c r="Q408">
        <f t="shared" si="6"/>
        <v>0</v>
      </c>
      <c r="R408" t="s">
        <v>80</v>
      </c>
    </row>
    <row r="409" spans="1:18" x14ac:dyDescent="0.3">
      <c r="A409" t="s">
        <v>77</v>
      </c>
      <c r="B409">
        <v>913</v>
      </c>
      <c r="C409">
        <v>8</v>
      </c>
      <c r="D409" t="s">
        <v>79</v>
      </c>
      <c r="E409">
        <v>106581528</v>
      </c>
      <c r="F409" t="s">
        <v>75</v>
      </c>
      <c r="G409">
        <v>0.73129999999999995</v>
      </c>
      <c r="H409">
        <v>0.11840000000000001</v>
      </c>
      <c r="I409">
        <v>1.3299999999999999E-2</v>
      </c>
      <c r="J409" s="4">
        <v>5.4723100000000005E-19</v>
      </c>
      <c r="K409">
        <v>19077.5</v>
      </c>
      <c r="L409">
        <v>0.71357899999999996</v>
      </c>
      <c r="M409">
        <v>0.11840000000000001</v>
      </c>
      <c r="N409">
        <v>1.3327200000000001E-2</v>
      </c>
      <c r="O409" s="3">
        <v>6.4466699999999996E-19</v>
      </c>
      <c r="P409">
        <v>0</v>
      </c>
      <c r="Q409">
        <f t="shared" si="6"/>
        <v>0</v>
      </c>
    </row>
    <row r="410" spans="1:18" x14ac:dyDescent="0.3">
      <c r="A410" t="s">
        <v>77</v>
      </c>
      <c r="B410">
        <v>939</v>
      </c>
      <c r="C410">
        <v>9</v>
      </c>
      <c r="D410" t="s">
        <v>78</v>
      </c>
      <c r="E410">
        <v>2687795</v>
      </c>
      <c r="F410" t="s">
        <v>75</v>
      </c>
      <c r="G410">
        <v>0.54200000000000004</v>
      </c>
      <c r="H410">
        <v>0.13300000000000001</v>
      </c>
      <c r="I410">
        <v>1.24E-2</v>
      </c>
      <c r="J410" s="4">
        <v>7.7012300000000004E-27</v>
      </c>
      <c r="K410">
        <v>17330.400000000001</v>
      </c>
      <c r="L410">
        <v>0.546852</v>
      </c>
      <c r="M410">
        <v>0.13300000000000001</v>
      </c>
      <c r="N410">
        <v>1.2440700000000001E-2</v>
      </c>
      <c r="O410" s="3">
        <v>1.12532E-26</v>
      </c>
      <c r="P410">
        <v>0</v>
      </c>
      <c r="Q410">
        <f t="shared" si="6"/>
        <v>0</v>
      </c>
    </row>
    <row r="411" spans="1:18" x14ac:dyDescent="0.3">
      <c r="A411" t="s">
        <v>77</v>
      </c>
      <c r="B411">
        <v>1052</v>
      </c>
      <c r="C411">
        <v>10</v>
      </c>
      <c r="D411" t="s">
        <v>76</v>
      </c>
      <c r="E411">
        <v>65071215</v>
      </c>
      <c r="F411" t="s">
        <v>75</v>
      </c>
      <c r="G411">
        <v>0.41560000000000002</v>
      </c>
      <c r="H411">
        <v>8.1900000000000001E-2</v>
      </c>
      <c r="I411">
        <v>1.1599999999999999E-2</v>
      </c>
      <c r="J411" s="4">
        <v>1.6608999999999999E-12</v>
      </c>
      <c r="K411">
        <v>20324.599999999999</v>
      </c>
      <c r="L411">
        <v>0.43186400000000003</v>
      </c>
      <c r="M411">
        <v>8.1900000000000001E-2</v>
      </c>
      <c r="N411">
        <v>1.16139E-2</v>
      </c>
      <c r="O411" s="3">
        <v>1.76522E-12</v>
      </c>
      <c r="P411">
        <v>0</v>
      </c>
      <c r="Q411">
        <f t="shared" si="6"/>
        <v>0</v>
      </c>
    </row>
  </sheetData>
  <conditionalFormatting sqref="Q1:Q1048576 R1">
    <cfRule type="cellIs" dxfId="8" priority="1" operator="greaterThan">
      <formula>0.1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2"/>
  <sheetViews>
    <sheetView tabSelected="1" workbookViewId="0">
      <selection activeCell="E29" sqref="E29"/>
    </sheetView>
  </sheetViews>
  <sheetFormatPr defaultRowHeight="14.4" x14ac:dyDescent="0.3"/>
  <sheetData>
    <row r="1" spans="1:18" x14ac:dyDescent="0.3">
      <c r="A1" t="s">
        <v>1</v>
      </c>
      <c r="B1" t="s">
        <v>2</v>
      </c>
      <c r="C1" t="s">
        <v>0</v>
      </c>
      <c r="D1" t="s">
        <v>519</v>
      </c>
      <c r="H1" t="s">
        <v>1</v>
      </c>
      <c r="I1" t="s">
        <v>2</v>
      </c>
      <c r="J1" t="s">
        <v>0</v>
      </c>
      <c r="K1" t="s">
        <v>519</v>
      </c>
      <c r="O1" t="s">
        <v>1</v>
      </c>
      <c r="P1" t="s">
        <v>2</v>
      </c>
      <c r="Q1" t="s">
        <v>0</v>
      </c>
      <c r="R1" t="s">
        <v>519</v>
      </c>
    </row>
    <row r="2" spans="1:18" x14ac:dyDescent="0.3">
      <c r="A2" t="s">
        <v>3</v>
      </c>
      <c r="B2">
        <v>3</v>
      </c>
      <c r="C2">
        <v>1</v>
      </c>
      <c r="D2">
        <f>B2+C2</f>
        <v>4</v>
      </c>
      <c r="H2" t="s">
        <v>3</v>
      </c>
      <c r="I2">
        <v>3</v>
      </c>
      <c r="J2">
        <v>1</v>
      </c>
      <c r="K2">
        <f>I2+J2</f>
        <v>4</v>
      </c>
      <c r="O2" t="s">
        <v>8</v>
      </c>
      <c r="P2">
        <v>1</v>
      </c>
      <c r="Q2">
        <v>0</v>
      </c>
      <c r="R2">
        <f>P2+Q2</f>
        <v>1</v>
      </c>
    </row>
    <row r="3" spans="1:18" x14ac:dyDescent="0.3">
      <c r="A3" t="s">
        <v>4</v>
      </c>
      <c r="B3">
        <v>0</v>
      </c>
      <c r="C3">
        <v>1</v>
      </c>
      <c r="D3">
        <f>B3+C3</f>
        <v>1</v>
      </c>
      <c r="H3" t="s">
        <v>4</v>
      </c>
      <c r="I3">
        <v>0</v>
      </c>
      <c r="J3">
        <v>1</v>
      </c>
      <c r="K3">
        <f>I3+J3</f>
        <v>1</v>
      </c>
      <c r="O3" t="s">
        <v>9</v>
      </c>
      <c r="P3">
        <v>0</v>
      </c>
      <c r="Q3">
        <v>7</v>
      </c>
      <c r="R3">
        <f>P3+Q3</f>
        <v>7</v>
      </c>
    </row>
    <row r="4" spans="1:18" x14ac:dyDescent="0.3">
      <c r="A4" t="s">
        <v>5</v>
      </c>
      <c r="B4">
        <v>0</v>
      </c>
      <c r="C4">
        <v>2</v>
      </c>
      <c r="D4">
        <f>B4+C4</f>
        <v>2</v>
      </c>
      <c r="H4" t="s">
        <v>5</v>
      </c>
      <c r="I4">
        <v>0</v>
      </c>
      <c r="J4">
        <v>2</v>
      </c>
      <c r="K4">
        <f>I4+J4</f>
        <v>2</v>
      </c>
      <c r="O4" t="s">
        <v>12</v>
      </c>
      <c r="P4">
        <v>2</v>
      </c>
      <c r="Q4">
        <v>0</v>
      </c>
      <c r="R4">
        <f>P4+Q4</f>
        <v>2</v>
      </c>
    </row>
    <row r="5" spans="1:18" x14ac:dyDescent="0.3">
      <c r="A5" t="s">
        <v>6</v>
      </c>
      <c r="B5">
        <v>1</v>
      </c>
      <c r="C5">
        <v>1</v>
      </c>
      <c r="D5">
        <f>B5+C5</f>
        <v>2</v>
      </c>
      <c r="H5" t="s">
        <v>6</v>
      </c>
      <c r="I5">
        <v>1</v>
      </c>
      <c r="J5">
        <v>1</v>
      </c>
      <c r="K5">
        <f>I5+J5</f>
        <v>2</v>
      </c>
      <c r="O5" t="s">
        <v>13</v>
      </c>
      <c r="P5">
        <v>1</v>
      </c>
      <c r="Q5">
        <v>0</v>
      </c>
      <c r="R5">
        <f>P5+Q5</f>
        <v>1</v>
      </c>
    </row>
    <row r="6" spans="1:18" x14ac:dyDescent="0.3">
      <c r="A6" t="s">
        <v>7</v>
      </c>
      <c r="B6">
        <v>1</v>
      </c>
      <c r="C6">
        <v>4</v>
      </c>
      <c r="D6">
        <f>B6+C6</f>
        <v>5</v>
      </c>
      <c r="H6" t="s">
        <v>7</v>
      </c>
      <c r="I6">
        <v>1</v>
      </c>
      <c r="J6">
        <v>4</v>
      </c>
      <c r="K6">
        <f>I6+J6</f>
        <v>5</v>
      </c>
      <c r="O6" t="s">
        <v>18</v>
      </c>
      <c r="P6">
        <v>1</v>
      </c>
      <c r="Q6">
        <v>0</v>
      </c>
      <c r="R6">
        <f>P6+Q6</f>
        <v>1</v>
      </c>
    </row>
    <row r="7" spans="1:18" x14ac:dyDescent="0.3">
      <c r="A7" t="s">
        <v>8</v>
      </c>
      <c r="B7">
        <v>4</v>
      </c>
      <c r="C7">
        <v>4</v>
      </c>
      <c r="D7">
        <f>B7+C7</f>
        <v>8</v>
      </c>
      <c r="H7" t="s">
        <v>8</v>
      </c>
      <c r="I7">
        <v>3</v>
      </c>
      <c r="J7">
        <v>4</v>
      </c>
      <c r="K7">
        <f>I7+J7</f>
        <v>7</v>
      </c>
      <c r="O7" t="s">
        <v>19</v>
      </c>
      <c r="P7">
        <v>1</v>
      </c>
      <c r="Q7">
        <v>0</v>
      </c>
      <c r="R7">
        <f>P7+Q7</f>
        <v>1</v>
      </c>
    </row>
    <row r="8" spans="1:18" x14ac:dyDescent="0.3">
      <c r="A8" t="s">
        <v>9</v>
      </c>
      <c r="B8">
        <v>1</v>
      </c>
      <c r="C8">
        <v>20</v>
      </c>
      <c r="D8">
        <f>B8+C8</f>
        <v>21</v>
      </c>
      <c r="H8" t="s">
        <v>9</v>
      </c>
      <c r="I8">
        <v>1</v>
      </c>
      <c r="J8">
        <v>13</v>
      </c>
      <c r="K8">
        <f>I8+J8</f>
        <v>14</v>
      </c>
      <c r="O8" t="s">
        <v>23</v>
      </c>
      <c r="P8">
        <v>1</v>
      </c>
      <c r="Q8">
        <v>0</v>
      </c>
      <c r="R8">
        <f>P8+Q8</f>
        <v>1</v>
      </c>
    </row>
    <row r="9" spans="1:18" x14ac:dyDescent="0.3">
      <c r="A9" t="s">
        <v>10</v>
      </c>
      <c r="B9">
        <v>0</v>
      </c>
      <c r="C9">
        <v>4</v>
      </c>
      <c r="D9">
        <f>B9+C9</f>
        <v>4</v>
      </c>
      <c r="H9" t="s">
        <v>10</v>
      </c>
      <c r="I9">
        <v>0</v>
      </c>
      <c r="J9">
        <v>4</v>
      </c>
      <c r="K9">
        <f>I9+J9</f>
        <v>4</v>
      </c>
      <c r="O9" t="s">
        <v>26</v>
      </c>
      <c r="P9">
        <v>1</v>
      </c>
      <c r="Q9">
        <v>0</v>
      </c>
      <c r="R9">
        <f>P9+Q9</f>
        <v>1</v>
      </c>
    </row>
    <row r="10" spans="1:18" x14ac:dyDescent="0.3">
      <c r="A10" t="s">
        <v>11</v>
      </c>
      <c r="B10">
        <v>1</v>
      </c>
      <c r="C10">
        <v>1</v>
      </c>
      <c r="D10">
        <f>B10+C10</f>
        <v>2</v>
      </c>
      <c r="H10" t="s">
        <v>11</v>
      </c>
      <c r="I10">
        <v>1</v>
      </c>
      <c r="J10">
        <v>1</v>
      </c>
      <c r="K10">
        <f>I10+J10</f>
        <v>2</v>
      </c>
      <c r="O10" t="s">
        <v>28</v>
      </c>
      <c r="P10">
        <v>1</v>
      </c>
      <c r="Q10">
        <v>0</v>
      </c>
      <c r="R10">
        <f>P10+Q10</f>
        <v>1</v>
      </c>
    </row>
    <row r="11" spans="1:18" x14ac:dyDescent="0.3">
      <c r="A11" t="s">
        <v>12</v>
      </c>
      <c r="B11">
        <v>9</v>
      </c>
      <c r="C11">
        <v>0</v>
      </c>
      <c r="D11">
        <f>B11+C11</f>
        <v>9</v>
      </c>
      <c r="H11" t="s">
        <v>12</v>
      </c>
      <c r="I11">
        <v>7</v>
      </c>
      <c r="J11">
        <v>0</v>
      </c>
      <c r="K11">
        <f>I11+J11</f>
        <v>7</v>
      </c>
      <c r="O11" t="s">
        <v>31</v>
      </c>
      <c r="P11">
        <v>2</v>
      </c>
      <c r="Q11">
        <v>0</v>
      </c>
      <c r="R11">
        <f>P11+Q11</f>
        <v>2</v>
      </c>
    </row>
    <row r="12" spans="1:18" x14ac:dyDescent="0.3">
      <c r="A12" t="s">
        <v>13</v>
      </c>
      <c r="B12">
        <v>4</v>
      </c>
      <c r="C12">
        <v>5</v>
      </c>
      <c r="D12">
        <f>B12+C12</f>
        <v>9</v>
      </c>
      <c r="H12" t="s">
        <v>13</v>
      </c>
      <c r="I12">
        <v>3</v>
      </c>
      <c r="J12">
        <v>5</v>
      </c>
      <c r="K12">
        <f>I12+J12</f>
        <v>8</v>
      </c>
      <c r="O12" t="s">
        <v>39</v>
      </c>
      <c r="P12">
        <v>0</v>
      </c>
      <c r="Q12">
        <v>1</v>
      </c>
      <c r="R12">
        <f>P12+Q12</f>
        <v>1</v>
      </c>
    </row>
    <row r="13" spans="1:18" x14ac:dyDescent="0.3">
      <c r="A13" t="s">
        <v>14</v>
      </c>
      <c r="B13">
        <v>7</v>
      </c>
      <c r="C13">
        <v>1</v>
      </c>
      <c r="D13">
        <f>B13+C13</f>
        <v>8</v>
      </c>
      <c r="H13" t="s">
        <v>14</v>
      </c>
      <c r="I13">
        <v>7</v>
      </c>
      <c r="J13">
        <v>1</v>
      </c>
      <c r="K13">
        <f>I13+J13</f>
        <v>8</v>
      </c>
      <c r="O13" t="s">
        <v>40</v>
      </c>
      <c r="P13">
        <v>1</v>
      </c>
      <c r="Q13">
        <v>0</v>
      </c>
      <c r="R13">
        <f>P13+Q13</f>
        <v>1</v>
      </c>
    </row>
    <row r="14" spans="1:18" x14ac:dyDescent="0.3">
      <c r="A14" t="s">
        <v>15</v>
      </c>
      <c r="B14">
        <v>15</v>
      </c>
      <c r="C14">
        <v>6</v>
      </c>
      <c r="D14">
        <f>B14+C14</f>
        <v>21</v>
      </c>
      <c r="H14" t="s">
        <v>15</v>
      </c>
      <c r="I14">
        <v>15</v>
      </c>
      <c r="J14">
        <v>6</v>
      </c>
      <c r="K14">
        <f>I14+J14</f>
        <v>21</v>
      </c>
      <c r="O14" t="s">
        <v>42</v>
      </c>
      <c r="P14">
        <v>1</v>
      </c>
      <c r="Q14">
        <v>0</v>
      </c>
      <c r="R14">
        <f>P14+Q14</f>
        <v>1</v>
      </c>
    </row>
    <row r="15" spans="1:18" x14ac:dyDescent="0.3">
      <c r="A15" t="s">
        <v>16</v>
      </c>
      <c r="B15">
        <v>1</v>
      </c>
      <c r="C15">
        <v>3</v>
      </c>
      <c r="D15">
        <f>B15+C15</f>
        <v>4</v>
      </c>
      <c r="H15" t="s">
        <v>16</v>
      </c>
      <c r="I15">
        <v>1</v>
      </c>
      <c r="J15">
        <v>3</v>
      </c>
      <c r="K15">
        <f>I15+J15</f>
        <v>4</v>
      </c>
      <c r="O15" t="s">
        <v>47</v>
      </c>
      <c r="P15">
        <v>1</v>
      </c>
      <c r="Q15">
        <v>0</v>
      </c>
      <c r="R15">
        <f>P15+Q15</f>
        <v>1</v>
      </c>
    </row>
    <row r="16" spans="1:18" x14ac:dyDescent="0.3">
      <c r="A16" t="s">
        <v>17</v>
      </c>
      <c r="B16">
        <v>8</v>
      </c>
      <c r="C16">
        <v>1</v>
      </c>
      <c r="D16">
        <f>B16+C16</f>
        <v>9</v>
      </c>
      <c r="H16" t="s">
        <v>17</v>
      </c>
      <c r="I16">
        <v>8</v>
      </c>
      <c r="J16">
        <v>1</v>
      </c>
      <c r="K16">
        <f>I16+J16</f>
        <v>9</v>
      </c>
      <c r="O16" t="s">
        <v>55</v>
      </c>
      <c r="P16">
        <v>3</v>
      </c>
      <c r="Q16">
        <v>1</v>
      </c>
      <c r="R16">
        <f>P16+Q16</f>
        <v>4</v>
      </c>
    </row>
    <row r="17" spans="1:18" x14ac:dyDescent="0.3">
      <c r="A17" t="s">
        <v>18</v>
      </c>
      <c r="B17">
        <v>4</v>
      </c>
      <c r="C17">
        <v>2</v>
      </c>
      <c r="D17">
        <f>B17+C17</f>
        <v>6</v>
      </c>
      <c r="H17" t="s">
        <v>18</v>
      </c>
      <c r="I17">
        <v>3</v>
      </c>
      <c r="J17">
        <v>2</v>
      </c>
      <c r="K17">
        <f>I17+J17</f>
        <v>5</v>
      </c>
      <c r="O17" t="s">
        <v>56</v>
      </c>
      <c r="P17">
        <v>1</v>
      </c>
      <c r="Q17">
        <v>0</v>
      </c>
      <c r="R17">
        <f>P17+Q17</f>
        <v>1</v>
      </c>
    </row>
    <row r="18" spans="1:18" x14ac:dyDescent="0.3">
      <c r="A18" t="s">
        <v>19</v>
      </c>
      <c r="B18">
        <v>3</v>
      </c>
      <c r="C18">
        <v>0</v>
      </c>
      <c r="D18">
        <f>B18+C18</f>
        <v>3</v>
      </c>
      <c r="H18" t="s">
        <v>19</v>
      </c>
      <c r="I18">
        <v>2</v>
      </c>
      <c r="J18">
        <v>0</v>
      </c>
      <c r="K18">
        <f>I18+J18</f>
        <v>2</v>
      </c>
      <c r="O18" t="s">
        <v>57</v>
      </c>
      <c r="P18">
        <v>1</v>
      </c>
      <c r="Q18">
        <v>0</v>
      </c>
      <c r="R18">
        <f>P18+Q18</f>
        <v>1</v>
      </c>
    </row>
    <row r="19" spans="1:18" x14ac:dyDescent="0.3">
      <c r="A19" t="s">
        <v>20</v>
      </c>
      <c r="B19">
        <v>5</v>
      </c>
      <c r="C19">
        <v>0</v>
      </c>
      <c r="D19">
        <f>B19+C19</f>
        <v>5</v>
      </c>
      <c r="H19" t="s">
        <v>20</v>
      </c>
      <c r="I19">
        <v>5</v>
      </c>
      <c r="J19">
        <v>0</v>
      </c>
      <c r="K19">
        <f>I19+J19</f>
        <v>5</v>
      </c>
      <c r="O19" t="s">
        <v>65</v>
      </c>
      <c r="P19">
        <v>1</v>
      </c>
      <c r="Q19">
        <v>0</v>
      </c>
      <c r="R19">
        <f>P19+Q19</f>
        <v>1</v>
      </c>
    </row>
    <row r="20" spans="1:18" x14ac:dyDescent="0.3">
      <c r="A20" t="s">
        <v>21</v>
      </c>
      <c r="B20">
        <v>2</v>
      </c>
      <c r="C20">
        <v>2</v>
      </c>
      <c r="D20">
        <f>B20+C20</f>
        <v>4</v>
      </c>
      <c r="H20" t="s">
        <v>21</v>
      </c>
      <c r="I20">
        <v>2</v>
      </c>
      <c r="J20">
        <v>2</v>
      </c>
      <c r="K20">
        <f>I20+J20</f>
        <v>4</v>
      </c>
      <c r="O20" t="s">
        <v>68</v>
      </c>
      <c r="P20">
        <v>1</v>
      </c>
      <c r="Q20">
        <v>0</v>
      </c>
      <c r="R20">
        <f>P20+Q20</f>
        <v>1</v>
      </c>
    </row>
    <row r="21" spans="1:18" x14ac:dyDescent="0.3">
      <c r="A21" t="s">
        <v>22</v>
      </c>
      <c r="B21">
        <v>3</v>
      </c>
      <c r="C21">
        <v>1</v>
      </c>
      <c r="D21">
        <f>B21+C21</f>
        <v>4</v>
      </c>
      <c r="H21" t="s">
        <v>22</v>
      </c>
      <c r="I21">
        <v>3</v>
      </c>
      <c r="J21">
        <v>1</v>
      </c>
      <c r="K21">
        <f>I21+J21</f>
        <v>4</v>
      </c>
      <c r="O21" t="s">
        <v>519</v>
      </c>
      <c r="P21">
        <f>SUM(P2:P20)</f>
        <v>21</v>
      </c>
      <c r="Q21">
        <f>SUM(Q2:Q20)</f>
        <v>9</v>
      </c>
      <c r="R21">
        <f>SUM(R2:R20)</f>
        <v>30</v>
      </c>
    </row>
    <row r="22" spans="1:18" x14ac:dyDescent="0.3">
      <c r="A22" t="s">
        <v>23</v>
      </c>
      <c r="B22">
        <v>4</v>
      </c>
      <c r="C22">
        <v>4</v>
      </c>
      <c r="D22">
        <f>B22+C22</f>
        <v>8</v>
      </c>
      <c r="H22" t="s">
        <v>23</v>
      </c>
      <c r="I22">
        <v>3</v>
      </c>
      <c r="J22">
        <v>4</v>
      </c>
      <c r="K22">
        <f>I22+J22</f>
        <v>7</v>
      </c>
    </row>
    <row r="23" spans="1:18" x14ac:dyDescent="0.3">
      <c r="A23" t="s">
        <v>24</v>
      </c>
      <c r="B23">
        <v>2</v>
      </c>
      <c r="C23">
        <v>0</v>
      </c>
      <c r="D23">
        <f>B23+C23</f>
        <v>2</v>
      </c>
      <c r="H23" t="s">
        <v>24</v>
      </c>
      <c r="I23">
        <v>2</v>
      </c>
      <c r="J23">
        <v>0</v>
      </c>
      <c r="K23">
        <f>I23+J23</f>
        <v>2</v>
      </c>
    </row>
    <row r="24" spans="1:18" x14ac:dyDescent="0.3">
      <c r="A24" t="s">
        <v>25</v>
      </c>
      <c r="B24">
        <v>8</v>
      </c>
      <c r="C24">
        <v>3</v>
      </c>
      <c r="D24">
        <f>B24+C24</f>
        <v>11</v>
      </c>
      <c r="H24" t="s">
        <v>25</v>
      </c>
      <c r="I24">
        <v>8</v>
      </c>
      <c r="J24">
        <v>3</v>
      </c>
      <c r="K24">
        <f>I24+J24</f>
        <v>11</v>
      </c>
    </row>
    <row r="25" spans="1:18" x14ac:dyDescent="0.3">
      <c r="A25" t="s">
        <v>26</v>
      </c>
      <c r="B25">
        <v>2</v>
      </c>
      <c r="C25">
        <v>3</v>
      </c>
      <c r="D25">
        <f>B25+C25</f>
        <v>5</v>
      </c>
      <c r="H25" t="s">
        <v>26</v>
      </c>
      <c r="I25">
        <v>1</v>
      </c>
      <c r="J25">
        <v>3</v>
      </c>
      <c r="K25">
        <f>I25+J25</f>
        <v>4</v>
      </c>
    </row>
    <row r="26" spans="1:18" x14ac:dyDescent="0.3">
      <c r="A26" t="s">
        <v>27</v>
      </c>
      <c r="B26">
        <v>2</v>
      </c>
      <c r="C26">
        <v>0</v>
      </c>
      <c r="D26">
        <f>B26+C26</f>
        <v>2</v>
      </c>
      <c r="H26" t="s">
        <v>27</v>
      </c>
      <c r="I26">
        <v>2</v>
      </c>
      <c r="J26">
        <v>0</v>
      </c>
      <c r="K26">
        <f>I26+J26</f>
        <v>2</v>
      </c>
    </row>
    <row r="27" spans="1:18" x14ac:dyDescent="0.3">
      <c r="A27" t="s">
        <v>28</v>
      </c>
      <c r="B27">
        <v>4</v>
      </c>
      <c r="C27">
        <v>1</v>
      </c>
      <c r="D27">
        <f>B27+C27</f>
        <v>5</v>
      </c>
      <c r="H27" t="s">
        <v>28</v>
      </c>
      <c r="I27">
        <v>3</v>
      </c>
      <c r="J27">
        <v>1</v>
      </c>
      <c r="K27">
        <f>I27+J27</f>
        <v>4</v>
      </c>
    </row>
    <row r="28" spans="1:18" x14ac:dyDescent="0.3">
      <c r="A28" t="s">
        <v>29</v>
      </c>
      <c r="B28">
        <v>3</v>
      </c>
      <c r="C28">
        <v>2</v>
      </c>
      <c r="D28">
        <f>B28+C28</f>
        <v>5</v>
      </c>
      <c r="H28" t="s">
        <v>29</v>
      </c>
      <c r="I28">
        <v>3</v>
      </c>
      <c r="J28">
        <v>2</v>
      </c>
      <c r="K28">
        <f>I28+J28</f>
        <v>5</v>
      </c>
    </row>
    <row r="29" spans="1:18" x14ac:dyDescent="0.3">
      <c r="A29" t="s">
        <v>30</v>
      </c>
      <c r="B29">
        <v>3</v>
      </c>
      <c r="C29">
        <v>3</v>
      </c>
      <c r="D29">
        <f>B29+C29</f>
        <v>6</v>
      </c>
      <c r="H29" t="s">
        <v>30</v>
      </c>
      <c r="I29">
        <v>3</v>
      </c>
      <c r="J29">
        <v>3</v>
      </c>
      <c r="K29">
        <f>I29+J29</f>
        <v>6</v>
      </c>
    </row>
    <row r="30" spans="1:18" x14ac:dyDescent="0.3">
      <c r="A30" t="s">
        <v>31</v>
      </c>
      <c r="B30">
        <v>4</v>
      </c>
      <c r="C30">
        <v>1</v>
      </c>
      <c r="D30">
        <f>B30+C30</f>
        <v>5</v>
      </c>
      <c r="H30" t="s">
        <v>31</v>
      </c>
      <c r="I30">
        <v>2</v>
      </c>
      <c r="J30">
        <v>1</v>
      </c>
      <c r="K30">
        <f>I30+J30</f>
        <v>3</v>
      </c>
    </row>
    <row r="31" spans="1:18" x14ac:dyDescent="0.3">
      <c r="A31" t="s">
        <v>32</v>
      </c>
      <c r="B31">
        <v>1</v>
      </c>
      <c r="C31">
        <v>2</v>
      </c>
      <c r="D31">
        <f>B31+C31</f>
        <v>3</v>
      </c>
      <c r="H31" t="s">
        <v>32</v>
      </c>
      <c r="I31">
        <v>1</v>
      </c>
      <c r="J31">
        <v>2</v>
      </c>
      <c r="K31">
        <f>I31+J31</f>
        <v>3</v>
      </c>
    </row>
    <row r="32" spans="1:18" x14ac:dyDescent="0.3">
      <c r="A32" t="s">
        <v>33</v>
      </c>
      <c r="B32">
        <v>4</v>
      </c>
      <c r="C32">
        <v>0</v>
      </c>
      <c r="D32">
        <f>B32+C32</f>
        <v>4</v>
      </c>
      <c r="H32" t="s">
        <v>33</v>
      </c>
      <c r="I32">
        <v>4</v>
      </c>
      <c r="J32">
        <v>0</v>
      </c>
      <c r="K32">
        <f>I32+J32</f>
        <v>4</v>
      </c>
    </row>
    <row r="33" spans="1:11" x14ac:dyDescent="0.3">
      <c r="A33" t="s">
        <v>34</v>
      </c>
      <c r="B33">
        <v>0</v>
      </c>
      <c r="C33">
        <v>2</v>
      </c>
      <c r="D33">
        <f>B33+C33</f>
        <v>2</v>
      </c>
      <c r="H33" t="s">
        <v>34</v>
      </c>
      <c r="I33">
        <v>0</v>
      </c>
      <c r="J33">
        <v>2</v>
      </c>
      <c r="K33">
        <f>I33+J33</f>
        <v>2</v>
      </c>
    </row>
    <row r="34" spans="1:11" x14ac:dyDescent="0.3">
      <c r="A34" t="s">
        <v>35</v>
      </c>
      <c r="B34">
        <v>0</v>
      </c>
      <c r="C34">
        <v>3</v>
      </c>
      <c r="D34">
        <f>B34+C34</f>
        <v>3</v>
      </c>
      <c r="H34" t="s">
        <v>35</v>
      </c>
      <c r="I34">
        <v>0</v>
      </c>
      <c r="J34">
        <v>3</v>
      </c>
      <c r="K34">
        <f>I34+J34</f>
        <v>3</v>
      </c>
    </row>
    <row r="35" spans="1:11" x14ac:dyDescent="0.3">
      <c r="A35" t="s">
        <v>36</v>
      </c>
      <c r="B35">
        <v>1</v>
      </c>
      <c r="C35">
        <v>2</v>
      </c>
      <c r="D35">
        <f>B35+C35</f>
        <v>3</v>
      </c>
      <c r="H35" t="s">
        <v>36</v>
      </c>
      <c r="I35">
        <v>1</v>
      </c>
      <c r="J35">
        <v>2</v>
      </c>
      <c r="K35">
        <f>I35+J35</f>
        <v>3</v>
      </c>
    </row>
    <row r="36" spans="1:11" x14ac:dyDescent="0.3">
      <c r="A36" t="s">
        <v>37</v>
      </c>
      <c r="B36">
        <v>0</v>
      </c>
      <c r="C36">
        <v>2</v>
      </c>
      <c r="D36">
        <f>B36+C36</f>
        <v>2</v>
      </c>
      <c r="H36" t="s">
        <v>37</v>
      </c>
      <c r="I36">
        <v>0</v>
      </c>
      <c r="J36">
        <v>2</v>
      </c>
      <c r="K36">
        <f>I36+J36</f>
        <v>2</v>
      </c>
    </row>
    <row r="37" spans="1:11" x14ac:dyDescent="0.3">
      <c r="A37" t="s">
        <v>38</v>
      </c>
      <c r="B37">
        <v>4</v>
      </c>
      <c r="C37">
        <v>0</v>
      </c>
      <c r="D37">
        <f>B37+C37</f>
        <v>4</v>
      </c>
      <c r="H37" t="s">
        <v>38</v>
      </c>
      <c r="I37">
        <v>4</v>
      </c>
      <c r="J37">
        <v>0</v>
      </c>
      <c r="K37">
        <f>I37+J37</f>
        <v>4</v>
      </c>
    </row>
    <row r="38" spans="1:11" x14ac:dyDescent="0.3">
      <c r="A38" t="s">
        <v>39</v>
      </c>
      <c r="B38">
        <v>0</v>
      </c>
      <c r="C38">
        <v>7</v>
      </c>
      <c r="D38">
        <f>B38+C38</f>
        <v>7</v>
      </c>
      <c r="H38" t="s">
        <v>39</v>
      </c>
      <c r="I38">
        <v>0</v>
      </c>
      <c r="J38">
        <v>6</v>
      </c>
      <c r="K38">
        <f>I38+J38</f>
        <v>6</v>
      </c>
    </row>
    <row r="39" spans="1:11" x14ac:dyDescent="0.3">
      <c r="A39" t="s">
        <v>40</v>
      </c>
      <c r="B39">
        <v>7</v>
      </c>
      <c r="C39">
        <v>0</v>
      </c>
      <c r="D39">
        <f>B39+C39</f>
        <v>7</v>
      </c>
      <c r="H39" t="s">
        <v>40</v>
      </c>
      <c r="I39">
        <v>6</v>
      </c>
      <c r="J39">
        <v>0</v>
      </c>
      <c r="K39">
        <f>I39+J39</f>
        <v>6</v>
      </c>
    </row>
    <row r="40" spans="1:11" x14ac:dyDescent="0.3">
      <c r="A40" t="s">
        <v>41</v>
      </c>
      <c r="B40">
        <v>2</v>
      </c>
      <c r="C40">
        <v>1</v>
      </c>
      <c r="D40">
        <f>B40+C40</f>
        <v>3</v>
      </c>
      <c r="H40" t="s">
        <v>41</v>
      </c>
      <c r="I40">
        <v>2</v>
      </c>
      <c r="J40">
        <v>1</v>
      </c>
      <c r="K40">
        <f>I40+J40</f>
        <v>3</v>
      </c>
    </row>
    <row r="41" spans="1:11" x14ac:dyDescent="0.3">
      <c r="A41" t="s">
        <v>42</v>
      </c>
      <c r="B41">
        <v>2</v>
      </c>
      <c r="C41">
        <v>2</v>
      </c>
      <c r="D41">
        <f>B41+C41</f>
        <v>4</v>
      </c>
      <c r="H41" t="s">
        <v>42</v>
      </c>
      <c r="I41">
        <v>1</v>
      </c>
      <c r="J41">
        <v>2</v>
      </c>
      <c r="K41">
        <f>I41+J41</f>
        <v>3</v>
      </c>
    </row>
    <row r="42" spans="1:11" x14ac:dyDescent="0.3">
      <c r="A42" t="s">
        <v>43</v>
      </c>
      <c r="B42">
        <v>5</v>
      </c>
      <c r="C42">
        <v>1</v>
      </c>
      <c r="D42">
        <f>B42+C42</f>
        <v>6</v>
      </c>
      <c r="H42" t="s">
        <v>43</v>
      </c>
      <c r="I42">
        <v>5</v>
      </c>
      <c r="J42">
        <v>1</v>
      </c>
      <c r="K42">
        <f>I42+J42</f>
        <v>6</v>
      </c>
    </row>
    <row r="43" spans="1:11" x14ac:dyDescent="0.3">
      <c r="A43" t="s">
        <v>44</v>
      </c>
      <c r="B43">
        <v>5</v>
      </c>
      <c r="C43">
        <v>12</v>
      </c>
      <c r="D43">
        <f>B43+C43</f>
        <v>17</v>
      </c>
      <c r="H43" t="s">
        <v>44</v>
      </c>
      <c r="I43">
        <v>5</v>
      </c>
      <c r="J43">
        <v>12</v>
      </c>
      <c r="K43">
        <f>I43+J43</f>
        <v>17</v>
      </c>
    </row>
    <row r="44" spans="1:11" x14ac:dyDescent="0.3">
      <c r="A44" t="s">
        <v>45</v>
      </c>
      <c r="B44">
        <v>6</v>
      </c>
      <c r="C44">
        <v>0</v>
      </c>
      <c r="D44">
        <f>B44+C44</f>
        <v>6</v>
      </c>
      <c r="H44" t="s">
        <v>45</v>
      </c>
      <c r="I44">
        <v>6</v>
      </c>
      <c r="J44">
        <v>0</v>
      </c>
      <c r="K44">
        <f>I44+J44</f>
        <v>6</v>
      </c>
    </row>
    <row r="45" spans="1:11" x14ac:dyDescent="0.3">
      <c r="A45" t="s">
        <v>46</v>
      </c>
      <c r="B45">
        <v>1</v>
      </c>
      <c r="C45">
        <v>0</v>
      </c>
      <c r="D45">
        <f>B45+C45</f>
        <v>1</v>
      </c>
      <c r="H45" t="s">
        <v>46</v>
      </c>
      <c r="I45">
        <v>1</v>
      </c>
      <c r="J45">
        <v>0</v>
      </c>
      <c r="K45">
        <f>I45+J45</f>
        <v>1</v>
      </c>
    </row>
    <row r="46" spans="1:11" x14ac:dyDescent="0.3">
      <c r="A46" t="s">
        <v>47</v>
      </c>
      <c r="B46">
        <v>2</v>
      </c>
      <c r="C46">
        <v>3</v>
      </c>
      <c r="D46">
        <f>B46+C46</f>
        <v>5</v>
      </c>
      <c r="H46" t="s">
        <v>47</v>
      </c>
      <c r="I46">
        <v>1</v>
      </c>
      <c r="J46">
        <v>3</v>
      </c>
      <c r="K46">
        <f>I46+J46</f>
        <v>4</v>
      </c>
    </row>
    <row r="47" spans="1:11" x14ac:dyDescent="0.3">
      <c r="A47" t="s">
        <v>48</v>
      </c>
      <c r="B47">
        <v>20</v>
      </c>
      <c r="C47">
        <v>1</v>
      </c>
      <c r="D47">
        <f>B47+C47</f>
        <v>21</v>
      </c>
      <c r="H47" t="s">
        <v>48</v>
      </c>
      <c r="I47">
        <v>20</v>
      </c>
      <c r="J47">
        <v>1</v>
      </c>
      <c r="K47">
        <f>I47+J47</f>
        <v>21</v>
      </c>
    </row>
    <row r="48" spans="1:11" x14ac:dyDescent="0.3">
      <c r="A48" t="s">
        <v>49</v>
      </c>
      <c r="B48">
        <v>0</v>
      </c>
      <c r="C48">
        <v>1</v>
      </c>
      <c r="D48">
        <f>B48+C48</f>
        <v>1</v>
      </c>
      <c r="H48" t="s">
        <v>49</v>
      </c>
      <c r="I48">
        <v>0</v>
      </c>
      <c r="J48">
        <v>1</v>
      </c>
      <c r="K48">
        <f>I48+J48</f>
        <v>1</v>
      </c>
    </row>
    <row r="49" spans="1:11" x14ac:dyDescent="0.3">
      <c r="A49" t="s">
        <v>50</v>
      </c>
      <c r="B49">
        <v>0</v>
      </c>
      <c r="C49">
        <v>1</v>
      </c>
      <c r="D49">
        <f>B49+C49</f>
        <v>1</v>
      </c>
      <c r="H49" t="s">
        <v>50</v>
      </c>
      <c r="I49">
        <v>0</v>
      </c>
      <c r="J49">
        <v>1</v>
      </c>
      <c r="K49">
        <f>I49+J49</f>
        <v>1</v>
      </c>
    </row>
    <row r="50" spans="1:11" x14ac:dyDescent="0.3">
      <c r="A50" t="s">
        <v>51</v>
      </c>
      <c r="B50">
        <v>1</v>
      </c>
      <c r="C50">
        <v>0</v>
      </c>
      <c r="D50">
        <f>B50+C50</f>
        <v>1</v>
      </c>
      <c r="H50" t="s">
        <v>51</v>
      </c>
      <c r="I50">
        <v>1</v>
      </c>
      <c r="J50">
        <v>0</v>
      </c>
      <c r="K50">
        <f>I50+J50</f>
        <v>1</v>
      </c>
    </row>
    <row r="51" spans="1:11" x14ac:dyDescent="0.3">
      <c r="A51" t="s">
        <v>52</v>
      </c>
      <c r="B51">
        <v>1</v>
      </c>
      <c r="C51">
        <v>0</v>
      </c>
      <c r="D51">
        <f>B51+C51</f>
        <v>1</v>
      </c>
      <c r="H51" t="s">
        <v>52</v>
      </c>
      <c r="I51">
        <v>1</v>
      </c>
      <c r="J51">
        <v>0</v>
      </c>
      <c r="K51">
        <f>I51+J51</f>
        <v>1</v>
      </c>
    </row>
    <row r="52" spans="1:11" x14ac:dyDescent="0.3">
      <c r="A52" t="s">
        <v>53</v>
      </c>
      <c r="B52">
        <v>0</v>
      </c>
      <c r="C52">
        <v>9</v>
      </c>
      <c r="D52">
        <f>B52+C52</f>
        <v>9</v>
      </c>
      <c r="H52" t="s">
        <v>53</v>
      </c>
      <c r="I52">
        <v>0</v>
      </c>
      <c r="J52">
        <v>9</v>
      </c>
      <c r="K52">
        <f>I52+J52</f>
        <v>9</v>
      </c>
    </row>
    <row r="53" spans="1:11" x14ac:dyDescent="0.3">
      <c r="A53" t="s">
        <v>54</v>
      </c>
      <c r="B53">
        <v>0</v>
      </c>
      <c r="C53">
        <v>2</v>
      </c>
      <c r="D53">
        <f>B53+C53</f>
        <v>2</v>
      </c>
      <c r="H53" t="s">
        <v>54</v>
      </c>
      <c r="I53">
        <v>0</v>
      </c>
      <c r="J53">
        <v>2</v>
      </c>
      <c r="K53">
        <f>I53+J53</f>
        <v>2</v>
      </c>
    </row>
    <row r="54" spans="1:11" x14ac:dyDescent="0.3">
      <c r="A54" t="s">
        <v>55</v>
      </c>
      <c r="B54">
        <v>18</v>
      </c>
      <c r="C54">
        <v>6</v>
      </c>
      <c r="D54">
        <f>B54+C54</f>
        <v>24</v>
      </c>
      <c r="H54" t="s">
        <v>55</v>
      </c>
      <c r="I54">
        <v>15</v>
      </c>
      <c r="J54">
        <v>5</v>
      </c>
      <c r="K54">
        <f>I54+J54</f>
        <v>20</v>
      </c>
    </row>
    <row r="55" spans="1:11" x14ac:dyDescent="0.3">
      <c r="A55" t="s">
        <v>56</v>
      </c>
      <c r="B55">
        <v>9</v>
      </c>
      <c r="C55">
        <v>2</v>
      </c>
      <c r="D55">
        <f>B55+C55</f>
        <v>11</v>
      </c>
      <c r="H55" t="s">
        <v>56</v>
      </c>
      <c r="I55">
        <v>8</v>
      </c>
      <c r="J55">
        <v>2</v>
      </c>
      <c r="K55">
        <f>I55+J55</f>
        <v>10</v>
      </c>
    </row>
    <row r="56" spans="1:11" x14ac:dyDescent="0.3">
      <c r="A56" t="s">
        <v>57</v>
      </c>
      <c r="B56">
        <v>7</v>
      </c>
      <c r="C56">
        <v>1</v>
      </c>
      <c r="D56">
        <f>B56+C56</f>
        <v>8</v>
      </c>
      <c r="H56" t="s">
        <v>57</v>
      </c>
      <c r="I56">
        <v>6</v>
      </c>
      <c r="J56">
        <v>1</v>
      </c>
      <c r="K56">
        <f>I56+J56</f>
        <v>7</v>
      </c>
    </row>
    <row r="57" spans="1:11" x14ac:dyDescent="0.3">
      <c r="A57" t="s">
        <v>58</v>
      </c>
      <c r="B57">
        <v>1</v>
      </c>
      <c r="C57">
        <v>1</v>
      </c>
      <c r="D57">
        <f>B57+C57</f>
        <v>2</v>
      </c>
      <c r="H57" t="s">
        <v>58</v>
      </c>
      <c r="I57">
        <v>1</v>
      </c>
      <c r="J57">
        <v>1</v>
      </c>
      <c r="K57">
        <f>I57+J57</f>
        <v>2</v>
      </c>
    </row>
    <row r="58" spans="1:11" x14ac:dyDescent="0.3">
      <c r="A58" t="s">
        <v>59</v>
      </c>
      <c r="B58">
        <v>0</v>
      </c>
      <c r="C58">
        <v>1</v>
      </c>
      <c r="D58">
        <f>B58+C58</f>
        <v>1</v>
      </c>
      <c r="H58" t="s">
        <v>59</v>
      </c>
      <c r="I58">
        <v>0</v>
      </c>
      <c r="J58">
        <v>1</v>
      </c>
      <c r="K58">
        <f>I58+J58</f>
        <v>1</v>
      </c>
    </row>
    <row r="59" spans="1:11" x14ac:dyDescent="0.3">
      <c r="A59" t="s">
        <v>60</v>
      </c>
      <c r="B59">
        <v>0</v>
      </c>
      <c r="C59">
        <v>2</v>
      </c>
      <c r="D59">
        <f>B59+C59</f>
        <v>2</v>
      </c>
      <c r="H59" t="s">
        <v>60</v>
      </c>
      <c r="I59">
        <v>0</v>
      </c>
      <c r="J59">
        <v>2</v>
      </c>
      <c r="K59">
        <f>I59+J59</f>
        <v>2</v>
      </c>
    </row>
    <row r="60" spans="1:11" x14ac:dyDescent="0.3">
      <c r="A60" t="s">
        <v>61</v>
      </c>
      <c r="B60">
        <v>1</v>
      </c>
      <c r="C60">
        <v>8</v>
      </c>
      <c r="D60">
        <f>B60+C60</f>
        <v>9</v>
      </c>
      <c r="H60" t="s">
        <v>61</v>
      </c>
      <c r="I60">
        <v>1</v>
      </c>
      <c r="J60">
        <v>8</v>
      </c>
      <c r="K60">
        <f>I60+J60</f>
        <v>9</v>
      </c>
    </row>
    <row r="61" spans="1:11" x14ac:dyDescent="0.3">
      <c r="A61" t="s">
        <v>62</v>
      </c>
      <c r="B61">
        <v>2</v>
      </c>
      <c r="C61">
        <v>2</v>
      </c>
      <c r="D61">
        <f>B61+C61</f>
        <v>4</v>
      </c>
      <c r="H61" t="s">
        <v>62</v>
      </c>
      <c r="I61">
        <v>2</v>
      </c>
      <c r="J61">
        <v>2</v>
      </c>
      <c r="K61">
        <f>I61+J61</f>
        <v>4</v>
      </c>
    </row>
    <row r="62" spans="1:11" x14ac:dyDescent="0.3">
      <c r="A62" t="s">
        <v>63</v>
      </c>
      <c r="B62">
        <v>1</v>
      </c>
      <c r="C62">
        <v>1</v>
      </c>
      <c r="D62">
        <f>B62+C62</f>
        <v>2</v>
      </c>
      <c r="H62" t="s">
        <v>63</v>
      </c>
      <c r="I62">
        <v>1</v>
      </c>
      <c r="J62">
        <v>1</v>
      </c>
      <c r="K62">
        <f>I62+J62</f>
        <v>2</v>
      </c>
    </row>
    <row r="63" spans="1:11" x14ac:dyDescent="0.3">
      <c r="A63" t="s">
        <v>64</v>
      </c>
      <c r="B63">
        <v>2</v>
      </c>
      <c r="C63">
        <v>4</v>
      </c>
      <c r="D63">
        <f>B63+C63</f>
        <v>6</v>
      </c>
      <c r="H63" t="s">
        <v>64</v>
      </c>
      <c r="I63">
        <v>2</v>
      </c>
      <c r="J63">
        <v>4</v>
      </c>
      <c r="K63">
        <f>I63+J63</f>
        <v>6</v>
      </c>
    </row>
    <row r="64" spans="1:11" x14ac:dyDescent="0.3">
      <c r="A64" t="s">
        <v>65</v>
      </c>
      <c r="B64">
        <v>4</v>
      </c>
      <c r="C64">
        <v>2</v>
      </c>
      <c r="D64">
        <f>B64+C64</f>
        <v>6</v>
      </c>
      <c r="H64" t="s">
        <v>65</v>
      </c>
      <c r="I64">
        <v>3</v>
      </c>
      <c r="J64">
        <v>2</v>
      </c>
      <c r="K64">
        <f>I64+J64</f>
        <v>5</v>
      </c>
    </row>
    <row r="65" spans="1:11" x14ac:dyDescent="0.3">
      <c r="A65" t="s">
        <v>66</v>
      </c>
      <c r="B65">
        <v>1</v>
      </c>
      <c r="C65">
        <v>1</v>
      </c>
      <c r="D65">
        <f>B65+C65</f>
        <v>2</v>
      </c>
      <c r="H65" t="s">
        <v>66</v>
      </c>
      <c r="I65">
        <v>1</v>
      </c>
      <c r="J65">
        <v>1</v>
      </c>
      <c r="K65">
        <f>I65+J65</f>
        <v>2</v>
      </c>
    </row>
    <row r="66" spans="1:11" x14ac:dyDescent="0.3">
      <c r="A66" t="s">
        <v>67</v>
      </c>
      <c r="B66">
        <v>2</v>
      </c>
      <c r="C66">
        <v>0</v>
      </c>
      <c r="D66">
        <f>B66+C66</f>
        <v>2</v>
      </c>
      <c r="H66" t="s">
        <v>67</v>
      </c>
      <c r="I66">
        <v>2</v>
      </c>
      <c r="J66">
        <v>0</v>
      </c>
      <c r="K66">
        <f>I66+J66</f>
        <v>2</v>
      </c>
    </row>
    <row r="67" spans="1:11" x14ac:dyDescent="0.3">
      <c r="A67" t="s">
        <v>68</v>
      </c>
      <c r="B67">
        <v>3</v>
      </c>
      <c r="C67">
        <v>1</v>
      </c>
      <c r="D67">
        <f>B67+C67</f>
        <v>4</v>
      </c>
      <c r="H67" t="s">
        <v>68</v>
      </c>
      <c r="I67">
        <v>2</v>
      </c>
      <c r="J67">
        <v>1</v>
      </c>
      <c r="K67">
        <f>I67+J67</f>
        <v>3</v>
      </c>
    </row>
    <row r="68" spans="1:11" x14ac:dyDescent="0.3">
      <c r="A68" t="s">
        <v>69</v>
      </c>
      <c r="B68">
        <v>1</v>
      </c>
      <c r="C68">
        <v>0</v>
      </c>
      <c r="D68">
        <f>B68+C68</f>
        <v>1</v>
      </c>
      <c r="H68" t="s">
        <v>69</v>
      </c>
      <c r="I68">
        <v>1</v>
      </c>
      <c r="J68">
        <v>0</v>
      </c>
      <c r="K68">
        <f>I68+J68</f>
        <v>1</v>
      </c>
    </row>
    <row r="69" spans="1:11" x14ac:dyDescent="0.3">
      <c r="A69" t="s">
        <v>70</v>
      </c>
      <c r="B69">
        <v>2</v>
      </c>
      <c r="C69">
        <v>8</v>
      </c>
      <c r="D69">
        <f>B69+C69</f>
        <v>10</v>
      </c>
      <c r="H69" t="s">
        <v>70</v>
      </c>
      <c r="I69">
        <v>2</v>
      </c>
      <c r="J69">
        <v>8</v>
      </c>
      <c r="K69">
        <f>I69+J69</f>
        <v>10</v>
      </c>
    </row>
    <row r="70" spans="1:11" x14ac:dyDescent="0.3">
      <c r="A70" t="s">
        <v>71</v>
      </c>
      <c r="B70">
        <v>1</v>
      </c>
      <c r="C70">
        <v>6</v>
      </c>
      <c r="D70">
        <f>B70+C70</f>
        <v>7</v>
      </c>
      <c r="H70" t="s">
        <v>71</v>
      </c>
      <c r="I70">
        <v>1</v>
      </c>
      <c r="J70">
        <v>6</v>
      </c>
      <c r="K70">
        <f>I70+J70</f>
        <v>7</v>
      </c>
    </row>
    <row r="71" spans="1:11" x14ac:dyDescent="0.3">
      <c r="A71" t="s">
        <v>72</v>
      </c>
      <c r="B71">
        <v>2</v>
      </c>
      <c r="C71">
        <v>5</v>
      </c>
      <c r="D71">
        <f>B71+C71</f>
        <v>7</v>
      </c>
      <c r="H71" t="s">
        <v>72</v>
      </c>
      <c r="I71">
        <v>2</v>
      </c>
      <c r="J71">
        <v>5</v>
      </c>
      <c r="K71">
        <f>I71+J71</f>
        <v>7</v>
      </c>
    </row>
    <row r="72" spans="1:11" x14ac:dyDescent="0.3">
      <c r="A72" t="s">
        <v>73</v>
      </c>
      <c r="B72">
        <v>3</v>
      </c>
      <c r="C72">
        <v>1</v>
      </c>
      <c r="D72">
        <f>B72+C72</f>
        <v>4</v>
      </c>
      <c r="H72" t="s">
        <v>73</v>
      </c>
      <c r="I72">
        <v>3</v>
      </c>
      <c r="J72">
        <v>1</v>
      </c>
      <c r="K72">
        <f>I72+J72</f>
        <v>4</v>
      </c>
    </row>
    <row r="73" spans="1:11" x14ac:dyDescent="0.3">
      <c r="A73" t="s">
        <v>74</v>
      </c>
      <c r="B73">
        <v>2</v>
      </c>
      <c r="C73">
        <v>3</v>
      </c>
      <c r="D73">
        <f>B73+C73</f>
        <v>5</v>
      </c>
      <c r="H73" t="s">
        <v>74</v>
      </c>
      <c r="I73">
        <v>2</v>
      </c>
      <c r="J73">
        <v>3</v>
      </c>
      <c r="K73">
        <f>I73+J73</f>
        <v>5</v>
      </c>
    </row>
    <row r="74" spans="1:11" x14ac:dyDescent="0.3">
      <c r="A74" t="s">
        <v>519</v>
      </c>
      <c r="B74">
        <f>SUM(B2:B73)</f>
        <v>228</v>
      </c>
      <c r="C74">
        <f>SUM(C2:C73)</f>
        <v>182</v>
      </c>
      <c r="D74">
        <f>B74+C74</f>
        <v>410</v>
      </c>
      <c r="H74" t="s">
        <v>519</v>
      </c>
      <c r="I74">
        <f>SUM(I2:I73)</f>
        <v>207</v>
      </c>
      <c r="J74">
        <f>SUM(J2:J73)</f>
        <v>173</v>
      </c>
      <c r="K74">
        <f>I74+J74</f>
        <v>380</v>
      </c>
    </row>
    <row r="75" spans="1:11" x14ac:dyDescent="0.3">
      <c r="B75">
        <f>B74/D74</f>
        <v>0.55609756097560981</v>
      </c>
      <c r="C75">
        <f>C74/D74</f>
        <v>0.44390243902439025</v>
      </c>
      <c r="I75">
        <f>I74/K74</f>
        <v>0.54473684210526319</v>
      </c>
      <c r="J75">
        <f>J74/K74</f>
        <v>0.45526315789473687</v>
      </c>
      <c r="K75" t="s">
        <v>87</v>
      </c>
    </row>
    <row r="78" spans="1:11" ht="15.6" x14ac:dyDescent="0.3">
      <c r="A78" s="6" t="s">
        <v>515</v>
      </c>
      <c r="C78">
        <v>13</v>
      </c>
    </row>
    <row r="79" spans="1:11" ht="15.6" x14ac:dyDescent="0.3">
      <c r="A79" s="6" t="s">
        <v>516</v>
      </c>
      <c r="C79">
        <v>14</v>
      </c>
    </row>
    <row r="80" spans="1:11" ht="15.6" x14ac:dyDescent="0.3">
      <c r="A80" s="6" t="s">
        <v>517</v>
      </c>
      <c r="C80">
        <v>45</v>
      </c>
    </row>
    <row r="81" spans="1:3" ht="15.6" x14ac:dyDescent="0.3">
      <c r="A81" s="6" t="s">
        <v>518</v>
      </c>
      <c r="C81">
        <v>20</v>
      </c>
    </row>
    <row r="82" spans="1:3" x14ac:dyDescent="0.3">
      <c r="C82">
        <f>SUM(C78:C81)</f>
        <v>92</v>
      </c>
    </row>
  </sheetData>
  <conditionalFormatting sqref="B2:B73">
    <cfRule type="cellIs" dxfId="5" priority="6" operator="equal">
      <formula>0</formula>
    </cfRule>
  </conditionalFormatting>
  <conditionalFormatting sqref="C2:C73">
    <cfRule type="cellIs" dxfId="4" priority="5" operator="equal">
      <formula>0</formula>
    </cfRule>
  </conditionalFormatting>
  <conditionalFormatting sqref="I2:I73">
    <cfRule type="cellIs" dxfId="3" priority="4" operator="equal">
      <formula>0</formula>
    </cfRule>
  </conditionalFormatting>
  <conditionalFormatting sqref="J2:J73">
    <cfRule type="cellIs" dxfId="2" priority="3" operator="equal">
      <formula>0</formula>
    </cfRule>
  </conditionalFormatting>
  <conditionalFormatting sqref="P2:P20">
    <cfRule type="cellIs" dxfId="1" priority="2" operator="equal">
      <formula>0</formula>
    </cfRule>
  </conditionalFormatting>
  <conditionalFormatting sqref="Q2:Q20">
    <cfRule type="cellIs" dxfId="0" priority="1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2"/>
  <sheetViews>
    <sheetView topLeftCell="A55" workbookViewId="0">
      <selection activeCell="A78" sqref="A78:C82"/>
    </sheetView>
  </sheetViews>
  <sheetFormatPr defaultRowHeight="14.4" x14ac:dyDescent="0.3"/>
  <sheetData>
    <row r="1" spans="1:18" x14ac:dyDescent="0.3">
      <c r="A1" t="s">
        <v>1</v>
      </c>
      <c r="B1" t="s">
        <v>2</v>
      </c>
      <c r="C1" t="s">
        <v>0</v>
      </c>
      <c r="D1" t="s">
        <v>519</v>
      </c>
      <c r="H1" t="s">
        <v>1</v>
      </c>
      <c r="I1" t="s">
        <v>2</v>
      </c>
      <c r="J1" t="s">
        <v>0</v>
      </c>
      <c r="K1" t="s">
        <v>519</v>
      </c>
      <c r="O1" t="s">
        <v>1</v>
      </c>
      <c r="P1" t="s">
        <v>2</v>
      </c>
      <c r="Q1" t="s">
        <v>0</v>
      </c>
      <c r="R1" t="s">
        <v>519</v>
      </c>
    </row>
    <row r="2" spans="1:18" x14ac:dyDescent="0.3">
      <c r="A2" t="s">
        <v>3</v>
      </c>
      <c r="B2">
        <v>3</v>
      </c>
      <c r="C2">
        <v>1</v>
      </c>
      <c r="D2">
        <f>B2+C2</f>
        <v>4</v>
      </c>
      <c r="H2" t="s">
        <v>3</v>
      </c>
      <c r="I2">
        <v>3</v>
      </c>
      <c r="J2">
        <v>1</v>
      </c>
      <c r="K2">
        <f>I2+J2</f>
        <v>4</v>
      </c>
      <c r="O2" t="s">
        <v>8</v>
      </c>
      <c r="P2">
        <v>1</v>
      </c>
      <c r="Q2">
        <v>0</v>
      </c>
      <c r="R2">
        <f>P2+Q2</f>
        <v>1</v>
      </c>
    </row>
    <row r="3" spans="1:18" x14ac:dyDescent="0.3">
      <c r="A3" t="s">
        <v>4</v>
      </c>
      <c r="B3">
        <v>0</v>
      </c>
      <c r="C3">
        <v>1</v>
      </c>
      <c r="D3">
        <f>B3+C3</f>
        <v>1</v>
      </c>
      <c r="H3" t="s">
        <v>4</v>
      </c>
      <c r="I3">
        <v>0</v>
      </c>
      <c r="J3">
        <v>1</v>
      </c>
      <c r="K3">
        <f>I3+J3</f>
        <v>1</v>
      </c>
      <c r="O3" t="s">
        <v>9</v>
      </c>
      <c r="P3">
        <v>0</v>
      </c>
      <c r="Q3">
        <v>5</v>
      </c>
      <c r="R3">
        <f>P3+Q3</f>
        <v>5</v>
      </c>
    </row>
    <row r="4" spans="1:18" x14ac:dyDescent="0.3">
      <c r="A4" t="s">
        <v>5</v>
      </c>
      <c r="B4">
        <v>0</v>
      </c>
      <c r="C4">
        <v>2</v>
      </c>
      <c r="D4">
        <f>B4+C4</f>
        <v>2</v>
      </c>
      <c r="H4" t="s">
        <v>5</v>
      </c>
      <c r="I4">
        <v>0</v>
      </c>
      <c r="J4">
        <v>2</v>
      </c>
      <c r="K4">
        <f>I4+J4</f>
        <v>2</v>
      </c>
      <c r="O4" t="s">
        <v>12</v>
      </c>
      <c r="P4">
        <v>1</v>
      </c>
      <c r="Q4">
        <v>0</v>
      </c>
      <c r="R4">
        <f>P4+Q4</f>
        <v>1</v>
      </c>
    </row>
    <row r="5" spans="1:18" x14ac:dyDescent="0.3">
      <c r="A5" t="s">
        <v>6</v>
      </c>
      <c r="B5">
        <v>1</v>
      </c>
      <c r="C5">
        <v>1</v>
      </c>
      <c r="D5">
        <f>B5+C5</f>
        <v>2</v>
      </c>
      <c r="H5" t="s">
        <v>6</v>
      </c>
      <c r="I5">
        <v>1</v>
      </c>
      <c r="J5">
        <v>1</v>
      </c>
      <c r="K5">
        <f>I5+J5</f>
        <v>2</v>
      </c>
      <c r="O5" t="s">
        <v>13</v>
      </c>
      <c r="P5">
        <v>1</v>
      </c>
      <c r="Q5">
        <v>0</v>
      </c>
      <c r="R5">
        <f>P5+Q5</f>
        <v>1</v>
      </c>
    </row>
    <row r="6" spans="1:18" x14ac:dyDescent="0.3">
      <c r="A6" t="s">
        <v>7</v>
      </c>
      <c r="B6">
        <v>1</v>
      </c>
      <c r="C6">
        <v>4</v>
      </c>
      <c r="D6">
        <f>B6+C6</f>
        <v>5</v>
      </c>
      <c r="H6" t="s">
        <v>7</v>
      </c>
      <c r="I6">
        <v>1</v>
      </c>
      <c r="J6">
        <v>4</v>
      </c>
      <c r="K6">
        <f>I6+J6</f>
        <v>5</v>
      </c>
      <c r="O6" t="s">
        <v>19</v>
      </c>
      <c r="P6">
        <v>1</v>
      </c>
      <c r="Q6">
        <v>0</v>
      </c>
      <c r="R6">
        <f>P6+Q6</f>
        <v>1</v>
      </c>
    </row>
    <row r="7" spans="1:18" x14ac:dyDescent="0.3">
      <c r="A7" t="s">
        <v>8</v>
      </c>
      <c r="B7">
        <v>4</v>
      </c>
      <c r="C7">
        <v>4</v>
      </c>
      <c r="D7">
        <f>B7+C7</f>
        <v>8</v>
      </c>
      <c r="H7" t="s">
        <v>8</v>
      </c>
      <c r="I7">
        <v>3</v>
      </c>
      <c r="J7">
        <v>4</v>
      </c>
      <c r="K7">
        <f>I7+J7</f>
        <v>7</v>
      </c>
      <c r="O7" t="s">
        <v>23</v>
      </c>
      <c r="P7">
        <v>1</v>
      </c>
      <c r="Q7">
        <v>0</v>
      </c>
      <c r="R7">
        <f>P7+Q7</f>
        <v>1</v>
      </c>
    </row>
    <row r="8" spans="1:18" x14ac:dyDescent="0.3">
      <c r="A8" t="s">
        <v>9</v>
      </c>
      <c r="B8">
        <v>1</v>
      </c>
      <c r="C8">
        <v>17</v>
      </c>
      <c r="D8">
        <f>B8+C8</f>
        <v>18</v>
      </c>
      <c r="H8" t="s">
        <v>9</v>
      </c>
      <c r="I8">
        <v>1</v>
      </c>
      <c r="J8">
        <v>12</v>
      </c>
      <c r="K8">
        <f>I8+J8</f>
        <v>13</v>
      </c>
      <c r="O8" t="s">
        <v>26</v>
      </c>
      <c r="P8">
        <v>1</v>
      </c>
      <c r="Q8">
        <v>0</v>
      </c>
      <c r="R8">
        <f>P8+Q8</f>
        <v>1</v>
      </c>
    </row>
    <row r="9" spans="1:18" x14ac:dyDescent="0.3">
      <c r="A9" t="s">
        <v>10</v>
      </c>
      <c r="B9">
        <v>0</v>
      </c>
      <c r="C9">
        <v>4</v>
      </c>
      <c r="D9">
        <f>B9+C9</f>
        <v>4</v>
      </c>
      <c r="H9" t="s">
        <v>10</v>
      </c>
      <c r="I9">
        <v>0</v>
      </c>
      <c r="J9">
        <v>4</v>
      </c>
      <c r="K9">
        <f>I9+J9</f>
        <v>4</v>
      </c>
      <c r="O9" t="s">
        <v>28</v>
      </c>
      <c r="P9">
        <v>1</v>
      </c>
      <c r="Q9">
        <v>0</v>
      </c>
      <c r="R9">
        <f>P9+Q9</f>
        <v>1</v>
      </c>
    </row>
    <row r="10" spans="1:18" x14ac:dyDescent="0.3">
      <c r="A10" t="s">
        <v>11</v>
      </c>
      <c r="B10">
        <v>1</v>
      </c>
      <c r="C10">
        <v>1</v>
      </c>
      <c r="D10">
        <f>B10+C10</f>
        <v>2</v>
      </c>
      <c r="H10" t="s">
        <v>11</v>
      </c>
      <c r="I10">
        <v>1</v>
      </c>
      <c r="J10">
        <v>1</v>
      </c>
      <c r="K10">
        <f>I10+J10</f>
        <v>2</v>
      </c>
      <c r="O10" t="s">
        <v>31</v>
      </c>
      <c r="P10">
        <v>2</v>
      </c>
      <c r="Q10">
        <v>0</v>
      </c>
      <c r="R10">
        <f>P10+Q10</f>
        <v>2</v>
      </c>
    </row>
    <row r="11" spans="1:18" x14ac:dyDescent="0.3">
      <c r="A11" t="s">
        <v>12</v>
      </c>
      <c r="B11">
        <v>7</v>
      </c>
      <c r="C11">
        <v>0</v>
      </c>
      <c r="D11">
        <f>B11+C11</f>
        <v>7</v>
      </c>
      <c r="H11" t="s">
        <v>12</v>
      </c>
      <c r="I11">
        <v>6</v>
      </c>
      <c r="J11">
        <v>0</v>
      </c>
      <c r="K11">
        <f>I11+J11</f>
        <v>6</v>
      </c>
      <c r="O11" t="s">
        <v>39</v>
      </c>
      <c r="P11">
        <v>0</v>
      </c>
      <c r="Q11">
        <v>1</v>
      </c>
      <c r="R11">
        <f>P11+Q11</f>
        <v>1</v>
      </c>
    </row>
    <row r="12" spans="1:18" x14ac:dyDescent="0.3">
      <c r="A12" t="s">
        <v>13</v>
      </c>
      <c r="B12">
        <v>3</v>
      </c>
      <c r="C12">
        <v>4</v>
      </c>
      <c r="D12">
        <f>B12+C12</f>
        <v>7</v>
      </c>
      <c r="H12" t="s">
        <v>13</v>
      </c>
      <c r="I12">
        <v>2</v>
      </c>
      <c r="J12">
        <v>4</v>
      </c>
      <c r="K12">
        <f>I12+J12</f>
        <v>6</v>
      </c>
      <c r="O12" t="s">
        <v>40</v>
      </c>
      <c r="P12">
        <v>1</v>
      </c>
      <c r="Q12">
        <v>0</v>
      </c>
      <c r="R12">
        <f>P12+Q12</f>
        <v>1</v>
      </c>
    </row>
    <row r="13" spans="1:18" x14ac:dyDescent="0.3">
      <c r="A13" t="s">
        <v>14</v>
      </c>
      <c r="B13">
        <v>7</v>
      </c>
      <c r="C13">
        <v>1</v>
      </c>
      <c r="D13">
        <f>B13+C13</f>
        <v>8</v>
      </c>
      <c r="H13" t="s">
        <v>14</v>
      </c>
      <c r="I13">
        <v>7</v>
      </c>
      <c r="J13">
        <v>1</v>
      </c>
      <c r="K13">
        <f>I13+J13</f>
        <v>8</v>
      </c>
      <c r="O13" t="s">
        <v>42</v>
      </c>
      <c r="P13">
        <v>1</v>
      </c>
      <c r="Q13">
        <v>0</v>
      </c>
      <c r="R13">
        <f>P13+Q13</f>
        <v>1</v>
      </c>
    </row>
    <row r="14" spans="1:18" x14ac:dyDescent="0.3">
      <c r="A14" t="s">
        <v>15</v>
      </c>
      <c r="B14">
        <v>14</v>
      </c>
      <c r="C14">
        <v>5</v>
      </c>
      <c r="D14">
        <f>B14+C14</f>
        <v>19</v>
      </c>
      <c r="H14" t="s">
        <v>15</v>
      </c>
      <c r="I14">
        <v>14</v>
      </c>
      <c r="J14">
        <v>5</v>
      </c>
      <c r="K14">
        <f>I14+J14</f>
        <v>19</v>
      </c>
      <c r="O14" t="s">
        <v>55</v>
      </c>
      <c r="P14">
        <v>3</v>
      </c>
      <c r="Q14">
        <v>1</v>
      </c>
      <c r="R14">
        <f>P14+Q14</f>
        <v>4</v>
      </c>
    </row>
    <row r="15" spans="1:18" x14ac:dyDescent="0.3">
      <c r="A15" t="s">
        <v>16</v>
      </c>
      <c r="B15">
        <v>1</v>
      </c>
      <c r="C15">
        <v>3</v>
      </c>
      <c r="D15">
        <f>B15+C15</f>
        <v>4</v>
      </c>
      <c r="H15" t="s">
        <v>16</v>
      </c>
      <c r="I15">
        <v>1</v>
      </c>
      <c r="J15">
        <v>3</v>
      </c>
      <c r="K15">
        <f>I15+J15</f>
        <v>4</v>
      </c>
      <c r="O15" t="s">
        <v>56</v>
      </c>
      <c r="P15">
        <v>1</v>
      </c>
      <c r="Q15">
        <v>0</v>
      </c>
      <c r="R15">
        <f>P15+Q15</f>
        <v>1</v>
      </c>
    </row>
    <row r="16" spans="1:18" x14ac:dyDescent="0.3">
      <c r="A16" t="s">
        <v>17</v>
      </c>
      <c r="B16">
        <v>8</v>
      </c>
      <c r="C16">
        <v>1</v>
      </c>
      <c r="D16">
        <f>B16+C16</f>
        <v>9</v>
      </c>
      <c r="H16" t="s">
        <v>17</v>
      </c>
      <c r="I16">
        <v>8</v>
      </c>
      <c r="J16">
        <v>1</v>
      </c>
      <c r="K16">
        <f>I16+J16</f>
        <v>9</v>
      </c>
      <c r="O16" t="s">
        <v>57</v>
      </c>
      <c r="P16">
        <v>1</v>
      </c>
      <c r="Q16">
        <v>0</v>
      </c>
      <c r="R16">
        <f>P16+Q16</f>
        <v>1</v>
      </c>
    </row>
    <row r="17" spans="1:18" x14ac:dyDescent="0.3">
      <c r="A17" t="s">
        <v>18</v>
      </c>
      <c r="B17">
        <v>3</v>
      </c>
      <c r="C17">
        <v>2</v>
      </c>
      <c r="D17">
        <f>B17+C17</f>
        <v>5</v>
      </c>
      <c r="H17" t="s">
        <v>18</v>
      </c>
      <c r="I17">
        <v>3</v>
      </c>
      <c r="J17">
        <v>2</v>
      </c>
      <c r="K17">
        <f>I17+J17</f>
        <v>5</v>
      </c>
      <c r="O17" t="s">
        <v>65</v>
      </c>
      <c r="P17">
        <v>1</v>
      </c>
      <c r="Q17">
        <v>0</v>
      </c>
      <c r="R17">
        <f>P17+Q17</f>
        <v>1</v>
      </c>
    </row>
    <row r="18" spans="1:18" x14ac:dyDescent="0.3">
      <c r="A18" t="s">
        <v>19</v>
      </c>
      <c r="B18">
        <v>3</v>
      </c>
      <c r="C18">
        <v>0</v>
      </c>
      <c r="D18">
        <f>B18+C18</f>
        <v>3</v>
      </c>
      <c r="H18" t="s">
        <v>19</v>
      </c>
      <c r="I18">
        <v>2</v>
      </c>
      <c r="J18">
        <v>0</v>
      </c>
      <c r="K18">
        <f>I18+J18</f>
        <v>2</v>
      </c>
      <c r="O18" t="s">
        <v>68</v>
      </c>
      <c r="P18">
        <v>1</v>
      </c>
      <c r="Q18">
        <v>0</v>
      </c>
      <c r="R18">
        <f>P18+Q18</f>
        <v>1</v>
      </c>
    </row>
    <row r="19" spans="1:18" x14ac:dyDescent="0.3">
      <c r="A19" t="s">
        <v>20</v>
      </c>
      <c r="B19">
        <v>5</v>
      </c>
      <c r="C19">
        <v>0</v>
      </c>
      <c r="D19">
        <f>B19+C19</f>
        <v>5</v>
      </c>
      <c r="H19" t="s">
        <v>20</v>
      </c>
      <c r="I19">
        <v>5</v>
      </c>
      <c r="J19">
        <v>0</v>
      </c>
      <c r="K19">
        <f>I19+J19</f>
        <v>5</v>
      </c>
      <c r="O19" t="s">
        <v>519</v>
      </c>
      <c r="P19">
        <f>SUM(P2:P18)</f>
        <v>18</v>
      </c>
      <c r="Q19">
        <f>SUM(Q2:Q18)</f>
        <v>7</v>
      </c>
      <c r="R19">
        <f>P19+Q19</f>
        <v>25</v>
      </c>
    </row>
    <row r="20" spans="1:18" x14ac:dyDescent="0.3">
      <c r="A20" t="s">
        <v>21</v>
      </c>
      <c r="B20">
        <v>2</v>
      </c>
      <c r="C20">
        <v>2</v>
      </c>
      <c r="D20">
        <f>B20+C20</f>
        <v>4</v>
      </c>
      <c r="H20" t="s">
        <v>21</v>
      </c>
      <c r="I20">
        <v>2</v>
      </c>
      <c r="J20">
        <v>2</v>
      </c>
      <c r="K20">
        <f>I20+J20</f>
        <v>4</v>
      </c>
    </row>
    <row r="21" spans="1:18" x14ac:dyDescent="0.3">
      <c r="A21" t="s">
        <v>22</v>
      </c>
      <c r="B21">
        <v>3</v>
      </c>
      <c r="C21">
        <v>1</v>
      </c>
      <c r="D21">
        <f>B21+C21</f>
        <v>4</v>
      </c>
      <c r="H21" t="s">
        <v>22</v>
      </c>
      <c r="I21">
        <v>3</v>
      </c>
      <c r="J21">
        <v>1</v>
      </c>
      <c r="K21">
        <f>I21+J21</f>
        <v>4</v>
      </c>
    </row>
    <row r="22" spans="1:18" x14ac:dyDescent="0.3">
      <c r="A22" t="s">
        <v>23</v>
      </c>
      <c r="B22">
        <v>3</v>
      </c>
      <c r="C22">
        <v>4</v>
      </c>
      <c r="D22">
        <f>B22+C22</f>
        <v>7</v>
      </c>
      <c r="H22" t="s">
        <v>23</v>
      </c>
      <c r="I22">
        <v>2</v>
      </c>
      <c r="J22">
        <v>4</v>
      </c>
      <c r="K22">
        <f>I22+J22</f>
        <v>6</v>
      </c>
    </row>
    <row r="23" spans="1:18" x14ac:dyDescent="0.3">
      <c r="A23" t="s">
        <v>24</v>
      </c>
      <c r="B23">
        <v>2</v>
      </c>
      <c r="C23">
        <v>0</v>
      </c>
      <c r="D23">
        <f>B23+C23</f>
        <v>2</v>
      </c>
      <c r="H23" t="s">
        <v>24</v>
      </c>
      <c r="I23">
        <v>2</v>
      </c>
      <c r="J23">
        <v>0</v>
      </c>
      <c r="K23">
        <f>I23+J23</f>
        <v>2</v>
      </c>
    </row>
    <row r="24" spans="1:18" x14ac:dyDescent="0.3">
      <c r="A24" t="s">
        <v>25</v>
      </c>
      <c r="B24">
        <v>8</v>
      </c>
      <c r="C24">
        <v>3</v>
      </c>
      <c r="D24">
        <f>B24+C24</f>
        <v>11</v>
      </c>
      <c r="H24" t="s">
        <v>25</v>
      </c>
      <c r="I24">
        <v>8</v>
      </c>
      <c r="J24">
        <v>3</v>
      </c>
      <c r="K24">
        <f>I24+J24</f>
        <v>11</v>
      </c>
    </row>
    <row r="25" spans="1:18" x14ac:dyDescent="0.3">
      <c r="A25" t="s">
        <v>26</v>
      </c>
      <c r="B25">
        <v>2</v>
      </c>
      <c r="C25">
        <v>3</v>
      </c>
      <c r="D25">
        <f>B25+C25</f>
        <v>5</v>
      </c>
      <c r="H25" t="s">
        <v>26</v>
      </c>
      <c r="I25">
        <v>1</v>
      </c>
      <c r="J25">
        <v>3</v>
      </c>
      <c r="K25">
        <f>I25+J25</f>
        <v>4</v>
      </c>
    </row>
    <row r="26" spans="1:18" x14ac:dyDescent="0.3">
      <c r="A26" t="s">
        <v>27</v>
      </c>
      <c r="B26">
        <v>1</v>
      </c>
      <c r="C26">
        <v>0</v>
      </c>
      <c r="D26">
        <f>B26+C26</f>
        <v>1</v>
      </c>
      <c r="H26" t="s">
        <v>27</v>
      </c>
      <c r="I26">
        <v>1</v>
      </c>
      <c r="J26">
        <v>0</v>
      </c>
      <c r="K26">
        <f>I26+J26</f>
        <v>1</v>
      </c>
    </row>
    <row r="27" spans="1:18" x14ac:dyDescent="0.3">
      <c r="A27" t="s">
        <v>28</v>
      </c>
      <c r="B27">
        <v>4</v>
      </c>
      <c r="C27">
        <v>1</v>
      </c>
      <c r="D27">
        <f>B27+C27</f>
        <v>5</v>
      </c>
      <c r="H27" t="s">
        <v>28</v>
      </c>
      <c r="I27">
        <v>3</v>
      </c>
      <c r="J27">
        <v>1</v>
      </c>
      <c r="K27">
        <f>I27+J27</f>
        <v>4</v>
      </c>
    </row>
    <row r="28" spans="1:18" x14ac:dyDescent="0.3">
      <c r="A28" t="s">
        <v>29</v>
      </c>
      <c r="B28">
        <v>3</v>
      </c>
      <c r="C28">
        <v>2</v>
      </c>
      <c r="D28">
        <f>B28+C28</f>
        <v>5</v>
      </c>
      <c r="H28" t="s">
        <v>29</v>
      </c>
      <c r="I28">
        <v>3</v>
      </c>
      <c r="J28">
        <v>2</v>
      </c>
      <c r="K28">
        <f>I28+J28</f>
        <v>5</v>
      </c>
    </row>
    <row r="29" spans="1:18" x14ac:dyDescent="0.3">
      <c r="A29" t="s">
        <v>30</v>
      </c>
      <c r="B29">
        <v>3</v>
      </c>
      <c r="C29">
        <v>3</v>
      </c>
      <c r="D29">
        <f>B29+C29</f>
        <v>6</v>
      </c>
      <c r="H29" t="s">
        <v>30</v>
      </c>
      <c r="I29">
        <v>3</v>
      </c>
      <c r="J29">
        <v>3</v>
      </c>
      <c r="K29">
        <f>I29+J29</f>
        <v>6</v>
      </c>
    </row>
    <row r="30" spans="1:18" x14ac:dyDescent="0.3">
      <c r="A30" t="s">
        <v>31</v>
      </c>
      <c r="B30">
        <v>4</v>
      </c>
      <c r="C30">
        <v>1</v>
      </c>
      <c r="D30">
        <f>B30+C30</f>
        <v>5</v>
      </c>
      <c r="H30" t="s">
        <v>31</v>
      </c>
      <c r="I30">
        <v>2</v>
      </c>
      <c r="J30">
        <v>1</v>
      </c>
      <c r="K30">
        <f>I30+J30</f>
        <v>3</v>
      </c>
    </row>
    <row r="31" spans="1:18" x14ac:dyDescent="0.3">
      <c r="A31" t="s">
        <v>32</v>
      </c>
      <c r="B31">
        <v>1</v>
      </c>
      <c r="C31">
        <v>2</v>
      </c>
      <c r="D31">
        <f>B31+C31</f>
        <v>3</v>
      </c>
      <c r="H31" t="s">
        <v>32</v>
      </c>
      <c r="I31">
        <v>1</v>
      </c>
      <c r="J31">
        <v>2</v>
      </c>
      <c r="K31">
        <f>I31+J31</f>
        <v>3</v>
      </c>
    </row>
    <row r="32" spans="1:18" x14ac:dyDescent="0.3">
      <c r="A32" t="s">
        <v>33</v>
      </c>
      <c r="B32">
        <v>4</v>
      </c>
      <c r="C32">
        <v>0</v>
      </c>
      <c r="D32">
        <f>B32+C32</f>
        <v>4</v>
      </c>
      <c r="H32" t="s">
        <v>33</v>
      </c>
      <c r="I32">
        <v>4</v>
      </c>
      <c r="J32">
        <v>0</v>
      </c>
      <c r="K32">
        <f>I32+J32</f>
        <v>4</v>
      </c>
    </row>
    <row r="33" spans="1:11" x14ac:dyDescent="0.3">
      <c r="A33" t="s">
        <v>34</v>
      </c>
      <c r="B33">
        <v>0</v>
      </c>
      <c r="C33">
        <v>2</v>
      </c>
      <c r="D33">
        <f>B33+C33</f>
        <v>2</v>
      </c>
      <c r="H33" t="s">
        <v>34</v>
      </c>
      <c r="I33">
        <v>0</v>
      </c>
      <c r="J33">
        <v>2</v>
      </c>
      <c r="K33">
        <f>I33+J33</f>
        <v>2</v>
      </c>
    </row>
    <row r="34" spans="1:11" x14ac:dyDescent="0.3">
      <c r="A34" t="s">
        <v>35</v>
      </c>
      <c r="B34">
        <v>0</v>
      </c>
      <c r="C34">
        <v>3</v>
      </c>
      <c r="D34">
        <f>B34+C34</f>
        <v>3</v>
      </c>
      <c r="H34" t="s">
        <v>35</v>
      </c>
      <c r="I34">
        <v>0</v>
      </c>
      <c r="J34">
        <v>3</v>
      </c>
      <c r="K34">
        <f>I34+J34</f>
        <v>3</v>
      </c>
    </row>
    <row r="35" spans="1:11" x14ac:dyDescent="0.3">
      <c r="A35" t="s">
        <v>36</v>
      </c>
      <c r="B35">
        <v>1</v>
      </c>
      <c r="C35">
        <v>2</v>
      </c>
      <c r="D35">
        <f>B35+C35</f>
        <v>3</v>
      </c>
      <c r="H35" t="s">
        <v>36</v>
      </c>
      <c r="I35">
        <v>1</v>
      </c>
      <c r="J35">
        <v>2</v>
      </c>
      <c r="K35">
        <f>I35+J35</f>
        <v>3</v>
      </c>
    </row>
    <row r="36" spans="1:11" x14ac:dyDescent="0.3">
      <c r="A36" t="s">
        <v>37</v>
      </c>
      <c r="B36">
        <v>0</v>
      </c>
      <c r="C36">
        <v>2</v>
      </c>
      <c r="D36">
        <f>B36+C36</f>
        <v>2</v>
      </c>
      <c r="H36" t="s">
        <v>37</v>
      </c>
      <c r="I36">
        <v>0</v>
      </c>
      <c r="J36">
        <v>2</v>
      </c>
      <c r="K36">
        <f>I36+J36</f>
        <v>2</v>
      </c>
    </row>
    <row r="37" spans="1:11" x14ac:dyDescent="0.3">
      <c r="A37" t="s">
        <v>38</v>
      </c>
      <c r="B37">
        <v>4</v>
      </c>
      <c r="C37">
        <v>0</v>
      </c>
      <c r="D37">
        <f>B37+C37</f>
        <v>4</v>
      </c>
      <c r="H37" t="s">
        <v>38</v>
      </c>
      <c r="I37">
        <v>4</v>
      </c>
      <c r="J37">
        <v>0</v>
      </c>
      <c r="K37">
        <f>I37+J37</f>
        <v>4</v>
      </c>
    </row>
    <row r="38" spans="1:11" x14ac:dyDescent="0.3">
      <c r="A38" t="s">
        <v>39</v>
      </c>
      <c r="B38">
        <v>0</v>
      </c>
      <c r="C38">
        <v>7</v>
      </c>
      <c r="D38">
        <f>B38+C38</f>
        <v>7</v>
      </c>
      <c r="H38" t="s">
        <v>39</v>
      </c>
      <c r="I38">
        <v>0</v>
      </c>
      <c r="J38">
        <v>6</v>
      </c>
      <c r="K38">
        <f>I38+J38</f>
        <v>6</v>
      </c>
    </row>
    <row r="39" spans="1:11" x14ac:dyDescent="0.3">
      <c r="A39" t="s">
        <v>40</v>
      </c>
      <c r="B39">
        <v>7</v>
      </c>
      <c r="C39">
        <v>0</v>
      </c>
      <c r="D39">
        <f>B39+C39</f>
        <v>7</v>
      </c>
      <c r="H39" t="s">
        <v>40</v>
      </c>
      <c r="I39">
        <v>6</v>
      </c>
      <c r="J39">
        <v>0</v>
      </c>
      <c r="K39">
        <f>I39+J39</f>
        <v>6</v>
      </c>
    </row>
    <row r="40" spans="1:11" x14ac:dyDescent="0.3">
      <c r="A40" t="s">
        <v>41</v>
      </c>
      <c r="B40">
        <v>2</v>
      </c>
      <c r="C40">
        <v>1</v>
      </c>
      <c r="D40">
        <f>B40+C40</f>
        <v>3</v>
      </c>
      <c r="H40" t="s">
        <v>41</v>
      </c>
      <c r="I40">
        <v>2</v>
      </c>
      <c r="J40">
        <v>1</v>
      </c>
      <c r="K40">
        <f>I40+J40</f>
        <v>3</v>
      </c>
    </row>
    <row r="41" spans="1:11" x14ac:dyDescent="0.3">
      <c r="A41" t="s">
        <v>42</v>
      </c>
      <c r="B41">
        <v>2</v>
      </c>
      <c r="C41">
        <v>2</v>
      </c>
      <c r="D41">
        <f>B41+C41</f>
        <v>4</v>
      </c>
      <c r="H41" t="s">
        <v>42</v>
      </c>
      <c r="I41">
        <v>1</v>
      </c>
      <c r="J41">
        <v>2</v>
      </c>
      <c r="K41">
        <f>I41+J41</f>
        <v>3</v>
      </c>
    </row>
    <row r="42" spans="1:11" x14ac:dyDescent="0.3">
      <c r="A42" t="s">
        <v>43</v>
      </c>
      <c r="B42">
        <v>4</v>
      </c>
      <c r="C42">
        <v>1</v>
      </c>
      <c r="D42">
        <f>B42+C42</f>
        <v>5</v>
      </c>
      <c r="H42" t="s">
        <v>43</v>
      </c>
      <c r="I42">
        <v>4</v>
      </c>
      <c r="J42">
        <v>1</v>
      </c>
      <c r="K42">
        <f>I42+J42</f>
        <v>5</v>
      </c>
    </row>
    <row r="43" spans="1:11" x14ac:dyDescent="0.3">
      <c r="A43" t="s">
        <v>44</v>
      </c>
      <c r="B43">
        <v>5</v>
      </c>
      <c r="C43">
        <v>11</v>
      </c>
      <c r="D43">
        <f>B43+C43</f>
        <v>16</v>
      </c>
      <c r="H43" t="s">
        <v>44</v>
      </c>
      <c r="I43">
        <v>5</v>
      </c>
      <c r="J43">
        <v>11</v>
      </c>
      <c r="K43">
        <f>I43+J43</f>
        <v>16</v>
      </c>
    </row>
    <row r="44" spans="1:11" x14ac:dyDescent="0.3">
      <c r="A44" t="s">
        <v>45</v>
      </c>
      <c r="B44">
        <v>6</v>
      </c>
      <c r="C44">
        <v>0</v>
      </c>
      <c r="D44">
        <f>B44+C44</f>
        <v>6</v>
      </c>
      <c r="H44" t="s">
        <v>45</v>
      </c>
      <c r="I44">
        <v>6</v>
      </c>
      <c r="J44">
        <v>0</v>
      </c>
      <c r="K44">
        <f>I44+J44</f>
        <v>6</v>
      </c>
    </row>
    <row r="45" spans="1:11" x14ac:dyDescent="0.3">
      <c r="A45" t="s">
        <v>46</v>
      </c>
      <c r="B45">
        <v>1</v>
      </c>
      <c r="C45">
        <v>0</v>
      </c>
      <c r="D45">
        <f>B45+C45</f>
        <v>1</v>
      </c>
      <c r="H45" t="s">
        <v>46</v>
      </c>
      <c r="I45">
        <v>1</v>
      </c>
      <c r="J45">
        <v>0</v>
      </c>
      <c r="K45">
        <f>I45+J45</f>
        <v>1</v>
      </c>
    </row>
    <row r="46" spans="1:11" x14ac:dyDescent="0.3">
      <c r="A46" t="s">
        <v>47</v>
      </c>
      <c r="B46">
        <v>1</v>
      </c>
      <c r="C46">
        <v>3</v>
      </c>
      <c r="D46">
        <f>B46+C46</f>
        <v>4</v>
      </c>
      <c r="H46" t="s">
        <v>47</v>
      </c>
      <c r="I46">
        <v>1</v>
      </c>
      <c r="J46">
        <v>3</v>
      </c>
      <c r="K46">
        <f>I46+J46</f>
        <v>4</v>
      </c>
    </row>
    <row r="47" spans="1:11" x14ac:dyDescent="0.3">
      <c r="A47" t="s">
        <v>48</v>
      </c>
      <c r="B47">
        <v>18</v>
      </c>
      <c r="C47">
        <v>1</v>
      </c>
      <c r="D47">
        <f>B47+C47</f>
        <v>19</v>
      </c>
      <c r="H47" t="s">
        <v>48</v>
      </c>
      <c r="I47">
        <v>18</v>
      </c>
      <c r="J47">
        <v>1</v>
      </c>
      <c r="K47">
        <f>I47+J47</f>
        <v>19</v>
      </c>
    </row>
    <row r="48" spans="1:11" x14ac:dyDescent="0.3">
      <c r="A48" t="s">
        <v>49</v>
      </c>
      <c r="B48">
        <v>0</v>
      </c>
      <c r="C48">
        <v>1</v>
      </c>
      <c r="D48">
        <f>B48+C48</f>
        <v>1</v>
      </c>
      <c r="H48" t="s">
        <v>49</v>
      </c>
      <c r="I48">
        <v>0</v>
      </c>
      <c r="J48">
        <v>1</v>
      </c>
      <c r="K48">
        <f>I48+J48</f>
        <v>1</v>
      </c>
    </row>
    <row r="49" spans="1:11" x14ac:dyDescent="0.3">
      <c r="A49" t="s">
        <v>50</v>
      </c>
      <c r="B49">
        <v>0</v>
      </c>
      <c r="C49">
        <v>1</v>
      </c>
      <c r="D49">
        <f>B49+C49</f>
        <v>1</v>
      </c>
      <c r="H49" t="s">
        <v>50</v>
      </c>
      <c r="I49">
        <v>0</v>
      </c>
      <c r="J49">
        <v>1</v>
      </c>
      <c r="K49">
        <f>I49+J49</f>
        <v>1</v>
      </c>
    </row>
    <row r="50" spans="1:11" x14ac:dyDescent="0.3">
      <c r="A50" t="s">
        <v>51</v>
      </c>
      <c r="B50">
        <v>1</v>
      </c>
      <c r="C50">
        <v>0</v>
      </c>
      <c r="D50">
        <f>B50+C50</f>
        <v>1</v>
      </c>
      <c r="H50" t="s">
        <v>51</v>
      </c>
      <c r="I50">
        <v>1</v>
      </c>
      <c r="J50">
        <v>0</v>
      </c>
      <c r="K50">
        <f>I50+J50</f>
        <v>1</v>
      </c>
    </row>
    <row r="51" spans="1:11" x14ac:dyDescent="0.3">
      <c r="A51" t="s">
        <v>52</v>
      </c>
      <c r="B51">
        <v>1</v>
      </c>
      <c r="C51">
        <v>0</v>
      </c>
      <c r="D51">
        <f>B51+C51</f>
        <v>1</v>
      </c>
      <c r="H51" t="s">
        <v>52</v>
      </c>
      <c r="I51">
        <v>1</v>
      </c>
      <c r="J51">
        <v>0</v>
      </c>
      <c r="K51">
        <f>I51+J51</f>
        <v>1</v>
      </c>
    </row>
    <row r="52" spans="1:11" x14ac:dyDescent="0.3">
      <c r="A52" t="s">
        <v>53</v>
      </c>
      <c r="B52">
        <v>0</v>
      </c>
      <c r="C52">
        <v>9</v>
      </c>
      <c r="D52">
        <f>B52+C52</f>
        <v>9</v>
      </c>
      <c r="H52" t="s">
        <v>53</v>
      </c>
      <c r="I52">
        <v>0</v>
      </c>
      <c r="J52">
        <v>9</v>
      </c>
      <c r="K52">
        <f>I52+J52</f>
        <v>9</v>
      </c>
    </row>
    <row r="53" spans="1:11" x14ac:dyDescent="0.3">
      <c r="A53" t="s">
        <v>54</v>
      </c>
      <c r="B53">
        <v>0</v>
      </c>
      <c r="C53">
        <v>2</v>
      </c>
      <c r="D53">
        <f>B53+C53</f>
        <v>2</v>
      </c>
      <c r="H53" t="s">
        <v>54</v>
      </c>
      <c r="I53">
        <v>0</v>
      </c>
      <c r="J53">
        <v>2</v>
      </c>
      <c r="K53">
        <f>I53+J53</f>
        <v>2</v>
      </c>
    </row>
    <row r="54" spans="1:11" x14ac:dyDescent="0.3">
      <c r="A54" t="s">
        <v>55</v>
      </c>
      <c r="B54">
        <v>15</v>
      </c>
      <c r="C54">
        <v>6</v>
      </c>
      <c r="D54">
        <f>B54+C54</f>
        <v>21</v>
      </c>
      <c r="H54" t="s">
        <v>55</v>
      </c>
      <c r="I54">
        <v>12</v>
      </c>
      <c r="J54">
        <v>5</v>
      </c>
      <c r="K54">
        <f>I54+J54</f>
        <v>17</v>
      </c>
    </row>
    <row r="55" spans="1:11" x14ac:dyDescent="0.3">
      <c r="A55" t="s">
        <v>56</v>
      </c>
      <c r="B55">
        <v>8</v>
      </c>
      <c r="C55">
        <v>2</v>
      </c>
      <c r="D55">
        <f>B55+C55</f>
        <v>10</v>
      </c>
      <c r="H55" t="s">
        <v>56</v>
      </c>
      <c r="I55">
        <v>7</v>
      </c>
      <c r="J55">
        <v>2</v>
      </c>
      <c r="K55">
        <f>I55+J55</f>
        <v>9</v>
      </c>
    </row>
    <row r="56" spans="1:11" x14ac:dyDescent="0.3">
      <c r="A56" t="s">
        <v>57</v>
      </c>
      <c r="B56">
        <v>7</v>
      </c>
      <c r="C56">
        <v>1</v>
      </c>
      <c r="D56">
        <f>B56+C56</f>
        <v>8</v>
      </c>
      <c r="H56" t="s">
        <v>57</v>
      </c>
      <c r="I56">
        <v>6</v>
      </c>
      <c r="J56">
        <v>1</v>
      </c>
      <c r="K56">
        <f>I56+J56</f>
        <v>7</v>
      </c>
    </row>
    <row r="57" spans="1:11" x14ac:dyDescent="0.3">
      <c r="A57" t="s">
        <v>58</v>
      </c>
      <c r="B57">
        <v>1</v>
      </c>
      <c r="C57">
        <v>1</v>
      </c>
      <c r="D57">
        <f>B57+C57</f>
        <v>2</v>
      </c>
      <c r="H57" t="s">
        <v>58</v>
      </c>
      <c r="I57">
        <v>1</v>
      </c>
      <c r="J57">
        <v>1</v>
      </c>
      <c r="K57">
        <f>I57+J57</f>
        <v>2</v>
      </c>
    </row>
    <row r="58" spans="1:11" x14ac:dyDescent="0.3">
      <c r="A58" t="s">
        <v>59</v>
      </c>
      <c r="B58">
        <v>0</v>
      </c>
      <c r="C58">
        <v>1</v>
      </c>
      <c r="D58">
        <f>B58+C58</f>
        <v>1</v>
      </c>
      <c r="H58" t="s">
        <v>59</v>
      </c>
      <c r="I58">
        <v>0</v>
      </c>
      <c r="J58">
        <v>1</v>
      </c>
      <c r="K58">
        <f>I58+J58</f>
        <v>1</v>
      </c>
    </row>
    <row r="59" spans="1:11" x14ac:dyDescent="0.3">
      <c r="A59" t="s">
        <v>60</v>
      </c>
      <c r="B59">
        <v>0</v>
      </c>
      <c r="C59">
        <v>2</v>
      </c>
      <c r="D59">
        <f>B59+C59</f>
        <v>2</v>
      </c>
      <c r="H59" t="s">
        <v>60</v>
      </c>
      <c r="I59">
        <v>0</v>
      </c>
      <c r="J59">
        <v>2</v>
      </c>
      <c r="K59">
        <f>I59+J59</f>
        <v>2</v>
      </c>
    </row>
    <row r="60" spans="1:11" x14ac:dyDescent="0.3">
      <c r="A60" t="s">
        <v>61</v>
      </c>
      <c r="B60">
        <v>1</v>
      </c>
      <c r="C60">
        <v>8</v>
      </c>
      <c r="D60">
        <f>B60+C60</f>
        <v>9</v>
      </c>
      <c r="H60" t="s">
        <v>61</v>
      </c>
      <c r="I60">
        <v>1</v>
      </c>
      <c r="J60">
        <v>8</v>
      </c>
      <c r="K60">
        <f>I60+J60</f>
        <v>9</v>
      </c>
    </row>
    <row r="61" spans="1:11" x14ac:dyDescent="0.3">
      <c r="A61" t="s">
        <v>62</v>
      </c>
      <c r="B61">
        <v>2</v>
      </c>
      <c r="C61">
        <v>2</v>
      </c>
      <c r="D61">
        <f>B61+C61</f>
        <v>4</v>
      </c>
      <c r="H61" t="s">
        <v>62</v>
      </c>
      <c r="I61">
        <v>2</v>
      </c>
      <c r="J61">
        <v>2</v>
      </c>
      <c r="K61">
        <f>I61+J61</f>
        <v>4</v>
      </c>
    </row>
    <row r="62" spans="1:11" x14ac:dyDescent="0.3">
      <c r="A62" t="s">
        <v>63</v>
      </c>
      <c r="B62">
        <v>1</v>
      </c>
      <c r="C62">
        <v>1</v>
      </c>
      <c r="D62">
        <f>B62+C62</f>
        <v>2</v>
      </c>
      <c r="H62" t="s">
        <v>63</v>
      </c>
      <c r="I62">
        <v>1</v>
      </c>
      <c r="J62">
        <v>1</v>
      </c>
      <c r="K62">
        <f>I62+J62</f>
        <v>2</v>
      </c>
    </row>
    <row r="63" spans="1:11" x14ac:dyDescent="0.3">
      <c r="A63" t="s">
        <v>64</v>
      </c>
      <c r="B63">
        <v>2</v>
      </c>
      <c r="C63">
        <v>4</v>
      </c>
      <c r="D63">
        <f>B63+C63</f>
        <v>6</v>
      </c>
      <c r="H63" t="s">
        <v>64</v>
      </c>
      <c r="I63">
        <v>2</v>
      </c>
      <c r="J63">
        <v>4</v>
      </c>
      <c r="K63">
        <f>I63+J63</f>
        <v>6</v>
      </c>
    </row>
    <row r="64" spans="1:11" x14ac:dyDescent="0.3">
      <c r="A64" t="s">
        <v>65</v>
      </c>
      <c r="B64">
        <v>4</v>
      </c>
      <c r="C64">
        <v>2</v>
      </c>
      <c r="D64">
        <f>B64+C64</f>
        <v>6</v>
      </c>
      <c r="H64" t="s">
        <v>65</v>
      </c>
      <c r="I64">
        <v>3</v>
      </c>
      <c r="J64">
        <v>2</v>
      </c>
      <c r="K64">
        <f>I64+J64</f>
        <v>5</v>
      </c>
    </row>
    <row r="65" spans="1:11" x14ac:dyDescent="0.3">
      <c r="A65" t="s">
        <v>66</v>
      </c>
      <c r="B65">
        <v>1</v>
      </c>
      <c r="C65">
        <v>1</v>
      </c>
      <c r="D65">
        <f>B65+C65</f>
        <v>2</v>
      </c>
      <c r="H65" t="s">
        <v>66</v>
      </c>
      <c r="I65">
        <v>1</v>
      </c>
      <c r="J65">
        <v>1</v>
      </c>
      <c r="K65">
        <f>I65+J65</f>
        <v>2</v>
      </c>
    </row>
    <row r="66" spans="1:11" x14ac:dyDescent="0.3">
      <c r="A66" t="s">
        <v>67</v>
      </c>
      <c r="B66">
        <v>2</v>
      </c>
      <c r="C66">
        <v>0</v>
      </c>
      <c r="D66">
        <f>B66+C66</f>
        <v>2</v>
      </c>
      <c r="H66" t="s">
        <v>67</v>
      </c>
      <c r="I66">
        <v>2</v>
      </c>
      <c r="J66">
        <v>0</v>
      </c>
      <c r="K66">
        <f>I66+J66</f>
        <v>2</v>
      </c>
    </row>
    <row r="67" spans="1:11" x14ac:dyDescent="0.3">
      <c r="A67" t="s">
        <v>68</v>
      </c>
      <c r="B67">
        <v>3</v>
      </c>
      <c r="C67">
        <v>1</v>
      </c>
      <c r="D67">
        <f>B67+C67</f>
        <v>4</v>
      </c>
      <c r="H67" t="s">
        <v>68</v>
      </c>
      <c r="I67">
        <v>2</v>
      </c>
      <c r="J67">
        <v>1</v>
      </c>
      <c r="K67">
        <f>I67+J67</f>
        <v>3</v>
      </c>
    </row>
    <row r="68" spans="1:11" x14ac:dyDescent="0.3">
      <c r="A68" t="s">
        <v>69</v>
      </c>
      <c r="B68">
        <v>1</v>
      </c>
      <c r="C68">
        <v>0</v>
      </c>
      <c r="D68">
        <f>B68+C68</f>
        <v>1</v>
      </c>
      <c r="H68" t="s">
        <v>69</v>
      </c>
      <c r="I68">
        <v>1</v>
      </c>
      <c r="J68">
        <v>0</v>
      </c>
      <c r="K68">
        <f>I68+J68</f>
        <v>1</v>
      </c>
    </row>
    <row r="69" spans="1:11" x14ac:dyDescent="0.3">
      <c r="A69" t="s">
        <v>70</v>
      </c>
      <c r="B69">
        <v>2</v>
      </c>
      <c r="C69">
        <v>7</v>
      </c>
      <c r="D69">
        <f>B69+C69</f>
        <v>9</v>
      </c>
      <c r="H69" t="s">
        <v>70</v>
      </c>
      <c r="I69">
        <v>2</v>
      </c>
      <c r="J69">
        <v>7</v>
      </c>
      <c r="K69">
        <f>I69+J69</f>
        <v>9</v>
      </c>
    </row>
    <row r="70" spans="1:11" x14ac:dyDescent="0.3">
      <c r="A70" t="s">
        <v>71</v>
      </c>
      <c r="B70">
        <v>1</v>
      </c>
      <c r="C70">
        <v>6</v>
      </c>
      <c r="D70">
        <f>B70+C70</f>
        <v>7</v>
      </c>
      <c r="H70" t="s">
        <v>71</v>
      </c>
      <c r="I70">
        <v>1</v>
      </c>
      <c r="J70">
        <v>6</v>
      </c>
      <c r="K70">
        <f>I70+J70</f>
        <v>7</v>
      </c>
    </row>
    <row r="71" spans="1:11" x14ac:dyDescent="0.3">
      <c r="A71" t="s">
        <v>72</v>
      </c>
      <c r="B71">
        <v>2</v>
      </c>
      <c r="C71">
        <v>5</v>
      </c>
      <c r="D71">
        <f>B71+C71</f>
        <v>7</v>
      </c>
      <c r="H71" t="s">
        <v>72</v>
      </c>
      <c r="I71">
        <v>2</v>
      </c>
      <c r="J71">
        <v>5</v>
      </c>
      <c r="K71">
        <f>I71+J71</f>
        <v>7</v>
      </c>
    </row>
    <row r="72" spans="1:11" x14ac:dyDescent="0.3">
      <c r="A72" t="s">
        <v>73</v>
      </c>
      <c r="B72">
        <v>2</v>
      </c>
      <c r="C72">
        <v>1</v>
      </c>
      <c r="D72">
        <f>B72+C72</f>
        <v>3</v>
      </c>
      <c r="H72" t="s">
        <v>73</v>
      </c>
      <c r="I72">
        <v>2</v>
      </c>
      <c r="J72">
        <v>1</v>
      </c>
      <c r="K72">
        <f>I72+J72</f>
        <v>3</v>
      </c>
    </row>
    <row r="73" spans="1:11" x14ac:dyDescent="0.3">
      <c r="A73" t="s">
        <v>74</v>
      </c>
      <c r="B73">
        <v>1</v>
      </c>
      <c r="C73">
        <v>3</v>
      </c>
      <c r="D73">
        <f>B73+C73</f>
        <v>4</v>
      </c>
      <c r="H73" t="s">
        <v>74</v>
      </c>
      <c r="I73">
        <v>1</v>
      </c>
      <c r="J73">
        <v>3</v>
      </c>
      <c r="K73">
        <f>I73+J73</f>
        <v>4</v>
      </c>
    </row>
    <row r="74" spans="1:11" x14ac:dyDescent="0.3">
      <c r="A74" t="s">
        <v>519</v>
      </c>
      <c r="B74">
        <f>SUM(B2:B73)</f>
        <v>211</v>
      </c>
      <c r="C74">
        <f>SUM(C2:C73)</f>
        <v>175</v>
      </c>
      <c r="D74">
        <f>B74+C74</f>
        <v>386</v>
      </c>
      <c r="H74" t="s">
        <v>519</v>
      </c>
      <c r="I74">
        <f>SUM(I2:I73)</f>
        <v>193</v>
      </c>
      <c r="J74">
        <f>SUM(J2:J73)</f>
        <v>168</v>
      </c>
      <c r="K74">
        <f>SUM(K2:K73)</f>
        <v>361</v>
      </c>
    </row>
    <row r="76" spans="1:11" x14ac:dyDescent="0.3">
      <c r="B76">
        <f>211/386</f>
        <v>0.54663212435233166</v>
      </c>
      <c r="C76">
        <f>175/386</f>
        <v>0.45336787564766839</v>
      </c>
      <c r="I76">
        <f>193/361</f>
        <v>0.53462603878116344</v>
      </c>
      <c r="J76">
        <f>168/361</f>
        <v>0.46537396121883656</v>
      </c>
    </row>
    <row r="78" spans="1:11" ht="15.6" x14ac:dyDescent="0.3">
      <c r="A78" s="6" t="s">
        <v>515</v>
      </c>
      <c r="C78">
        <v>13</v>
      </c>
    </row>
    <row r="79" spans="1:11" ht="15.6" x14ac:dyDescent="0.3">
      <c r="A79" s="6" t="s">
        <v>516</v>
      </c>
      <c r="C79">
        <v>14</v>
      </c>
    </row>
    <row r="80" spans="1:11" ht="15.6" x14ac:dyDescent="0.3">
      <c r="A80" s="6" t="s">
        <v>517</v>
      </c>
      <c r="C80">
        <v>45</v>
      </c>
    </row>
    <row r="81" spans="1:3" ht="15.6" x14ac:dyDescent="0.3">
      <c r="A81" s="6" t="s">
        <v>518</v>
      </c>
      <c r="C81">
        <v>20</v>
      </c>
    </row>
    <row r="82" spans="1:3" x14ac:dyDescent="0.3">
      <c r="C82">
        <f>SUM(C78:C81)</f>
        <v>92</v>
      </c>
    </row>
  </sheetData>
  <conditionalFormatting sqref="B2:B73">
    <cfRule type="cellIs" dxfId="7" priority="2" operator="equal">
      <formula>0</formula>
    </cfRule>
  </conditionalFormatting>
  <conditionalFormatting sqref="C2:C73">
    <cfRule type="cellIs" dxfId="6" priority="1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INF1.jma</vt:lpstr>
      <vt:lpstr>INF1.jma.out</vt:lpstr>
      <vt:lpstr>INF1.jma.out-24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Jing Zhao</cp:lastModifiedBy>
  <dcterms:modified xsi:type="dcterms:W3CDTF">2019-05-01T13:28:44Z</dcterms:modified>
</cp:coreProperties>
</file>