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c1799b0b3a5fe9a/Документы/SkyPro University/"/>
    </mc:Choice>
  </mc:AlternateContent>
  <xr:revisionPtr revIDLastSave="11" documentId="13_ncr:1_{6B52038F-6384-40DB-90B5-EE37E2B3813B}" xr6:coauthVersionLast="47" xr6:coauthVersionMax="47" xr10:uidLastSave="{AB12C651-3717-470D-B0C5-66CE4A54AEF9}"/>
  <bookViews>
    <workbookView xWindow="-110" yWindow="-110" windowWidth="19420" windowHeight="10420" xr2:uid="{00000000-000D-0000-FFFF-FFFF00000000}"/>
  </bookViews>
  <sheets>
    <sheet name="Результат запроса" sheetId="1" r:id="rId1"/>
    <sheet name="Код запроса SQL" sheetId="6" r:id="rId2"/>
    <sheet name="Задание 1" sheetId="4" r:id="rId3"/>
    <sheet name="Задание 2" sheetId="5" r:id="rId4"/>
    <sheet name="visual_hypot" sheetId="3" r:id="rId5"/>
  </sheets>
  <calcPr calcId="191029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16" i="3" l="1"/>
  <c r="M5" i="3"/>
  <c r="M6" i="3"/>
  <c r="M7" i="3"/>
  <c r="M8" i="3"/>
  <c r="M9" i="3"/>
  <c r="M10" i="3"/>
  <c r="M11" i="3"/>
  <c r="M12" i="3"/>
  <c r="M13" i="3"/>
  <c r="M14" i="3"/>
  <c r="M15" i="3"/>
  <c r="M4" i="3"/>
  <c r="G28" i="3"/>
  <c r="G29" i="3"/>
  <c r="G30" i="3"/>
  <c r="G31" i="3"/>
  <c r="G32" i="3"/>
  <c r="G33" i="3"/>
  <c r="G27" i="3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2" i="1"/>
  <c r="H15" i="3" l="1"/>
  <c r="H5" i="3"/>
  <c r="H6" i="3"/>
  <c r="H7" i="3"/>
  <c r="H8" i="3"/>
  <c r="H9" i="3"/>
  <c r="H10" i="3"/>
  <c r="H11" i="3"/>
  <c r="H12" i="3"/>
  <c r="H13" i="3"/>
  <c r="H14" i="3"/>
  <c r="H4" i="3"/>
  <c r="D5" i="3"/>
  <c r="D6" i="3"/>
  <c r="D7" i="3"/>
  <c r="D8" i="3"/>
  <c r="D9" i="3"/>
  <c r="D10" i="3"/>
  <c r="D11" i="3"/>
  <c r="D12" i="3"/>
  <c r="D13" i="3"/>
  <c r="D14" i="3"/>
  <c r="D15" i="3"/>
  <c r="D4" i="3"/>
</calcChain>
</file>

<file path=xl/sharedStrings.xml><?xml version="1.0" encoding="utf-8"?>
<sst xmlns="http://schemas.openxmlformats.org/spreadsheetml/2006/main" count="196" uniqueCount="158">
  <si>
    <t>dt</t>
  </si>
  <si>
    <t>sum_transaction_balance_change</t>
  </si>
  <si>
    <t>sum_transaction_balance_change_cs</t>
  </si>
  <si>
    <t>sum_classes</t>
  </si>
  <si>
    <t>sum_classes_cs</t>
  </si>
  <si>
    <t>sum_balance</t>
  </si>
  <si>
    <t>Названия строк</t>
  </si>
  <si>
    <t>Общий итог</t>
  </si>
  <si>
    <t>янв</t>
  </si>
  <si>
    <t>фев</t>
  </si>
  <si>
    <t>мар</t>
  </si>
  <si>
    <t>апр</t>
  </si>
  <si>
    <t>май</t>
  </si>
  <si>
    <t>июн</t>
  </si>
  <si>
    <t>июл</t>
  </si>
  <si>
    <t>авг</t>
  </si>
  <si>
    <t>сен</t>
  </si>
  <si>
    <t>окт</t>
  </si>
  <si>
    <t>ноя</t>
  </si>
  <si>
    <t>дек</t>
  </si>
  <si>
    <t>Сумма по полю sum_transaction_balance_change</t>
  </si>
  <si>
    <t>Сумма по полю sum_classes</t>
  </si>
  <si>
    <t>День недели</t>
  </si>
  <si>
    <t>Месяцы</t>
  </si>
  <si>
    <t>(Все)</t>
  </si>
  <si>
    <t>Кол-во оплаченных уроков</t>
  </si>
  <si>
    <t>Кол-во пройденных уроков</t>
  </si>
  <si>
    <t>Баланс уроков</t>
  </si>
  <si>
    <t>Оплачено уроков</t>
  </si>
  <si>
    <t>Пройдено уроков</t>
  </si>
  <si>
    <t>Вт</t>
  </si>
  <si>
    <t>Ср</t>
  </si>
  <si>
    <t>Чт</t>
  </si>
  <si>
    <t>Пт</t>
  </si>
  <si>
    <t>Сб</t>
  </si>
  <si>
    <t>Вс</t>
  </si>
  <si>
    <t>Пн</t>
  </si>
  <si>
    <t>Какие вопросы стоит задавать дата-инженерам и владельцам таблицы `payments`?</t>
  </si>
  <si>
    <r>
      <rPr>
        <b/>
        <sz val="10"/>
        <color rgb="FF000000"/>
        <rFont val="Arial"/>
        <family val="2"/>
        <charset val="204"/>
      </rPr>
      <t xml:space="preserve">ЗАДАНИЕ 1. </t>
    </r>
    <r>
      <rPr>
        <sz val="10"/>
        <color indexed="8"/>
        <rFont val="Arial"/>
        <family val="2"/>
        <charset val="204"/>
      </rPr>
      <t xml:space="preserve">Выберите топ-1000 строк из CTE `balances` с сортировкой по `user_id` и `dt`. Посмотрите на изменения балансов студентов. </t>
    </r>
  </si>
  <si>
    <r>
      <rPr>
        <b/>
        <sz val="10"/>
        <color rgb="FF000000"/>
        <rFont val="Arial"/>
        <family val="2"/>
        <charset val="204"/>
      </rPr>
      <t xml:space="preserve">Задание 2. </t>
    </r>
    <r>
      <rPr>
        <sz val="10"/>
        <color indexed="8"/>
        <rFont val="Arial"/>
        <family val="2"/>
        <charset val="204"/>
      </rPr>
      <t>Создайте визуализацию (линейную диаграмму) итогового результата. Какие выводы можно сделать из получившейся визуализации?</t>
    </r>
  </si>
  <si>
    <t>Результат запроса показывает, что по студентам с id (1,984,910) , (3,335,256) баланс уходит в минус, причем в обоих случаях</t>
  </si>
  <si>
    <t>этот баланс достигает одинаковых нижних показателей по кол-ву уроков = -4 (у студента 1,984,910 несколько раз)</t>
  </si>
  <si>
    <t>Проверить корректность проведения оплаты с пересчетом на кол-во занятий</t>
  </si>
  <si>
    <t>Почему баланс занятий отрицательный именно на показателе (-4)?</t>
  </si>
  <si>
    <t>Что говорит о том, что студенты или проходили занятия без оплаты (но как технически такое возможно?), или неверно проведён расчет</t>
  </si>
  <si>
    <t>кол-ва занятий после проведения транзакции.</t>
  </si>
  <si>
    <t>Баланс уроков в среднем держится чуть выше нуля, что говорит о том, что кол-во транзакций (оплат) уроков превышает кол-во пройденных уроков студентами.</t>
  </si>
  <si>
    <t>верные инстурменты для роста.</t>
  </si>
  <si>
    <t>Кол-во транзакций, а также кол-во пройденных уроков растёт с каждым месяцем, что говорит о повышении доверия к онлайн-школе, то есть команда предпринимает</t>
  </si>
  <si>
    <t>верные инстурменты для роста (курс отвечает требованиям, поставлены верные цели перед маркетингом, команда разработчиков работает продуктивно)</t>
  </si>
  <si>
    <t>Что опять же говорит о том, что команда школы проводит верное коммуникационное сопровождение, увеличивая активность студентов.</t>
  </si>
  <si>
    <r>
      <rPr>
        <b/>
        <sz val="10"/>
        <color rgb="FF000000"/>
        <rFont val="Arial"/>
        <family val="2"/>
        <charset val="204"/>
      </rPr>
      <t>Наиболее активные дни для обучения</t>
    </r>
    <r>
      <rPr>
        <sz val="10"/>
        <color indexed="8"/>
        <rFont val="Arial"/>
        <family val="2"/>
        <charset val="204"/>
      </rPr>
      <t>: среда, четверг</t>
    </r>
  </si>
  <si>
    <r>
      <rPr>
        <b/>
        <sz val="10"/>
        <color rgb="FF000000"/>
        <rFont val="Arial"/>
        <family val="2"/>
        <charset val="204"/>
      </rPr>
      <t>Наименее автивные дни для обучения</t>
    </r>
    <r>
      <rPr>
        <sz val="10"/>
        <color indexed="8"/>
        <rFont val="Arial"/>
        <family val="2"/>
        <charset val="204"/>
      </rPr>
      <t>: выходные дни</t>
    </r>
  </si>
  <si>
    <r>
      <rPr>
        <b/>
        <sz val="10"/>
        <color rgb="FF000000"/>
        <rFont val="Arial"/>
        <family val="2"/>
        <charset val="204"/>
      </rPr>
      <t>Самые лучшие дни по соотношению оплата/пройденные уроки</t>
    </r>
    <r>
      <rPr>
        <sz val="10"/>
        <color indexed="8"/>
        <rFont val="Arial"/>
        <family val="2"/>
        <charset val="204"/>
      </rPr>
      <t>: среда и четверг</t>
    </r>
  </si>
  <si>
    <t>Промежуточный COR</t>
  </si>
  <si>
    <t>Соотношние кол-ва пройденных уроков к кол-ву оплат (назовём её промежуточной доходимостью - COR) во втором полугодии выросло до 86% (+15% по отношению к I полугодию)</t>
  </si>
  <si>
    <t>Больше всего оплат приходится в понедельник (день, когда человек начинает свою жизнь сначала)</t>
  </si>
  <si>
    <t xml:space="preserve">-- Шаг 1.Узнаем, когда была первая транзакция для каждого студента. Начиная с этой даты, мы будем собирать его баланс уроков. </t>
  </si>
  <si>
    <t>-- Создадим CTE `first_payments` с двумя полями: `user_id` и `first_payment_date` (дата первой успешной транзакции).</t>
  </si>
  <si>
    <t>with first_payments as</t>
  </si>
  <si>
    <t xml:space="preserve">    (select user_id</t>
  </si>
  <si>
    <t xml:space="preserve">        , min(date_trunc('day',transaction_datetime)) as first_payment_date</t>
  </si>
  <si>
    <t xml:space="preserve">    from skyeng_db.payments</t>
  </si>
  <si>
    <t xml:space="preserve">    where status_name = 'success'</t>
  </si>
  <si>
    <t xml:space="preserve">    group by 1</t>
  </si>
  <si>
    <t xml:space="preserve">    order by 1</t>
  </si>
  <si>
    <t xml:space="preserve">    )</t>
  </si>
  <si>
    <t xml:space="preserve">-- Шаг 2. Соберем таблицу с датами за каждый календарный день 2016 года. Есть разные способы это сделать, но мы воспользуемся тем, который уже знаем. </t>
  </si>
  <si>
    <t>-- Выберем все даты из таблицы `classes`, создадим CTE `all_dates` с полем `dt`, где будут храниться уникальные даты (без времени) уроков.</t>
  </si>
  <si>
    <t>, all_dates as</t>
  </si>
  <si>
    <t xml:space="preserve">      (select distinct date_trunc('day',class_start_datetime) as dt</t>
  </si>
  <si>
    <t xml:space="preserve">      from skyeng_db.classes</t>
  </si>
  <si>
    <t xml:space="preserve">      where date_part('year',class_start_datetime) = '2016'</t>
  </si>
  <si>
    <t xml:space="preserve">      )</t>
  </si>
  <si>
    <t xml:space="preserve">-- Шаг 3. Узнаем, за какие даты имеет смысл собирать баланс для каждого студента. Для этого объединим таблицы и создадим CTE all_dates_by_user, </t>
  </si>
  <si>
    <t xml:space="preserve">-- где будут храниться все даты жизни студента после того, как произошла его первая транзакция. В таблице должны быть такие поля: user_id, dt. </t>
  </si>
  <si>
    <t>, all_dates_by_user as</t>
  </si>
  <si>
    <t xml:space="preserve">        (select p.user_id</t>
  </si>
  <si>
    <t xml:space="preserve">                , d.dt</t>
  </si>
  <si>
    <t xml:space="preserve">        from first_payments p</t>
  </si>
  <si>
    <t xml:space="preserve">            join all_dates d on d.dt &gt;= p.first_payment_date</t>
  </si>
  <si>
    <t xml:space="preserve">        )</t>
  </si>
  <si>
    <t xml:space="preserve">            </t>
  </si>
  <si>
    <t xml:space="preserve">-- Шаг 4. Найдем все изменения балансов, связанные с успешными транзакциями. Выберем все транзакции из таблицы payments, сгруппируем их по user_id и </t>
  </si>
  <si>
    <t xml:space="preserve">-- дате транзакции (без времени) и найдем сумму по полю classes. В результате получим CTE payments_by_dates с полями: user_id, payment_date, </t>
  </si>
  <si>
    <t xml:space="preserve">-- transaction_balance_change (сколько уроков было начислено или списано в этот день). </t>
  </si>
  <si>
    <t>, payments_by_dates as</t>
  </si>
  <si>
    <t xml:space="preserve">        , date_trunc('day', transaction_datetime) as payment_date</t>
  </si>
  <si>
    <t xml:space="preserve">        , sum(classes) as transaction_balance_change</t>
  </si>
  <si>
    <t xml:space="preserve">    group by 1, 2</t>
  </si>
  <si>
    <t xml:space="preserve">-- Шаг 5. Найдем баланс студентов, который сформирован только транзакциями. Для этого объединим `all_dates_by_user` и `payments_by_dates` так, </t>
  </si>
  <si>
    <t xml:space="preserve">-- чтобы совпадали даты и `user_id`. Используем оконные выражения (функцию `sum`), чтобы найти кумулятивную сумму по полю `transaction_balance_change` </t>
  </si>
  <si>
    <t xml:space="preserve">-- для всех строк до текущей включительно с разбивкой по `user_id` и сортировкой по `dt`. В результате получим CTE `payments_by_dates_cumsum` с полями: </t>
  </si>
  <si>
    <t xml:space="preserve">-- `user_id`, `dt`, `transaction_balance_change` — `transaction_balance_change_cs` (кумулятивная сумма по `transaction_balance_change`). </t>
  </si>
  <si>
    <t>, payments_by_dates_cumsum as</t>
  </si>
  <si>
    <t xml:space="preserve">    (select all_d.*</t>
  </si>
  <si>
    <t xml:space="preserve">        , pbd.transaction_balance_change</t>
  </si>
  <si>
    <t xml:space="preserve">        , sum(transaction_balance_change) over(partition by all_d.user_id order by all_d.dt) as transaction_balance_change_cs</t>
  </si>
  <si>
    <t xml:space="preserve">    from all_dates_by_user all_d</t>
  </si>
  <si>
    <t xml:space="preserve">        left join payments_by_dates pbd on all_d.user_id = pbd.user_id</t>
  </si>
  <si>
    <t xml:space="preserve">        and all_d.dt = pbd.payment_date</t>
  </si>
  <si>
    <t xml:space="preserve">    </t>
  </si>
  <si>
    <t xml:space="preserve">-- Шаг 6. Найдем изменения балансов из-за прохождения уроков. Создадим CTE `classes_by_dates`, посчитав в таблице `classes` </t>
  </si>
  <si>
    <t xml:space="preserve">-- количество уроков за каждый день для каждого ученика. Нас не интересуют вводные уроки и уроки со статусом, отличным от `success` и `failed_by_student`. </t>
  </si>
  <si>
    <t xml:space="preserve">-- Получим результат с такими полями: `user_id`, `class_date`, `classes` (количество пройденных в этот день уроков). </t>
  </si>
  <si>
    <t>-- Причем `classes` мы умножим на `-1`, чтобы отразить, что `-` — это списания с баланса.</t>
  </si>
  <si>
    <t>, classes_by_dates as</t>
  </si>
  <si>
    <t xml:space="preserve">        , date_trunc('day', class_start_datetime) as class_date</t>
  </si>
  <si>
    <t xml:space="preserve">        , count(id_class)*(-1) as classes</t>
  </si>
  <si>
    <t xml:space="preserve">    from skyeng_db.classes</t>
  </si>
  <si>
    <t xml:space="preserve">    where class_type != 'trial'</t>
  </si>
  <si>
    <t xml:space="preserve">        and class_status in ('success', 'failed_by_student')</t>
  </si>
  <si>
    <t xml:space="preserve">    order by 2</t>
  </si>
  <si>
    <t xml:space="preserve">-- Шаг 7. По аналогии с уже проделанным шагом для оплат создадим CTE для хранения кумулятивной суммы количества пройденных уроков. </t>
  </si>
  <si>
    <t xml:space="preserve">-- Для этого объединим таблицы all_dates_by_user и classes_by_dates так, чтобы совпадали даты и user_id. Используем оконные выражения (функцию sum), </t>
  </si>
  <si>
    <t xml:space="preserve">-- В результате получим CTE classes_by_dates_dates_cumsumс полями: user_id, dt, classes — classes_cs(кумулятивная сумма по classes). </t>
  </si>
  <si>
    <t>, classes_by_dates_dates_cumsumс as</t>
  </si>
  <si>
    <t xml:space="preserve">        , cbd.classes</t>
  </si>
  <si>
    <t xml:space="preserve">        , case when (sum(classes) over(partition by all_d.user_id order by all_d.dt)) is null then '0' </t>
  </si>
  <si>
    <t xml:space="preserve">            else (sum(classes) over(partition by all_d.user_id order by all_d.dt)) end as classes_cs</t>
  </si>
  <si>
    <t xml:space="preserve">        left join classes_by_dates cbd on all_d.user_id = cbd.user_id</t>
  </si>
  <si>
    <t xml:space="preserve">                and all_d.dt = cbd.class_date</t>
  </si>
  <si>
    <t xml:space="preserve">-- Шаг 8. Создадим CTE `balances`с вычисленными балансами каждого студента. Для этого объединим таблицы `payments_by_dates_cumsum` и `classes_by_dates_dates_cumsum` </t>
  </si>
  <si>
    <t xml:space="preserve">-- так, чтобы совпадали даты и `user_id`. Получим такие поля:`user_id`, `dt`, `transaction_balance_change`, `transaction_balance_change_cs`, </t>
  </si>
  <si>
    <t>-- `classes`, `classes_cs`, `balance` (`classes_cs` + `transaction_balance_change_cs`).</t>
  </si>
  <si>
    <t>, balances as</t>
  </si>
  <si>
    <t xml:space="preserve">    (select p.user_id</t>
  </si>
  <si>
    <t xml:space="preserve">            , p.dt</t>
  </si>
  <si>
    <t xml:space="preserve">            , p.transaction_balance_change</t>
  </si>
  <si>
    <t xml:space="preserve">            , transaction_balance_change_cs</t>
  </si>
  <si>
    <t xml:space="preserve">            , classes</t>
  </si>
  <si>
    <t xml:space="preserve">            , classes_cs</t>
  </si>
  <si>
    <t xml:space="preserve">            , transaction_balance_change_cs + classes_cs as balance</t>
  </si>
  <si>
    <t xml:space="preserve">    from payments_by_dates_cumsum p</t>
  </si>
  <si>
    <t xml:space="preserve">        join classes_by_dates_dates_cumsum c using(user_id, dt)</t>
  </si>
  <si>
    <t xml:space="preserve">    group by 1, 2, 3, 4, 5, 6</t>
  </si>
  <si>
    <t xml:space="preserve">-- ЗАДАНИЕ 1. Выберите топ-1000 строк из CTE `balances` с сортировкой по `user_id` и `dt`. Посмотрите на изменения балансов студентов. </t>
  </si>
  <si>
    <t>-- Какие вопросы стоит задавать дата-инженерам и владельцам таблицы `payments`?</t>
  </si>
  <si>
    <t>-- select *</t>
  </si>
  <si>
    <t>-- order by 1,2</t>
  </si>
  <si>
    <t>-- limit 1000</t>
  </si>
  <si>
    <t>-- ВОПРОС: "Баланс студента не может быть отрицательным. А, как мы видим в запросе, попадаются студенты (например,user id 1984910 или 3335256) с балансом &lt; 0.</t>
  </si>
  <si>
    <t>-- То есть в исходной таблицах данных есть техническая ошибка. Необходимо ввести ограничения на отрицательный баланс уроков"</t>
  </si>
  <si>
    <t>-- Шаг 9. Посмотрим, как менялось общее количество уроков на балансах студентов.</t>
  </si>
  <si>
    <t>-- Для этого просуммируем поля `transaction_balance_change`, `transaction_balance_change_cs`, `classes`, `classes_cs`, `balance` из CTE `balances` с группировкой и сортировкой по `dt`.</t>
  </si>
  <si>
    <t>select dt</t>
  </si>
  <si>
    <t xml:space="preserve">    , sum(transaction_balance_change) as sum_transaction_balance_change</t>
  </si>
  <si>
    <t xml:space="preserve">    , sum(transaction_balance_change_cs) as sum_transaction_balance_change_cs</t>
  </si>
  <si>
    <t xml:space="preserve">    , sum(classes) as sum_classes</t>
  </si>
  <si>
    <t xml:space="preserve">    , sum(classes_cs) as sum_classes_cs</t>
  </si>
  <si>
    <t xml:space="preserve">    , sum(balance) as sum_balance</t>
  </si>
  <si>
    <t>from balances</t>
  </si>
  <si>
    <t>group by 1</t>
  </si>
  <si>
    <t>order by 1</t>
  </si>
  <si>
    <t xml:space="preserve"> -- При подсчете кумулятивной суммы можно заменить пустые значения нулями.</t>
  </si>
  <si>
    <t xml:space="preserve"> -- чтобы найти кумулятивную сумму по полю classes для всех строк до текущей включительно с разбивкой по user_id и сортировкой по dt.</t>
  </si>
  <si>
    <t xml:space="preserve"> -- При подсчете кумулятивной суммы обязательно нужно заменить пустые значения нулями.</t>
  </si>
  <si>
    <t xml:space="preserve"> -- from balances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</si>
</sst>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indexed="8"/>
      <name val="Calibri"/>
      <family val="2"/>
      <scheme val="minor"/>
    </font>
    <font>
      <sz val="10"/>
      <color indexed="8"/>
      <name val="Arial"/>
      <family val="2"/>
      <charset val="204"/>
    </font>
    <font>
      <b/>
      <sz val="10"/>
      <color theme="1"/>
      <name val="Arial"/>
      <family val="2"/>
      <charset val="204"/>
    </font>
    <font>
      <b/>
      <sz val="10"/>
      <color indexed="8"/>
      <name val="Arial"/>
      <family val="2"/>
      <charset val="204"/>
    </font>
    <font>
      <b/>
      <sz val="10"/>
      <color rgb="FF000000"/>
      <name val="Arial"/>
      <family val="2"/>
      <charset val="204"/>
    </font>
    <font>
      <sz val="11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12">
    <xf numFmtId="0" fontId="0" fillId="0" borderId="0" xfId="0"/>
    <xf numFmtId="0" fontId="1" fillId="0" borderId="0" xfId="0" pivotButton="1" applyFont="1"/>
    <xf numFmtId="0" fontId="1" fillId="0" borderId="0" xfId="0" applyFont="1"/>
    <xf numFmtId="0" fontId="2" fillId="2" borderId="1" xfId="0" applyFont="1" applyFill="1" applyBorder="1" applyAlignment="1">
      <alignment horizontal="right"/>
    </xf>
    <xf numFmtId="0" fontId="1" fillId="0" borderId="0" xfId="0" applyFont="1" applyAlignment="1">
      <alignment horizontal="left"/>
    </xf>
    <xf numFmtId="0" fontId="1" fillId="0" borderId="0" xfId="0" applyNumberFormat="1" applyFont="1"/>
    <xf numFmtId="0" fontId="1" fillId="0" borderId="0" xfId="0" applyFont="1" applyAlignment="1">
      <alignment horizontal="right"/>
    </xf>
    <xf numFmtId="0" fontId="3" fillId="3" borderId="2" xfId="0" applyFont="1" applyFill="1" applyBorder="1"/>
    <xf numFmtId="0" fontId="3" fillId="0" borderId="0" xfId="0" applyFont="1"/>
    <xf numFmtId="22" fontId="1" fillId="0" borderId="0" xfId="0" applyNumberFormat="1" applyFont="1"/>
    <xf numFmtId="9" fontId="1" fillId="0" borderId="0" xfId="1" applyFont="1"/>
    <xf numFmtId="9" fontId="2" fillId="2" borderId="3" xfId="1" applyFont="1" applyFill="1" applyBorder="1"/>
  </cellXfs>
  <cellStyles count="2">
    <cellStyle name="Обычный" xfId="0" builtinId="0"/>
    <cellStyle name="Процентный" xfId="1" builtinId="5"/>
  </cellStyles>
  <dxfs count="24"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rial"/>
        <charset val="204"/>
        <scheme val="none"/>
      </font>
    </dxf>
    <dxf>
      <font>
        <name val="Arial"/>
        <charset val="204"/>
        <scheme val="none"/>
      </font>
    </dxf>
    <dxf>
      <font>
        <name val="Arial"/>
        <charset val="204"/>
        <scheme val="none"/>
      </font>
    </dxf>
    <dxf>
      <font>
        <name val="Arial"/>
        <charset val="204"/>
        <scheme val="none"/>
      </font>
    </dxf>
    <dxf>
      <font>
        <name val="Arial"/>
        <charset val="204"/>
        <scheme val="none"/>
      </font>
    </dxf>
    <dxf>
      <font>
        <name val="Arial"/>
        <charset val="204"/>
        <scheme val="none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rial"/>
        <charset val="204"/>
        <scheme val="none"/>
      </font>
    </dxf>
    <dxf>
      <font>
        <name val="Arial"/>
        <charset val="204"/>
        <scheme val="none"/>
      </font>
    </dxf>
    <dxf>
      <font>
        <name val="Arial"/>
        <charset val="204"/>
        <scheme val="none"/>
      </font>
    </dxf>
    <dxf>
      <font>
        <name val="Arial"/>
        <charset val="204"/>
        <scheme val="none"/>
      </font>
    </dxf>
    <dxf>
      <font>
        <name val="Arial"/>
        <charset val="204"/>
        <scheme val="none"/>
      </font>
    </dxf>
    <dxf>
      <font>
        <name val="Arial"/>
        <charset val="204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1100" b="1"/>
              <a:t>Соотношение оплаченных и пройденных уроков</a:t>
            </a:r>
          </a:p>
          <a:p>
            <a:pPr>
              <a:defRPr sz="1100" b="1"/>
            </a:pPr>
            <a:r>
              <a:rPr lang="ru-RU" sz="1000" b="0"/>
              <a:t>(помесячно)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visual_hypot!$G$3</c:f>
              <c:strCache>
                <c:ptCount val="1"/>
                <c:pt idx="0">
                  <c:v>Оплачено уроков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visual_hypot!$F$4:$F$15</c:f>
              <c:strCache>
                <c:ptCount val="12"/>
                <c:pt idx="0">
                  <c:v>янв</c:v>
                </c:pt>
                <c:pt idx="1">
                  <c:v>фев</c:v>
                </c:pt>
                <c:pt idx="2">
                  <c:v>мар</c:v>
                </c:pt>
                <c:pt idx="3">
                  <c:v>апр</c:v>
                </c:pt>
                <c:pt idx="4">
                  <c:v>май</c:v>
                </c:pt>
                <c:pt idx="5">
                  <c:v>июн</c:v>
                </c:pt>
                <c:pt idx="6">
                  <c:v>июл</c:v>
                </c:pt>
                <c:pt idx="7">
                  <c:v>авг</c:v>
                </c:pt>
                <c:pt idx="8">
                  <c:v>сен</c:v>
                </c:pt>
                <c:pt idx="9">
                  <c:v>окт</c:v>
                </c:pt>
                <c:pt idx="10">
                  <c:v>ноя</c:v>
                </c:pt>
                <c:pt idx="11">
                  <c:v>дек</c:v>
                </c:pt>
              </c:strCache>
            </c:strRef>
          </c:cat>
          <c:val>
            <c:numRef>
              <c:f>visual_hypot!$G$4:$G$15</c:f>
              <c:numCache>
                <c:formatCode>General</c:formatCode>
                <c:ptCount val="12"/>
                <c:pt idx="0">
                  <c:v>497</c:v>
                </c:pt>
                <c:pt idx="1">
                  <c:v>1185</c:v>
                </c:pt>
                <c:pt idx="2">
                  <c:v>1141</c:v>
                </c:pt>
                <c:pt idx="3">
                  <c:v>1522</c:v>
                </c:pt>
                <c:pt idx="4">
                  <c:v>1464</c:v>
                </c:pt>
                <c:pt idx="5">
                  <c:v>1817</c:v>
                </c:pt>
                <c:pt idx="6">
                  <c:v>1574</c:v>
                </c:pt>
                <c:pt idx="7">
                  <c:v>1779</c:v>
                </c:pt>
                <c:pt idx="8">
                  <c:v>2399</c:v>
                </c:pt>
                <c:pt idx="9">
                  <c:v>2861</c:v>
                </c:pt>
                <c:pt idx="10">
                  <c:v>2932</c:v>
                </c:pt>
                <c:pt idx="11">
                  <c:v>2627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81-441C-95C9-417E3BE49078}"/>
            </c:ext>
          </c:extLst>
        </c:ser>
        <c:ser>
          <c:idx val="1"/>
          <c:order val="1"/>
          <c:tx>
            <c:strRef>
              <c:f>visual_hypot!$H$3</c:f>
              <c:strCache>
                <c:ptCount val="1"/>
                <c:pt idx="0">
                  <c:v>Пройдено уроков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  <a:alpha val="92000"/>
              </a:schemeClr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6">
                  <a:lumMod val="40000"/>
                  <a:lumOff val="60000"/>
                  <a:alpha val="28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visual_hypot!$F$4:$F$15</c:f>
              <c:strCache>
                <c:ptCount val="12"/>
                <c:pt idx="0">
                  <c:v>янв</c:v>
                </c:pt>
                <c:pt idx="1">
                  <c:v>фев</c:v>
                </c:pt>
                <c:pt idx="2">
                  <c:v>мар</c:v>
                </c:pt>
                <c:pt idx="3">
                  <c:v>апр</c:v>
                </c:pt>
                <c:pt idx="4">
                  <c:v>май</c:v>
                </c:pt>
                <c:pt idx="5">
                  <c:v>июн</c:v>
                </c:pt>
                <c:pt idx="6">
                  <c:v>июл</c:v>
                </c:pt>
                <c:pt idx="7">
                  <c:v>авг</c:v>
                </c:pt>
                <c:pt idx="8">
                  <c:v>сен</c:v>
                </c:pt>
                <c:pt idx="9">
                  <c:v>окт</c:v>
                </c:pt>
                <c:pt idx="10">
                  <c:v>ноя</c:v>
                </c:pt>
                <c:pt idx="11">
                  <c:v>дек</c:v>
                </c:pt>
              </c:strCache>
            </c:strRef>
          </c:cat>
          <c:val>
            <c:numRef>
              <c:f>visual_hypot!$H$4:$H$15</c:f>
              <c:numCache>
                <c:formatCode>General</c:formatCode>
                <c:ptCount val="12"/>
                <c:pt idx="0">
                  <c:v>110</c:v>
                </c:pt>
                <c:pt idx="1">
                  <c:v>402</c:v>
                </c:pt>
                <c:pt idx="2">
                  <c:v>803</c:v>
                </c:pt>
                <c:pt idx="3">
                  <c:v>1098</c:v>
                </c:pt>
                <c:pt idx="4">
                  <c:v>1308</c:v>
                </c:pt>
                <c:pt idx="5">
                  <c:v>1466</c:v>
                </c:pt>
                <c:pt idx="6">
                  <c:v>1403</c:v>
                </c:pt>
                <c:pt idx="7">
                  <c:v>1602</c:v>
                </c:pt>
                <c:pt idx="8">
                  <c:v>1776</c:v>
                </c:pt>
                <c:pt idx="9">
                  <c:v>2207</c:v>
                </c:pt>
                <c:pt idx="10">
                  <c:v>2559</c:v>
                </c:pt>
                <c:pt idx="11">
                  <c:v>2530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81-441C-95C9-417E3BE490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100"/>
        <c:axId val="24034224"/>
        <c:axId val="24034640"/>
      </c:barChart>
      <c:catAx>
        <c:axId val="24034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ru-RU"/>
          </a:p>
        </c:txPr>
        <c:crossAx val="24034640"/>
        <c:crosses val="autoZero"/>
        <c:auto val="1"/>
        <c:lblAlgn val="ctr"/>
        <c:lblOffset val="100"/>
        <c:noMultiLvlLbl val="0"/>
      </c:catAx>
      <c:valAx>
        <c:axId val="2403464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4034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1100" b="1"/>
              <a:t>Соотношение оплаченных</a:t>
            </a:r>
            <a:r>
              <a:rPr lang="ru-RU" sz="1100" b="1" baseline="0"/>
              <a:t> и пройденных уроков </a:t>
            </a:r>
            <a:r>
              <a:rPr lang="ru-RU" sz="1050" b="0" baseline="0"/>
              <a:t>по дням недели</a:t>
            </a:r>
            <a:endParaRPr lang="ru-RU" sz="1100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visual_hypot!$F$26</c:f>
              <c:strCache>
                <c:ptCount val="1"/>
                <c:pt idx="0">
                  <c:v>Пройдено уроков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visual_hypot!$E$27:$E$33</c:f>
              <c:strCache>
                <c:ptCount val="7"/>
                <c:pt idx="0">
                  <c:v>Пн</c:v>
                </c:pt>
                <c:pt idx="1">
                  <c:v>Вт</c:v>
                </c:pt>
                <c:pt idx="2">
                  <c:v>Ср</c:v>
                </c:pt>
                <c:pt idx="3">
                  <c:v>Чт</c:v>
                </c:pt>
                <c:pt idx="4">
                  <c:v>Пт</c:v>
                </c:pt>
                <c:pt idx="5">
                  <c:v>Сб</c:v>
                </c:pt>
                <c:pt idx="6">
                  <c:v>Вс</c:v>
                </c:pt>
              </c:strCache>
            </c:strRef>
          </c:cat>
          <c:val>
            <c:numRef>
              <c:f>visual_hypot!$F$27:$F$33</c:f>
              <c:numCache>
                <c:formatCode>General</c:formatCode>
                <c:ptCount val="7"/>
                <c:pt idx="0">
                  <c:v>3704</c:v>
                </c:pt>
                <c:pt idx="1">
                  <c:v>3326</c:v>
                </c:pt>
                <c:pt idx="2">
                  <c:v>3599</c:v>
                </c:pt>
                <c:pt idx="3">
                  <c:v>3387</c:v>
                </c:pt>
                <c:pt idx="4">
                  <c:v>2977</c:v>
                </c:pt>
                <c:pt idx="5">
                  <c:v>2464</c:v>
                </c:pt>
                <c:pt idx="6">
                  <c:v>2341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75-4548-AF53-70C9208A208B}"/>
            </c:ext>
          </c:extLst>
        </c:ser>
        <c:ser>
          <c:idx val="1"/>
          <c:order val="1"/>
          <c:tx>
            <c:strRef>
              <c:f>visual_hypot!$G$26</c:f>
              <c:strCache>
                <c:ptCount val="1"/>
                <c:pt idx="0">
                  <c:v>Оплачено уроков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visual_hypot!$E$27:$E$33</c:f>
              <c:strCache>
                <c:ptCount val="7"/>
                <c:pt idx="0">
                  <c:v>Пн</c:v>
                </c:pt>
                <c:pt idx="1">
                  <c:v>Вт</c:v>
                </c:pt>
                <c:pt idx="2">
                  <c:v>Ср</c:v>
                </c:pt>
                <c:pt idx="3">
                  <c:v>Чт</c:v>
                </c:pt>
                <c:pt idx="4">
                  <c:v>Пт</c:v>
                </c:pt>
                <c:pt idx="5">
                  <c:v>Сб</c:v>
                </c:pt>
                <c:pt idx="6">
                  <c:v>Вс</c:v>
                </c:pt>
              </c:strCache>
            </c:strRef>
          </c:cat>
          <c:val>
            <c:numRef>
              <c:f>visual_hypot!$G$27:$G$33</c:f>
              <c:numCache>
                <c:formatCode>General</c:formatCode>
                <c:ptCount val="7"/>
                <c:pt idx="0">
                  <c:v>2972</c:v>
                </c:pt>
                <c:pt idx="1">
                  <c:v>2723</c:v>
                </c:pt>
                <c:pt idx="2">
                  <c:v>3094</c:v>
                </c:pt>
                <c:pt idx="3">
                  <c:v>3123</c:v>
                </c:pt>
                <c:pt idx="4">
                  <c:v>2257</c:v>
                </c:pt>
                <c:pt idx="5">
                  <c:v>1572</c:v>
                </c:pt>
                <c:pt idx="6">
                  <c:v>1523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75-4548-AF53-70C9208A208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893745583"/>
        <c:axId val="1893750575"/>
      </c:barChart>
      <c:catAx>
        <c:axId val="1893745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ru-RU"/>
          </a:p>
        </c:txPr>
        <c:crossAx val="1893750575"/>
        <c:crosses val="autoZero"/>
        <c:auto val="1"/>
        <c:lblAlgn val="ctr"/>
        <c:lblOffset val="100"/>
        <c:noMultiLvlLbl val="0"/>
      </c:catAx>
      <c:valAx>
        <c:axId val="189375057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893745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[Курсовая SQL (результат запроса - визуализация - выводы).xlsx]visual_hypot!Сводная таблица2</c:name>
    <c:fmtId val="5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visual_hypot!$B$26</c:f>
              <c:strCache>
                <c:ptCount val="1"/>
                <c:pt idx="0">
                  <c:v>Сумма по полю sum_transaction_balance_change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visual_hypot!$A$27:$A$34</c:f>
              <c:strCache>
                <c:ptCount val="7"/>
                <c:pt idx="0">
                  <c:v>Пн</c:v>
                </c:pt>
                <c:pt idx="1">
                  <c:v>Вт</c:v>
                </c:pt>
                <c:pt idx="2">
                  <c:v>Ср</c:v>
                </c:pt>
                <c:pt idx="3">
                  <c:v>Чт</c:v>
                </c:pt>
                <c:pt idx="4">
                  <c:v>Пт</c:v>
                </c:pt>
                <c:pt idx="5">
                  <c:v>Сб</c:v>
                </c:pt>
                <c:pt idx="6">
                  <c:v>Вс</c:v>
                </c:pt>
              </c:strCache>
            </c:strRef>
          </c:cat>
          <c:val>
            <c:numRef>
              <c:f>visual_hypot!$B$27:$B$34</c:f>
              <c:numCache>
                <c:formatCode>General</c:formatCode>
                <c:ptCount val="7"/>
                <c:pt idx="0">
                  <c:v>3704</c:v>
                </c:pt>
                <c:pt idx="1">
                  <c:v>3326</c:v>
                </c:pt>
                <c:pt idx="2">
                  <c:v>3599</c:v>
                </c:pt>
                <c:pt idx="3">
                  <c:v>3387</c:v>
                </c:pt>
                <c:pt idx="4">
                  <c:v>2977</c:v>
                </c:pt>
                <c:pt idx="5">
                  <c:v>2464</c:v>
                </c:pt>
                <c:pt idx="6">
                  <c:v>2341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5E-4E19-82E5-8E93F4D5DE1E}"/>
            </c:ext>
          </c:extLst>
        </c:ser>
        <c:ser>
          <c:idx val="1"/>
          <c:order val="1"/>
          <c:tx>
            <c:strRef>
              <c:f>visual_hypot!$C$26</c:f>
              <c:strCache>
                <c:ptCount val="1"/>
                <c:pt idx="0">
                  <c:v>Сумма по полю sum_classes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visual_hypot!$A$27:$A$34</c:f>
              <c:strCache>
                <c:ptCount val="7"/>
                <c:pt idx="0">
                  <c:v>Пн</c:v>
                </c:pt>
                <c:pt idx="1">
                  <c:v>Вт</c:v>
                </c:pt>
                <c:pt idx="2">
                  <c:v>Ср</c:v>
                </c:pt>
                <c:pt idx="3">
                  <c:v>Чт</c:v>
                </c:pt>
                <c:pt idx="4">
                  <c:v>Пт</c:v>
                </c:pt>
                <c:pt idx="5">
                  <c:v>Сб</c:v>
                </c:pt>
                <c:pt idx="6">
                  <c:v>Вс</c:v>
                </c:pt>
              </c:strCache>
            </c:strRef>
          </c:cat>
          <c:val>
            <c:numRef>
              <c:f>visual_hypot!$C$27:$C$34</c:f>
              <c:numCache>
                <c:formatCode>General</c:formatCode>
                <c:ptCount val="7"/>
                <c:pt idx="0">
                  <c:v>-2972</c:v>
                </c:pt>
                <c:pt idx="1">
                  <c:v>-2723</c:v>
                </c:pt>
                <c:pt idx="2">
                  <c:v>-3094</c:v>
                </c:pt>
                <c:pt idx="3">
                  <c:v>-3123</c:v>
                </c:pt>
                <c:pt idx="4">
                  <c:v>-2257</c:v>
                </c:pt>
                <c:pt idx="5">
                  <c:v>-1572</c:v>
                </c:pt>
                <c:pt idx="6">
                  <c:v>-1523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5E-4E19-82E5-8E93F4D5DE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96"/>
        <c:overlap val="100"/>
        <c:axId val="280746511"/>
        <c:axId val="280739023"/>
      </c:barChart>
      <c:catAx>
        <c:axId val="280746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80739023"/>
        <c:crosses val="autoZero"/>
        <c:auto val="1"/>
        <c:lblAlgn val="ctr"/>
        <c:lblOffset val="100"/>
        <c:noMultiLvlLbl val="0"/>
      </c:catAx>
      <c:valAx>
        <c:axId val="280739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80746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59818</xdr:rowOff>
    </xdr:from>
    <xdr:to>
      <xdr:col>10</xdr:col>
      <xdr:colOff>278348</xdr:colOff>
      <xdr:row>13</xdr:row>
      <xdr:rowOff>133350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BA6CCC65-0743-48FF-B348-5150793F46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83668"/>
          <a:ext cx="6374348" cy="181978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6350</xdr:colOff>
      <xdr:row>1</xdr:row>
      <xdr:rowOff>44450</xdr:rowOff>
    </xdr:from>
    <xdr:to>
      <xdr:col>18</xdr:col>
      <xdr:colOff>374650</xdr:colOff>
      <xdr:row>11</xdr:row>
      <xdr:rowOff>16350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FB13C542-2E21-4B58-A473-1D457AF671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50" y="209550"/>
          <a:ext cx="11341100" cy="15594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112060</xdr:colOff>
      <xdr:row>1</xdr:row>
      <xdr:rowOff>152400</xdr:rowOff>
    </xdr:from>
    <xdr:to>
      <xdr:col>11</xdr:col>
      <xdr:colOff>395942</xdr:colOff>
      <xdr:row>16</xdr:row>
      <xdr:rowOff>37353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C9DABC76-8A9E-4E37-9B98-AAD020FF06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112060</xdr:colOff>
      <xdr:row>22</xdr:row>
      <xdr:rowOff>29883</xdr:rowOff>
    </xdr:from>
    <xdr:to>
      <xdr:col>11</xdr:col>
      <xdr:colOff>395942</xdr:colOff>
      <xdr:row>38</xdr:row>
      <xdr:rowOff>34365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3719FED3-EA2F-4FB9-B6E8-D4C98FEE58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112059</xdr:colOff>
      <xdr:row>38</xdr:row>
      <xdr:rowOff>70223</xdr:rowOff>
    </xdr:from>
    <xdr:to>
      <xdr:col>11</xdr:col>
      <xdr:colOff>395941</xdr:colOff>
      <xdr:row>55</xdr:row>
      <xdr:rowOff>146423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9ACB6DD8-0FCE-4E6F-833A-44CE4131BB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618.453148958331" createdVersion="7" refreshedVersion="7" minRefreshableVersion="3" recordCount="361" xr:uid="{E4478840-3DB7-4B71-94B7-5D3F865F62EA}">
  <cacheSource type="worksheet">
    <worksheetSource ref="A1:G362" sheet="Результат запроса"/>
  </cacheSource>
  <cacheFields count="8">
    <cacheField name="dt" numFmtId="22">
      <sharedItems containsSemiMixedTypes="0" containsNonDate="0" containsDate="1" containsString="0" minDate="2016-01-06T00:00:00" maxDate="2017-01-01T00:00:00" count="361">
        <d v="2016-01-06T00:00:00"/>
        <d v="2016-01-07T00:00:00"/>
        <d v="2016-01-08T00:00:00"/>
        <d v="2016-01-09T00:00:00"/>
        <d v="2016-01-10T00:00:00"/>
        <d v="2016-01-11T00:00:00"/>
        <d v="2016-01-12T00:00:00"/>
        <d v="2016-01-13T00:00:00"/>
        <d v="2016-01-14T00:00:00"/>
        <d v="2016-01-15T00:00:00"/>
        <d v="2016-01-16T00:00:00"/>
        <d v="2016-01-17T00:00:00"/>
        <d v="2016-01-18T00:00:00"/>
        <d v="2016-01-19T00:00:00"/>
        <d v="2016-01-20T00:00:00"/>
        <d v="2016-01-21T00:00:00"/>
        <d v="2016-01-22T00:00:00"/>
        <d v="2016-01-23T00:00:00"/>
        <d v="2016-01-24T00:00:00"/>
        <d v="2016-01-25T00:00:00"/>
        <d v="2016-01-26T00:00:00"/>
        <d v="2016-01-27T00:00:00"/>
        <d v="2016-01-28T00:00:00"/>
        <d v="2016-01-29T00:00:00"/>
        <d v="2016-01-30T00:00:00"/>
        <d v="2016-01-31T00:00:00"/>
        <d v="2016-02-01T00:00:00"/>
        <d v="2016-02-02T00:00:00"/>
        <d v="2016-02-03T00:00:00"/>
        <d v="2016-02-04T00:00:00"/>
        <d v="2016-02-05T00:00:00"/>
        <d v="2016-02-06T00:00:00"/>
        <d v="2016-02-07T00:00:00"/>
        <d v="2016-02-08T00:00:00"/>
        <d v="2016-02-09T00:00:00"/>
        <d v="2016-02-10T00:00:00"/>
        <d v="2016-02-11T00:00:00"/>
        <d v="2016-02-12T00:00:00"/>
        <d v="2016-02-13T00:00:00"/>
        <d v="2016-02-14T00:00:00"/>
        <d v="2016-02-15T00:00:00"/>
        <d v="2016-02-16T00:00:00"/>
        <d v="2016-02-17T00:00:00"/>
        <d v="2016-02-18T00:00:00"/>
        <d v="2016-02-19T00:00:00"/>
        <d v="2016-02-20T00:00:00"/>
        <d v="2016-02-21T00:00:00"/>
        <d v="2016-02-22T00:00:00"/>
        <d v="2016-02-23T00:00:00"/>
        <d v="2016-02-24T00:00:00"/>
        <d v="2016-02-25T00:00:00"/>
        <d v="2016-02-26T00:00:00"/>
        <d v="2016-02-27T00:00:00"/>
        <d v="2016-02-28T00:00:00"/>
        <d v="2016-02-29T00:00:00"/>
        <d v="2016-03-01T00:00:00"/>
        <d v="2016-03-02T00:00:00"/>
        <d v="2016-03-03T00:00:00"/>
        <d v="2016-03-04T00:00:00"/>
        <d v="2016-03-05T00:00:00"/>
        <d v="2016-03-06T00:00:00"/>
        <d v="2016-03-07T00:00:00"/>
        <d v="2016-03-08T00:00:00"/>
        <d v="2016-03-09T00:00:00"/>
        <d v="2016-03-10T00:00:00"/>
        <d v="2016-03-11T00:00:00"/>
        <d v="2016-03-12T00:00:00"/>
        <d v="2016-03-13T00:00:00"/>
        <d v="2016-03-14T00:00:00"/>
        <d v="2016-03-15T00:00:00"/>
        <d v="2016-03-16T00:00:00"/>
        <d v="2016-03-17T00:00:00"/>
        <d v="2016-03-18T00:00:00"/>
        <d v="2016-03-19T00:00:00"/>
        <d v="2016-03-20T00:00:00"/>
        <d v="2016-03-21T00:00:00"/>
        <d v="2016-03-22T00:00:00"/>
        <d v="2016-03-23T00:00:00"/>
        <d v="2016-03-24T00:00:00"/>
        <d v="2016-03-25T00:00:00"/>
        <d v="2016-03-26T00:00:00"/>
        <d v="2016-03-27T00:00:00"/>
        <d v="2016-03-28T00:00:00"/>
        <d v="2016-03-29T00:00:00"/>
        <d v="2016-03-30T00:00:00"/>
        <d v="2016-03-31T00:00:00"/>
        <d v="2016-04-01T00:00:00"/>
        <d v="2016-04-02T00:00:00"/>
        <d v="2016-04-03T00:00:00"/>
        <d v="2016-04-04T00:00:00"/>
        <d v="2016-04-05T00:00:00"/>
        <d v="2016-04-06T00:00:00"/>
        <d v="2016-04-07T00:00:00"/>
        <d v="2016-04-08T00:00:00"/>
        <d v="2016-04-09T00:00:00"/>
        <d v="2016-04-10T00:00:00"/>
        <d v="2016-04-11T00:00:00"/>
        <d v="2016-04-12T00:00:00"/>
        <d v="2016-04-13T00:00:00"/>
        <d v="2016-04-14T00:00:00"/>
        <d v="2016-04-15T00:00:00"/>
        <d v="2016-04-16T00:00:00"/>
        <d v="2016-04-17T00:00:00"/>
        <d v="2016-04-18T00:00:00"/>
        <d v="2016-04-19T00:00:00"/>
        <d v="2016-04-20T00:00:00"/>
        <d v="2016-04-21T00:00:00"/>
        <d v="2016-04-22T00:00:00"/>
        <d v="2016-04-23T00:00:00"/>
        <d v="2016-04-24T00:00:00"/>
        <d v="2016-04-25T00:00:00"/>
        <d v="2016-04-26T00:00:00"/>
        <d v="2016-04-27T00:00:00"/>
        <d v="2016-04-28T00:00:00"/>
        <d v="2016-04-29T00:00:00"/>
        <d v="2016-04-30T00:00:00"/>
        <d v="2016-05-01T00:00:00"/>
        <d v="2016-05-02T00:00:00"/>
        <d v="2016-05-03T00:00:00"/>
        <d v="2016-05-04T00:00:00"/>
        <d v="2016-05-05T00:00:00"/>
        <d v="2016-05-06T00:00:00"/>
        <d v="2016-05-07T00:00:00"/>
        <d v="2016-05-08T00:00:00"/>
        <d v="2016-05-09T00:00:00"/>
        <d v="2016-05-10T00:00:00"/>
        <d v="2016-05-11T00:00:00"/>
        <d v="2016-05-12T00:00:00"/>
        <d v="2016-05-13T00:00:00"/>
        <d v="2016-05-14T00:00:00"/>
        <d v="2016-05-15T00:00:00"/>
        <d v="2016-05-16T00:00:00"/>
        <d v="2016-05-17T00:00:00"/>
        <d v="2016-05-18T00:00:00"/>
        <d v="2016-05-19T00:00:00"/>
        <d v="2016-05-20T00:00:00"/>
        <d v="2016-05-21T00:00:00"/>
        <d v="2016-05-22T00:00:00"/>
        <d v="2016-05-23T00:00:00"/>
        <d v="2016-05-24T00:00:00"/>
        <d v="2016-05-25T00:00:00"/>
        <d v="2016-05-26T00:00:00"/>
        <d v="2016-05-27T00:00:00"/>
        <d v="2016-05-28T00:00:00"/>
        <d v="2016-05-29T00:00:00"/>
        <d v="2016-05-30T00:00:00"/>
        <d v="2016-05-31T00:00:00"/>
        <d v="2016-06-01T00:00:00"/>
        <d v="2016-06-02T00:00:00"/>
        <d v="2016-06-03T00:00:00"/>
        <d v="2016-06-04T00:00:00"/>
        <d v="2016-06-05T00:00:00"/>
        <d v="2016-06-06T00:00:00"/>
        <d v="2016-06-07T00:00:00"/>
        <d v="2016-06-08T00:00:00"/>
        <d v="2016-06-09T00:00:00"/>
        <d v="2016-06-10T00:00:00"/>
        <d v="2016-06-11T00:00:00"/>
        <d v="2016-06-12T00:00:00"/>
        <d v="2016-06-13T00:00:00"/>
        <d v="2016-06-14T00:00:00"/>
        <d v="2016-06-15T00:00:00"/>
        <d v="2016-06-16T00:00:00"/>
        <d v="2016-06-17T00:00:00"/>
        <d v="2016-06-18T00:00:00"/>
        <d v="2016-06-19T00:00:00"/>
        <d v="2016-06-20T00:00:00"/>
        <d v="2016-06-21T00:00:00"/>
        <d v="2016-06-22T00:00:00"/>
        <d v="2016-06-23T00:00:00"/>
        <d v="2016-06-24T00:00:00"/>
        <d v="2016-06-25T00:00:00"/>
        <d v="2016-06-26T00:00:00"/>
        <d v="2016-06-27T00:00:00"/>
        <d v="2016-06-28T00:00:00"/>
        <d v="2016-06-29T00:00:00"/>
        <d v="2016-06-30T00:00:00"/>
        <d v="2016-07-01T00:00:00"/>
        <d v="2016-07-02T00:00:00"/>
        <d v="2016-07-03T00:00:00"/>
        <d v="2016-07-04T00:00:00"/>
        <d v="2016-07-05T00:00:00"/>
        <d v="2016-07-06T00:00:00"/>
        <d v="2016-07-07T00:00:00"/>
        <d v="2016-07-08T00:00:00"/>
        <d v="2016-07-09T00:00:00"/>
        <d v="2016-07-10T00:00:00"/>
        <d v="2016-07-11T00:00:00"/>
        <d v="2016-07-12T00:00:00"/>
        <d v="2016-07-13T00:00:00"/>
        <d v="2016-07-14T00:00:00"/>
        <d v="2016-07-15T00:00:00"/>
        <d v="2016-07-16T00:00:00"/>
        <d v="2016-07-17T00:00:00"/>
        <d v="2016-07-18T00:00:00"/>
        <d v="2016-07-19T00:00:00"/>
        <d v="2016-07-20T00:00:00"/>
        <d v="2016-07-21T00:00:00"/>
        <d v="2016-07-22T00:00:00"/>
        <d v="2016-07-23T00:00:00"/>
        <d v="2016-07-24T00:00:00"/>
        <d v="2016-07-25T00:00:00"/>
        <d v="2016-07-26T00:00:00"/>
        <d v="2016-07-27T00:00:00"/>
        <d v="2016-07-28T00:00:00"/>
        <d v="2016-07-29T00:00:00"/>
        <d v="2016-07-30T00:00:00"/>
        <d v="2016-07-31T00:00:00"/>
        <d v="2016-08-01T00:00:00"/>
        <d v="2016-08-02T00:00:00"/>
        <d v="2016-08-03T00:00:00"/>
        <d v="2016-08-04T00:00:00"/>
        <d v="2016-08-05T00:00:00"/>
        <d v="2016-08-06T00:00:00"/>
        <d v="2016-08-07T00:00:00"/>
        <d v="2016-08-08T00:00:00"/>
        <d v="2016-08-09T00:00:00"/>
        <d v="2016-08-10T00:00:00"/>
        <d v="2016-08-11T00:00:00"/>
        <d v="2016-08-12T00:00:00"/>
        <d v="2016-08-13T00:00:00"/>
        <d v="2016-08-14T00:00:00"/>
        <d v="2016-08-15T00:00:00"/>
        <d v="2016-08-16T00:00:00"/>
        <d v="2016-08-17T00:00:00"/>
        <d v="2016-08-18T00:00:00"/>
        <d v="2016-08-19T00:00:00"/>
        <d v="2016-08-20T00:00:00"/>
        <d v="2016-08-21T00:00:00"/>
        <d v="2016-08-22T00:00:00"/>
        <d v="2016-08-23T00:00:00"/>
        <d v="2016-08-24T00:00:00"/>
        <d v="2016-08-25T00:00:00"/>
        <d v="2016-08-26T00:00:00"/>
        <d v="2016-08-27T00:00:00"/>
        <d v="2016-08-28T00:00:00"/>
        <d v="2016-08-29T00:00:00"/>
        <d v="2016-08-30T00:00:00"/>
        <d v="2016-08-31T00:00:00"/>
        <d v="2016-09-01T00:00:00"/>
        <d v="2016-09-02T00:00:00"/>
        <d v="2016-09-03T00:00:00"/>
        <d v="2016-09-04T00:00:00"/>
        <d v="2016-09-05T00:00:00"/>
        <d v="2016-09-06T00:00:00"/>
        <d v="2016-09-07T00:00:00"/>
        <d v="2016-09-08T00:00:00"/>
        <d v="2016-09-09T00:00:00"/>
        <d v="2016-09-10T00:00:00"/>
        <d v="2016-09-11T00:00:00"/>
        <d v="2016-09-12T00:00:00"/>
        <d v="2016-09-13T00:00:00"/>
        <d v="2016-09-14T00:00:00"/>
        <d v="2016-09-15T00:00:00"/>
        <d v="2016-09-16T00:00:00"/>
        <d v="2016-09-17T00:00:00"/>
        <d v="2016-09-18T00:00:00"/>
        <d v="2016-09-19T00:00:00"/>
        <d v="2016-09-20T00:00:00"/>
        <d v="2016-09-21T00:00:00"/>
        <d v="2016-09-22T00:00:00"/>
        <d v="2016-09-23T00:00:00"/>
        <d v="2016-09-24T00:00:00"/>
        <d v="2016-09-25T00:00:00"/>
        <d v="2016-09-26T00:00:00"/>
        <d v="2016-09-27T00:00:00"/>
        <d v="2016-09-28T00:00:00"/>
        <d v="2016-09-29T00:00:00"/>
        <d v="2016-09-30T00:00:00"/>
        <d v="2016-10-01T00:00:00"/>
        <d v="2016-10-02T00:00:00"/>
        <d v="2016-10-03T00:00:00"/>
        <d v="2016-10-04T00:00:00"/>
        <d v="2016-10-05T00:00:00"/>
        <d v="2016-10-06T00:00:00"/>
        <d v="2016-10-07T00:00:00"/>
        <d v="2016-10-08T00:00:00"/>
        <d v="2016-10-09T00:00:00"/>
        <d v="2016-10-10T00:00:00"/>
        <d v="2016-10-11T00:00:00"/>
        <d v="2016-10-12T00:00:00"/>
        <d v="2016-10-13T00:00:00"/>
        <d v="2016-10-14T00:00:00"/>
        <d v="2016-10-15T00:00:00"/>
        <d v="2016-10-16T00:00:00"/>
        <d v="2016-10-17T00:00:00"/>
        <d v="2016-10-18T00:00:00"/>
        <d v="2016-10-19T00:00:00"/>
        <d v="2016-10-20T00:00:00"/>
        <d v="2016-10-21T00:00:00"/>
        <d v="2016-10-22T00:00:00"/>
        <d v="2016-10-23T00:00:00"/>
        <d v="2016-10-24T00:00:00"/>
        <d v="2016-10-25T00:00:00"/>
        <d v="2016-10-26T00:00:00"/>
        <d v="2016-10-27T00:00:00"/>
        <d v="2016-10-28T00:00:00"/>
        <d v="2016-10-29T00:00:00"/>
        <d v="2016-10-30T00:00:00"/>
        <d v="2016-10-31T00:00:00"/>
        <d v="2016-11-01T00:00:00"/>
        <d v="2016-11-02T00:00:00"/>
        <d v="2016-11-03T00:00:00"/>
        <d v="2016-11-04T00:00:00"/>
        <d v="2016-11-05T00:00:00"/>
        <d v="2016-11-06T00:00:00"/>
        <d v="2016-11-07T00:00:00"/>
        <d v="2016-11-08T00:00:00"/>
        <d v="2016-11-09T00:00:00"/>
        <d v="2016-11-10T00:00:00"/>
        <d v="2016-11-11T00:00:00"/>
        <d v="2016-11-12T00:00:00"/>
        <d v="2016-11-13T00:00:00"/>
        <d v="2016-11-14T00:00:00"/>
        <d v="2016-11-15T00:00:00"/>
        <d v="2016-11-16T00:00:00"/>
        <d v="2016-11-17T00:00:00"/>
        <d v="2016-11-18T00:00:00"/>
        <d v="2016-11-19T00:00:00"/>
        <d v="2016-11-20T00:00:00"/>
        <d v="2016-11-21T00:00:00"/>
        <d v="2016-11-22T00:00:00"/>
        <d v="2016-11-23T00:00:00"/>
        <d v="2016-11-24T00:00:00"/>
        <d v="2016-11-25T00:00:00"/>
        <d v="2016-11-26T00:00:00"/>
        <d v="2016-11-27T00:00:00"/>
        <d v="2016-11-28T00:00:00"/>
        <d v="2016-11-29T00:00:00"/>
        <d v="2016-11-30T00:00:00"/>
        <d v="2016-12-01T00:00:00"/>
        <d v="2016-12-02T00:00:00"/>
        <d v="2016-12-03T00:00:00"/>
        <d v="2016-12-04T00:00:00"/>
        <d v="2016-12-05T00:00:00"/>
        <d v="2016-12-06T00:00:00"/>
        <d v="2016-12-07T00:00:00"/>
        <d v="2016-12-08T00:00:00"/>
        <d v="2016-12-09T00:00:00"/>
        <d v="2016-12-10T00:00:00"/>
        <d v="2016-12-11T00:00:00"/>
        <d v="2016-12-12T00:00:00"/>
        <d v="2016-12-13T00:00:00"/>
        <d v="2016-12-14T00:00:00"/>
        <d v="2016-12-15T00:00:00"/>
        <d v="2016-12-16T00:00:00"/>
        <d v="2016-12-17T00:00:00"/>
        <d v="2016-12-18T00:00:00"/>
        <d v="2016-12-19T00:00:00"/>
        <d v="2016-12-20T00:00:00"/>
        <d v="2016-12-21T00:00:00"/>
        <d v="2016-12-22T00:00:00"/>
        <d v="2016-12-23T00:00:00"/>
        <d v="2016-12-24T00:00:00"/>
        <d v="2016-12-25T00:00:00"/>
        <d v="2016-12-26T00:00:00"/>
        <d v="2016-12-27T00:00:00"/>
        <d v="2016-12-28T00:00:00"/>
        <d v="2016-12-29T00:00:00"/>
        <d v="2016-12-30T00:00:00"/>
        <d v="2016-12-31T00:00:00"/>
      </sharedItems>
      <fieldGroup par="7" base="0">
        <rangePr groupBy="days" startDate="2016-01-06T00:00:00" endDate="2017-01-01T00:00:00"/>
        <groupItems count="368">
          <s v="&lt;06.01.2016"/>
          <s v="01.янв"/>
          <s v="02.янв"/>
          <s v="03.янв"/>
          <s v="04.янв"/>
          <s v="05.янв"/>
          <s v="06.янв"/>
          <s v="07.янв"/>
          <s v="08.янв"/>
          <s v="09.янв"/>
          <s v="10.янв"/>
          <s v="11.янв"/>
          <s v="12.янв"/>
          <s v="13.янв"/>
          <s v="14.янв"/>
          <s v="15.янв"/>
          <s v="16.янв"/>
          <s v="17.янв"/>
          <s v="18.янв"/>
          <s v="19.янв"/>
          <s v="20.янв"/>
          <s v="21.янв"/>
          <s v="22.янв"/>
          <s v="23.янв"/>
          <s v="24.янв"/>
          <s v="25.янв"/>
          <s v="26.янв"/>
          <s v="27.янв"/>
          <s v="28.янв"/>
          <s v="29.янв"/>
          <s v="30.янв"/>
          <s v="31.янв"/>
          <s v="01.фев"/>
          <s v="02.фев"/>
          <s v="03.фев"/>
          <s v="04.фев"/>
          <s v="05.фев"/>
          <s v="06.фев"/>
          <s v="07.фев"/>
          <s v="08.фев"/>
          <s v="09.фев"/>
          <s v="10.фев"/>
          <s v="11.фев"/>
          <s v="12.фев"/>
          <s v="13.фев"/>
          <s v="14.фев"/>
          <s v="15.фев"/>
          <s v="16.фев"/>
          <s v="17.фев"/>
          <s v="18.фев"/>
          <s v="19.фев"/>
          <s v="20.фев"/>
          <s v="21.фев"/>
          <s v="22.фев"/>
          <s v="23.фев"/>
          <s v="24.фев"/>
          <s v="25.фев"/>
          <s v="26.фев"/>
          <s v="27.фев"/>
          <s v="28.фев"/>
          <s v="29.фев"/>
          <s v="01.мар"/>
          <s v="02.мар"/>
          <s v="03.мар"/>
          <s v="04.мар"/>
          <s v="05.мар"/>
          <s v="06.мар"/>
          <s v="07.мар"/>
          <s v="08.мар"/>
          <s v="09.мар"/>
          <s v="10.мар"/>
          <s v="11.мар"/>
          <s v="12.мар"/>
          <s v="13.мар"/>
          <s v="14.мар"/>
          <s v="15.мар"/>
          <s v="16.мар"/>
          <s v="17.мар"/>
          <s v="18.мар"/>
          <s v="19.мар"/>
          <s v="20.мар"/>
          <s v="21.мар"/>
          <s v="22.мар"/>
          <s v="23.мар"/>
          <s v="24.мар"/>
          <s v="25.мар"/>
          <s v="26.мар"/>
          <s v="27.мар"/>
          <s v="28.мар"/>
          <s v="29.мар"/>
          <s v="30.мар"/>
          <s v="31.мар"/>
          <s v="01.апр"/>
          <s v="02.апр"/>
          <s v="03.апр"/>
          <s v="04.апр"/>
          <s v="05.апр"/>
          <s v="06.апр"/>
          <s v="07.апр"/>
          <s v="08.апр"/>
          <s v="09.апр"/>
          <s v="10.апр"/>
          <s v="11.апр"/>
          <s v="12.апр"/>
          <s v="13.апр"/>
          <s v="14.апр"/>
          <s v="15.апр"/>
          <s v="16.апр"/>
          <s v="17.апр"/>
          <s v="18.апр"/>
          <s v="19.апр"/>
          <s v="20.апр"/>
          <s v="21.апр"/>
          <s v="22.апр"/>
          <s v="23.апр"/>
          <s v="24.апр"/>
          <s v="25.апр"/>
          <s v="26.апр"/>
          <s v="27.апр"/>
          <s v="28.апр"/>
          <s v="29.апр"/>
          <s v="30.апр"/>
          <s v="01.май"/>
          <s v="02.май"/>
          <s v="03.май"/>
          <s v="04.май"/>
          <s v="05.май"/>
          <s v="06.май"/>
          <s v="07.май"/>
          <s v="08.май"/>
          <s v="09.май"/>
          <s v="10.май"/>
          <s v="11.май"/>
          <s v="12.май"/>
          <s v="13.май"/>
          <s v="14.май"/>
          <s v="15.май"/>
          <s v="16.май"/>
          <s v="17.май"/>
          <s v="18.май"/>
          <s v="19.май"/>
          <s v="20.май"/>
          <s v="21.май"/>
          <s v="22.май"/>
          <s v="23.май"/>
          <s v="24.май"/>
          <s v="25.май"/>
          <s v="26.май"/>
          <s v="27.май"/>
          <s v="28.май"/>
          <s v="29.май"/>
          <s v="30.май"/>
          <s v="31.май"/>
          <s v="01.июн"/>
          <s v="02.июн"/>
          <s v="03.июн"/>
          <s v="04.июн"/>
          <s v="05.июн"/>
          <s v="06.июн"/>
          <s v="07.июн"/>
          <s v="08.июн"/>
          <s v="09.июн"/>
          <s v="10.июн"/>
          <s v="11.июн"/>
          <s v="12.июн"/>
          <s v="13.июн"/>
          <s v="14.июн"/>
          <s v="15.июн"/>
          <s v="16.июн"/>
          <s v="17.июн"/>
          <s v="18.июн"/>
          <s v="19.июн"/>
          <s v="20.июн"/>
          <s v="21.июн"/>
          <s v="22.июн"/>
          <s v="23.июн"/>
          <s v="24.июн"/>
          <s v="25.июн"/>
          <s v="26.июн"/>
          <s v="27.июн"/>
          <s v="28.июн"/>
          <s v="29.июн"/>
          <s v="30.июн"/>
          <s v="01.июл"/>
          <s v="02.июл"/>
          <s v="03.июл"/>
          <s v="04.июл"/>
          <s v="05.июл"/>
          <s v="06.июл"/>
          <s v="07.июл"/>
          <s v="08.июл"/>
          <s v="09.июл"/>
          <s v="10.июл"/>
          <s v="11.июл"/>
          <s v="12.июл"/>
          <s v="13.июл"/>
          <s v="14.июл"/>
          <s v="15.июл"/>
          <s v="16.июл"/>
          <s v="17.июл"/>
          <s v="18.июл"/>
          <s v="19.июл"/>
          <s v="20.июл"/>
          <s v="21.июл"/>
          <s v="22.июл"/>
          <s v="23.июл"/>
          <s v="24.июл"/>
          <s v="25.июл"/>
          <s v="26.июл"/>
          <s v="27.июл"/>
          <s v="28.июл"/>
          <s v="29.июл"/>
          <s v="30.июл"/>
          <s v="31.июл"/>
          <s v="01.авг"/>
          <s v="02.авг"/>
          <s v="03.авг"/>
          <s v="04.авг"/>
          <s v="05.авг"/>
          <s v="06.авг"/>
          <s v="07.авг"/>
          <s v="08.авг"/>
          <s v="09.авг"/>
          <s v="10.авг"/>
          <s v="11.авг"/>
          <s v="12.авг"/>
          <s v="13.авг"/>
          <s v="14.авг"/>
          <s v="15.авг"/>
          <s v="16.авг"/>
          <s v="17.авг"/>
          <s v="18.авг"/>
          <s v="19.авг"/>
          <s v="20.авг"/>
          <s v="21.авг"/>
          <s v="22.авг"/>
          <s v="23.авг"/>
          <s v="24.авг"/>
          <s v="25.авг"/>
          <s v="26.авг"/>
          <s v="27.авг"/>
          <s v="28.авг"/>
          <s v="29.авг"/>
          <s v="30.авг"/>
          <s v="31.авг"/>
          <s v="01.сен"/>
          <s v="02.сен"/>
          <s v="03.сен"/>
          <s v="04.сен"/>
          <s v="05.сен"/>
          <s v="06.сен"/>
          <s v="07.сен"/>
          <s v="08.сен"/>
          <s v="09.сен"/>
          <s v="10.сен"/>
          <s v="11.сен"/>
          <s v="12.сен"/>
          <s v="13.сен"/>
          <s v="14.сен"/>
          <s v="15.сен"/>
          <s v="16.сен"/>
          <s v="17.сен"/>
          <s v="18.сен"/>
          <s v="19.сен"/>
          <s v="20.сен"/>
          <s v="21.сен"/>
          <s v="22.сен"/>
          <s v="23.сен"/>
          <s v="24.сен"/>
          <s v="25.сен"/>
          <s v="26.сен"/>
          <s v="27.сен"/>
          <s v="28.сен"/>
          <s v="29.сен"/>
          <s v="30.сен"/>
          <s v="01.окт"/>
          <s v="02.окт"/>
          <s v="03.окт"/>
          <s v="04.окт"/>
          <s v="05.окт"/>
          <s v="06.окт"/>
          <s v="07.окт"/>
          <s v="08.окт"/>
          <s v="09.окт"/>
          <s v="10.окт"/>
          <s v="11.окт"/>
          <s v="12.окт"/>
          <s v="13.окт"/>
          <s v="14.окт"/>
          <s v="15.окт"/>
          <s v="16.окт"/>
          <s v="17.окт"/>
          <s v="18.окт"/>
          <s v="19.окт"/>
          <s v="20.окт"/>
          <s v="21.окт"/>
          <s v="22.окт"/>
          <s v="23.окт"/>
          <s v="24.окт"/>
          <s v="25.окт"/>
          <s v="26.окт"/>
          <s v="27.окт"/>
          <s v="28.окт"/>
          <s v="29.окт"/>
          <s v="30.окт"/>
          <s v="31.окт"/>
          <s v="01.ноя"/>
          <s v="02.ноя"/>
          <s v="03.ноя"/>
          <s v="04.ноя"/>
          <s v="05.ноя"/>
          <s v="06.ноя"/>
          <s v="07.ноя"/>
          <s v="08.ноя"/>
          <s v="09.ноя"/>
          <s v="10.ноя"/>
          <s v="11.ноя"/>
          <s v="12.ноя"/>
          <s v="13.ноя"/>
          <s v="14.ноя"/>
          <s v="15.ноя"/>
          <s v="16.ноя"/>
          <s v="17.ноя"/>
          <s v="18.ноя"/>
          <s v="19.ноя"/>
          <s v="20.ноя"/>
          <s v="21.ноя"/>
          <s v="22.ноя"/>
          <s v="23.ноя"/>
          <s v="24.ноя"/>
          <s v="25.ноя"/>
          <s v="26.ноя"/>
          <s v="27.ноя"/>
          <s v="28.ноя"/>
          <s v="29.ноя"/>
          <s v="30.ноя"/>
          <s v="01.дек"/>
          <s v="02.дек"/>
          <s v="03.дек"/>
          <s v="04.дек"/>
          <s v="05.дек"/>
          <s v="06.дек"/>
          <s v="07.дек"/>
          <s v="08.дек"/>
          <s v="09.дек"/>
          <s v="10.дек"/>
          <s v="11.дек"/>
          <s v="12.дек"/>
          <s v="13.дек"/>
          <s v="14.дек"/>
          <s v="15.дек"/>
          <s v="16.дек"/>
          <s v="17.дек"/>
          <s v="18.дек"/>
          <s v="19.дек"/>
          <s v="20.дек"/>
          <s v="21.дек"/>
          <s v="22.дек"/>
          <s v="23.дек"/>
          <s v="24.дек"/>
          <s v="25.дек"/>
          <s v="26.дек"/>
          <s v="27.дек"/>
          <s v="28.дек"/>
          <s v="29.дек"/>
          <s v="30.дек"/>
          <s v="31.дек"/>
          <s v="&gt;01.01.2017"/>
        </groupItems>
      </fieldGroup>
    </cacheField>
    <cacheField name="День недели" numFmtId="0">
      <sharedItems containsMixedTypes="1" containsNumber="1" containsInteger="1" minValue="1" maxValue="7" count="14">
        <s v="Ср"/>
        <s v="Чт"/>
        <s v="Пт"/>
        <s v="Сб"/>
        <s v="Вс"/>
        <s v="Пн"/>
        <s v="Вт"/>
        <n v="5" u="1"/>
        <n v="2" u="1"/>
        <n v="6" u="1"/>
        <n v="7" u="1"/>
        <n v="1" u="1"/>
        <n v="3" u="1"/>
        <n v="4" u="1"/>
      </sharedItems>
    </cacheField>
    <cacheField name="sum_transaction_balance_change" numFmtId="0">
      <sharedItems containsString="0" containsBlank="1" containsNumber="1" containsInteger="1" minValue="0" maxValue="260"/>
    </cacheField>
    <cacheField name="sum_transaction_balance_change_cs" numFmtId="0">
      <sharedItems containsSemiMixedTypes="0" containsString="0" containsNumber="1" containsInteger="1" minValue="11" maxValue="21798"/>
    </cacheField>
    <cacheField name="sum_classes" numFmtId="0">
      <sharedItems containsString="0" containsBlank="1" containsNumber="1" containsInteger="1" minValue="-120" maxValue="-1"/>
    </cacheField>
    <cacheField name="sum_classes_cs" numFmtId="0">
      <sharedItems containsSemiMixedTypes="0" containsString="0" containsNumber="1" containsInteger="1" minValue="-17264" maxValue="0"/>
    </cacheField>
    <cacheField name="sum_balance" numFmtId="0">
      <sharedItems containsSemiMixedTypes="0" containsString="0" containsNumber="1" containsInteger="1" minValue="11" maxValue="4534"/>
    </cacheField>
    <cacheField name="Месяцы" numFmtId="0" databaseField="0">
      <fieldGroup base="0">
        <rangePr groupBy="months" startDate="2016-01-06T00:00:00" endDate="2017-01-01T00:00:00"/>
        <groupItems count="14">
          <s v="&lt;06.01.2016"/>
          <s v="янв"/>
          <s v="фев"/>
          <s v="мар"/>
          <s v="апр"/>
          <s v="май"/>
          <s v="июн"/>
          <s v="июл"/>
          <s v="авг"/>
          <s v="сен"/>
          <s v="окт"/>
          <s v="ноя"/>
          <s v="дек"/>
          <s v="&gt;01.01.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1">
  <r>
    <x v="0"/>
    <x v="0"/>
    <n v="11"/>
    <n v="11"/>
    <m/>
    <n v="0"/>
    <n v="11"/>
  </r>
  <r>
    <x v="1"/>
    <x v="1"/>
    <m/>
    <n v="11"/>
    <m/>
    <n v="0"/>
    <n v="11"/>
  </r>
  <r>
    <x v="2"/>
    <x v="2"/>
    <n v="80"/>
    <n v="91"/>
    <m/>
    <n v="0"/>
    <n v="91"/>
  </r>
  <r>
    <x v="3"/>
    <x v="3"/>
    <n v="16"/>
    <n v="107"/>
    <n v="-1"/>
    <n v="-1"/>
    <n v="106"/>
  </r>
  <r>
    <x v="4"/>
    <x v="4"/>
    <n v="8"/>
    <n v="115"/>
    <n v="-1"/>
    <n v="-2"/>
    <n v="113"/>
  </r>
  <r>
    <x v="5"/>
    <x v="5"/>
    <n v="32"/>
    <n v="147"/>
    <n v="-1"/>
    <n v="-3"/>
    <n v="144"/>
  </r>
  <r>
    <x v="6"/>
    <x v="6"/>
    <n v="4"/>
    <n v="151"/>
    <n v="-6"/>
    <n v="-9"/>
    <n v="142"/>
  </r>
  <r>
    <x v="7"/>
    <x v="0"/>
    <n v="14"/>
    <n v="165"/>
    <n v="-2"/>
    <n v="-11"/>
    <n v="154"/>
  </r>
  <r>
    <x v="8"/>
    <x v="1"/>
    <m/>
    <n v="165"/>
    <n v="-4"/>
    <n v="-15"/>
    <n v="150"/>
  </r>
  <r>
    <x v="9"/>
    <x v="2"/>
    <n v="80"/>
    <n v="245"/>
    <n v="-3"/>
    <n v="-18"/>
    <n v="227"/>
  </r>
  <r>
    <x v="10"/>
    <x v="3"/>
    <n v="9"/>
    <n v="254"/>
    <m/>
    <n v="-18"/>
    <n v="236"/>
  </r>
  <r>
    <x v="11"/>
    <x v="4"/>
    <n v="74"/>
    <n v="328"/>
    <n v="-4"/>
    <n v="-22"/>
    <n v="306"/>
  </r>
  <r>
    <x v="12"/>
    <x v="5"/>
    <n v="6"/>
    <n v="334"/>
    <n v="-5"/>
    <n v="-27"/>
    <n v="307"/>
  </r>
  <r>
    <x v="13"/>
    <x v="6"/>
    <n v="38"/>
    <n v="372"/>
    <n v="-6"/>
    <n v="-33"/>
    <n v="339"/>
  </r>
  <r>
    <x v="14"/>
    <x v="0"/>
    <n v="9"/>
    <n v="381"/>
    <n v="-8"/>
    <n v="-41"/>
    <n v="340"/>
  </r>
  <r>
    <x v="15"/>
    <x v="1"/>
    <n v="16"/>
    <n v="397"/>
    <n v="-8"/>
    <n v="-49"/>
    <n v="348"/>
  </r>
  <r>
    <x v="16"/>
    <x v="2"/>
    <n v="9"/>
    <n v="406"/>
    <n v="-3"/>
    <n v="-52"/>
    <n v="354"/>
  </r>
  <r>
    <x v="17"/>
    <x v="3"/>
    <n v="4"/>
    <n v="410"/>
    <n v="-3"/>
    <n v="-55"/>
    <n v="355"/>
  </r>
  <r>
    <x v="18"/>
    <x v="4"/>
    <m/>
    <n v="410"/>
    <n v="-7"/>
    <n v="-62"/>
    <n v="348"/>
  </r>
  <r>
    <x v="19"/>
    <x v="5"/>
    <m/>
    <n v="410"/>
    <n v="-5"/>
    <n v="-67"/>
    <n v="343"/>
  </r>
  <r>
    <x v="20"/>
    <x v="6"/>
    <n v="20"/>
    <n v="430"/>
    <n v="-7"/>
    <n v="-74"/>
    <n v="356"/>
  </r>
  <r>
    <x v="21"/>
    <x v="0"/>
    <n v="27"/>
    <n v="457"/>
    <n v="-9"/>
    <n v="-83"/>
    <n v="374"/>
  </r>
  <r>
    <x v="22"/>
    <x v="1"/>
    <n v="4"/>
    <n v="461"/>
    <n v="-13"/>
    <n v="-96"/>
    <n v="365"/>
  </r>
  <r>
    <x v="23"/>
    <x v="2"/>
    <m/>
    <n v="461"/>
    <n v="-6"/>
    <n v="-102"/>
    <n v="359"/>
  </r>
  <r>
    <x v="24"/>
    <x v="3"/>
    <m/>
    <n v="461"/>
    <n v="-4"/>
    <n v="-106"/>
    <n v="355"/>
  </r>
  <r>
    <x v="25"/>
    <x v="4"/>
    <n v="36"/>
    <n v="497"/>
    <n v="-4"/>
    <n v="-110"/>
    <n v="387"/>
  </r>
  <r>
    <x v="26"/>
    <x v="5"/>
    <n v="16"/>
    <n v="513"/>
    <n v="-7"/>
    <n v="-117"/>
    <n v="396"/>
  </r>
  <r>
    <x v="27"/>
    <x v="6"/>
    <n v="18"/>
    <n v="531"/>
    <n v="-12"/>
    <n v="-129"/>
    <n v="402"/>
  </r>
  <r>
    <x v="28"/>
    <x v="0"/>
    <n v="65"/>
    <n v="596"/>
    <n v="-12"/>
    <n v="-141"/>
    <n v="455"/>
  </r>
  <r>
    <x v="29"/>
    <x v="1"/>
    <n v="2"/>
    <n v="598"/>
    <n v="-20"/>
    <n v="-161"/>
    <n v="437"/>
  </r>
  <r>
    <x v="30"/>
    <x v="2"/>
    <n v="12"/>
    <n v="610"/>
    <n v="-4"/>
    <n v="-165"/>
    <n v="445"/>
  </r>
  <r>
    <x v="31"/>
    <x v="3"/>
    <n v="20"/>
    <n v="630"/>
    <n v="-8"/>
    <n v="-173"/>
    <n v="457"/>
  </r>
  <r>
    <x v="32"/>
    <x v="4"/>
    <n v="78"/>
    <n v="708"/>
    <n v="-8"/>
    <n v="-181"/>
    <n v="527"/>
  </r>
  <r>
    <x v="33"/>
    <x v="5"/>
    <n v="32"/>
    <n v="740"/>
    <n v="-10"/>
    <n v="-191"/>
    <n v="549"/>
  </r>
  <r>
    <x v="34"/>
    <x v="6"/>
    <n v="77"/>
    <n v="817"/>
    <n v="-14"/>
    <n v="-205"/>
    <n v="612"/>
  </r>
  <r>
    <x v="35"/>
    <x v="0"/>
    <n v="128"/>
    <n v="945"/>
    <n v="-17"/>
    <n v="-222"/>
    <n v="723"/>
  </r>
  <r>
    <x v="36"/>
    <x v="1"/>
    <n v="20"/>
    <n v="965"/>
    <n v="-20"/>
    <n v="-242"/>
    <n v="723"/>
  </r>
  <r>
    <x v="37"/>
    <x v="2"/>
    <m/>
    <n v="965"/>
    <n v="-9"/>
    <n v="-251"/>
    <n v="714"/>
  </r>
  <r>
    <x v="38"/>
    <x v="3"/>
    <n v="24"/>
    <n v="989"/>
    <n v="-9"/>
    <n v="-260"/>
    <n v="729"/>
  </r>
  <r>
    <x v="39"/>
    <x v="4"/>
    <n v="90"/>
    <n v="1079"/>
    <n v="-4"/>
    <n v="-264"/>
    <n v="815"/>
  </r>
  <r>
    <x v="40"/>
    <x v="5"/>
    <n v="46"/>
    <n v="1125"/>
    <n v="-16"/>
    <n v="-280"/>
    <n v="845"/>
  </r>
  <r>
    <x v="41"/>
    <x v="6"/>
    <n v="70"/>
    <n v="1195"/>
    <n v="-15"/>
    <n v="-295"/>
    <n v="900"/>
  </r>
  <r>
    <x v="42"/>
    <x v="0"/>
    <n v="20"/>
    <n v="1215"/>
    <n v="-17"/>
    <n v="-312"/>
    <n v="903"/>
  </r>
  <r>
    <x v="43"/>
    <x v="1"/>
    <n v="8"/>
    <n v="1223"/>
    <n v="-22"/>
    <n v="-334"/>
    <n v="889"/>
  </r>
  <r>
    <x v="44"/>
    <x v="2"/>
    <n v="5"/>
    <n v="1228"/>
    <n v="-13"/>
    <n v="-347"/>
    <n v="881"/>
  </r>
  <r>
    <x v="45"/>
    <x v="3"/>
    <n v="17"/>
    <n v="1245"/>
    <n v="-10"/>
    <n v="-357"/>
    <n v="888"/>
  </r>
  <r>
    <x v="46"/>
    <x v="4"/>
    <n v="65"/>
    <n v="1310"/>
    <n v="-12"/>
    <n v="-369"/>
    <n v="941"/>
  </r>
  <r>
    <x v="47"/>
    <x v="5"/>
    <n v="28"/>
    <n v="1338"/>
    <n v="-16"/>
    <n v="-385"/>
    <n v="953"/>
  </r>
  <r>
    <x v="48"/>
    <x v="6"/>
    <n v="69"/>
    <n v="1407"/>
    <n v="-16"/>
    <n v="-401"/>
    <n v="1006"/>
  </r>
  <r>
    <x v="49"/>
    <x v="0"/>
    <n v="42"/>
    <n v="1449"/>
    <n v="-22"/>
    <n v="-423"/>
    <n v="1026"/>
  </r>
  <r>
    <x v="50"/>
    <x v="1"/>
    <n v="34"/>
    <n v="1483"/>
    <n v="-23"/>
    <n v="-446"/>
    <n v="1037"/>
  </r>
  <r>
    <x v="51"/>
    <x v="2"/>
    <n v="68"/>
    <n v="1551"/>
    <n v="-15"/>
    <n v="-461"/>
    <n v="1090"/>
  </r>
  <r>
    <x v="52"/>
    <x v="3"/>
    <n v="4"/>
    <n v="1555"/>
    <n v="-12"/>
    <n v="-473"/>
    <n v="1082"/>
  </r>
  <r>
    <x v="53"/>
    <x v="4"/>
    <n v="4"/>
    <n v="1559"/>
    <n v="-12"/>
    <n v="-485"/>
    <n v="1074"/>
  </r>
  <r>
    <x v="54"/>
    <x v="5"/>
    <n v="123"/>
    <n v="1682"/>
    <n v="-27"/>
    <n v="-512"/>
    <n v="1170"/>
  </r>
  <r>
    <x v="55"/>
    <x v="6"/>
    <n v="116"/>
    <n v="1798"/>
    <n v="-20"/>
    <n v="-532"/>
    <n v="1266"/>
  </r>
  <r>
    <x v="56"/>
    <x v="0"/>
    <n v="35"/>
    <n v="1833"/>
    <n v="-29"/>
    <n v="-561"/>
    <n v="1272"/>
  </r>
  <r>
    <x v="57"/>
    <x v="1"/>
    <n v="26"/>
    <n v="1859"/>
    <n v="-24"/>
    <n v="-585"/>
    <n v="1274"/>
  </r>
  <r>
    <x v="58"/>
    <x v="2"/>
    <n v="98"/>
    <n v="1957"/>
    <n v="-17"/>
    <n v="-602"/>
    <n v="1355"/>
  </r>
  <r>
    <x v="59"/>
    <x v="3"/>
    <n v="39"/>
    <n v="1996"/>
    <n v="-15"/>
    <n v="-617"/>
    <n v="1379"/>
  </r>
  <r>
    <x v="60"/>
    <x v="4"/>
    <n v="6"/>
    <n v="2002"/>
    <n v="-9"/>
    <n v="-626"/>
    <n v="1376"/>
  </r>
  <r>
    <x v="61"/>
    <x v="5"/>
    <n v="29"/>
    <n v="2031"/>
    <n v="-26"/>
    <n v="-652"/>
    <n v="1379"/>
  </r>
  <r>
    <x v="62"/>
    <x v="6"/>
    <n v="5"/>
    <n v="2036"/>
    <n v="-8"/>
    <n v="-660"/>
    <n v="1376"/>
  </r>
  <r>
    <x v="63"/>
    <x v="0"/>
    <n v="15"/>
    <n v="2051"/>
    <n v="-30"/>
    <n v="-690"/>
    <n v="1361"/>
  </r>
  <r>
    <x v="64"/>
    <x v="1"/>
    <n v="59"/>
    <n v="2110"/>
    <n v="-31"/>
    <n v="-721"/>
    <n v="1389"/>
  </r>
  <r>
    <x v="65"/>
    <x v="2"/>
    <n v="25"/>
    <n v="2135"/>
    <n v="-16"/>
    <n v="-737"/>
    <n v="1398"/>
  </r>
  <r>
    <x v="66"/>
    <x v="3"/>
    <n v="38"/>
    <n v="2173"/>
    <n v="-18"/>
    <n v="-755"/>
    <n v="1418"/>
  </r>
  <r>
    <x v="67"/>
    <x v="4"/>
    <m/>
    <n v="2173"/>
    <n v="-19"/>
    <n v="-774"/>
    <n v="1399"/>
  </r>
  <r>
    <x v="68"/>
    <x v="5"/>
    <n v="33"/>
    <n v="2206"/>
    <n v="-36"/>
    <n v="-810"/>
    <n v="1396"/>
  </r>
  <r>
    <x v="69"/>
    <x v="6"/>
    <n v="38"/>
    <n v="2244"/>
    <n v="-20"/>
    <n v="-830"/>
    <n v="1414"/>
  </r>
  <r>
    <x v="70"/>
    <x v="0"/>
    <n v="24"/>
    <n v="2268"/>
    <n v="-39"/>
    <n v="-869"/>
    <n v="1399"/>
  </r>
  <r>
    <x v="71"/>
    <x v="1"/>
    <n v="23"/>
    <n v="2291"/>
    <n v="-34"/>
    <n v="-903"/>
    <n v="1388"/>
  </r>
  <r>
    <x v="72"/>
    <x v="2"/>
    <n v="25"/>
    <n v="2316"/>
    <n v="-24"/>
    <n v="-927"/>
    <n v="1389"/>
  </r>
  <r>
    <x v="73"/>
    <x v="3"/>
    <n v="17"/>
    <n v="2333"/>
    <n v="-27"/>
    <n v="-954"/>
    <n v="1379"/>
  </r>
  <r>
    <x v="74"/>
    <x v="4"/>
    <n v="32"/>
    <n v="2365"/>
    <n v="-23"/>
    <n v="-977"/>
    <n v="1388"/>
  </r>
  <r>
    <x v="75"/>
    <x v="5"/>
    <n v="48"/>
    <n v="2413"/>
    <n v="-42"/>
    <n v="-1019"/>
    <n v="1394"/>
  </r>
  <r>
    <x v="76"/>
    <x v="6"/>
    <n v="20"/>
    <n v="2433"/>
    <n v="-16"/>
    <n v="-1035"/>
    <n v="1398"/>
  </r>
  <r>
    <x v="77"/>
    <x v="0"/>
    <n v="6"/>
    <n v="2439"/>
    <n v="-42"/>
    <n v="-1077"/>
    <n v="1362"/>
  </r>
  <r>
    <x v="78"/>
    <x v="1"/>
    <n v="16"/>
    <n v="2455"/>
    <n v="-29"/>
    <n v="-1106"/>
    <n v="1349"/>
  </r>
  <r>
    <x v="79"/>
    <x v="2"/>
    <n v="36"/>
    <n v="2491"/>
    <n v="-22"/>
    <n v="-1128"/>
    <n v="1363"/>
  </r>
  <r>
    <x v="80"/>
    <x v="3"/>
    <n v="95"/>
    <n v="2586"/>
    <n v="-23"/>
    <n v="-1151"/>
    <n v="1435"/>
  </r>
  <r>
    <x v="81"/>
    <x v="4"/>
    <n v="5"/>
    <n v="2591"/>
    <n v="-23"/>
    <n v="-1174"/>
    <n v="1417"/>
  </r>
  <r>
    <x v="82"/>
    <x v="5"/>
    <n v="139"/>
    <n v="2730"/>
    <n v="-33"/>
    <n v="-1207"/>
    <n v="1523"/>
  </r>
  <r>
    <x v="83"/>
    <x v="6"/>
    <n v="8"/>
    <n v="2738"/>
    <n v="-23"/>
    <n v="-1230"/>
    <n v="1508"/>
  </r>
  <r>
    <x v="84"/>
    <x v="0"/>
    <n v="71"/>
    <n v="2809"/>
    <n v="-41"/>
    <n v="-1271"/>
    <n v="1538"/>
  </r>
  <r>
    <x v="85"/>
    <x v="1"/>
    <n v="14"/>
    <n v="2823"/>
    <n v="-44"/>
    <n v="-1315"/>
    <n v="1508"/>
  </r>
  <r>
    <x v="86"/>
    <x v="2"/>
    <n v="180"/>
    <n v="3003"/>
    <n v="-25"/>
    <n v="-1340"/>
    <n v="1663"/>
  </r>
  <r>
    <x v="87"/>
    <x v="3"/>
    <n v="22"/>
    <n v="3025"/>
    <n v="-32"/>
    <n v="-1372"/>
    <n v="1653"/>
  </r>
  <r>
    <x v="88"/>
    <x v="4"/>
    <n v="50"/>
    <n v="3075"/>
    <n v="-21"/>
    <n v="-1393"/>
    <n v="1682"/>
  </r>
  <r>
    <x v="89"/>
    <x v="5"/>
    <n v="26"/>
    <n v="3101"/>
    <n v="-45"/>
    <n v="-1438"/>
    <n v="1663"/>
  </r>
  <r>
    <x v="90"/>
    <x v="6"/>
    <n v="27"/>
    <n v="3128"/>
    <n v="-28"/>
    <n v="-1466"/>
    <n v="1662"/>
  </r>
  <r>
    <x v="91"/>
    <x v="0"/>
    <n v="12"/>
    <n v="3140"/>
    <n v="-47"/>
    <n v="-1513"/>
    <n v="1627"/>
  </r>
  <r>
    <x v="92"/>
    <x v="1"/>
    <n v="56"/>
    <n v="3196"/>
    <n v="-42"/>
    <n v="-1555"/>
    <n v="1641"/>
  </r>
  <r>
    <x v="93"/>
    <x v="2"/>
    <n v="87"/>
    <n v="3283"/>
    <n v="-26"/>
    <n v="-1581"/>
    <n v="1702"/>
  </r>
  <r>
    <x v="94"/>
    <x v="3"/>
    <n v="59"/>
    <n v="3342"/>
    <n v="-30"/>
    <n v="-1611"/>
    <n v="1731"/>
  </r>
  <r>
    <x v="95"/>
    <x v="4"/>
    <n v="18"/>
    <n v="3360"/>
    <n v="-29"/>
    <n v="-1640"/>
    <n v="1720"/>
  </r>
  <r>
    <x v="96"/>
    <x v="5"/>
    <n v="56"/>
    <n v="3416"/>
    <n v="-43"/>
    <n v="-1683"/>
    <n v="1733"/>
  </r>
  <r>
    <x v="97"/>
    <x v="6"/>
    <n v="24"/>
    <n v="3440"/>
    <n v="-31"/>
    <n v="-1714"/>
    <n v="1726"/>
  </r>
  <r>
    <x v="98"/>
    <x v="0"/>
    <n v="26"/>
    <n v="3466"/>
    <n v="-45"/>
    <n v="-1759"/>
    <n v="1707"/>
  </r>
  <r>
    <x v="99"/>
    <x v="1"/>
    <n v="43"/>
    <n v="3509"/>
    <n v="-43"/>
    <n v="-1802"/>
    <n v="1707"/>
  </r>
  <r>
    <x v="100"/>
    <x v="2"/>
    <n v="19"/>
    <n v="3528"/>
    <n v="-34"/>
    <n v="-1836"/>
    <n v="1692"/>
  </r>
  <r>
    <x v="101"/>
    <x v="3"/>
    <n v="66"/>
    <n v="3594"/>
    <n v="-30"/>
    <n v="-1866"/>
    <n v="1728"/>
  </r>
  <r>
    <x v="102"/>
    <x v="4"/>
    <n v="26"/>
    <n v="3620"/>
    <n v="-27"/>
    <n v="-1893"/>
    <n v="1727"/>
  </r>
  <r>
    <x v="103"/>
    <x v="5"/>
    <n v="83"/>
    <n v="3703"/>
    <n v="-49"/>
    <n v="-1942"/>
    <n v="1761"/>
  </r>
  <r>
    <x v="104"/>
    <x v="6"/>
    <n v="9"/>
    <n v="3712"/>
    <n v="-34"/>
    <n v="-1976"/>
    <n v="1736"/>
  </r>
  <r>
    <x v="105"/>
    <x v="0"/>
    <n v="31"/>
    <n v="3743"/>
    <n v="-42"/>
    <n v="-2018"/>
    <n v="1725"/>
  </r>
  <r>
    <x v="106"/>
    <x v="1"/>
    <n v="131"/>
    <n v="3874"/>
    <n v="-46"/>
    <n v="-2064"/>
    <n v="1810"/>
  </r>
  <r>
    <x v="107"/>
    <x v="2"/>
    <n v="40"/>
    <n v="3914"/>
    <n v="-35"/>
    <n v="-2099"/>
    <n v="1815"/>
  </r>
  <r>
    <x v="108"/>
    <x v="3"/>
    <n v="89"/>
    <n v="4003"/>
    <n v="-27"/>
    <n v="-2126"/>
    <n v="1877"/>
  </r>
  <r>
    <x v="109"/>
    <x v="4"/>
    <n v="76"/>
    <n v="4079"/>
    <n v="-36"/>
    <n v="-2162"/>
    <n v="1917"/>
  </r>
  <r>
    <x v="110"/>
    <x v="5"/>
    <n v="0"/>
    <n v="4079"/>
    <n v="-49"/>
    <n v="-2211"/>
    <n v="1868"/>
  </r>
  <r>
    <x v="111"/>
    <x v="6"/>
    <n v="81"/>
    <n v="4160"/>
    <n v="-43"/>
    <n v="-2254"/>
    <n v="1906"/>
  </r>
  <r>
    <x v="112"/>
    <x v="0"/>
    <n v="37"/>
    <n v="4197"/>
    <n v="-51"/>
    <n v="-2305"/>
    <n v="1892"/>
  </r>
  <r>
    <x v="113"/>
    <x v="1"/>
    <n v="53"/>
    <n v="4250"/>
    <n v="-49"/>
    <n v="-2354"/>
    <n v="1896"/>
  </r>
  <r>
    <x v="114"/>
    <x v="2"/>
    <n v="61"/>
    <n v="4311"/>
    <n v="-34"/>
    <n v="-2388"/>
    <n v="1923"/>
  </r>
  <r>
    <x v="115"/>
    <x v="3"/>
    <n v="34"/>
    <n v="4345"/>
    <n v="-25"/>
    <n v="-2413"/>
    <n v="1932"/>
  </r>
  <r>
    <x v="116"/>
    <x v="4"/>
    <n v="21"/>
    <n v="4366"/>
    <n v="-17"/>
    <n v="-2430"/>
    <n v="1936"/>
  </r>
  <r>
    <x v="117"/>
    <x v="5"/>
    <n v="102"/>
    <n v="4468"/>
    <n v="-24"/>
    <n v="-2454"/>
    <n v="2014"/>
  </r>
  <r>
    <x v="118"/>
    <x v="6"/>
    <n v="80"/>
    <n v="4548"/>
    <n v="-34"/>
    <n v="-2488"/>
    <n v="2060"/>
  </r>
  <r>
    <x v="119"/>
    <x v="0"/>
    <n v="68"/>
    <n v="4616"/>
    <n v="-45"/>
    <n v="-2533"/>
    <n v="2083"/>
  </r>
  <r>
    <x v="120"/>
    <x v="1"/>
    <n v="41"/>
    <n v="4657"/>
    <n v="-47"/>
    <n v="-2580"/>
    <n v="2077"/>
  </r>
  <r>
    <x v="121"/>
    <x v="2"/>
    <n v="28"/>
    <n v="4685"/>
    <n v="-45"/>
    <n v="-2625"/>
    <n v="2060"/>
  </r>
  <r>
    <x v="122"/>
    <x v="3"/>
    <m/>
    <n v="4685"/>
    <n v="-24"/>
    <n v="-2649"/>
    <n v="2036"/>
  </r>
  <r>
    <x v="123"/>
    <x v="4"/>
    <m/>
    <n v="4685"/>
    <n v="-24"/>
    <n v="-2673"/>
    <n v="2012"/>
  </r>
  <r>
    <x v="124"/>
    <x v="5"/>
    <n v="16"/>
    <n v="4701"/>
    <n v="-21"/>
    <n v="-2694"/>
    <n v="2007"/>
  </r>
  <r>
    <x v="125"/>
    <x v="6"/>
    <n v="16"/>
    <n v="4717"/>
    <n v="-46"/>
    <n v="-2740"/>
    <n v="1977"/>
  </r>
  <r>
    <x v="126"/>
    <x v="0"/>
    <n v="38"/>
    <n v="4755"/>
    <n v="-47"/>
    <n v="-2787"/>
    <n v="1968"/>
  </r>
  <r>
    <x v="127"/>
    <x v="1"/>
    <n v="53"/>
    <n v="4808"/>
    <n v="-54"/>
    <n v="-2841"/>
    <n v="1967"/>
  </r>
  <r>
    <x v="128"/>
    <x v="2"/>
    <n v="98"/>
    <n v="4906"/>
    <n v="-44"/>
    <n v="-2885"/>
    <n v="2021"/>
  </r>
  <r>
    <x v="129"/>
    <x v="3"/>
    <n v="112"/>
    <n v="5018"/>
    <n v="-42"/>
    <n v="-2927"/>
    <n v="2091"/>
  </r>
  <r>
    <x v="130"/>
    <x v="4"/>
    <n v="59"/>
    <n v="5077"/>
    <n v="-34"/>
    <n v="-2961"/>
    <n v="2116"/>
  </r>
  <r>
    <x v="131"/>
    <x v="5"/>
    <n v="102"/>
    <n v="5179"/>
    <n v="-53"/>
    <n v="-3014"/>
    <n v="2165"/>
  </r>
  <r>
    <x v="132"/>
    <x v="6"/>
    <n v="28"/>
    <n v="5207"/>
    <n v="-45"/>
    <n v="-3059"/>
    <n v="2148"/>
  </r>
  <r>
    <x v="133"/>
    <x v="0"/>
    <n v="75"/>
    <n v="5282"/>
    <n v="-55"/>
    <n v="-3114"/>
    <n v="2168"/>
  </r>
  <r>
    <x v="134"/>
    <x v="1"/>
    <n v="53"/>
    <n v="5335"/>
    <n v="-60"/>
    <n v="-3174"/>
    <n v="2161"/>
  </r>
  <r>
    <x v="135"/>
    <x v="2"/>
    <n v="46"/>
    <n v="5381"/>
    <n v="-39"/>
    <n v="-3213"/>
    <n v="2168"/>
  </r>
  <r>
    <x v="136"/>
    <x v="3"/>
    <n v="43"/>
    <n v="5424"/>
    <n v="-40"/>
    <n v="-3253"/>
    <n v="2171"/>
  </r>
  <r>
    <x v="137"/>
    <x v="4"/>
    <n v="22"/>
    <n v="5446"/>
    <n v="-30"/>
    <n v="-3283"/>
    <n v="2163"/>
  </r>
  <r>
    <x v="138"/>
    <x v="5"/>
    <n v="32"/>
    <n v="5478"/>
    <n v="-55"/>
    <n v="-3338"/>
    <n v="2140"/>
  </r>
  <r>
    <x v="139"/>
    <x v="6"/>
    <n v="56"/>
    <n v="5534"/>
    <n v="-54"/>
    <n v="-3392"/>
    <n v="2142"/>
  </r>
  <r>
    <x v="140"/>
    <x v="0"/>
    <n v="28"/>
    <n v="5562"/>
    <n v="-56"/>
    <n v="-3448"/>
    <n v="2114"/>
  </r>
  <r>
    <x v="141"/>
    <x v="1"/>
    <n v="12"/>
    <n v="5574"/>
    <n v="-62"/>
    <n v="-3510"/>
    <n v="2064"/>
  </r>
  <r>
    <x v="142"/>
    <x v="2"/>
    <n v="21"/>
    <n v="5595"/>
    <n v="-48"/>
    <n v="-3558"/>
    <n v="2037"/>
  </r>
  <r>
    <x v="143"/>
    <x v="3"/>
    <n v="5"/>
    <n v="5600"/>
    <n v="-34"/>
    <n v="-3592"/>
    <n v="2008"/>
  </r>
  <r>
    <x v="144"/>
    <x v="4"/>
    <n v="5"/>
    <n v="5605"/>
    <n v="-23"/>
    <n v="-3615"/>
    <n v="1990"/>
  </r>
  <r>
    <x v="145"/>
    <x v="5"/>
    <n v="115"/>
    <n v="5720"/>
    <n v="-62"/>
    <n v="-3677"/>
    <n v="2043"/>
  </r>
  <r>
    <x v="146"/>
    <x v="6"/>
    <n v="89"/>
    <n v="5809"/>
    <n v="-44"/>
    <n v="-3721"/>
    <n v="2088"/>
  </r>
  <r>
    <x v="147"/>
    <x v="0"/>
    <n v="70"/>
    <n v="5879"/>
    <n v="-53"/>
    <n v="-3774"/>
    <n v="2105"/>
  </r>
  <r>
    <x v="148"/>
    <x v="1"/>
    <n v="39"/>
    <n v="5918"/>
    <n v="-64"/>
    <n v="-3838"/>
    <n v="2080"/>
  </r>
  <r>
    <x v="149"/>
    <x v="2"/>
    <n v="53"/>
    <n v="5971"/>
    <n v="-44"/>
    <n v="-3882"/>
    <n v="2089"/>
  </r>
  <r>
    <x v="150"/>
    <x v="3"/>
    <n v="82"/>
    <n v="6053"/>
    <n v="-39"/>
    <n v="-3921"/>
    <n v="2132"/>
  </r>
  <r>
    <x v="151"/>
    <x v="4"/>
    <n v="126"/>
    <n v="6179"/>
    <n v="-34"/>
    <n v="-3955"/>
    <n v="2224"/>
  </r>
  <r>
    <x v="152"/>
    <x v="5"/>
    <n v="133"/>
    <n v="6312"/>
    <n v="-48"/>
    <n v="-4003"/>
    <n v="2309"/>
  </r>
  <r>
    <x v="153"/>
    <x v="6"/>
    <n v="92"/>
    <n v="6404"/>
    <n v="-51"/>
    <n v="-4054"/>
    <n v="2350"/>
  </r>
  <r>
    <x v="154"/>
    <x v="0"/>
    <n v="51"/>
    <n v="6455"/>
    <n v="-59"/>
    <n v="-4113"/>
    <n v="2342"/>
  </r>
  <r>
    <x v="155"/>
    <x v="1"/>
    <n v="112"/>
    <n v="6567"/>
    <n v="-60"/>
    <n v="-4173"/>
    <n v="2394"/>
  </r>
  <r>
    <x v="156"/>
    <x v="2"/>
    <n v="20"/>
    <n v="6587"/>
    <n v="-52"/>
    <n v="-4225"/>
    <n v="2362"/>
  </r>
  <r>
    <x v="157"/>
    <x v="3"/>
    <n v="82"/>
    <n v="6669"/>
    <n v="-37"/>
    <n v="-4262"/>
    <n v="2407"/>
  </r>
  <r>
    <x v="158"/>
    <x v="4"/>
    <n v="100"/>
    <n v="6769"/>
    <n v="-28"/>
    <n v="-4290"/>
    <n v="2479"/>
  </r>
  <r>
    <x v="159"/>
    <x v="5"/>
    <n v="28"/>
    <n v="6797"/>
    <n v="-43"/>
    <n v="-4333"/>
    <n v="2464"/>
  </r>
  <r>
    <x v="160"/>
    <x v="6"/>
    <n v="104"/>
    <n v="6901"/>
    <n v="-54"/>
    <n v="-4387"/>
    <n v="2514"/>
  </r>
  <r>
    <x v="161"/>
    <x v="0"/>
    <n v="38"/>
    <n v="6939"/>
    <n v="-60"/>
    <n v="-4447"/>
    <n v="2492"/>
  </r>
  <r>
    <x v="162"/>
    <x v="1"/>
    <n v="90"/>
    <n v="7029"/>
    <n v="-51"/>
    <n v="-4498"/>
    <n v="2531"/>
  </r>
  <r>
    <x v="163"/>
    <x v="2"/>
    <m/>
    <n v="7029"/>
    <n v="-55"/>
    <n v="-4553"/>
    <n v="2476"/>
  </r>
  <r>
    <x v="164"/>
    <x v="3"/>
    <n v="9"/>
    <n v="7038"/>
    <n v="-24"/>
    <n v="-4577"/>
    <n v="2461"/>
  </r>
  <r>
    <x v="165"/>
    <x v="4"/>
    <n v="32"/>
    <n v="7070"/>
    <n v="-25"/>
    <n v="-4602"/>
    <n v="2468"/>
  </r>
  <r>
    <x v="166"/>
    <x v="5"/>
    <n v="108"/>
    <n v="7178"/>
    <n v="-59"/>
    <n v="-4661"/>
    <n v="2517"/>
  </r>
  <r>
    <x v="167"/>
    <x v="6"/>
    <n v="88"/>
    <n v="7266"/>
    <n v="-55"/>
    <n v="-4716"/>
    <n v="2550"/>
  </r>
  <r>
    <x v="168"/>
    <x v="0"/>
    <n v="24"/>
    <n v="7290"/>
    <n v="-69"/>
    <n v="-4785"/>
    <n v="2505"/>
  </r>
  <r>
    <x v="169"/>
    <x v="1"/>
    <n v="32"/>
    <n v="7322"/>
    <n v="-58"/>
    <n v="-4843"/>
    <n v="2479"/>
  </r>
  <r>
    <x v="170"/>
    <x v="2"/>
    <n v="25"/>
    <n v="7347"/>
    <n v="-50"/>
    <n v="-4893"/>
    <n v="2454"/>
  </r>
  <r>
    <x v="171"/>
    <x v="3"/>
    <n v="16"/>
    <n v="7363"/>
    <n v="-28"/>
    <n v="-4921"/>
    <n v="2442"/>
  </r>
  <r>
    <x v="172"/>
    <x v="4"/>
    <n v="14"/>
    <n v="7377"/>
    <n v="-30"/>
    <n v="-4951"/>
    <n v="2426"/>
  </r>
  <r>
    <x v="173"/>
    <x v="5"/>
    <n v="72"/>
    <n v="7449"/>
    <n v="-60"/>
    <n v="-5011"/>
    <n v="2438"/>
  </r>
  <r>
    <x v="174"/>
    <x v="6"/>
    <n v="47"/>
    <n v="7496"/>
    <n v="-49"/>
    <n v="-5060"/>
    <n v="2436"/>
  </r>
  <r>
    <x v="175"/>
    <x v="0"/>
    <n v="109"/>
    <n v="7605"/>
    <n v="-59"/>
    <n v="-5119"/>
    <n v="2486"/>
  </r>
  <r>
    <x v="176"/>
    <x v="1"/>
    <n v="21"/>
    <n v="7626"/>
    <n v="-68"/>
    <n v="-5187"/>
    <n v="2439"/>
  </r>
  <r>
    <x v="177"/>
    <x v="2"/>
    <n v="183"/>
    <n v="7809"/>
    <n v="-49"/>
    <n v="-5236"/>
    <n v="2573"/>
  </r>
  <r>
    <x v="178"/>
    <x v="3"/>
    <n v="18"/>
    <n v="7827"/>
    <n v="-22"/>
    <n v="-5258"/>
    <n v="2569"/>
  </r>
  <r>
    <x v="179"/>
    <x v="4"/>
    <n v="14"/>
    <n v="7841"/>
    <n v="-32"/>
    <n v="-5290"/>
    <n v="2551"/>
  </r>
  <r>
    <x v="180"/>
    <x v="5"/>
    <n v="60"/>
    <n v="7901"/>
    <n v="-49"/>
    <n v="-5339"/>
    <n v="2562"/>
  </r>
  <r>
    <x v="181"/>
    <x v="6"/>
    <n v="46"/>
    <n v="7947"/>
    <n v="-47"/>
    <n v="-5386"/>
    <n v="2561"/>
  </r>
  <r>
    <x v="182"/>
    <x v="0"/>
    <n v="70"/>
    <n v="8017"/>
    <n v="-60"/>
    <n v="-5446"/>
    <n v="2571"/>
  </r>
  <r>
    <x v="183"/>
    <x v="1"/>
    <n v="78"/>
    <n v="8095"/>
    <n v="-59"/>
    <n v="-5505"/>
    <n v="2590"/>
  </r>
  <r>
    <x v="184"/>
    <x v="2"/>
    <n v="19"/>
    <n v="8114"/>
    <n v="-43"/>
    <n v="-5548"/>
    <n v="2566"/>
  </r>
  <r>
    <x v="185"/>
    <x v="3"/>
    <n v="16"/>
    <n v="8130"/>
    <n v="-28"/>
    <n v="-5576"/>
    <n v="2554"/>
  </r>
  <r>
    <x v="186"/>
    <x v="4"/>
    <n v="76"/>
    <n v="8206"/>
    <n v="-30"/>
    <n v="-5606"/>
    <n v="2600"/>
  </r>
  <r>
    <x v="187"/>
    <x v="5"/>
    <n v="65"/>
    <n v="8271"/>
    <n v="-60"/>
    <n v="-5666"/>
    <n v="2605"/>
  </r>
  <r>
    <x v="188"/>
    <x v="6"/>
    <n v="30"/>
    <n v="8301"/>
    <n v="-54"/>
    <n v="-5720"/>
    <n v="2581"/>
  </r>
  <r>
    <x v="189"/>
    <x v="0"/>
    <n v="35"/>
    <n v="8336"/>
    <n v="-52"/>
    <n v="-5772"/>
    <n v="2564"/>
  </r>
  <r>
    <x v="190"/>
    <x v="1"/>
    <n v="18"/>
    <n v="8354"/>
    <n v="-65"/>
    <n v="-5837"/>
    <n v="2517"/>
  </r>
  <r>
    <x v="191"/>
    <x v="2"/>
    <n v="16"/>
    <n v="8370"/>
    <n v="-42"/>
    <n v="-5879"/>
    <n v="2491"/>
  </r>
  <r>
    <x v="192"/>
    <x v="3"/>
    <n v="20"/>
    <n v="8390"/>
    <n v="-30"/>
    <n v="-5909"/>
    <n v="2481"/>
  </r>
  <r>
    <x v="193"/>
    <x v="4"/>
    <n v="20"/>
    <n v="8410"/>
    <n v="-28"/>
    <n v="-5937"/>
    <n v="2473"/>
  </r>
  <r>
    <x v="194"/>
    <x v="5"/>
    <n v="28"/>
    <n v="8438"/>
    <n v="-54"/>
    <n v="-5991"/>
    <n v="2447"/>
  </r>
  <r>
    <x v="195"/>
    <x v="6"/>
    <n v="42"/>
    <n v="8480"/>
    <n v="-58"/>
    <n v="-6049"/>
    <n v="2431"/>
  </r>
  <r>
    <x v="196"/>
    <x v="0"/>
    <n v="199"/>
    <n v="8679"/>
    <n v="-65"/>
    <n v="-6114"/>
    <n v="2565"/>
  </r>
  <r>
    <x v="197"/>
    <x v="1"/>
    <n v="22"/>
    <n v="8701"/>
    <n v="-64"/>
    <n v="-6178"/>
    <n v="2523"/>
  </r>
  <r>
    <x v="198"/>
    <x v="2"/>
    <n v="20"/>
    <n v="8721"/>
    <n v="-44"/>
    <n v="-6222"/>
    <n v="2499"/>
  </r>
  <r>
    <x v="199"/>
    <x v="3"/>
    <n v="32"/>
    <n v="8753"/>
    <n v="-25"/>
    <n v="-6247"/>
    <n v="2506"/>
  </r>
  <r>
    <x v="200"/>
    <x v="4"/>
    <n v="49"/>
    <n v="8802"/>
    <n v="-27"/>
    <n v="-6274"/>
    <n v="2528"/>
  </r>
  <r>
    <x v="201"/>
    <x v="5"/>
    <n v="56"/>
    <n v="8858"/>
    <n v="-55"/>
    <n v="-6329"/>
    <n v="2529"/>
  </r>
  <r>
    <x v="202"/>
    <x v="6"/>
    <n v="149"/>
    <n v="9007"/>
    <n v="-53"/>
    <n v="-6382"/>
    <n v="2625"/>
  </r>
  <r>
    <x v="203"/>
    <x v="0"/>
    <n v="36"/>
    <n v="9043"/>
    <n v="-55"/>
    <n v="-6437"/>
    <n v="2606"/>
  </r>
  <r>
    <x v="204"/>
    <x v="1"/>
    <n v="48"/>
    <n v="9091"/>
    <n v="-59"/>
    <n v="-6496"/>
    <n v="2595"/>
  </r>
  <r>
    <x v="205"/>
    <x v="2"/>
    <n v="31"/>
    <n v="9122"/>
    <n v="-35"/>
    <n v="-6531"/>
    <n v="2591"/>
  </r>
  <r>
    <x v="206"/>
    <x v="3"/>
    <n v="41"/>
    <n v="9163"/>
    <n v="-30"/>
    <n v="-6561"/>
    <n v="2602"/>
  </r>
  <r>
    <x v="207"/>
    <x v="4"/>
    <n v="37"/>
    <n v="9200"/>
    <n v="-29"/>
    <n v="-6590"/>
    <n v="2610"/>
  </r>
  <r>
    <x v="208"/>
    <x v="5"/>
    <n v="66"/>
    <n v="9266"/>
    <n v="-56"/>
    <n v="-6646"/>
    <n v="2620"/>
  </r>
  <r>
    <x v="209"/>
    <x v="6"/>
    <n v="52"/>
    <n v="9318"/>
    <n v="-55"/>
    <n v="-6701"/>
    <n v="2617"/>
  </r>
  <r>
    <x v="210"/>
    <x v="0"/>
    <n v="6"/>
    <n v="9324"/>
    <n v="-64"/>
    <n v="-6765"/>
    <n v="2559"/>
  </r>
  <r>
    <x v="211"/>
    <x v="1"/>
    <n v="108"/>
    <n v="9432"/>
    <n v="-46"/>
    <n v="-6811"/>
    <n v="2621"/>
  </r>
  <r>
    <x v="212"/>
    <x v="2"/>
    <n v="56"/>
    <n v="9488"/>
    <n v="-40"/>
    <n v="-6851"/>
    <n v="2637"/>
  </r>
  <r>
    <x v="213"/>
    <x v="3"/>
    <n v="81"/>
    <n v="9569"/>
    <n v="-31"/>
    <n v="-6882"/>
    <n v="2687"/>
  </r>
  <r>
    <x v="214"/>
    <x v="4"/>
    <n v="16"/>
    <n v="9585"/>
    <n v="-25"/>
    <n v="-6907"/>
    <n v="2678"/>
  </r>
  <r>
    <x v="215"/>
    <x v="5"/>
    <n v="65"/>
    <n v="9650"/>
    <n v="-60"/>
    <n v="-6967"/>
    <n v="2683"/>
  </r>
  <r>
    <x v="216"/>
    <x v="6"/>
    <n v="106"/>
    <n v="9756"/>
    <n v="-49"/>
    <n v="-7016"/>
    <n v="2740"/>
  </r>
  <r>
    <x v="217"/>
    <x v="0"/>
    <n v="62"/>
    <n v="9818"/>
    <n v="-61"/>
    <n v="-7077"/>
    <n v="2741"/>
  </r>
  <r>
    <x v="218"/>
    <x v="1"/>
    <n v="96"/>
    <n v="9914"/>
    <n v="-51"/>
    <n v="-7128"/>
    <n v="2786"/>
  </r>
  <r>
    <x v="219"/>
    <x v="2"/>
    <n v="14"/>
    <n v="9928"/>
    <n v="-42"/>
    <n v="-7170"/>
    <n v="2758"/>
  </r>
  <r>
    <x v="220"/>
    <x v="3"/>
    <n v="51"/>
    <n v="9979"/>
    <n v="-26"/>
    <n v="-7196"/>
    <n v="2783"/>
  </r>
  <r>
    <x v="221"/>
    <x v="4"/>
    <n v="47"/>
    <n v="10026"/>
    <n v="-24"/>
    <n v="-7220"/>
    <n v="2806"/>
  </r>
  <r>
    <x v="222"/>
    <x v="5"/>
    <n v="74"/>
    <n v="10100"/>
    <n v="-62"/>
    <n v="-7282"/>
    <n v="2818"/>
  </r>
  <r>
    <x v="223"/>
    <x v="6"/>
    <n v="47"/>
    <n v="10147"/>
    <n v="-62"/>
    <n v="-7344"/>
    <n v="2803"/>
  </r>
  <r>
    <x v="224"/>
    <x v="0"/>
    <n v="42"/>
    <n v="10189"/>
    <n v="-73"/>
    <n v="-7417"/>
    <n v="2772"/>
  </r>
  <r>
    <x v="225"/>
    <x v="1"/>
    <n v="50"/>
    <n v="10239"/>
    <n v="-73"/>
    <n v="-7490"/>
    <n v="2749"/>
  </r>
  <r>
    <x v="226"/>
    <x v="2"/>
    <n v="20"/>
    <n v="10259"/>
    <n v="-40"/>
    <n v="-7530"/>
    <n v="2729"/>
  </r>
  <r>
    <x v="227"/>
    <x v="3"/>
    <n v="106"/>
    <n v="10365"/>
    <n v="-40"/>
    <n v="-7570"/>
    <n v="2795"/>
  </r>
  <r>
    <x v="228"/>
    <x v="4"/>
    <n v="46"/>
    <n v="10411"/>
    <n v="-29"/>
    <n v="-7599"/>
    <n v="2812"/>
  </r>
  <r>
    <x v="229"/>
    <x v="5"/>
    <n v="34"/>
    <n v="10445"/>
    <n v="-61"/>
    <n v="-7660"/>
    <n v="2785"/>
  </r>
  <r>
    <x v="230"/>
    <x v="6"/>
    <n v="32"/>
    <n v="10477"/>
    <n v="-75"/>
    <n v="-7735"/>
    <n v="2742"/>
  </r>
  <r>
    <x v="231"/>
    <x v="0"/>
    <n v="94"/>
    <n v="10571"/>
    <n v="-64"/>
    <n v="-7799"/>
    <n v="2772"/>
  </r>
  <r>
    <x v="232"/>
    <x v="1"/>
    <n v="27"/>
    <n v="10598"/>
    <n v="-78"/>
    <n v="-7877"/>
    <n v="2721"/>
  </r>
  <r>
    <x v="233"/>
    <x v="2"/>
    <n v="47"/>
    <n v="10645"/>
    <n v="-46"/>
    <n v="-7923"/>
    <n v="2722"/>
  </r>
  <r>
    <x v="234"/>
    <x v="3"/>
    <n v="0"/>
    <n v="10645"/>
    <n v="-33"/>
    <n v="-7956"/>
    <n v="2689"/>
  </r>
  <r>
    <x v="235"/>
    <x v="4"/>
    <n v="36"/>
    <n v="10681"/>
    <n v="-34"/>
    <n v="-7990"/>
    <n v="2691"/>
  </r>
  <r>
    <x v="236"/>
    <x v="5"/>
    <n v="48"/>
    <n v="10729"/>
    <n v="-67"/>
    <n v="-8057"/>
    <n v="2672"/>
  </r>
  <r>
    <x v="237"/>
    <x v="6"/>
    <n v="80"/>
    <n v="10809"/>
    <n v="-64"/>
    <n v="-8121"/>
    <n v="2688"/>
  </r>
  <r>
    <x v="238"/>
    <x v="0"/>
    <n v="170"/>
    <n v="10979"/>
    <n v="-71"/>
    <n v="-8192"/>
    <n v="2787"/>
  </r>
  <r>
    <x v="239"/>
    <x v="1"/>
    <n v="169"/>
    <n v="11148"/>
    <n v="-60"/>
    <n v="-8252"/>
    <n v="2896"/>
  </r>
  <r>
    <x v="240"/>
    <x v="2"/>
    <n v="54"/>
    <n v="11202"/>
    <n v="-46"/>
    <n v="-8298"/>
    <n v="2904"/>
  </r>
  <r>
    <x v="241"/>
    <x v="3"/>
    <n v="22"/>
    <n v="11224"/>
    <n v="-28"/>
    <n v="-8326"/>
    <n v="2898"/>
  </r>
  <r>
    <x v="242"/>
    <x v="4"/>
    <n v="42"/>
    <n v="11266"/>
    <n v="-29"/>
    <n v="-8355"/>
    <n v="2911"/>
  </r>
  <r>
    <x v="243"/>
    <x v="5"/>
    <n v="24"/>
    <n v="11290"/>
    <n v="-66"/>
    <n v="-8421"/>
    <n v="2869"/>
  </r>
  <r>
    <x v="244"/>
    <x v="6"/>
    <n v="14"/>
    <n v="11304"/>
    <n v="-67"/>
    <n v="-8488"/>
    <n v="2816"/>
  </r>
  <r>
    <x v="245"/>
    <x v="0"/>
    <n v="106"/>
    <n v="11410"/>
    <n v="-66"/>
    <n v="-8554"/>
    <n v="2856"/>
  </r>
  <r>
    <x v="246"/>
    <x v="1"/>
    <n v="88"/>
    <n v="11498"/>
    <n v="-72"/>
    <n v="-8626"/>
    <n v="2872"/>
  </r>
  <r>
    <x v="247"/>
    <x v="2"/>
    <n v="109"/>
    <n v="11607"/>
    <n v="-45"/>
    <n v="-8671"/>
    <n v="2936"/>
  </r>
  <r>
    <x v="248"/>
    <x v="3"/>
    <n v="80"/>
    <n v="11687"/>
    <n v="-36"/>
    <n v="-8707"/>
    <n v="2980"/>
  </r>
  <r>
    <x v="249"/>
    <x v="4"/>
    <n v="34"/>
    <n v="11721"/>
    <n v="-27"/>
    <n v="-8734"/>
    <n v="2987"/>
  </r>
  <r>
    <x v="250"/>
    <x v="5"/>
    <n v="61"/>
    <n v="11782"/>
    <n v="-67"/>
    <n v="-8801"/>
    <n v="2981"/>
  </r>
  <r>
    <x v="251"/>
    <x v="6"/>
    <n v="129"/>
    <n v="11911"/>
    <n v="-70"/>
    <n v="-8871"/>
    <n v="3040"/>
  </r>
  <r>
    <x v="252"/>
    <x v="0"/>
    <n v="65"/>
    <n v="11976"/>
    <n v="-74"/>
    <n v="-8945"/>
    <n v="3031"/>
  </r>
  <r>
    <x v="253"/>
    <x v="1"/>
    <n v="80"/>
    <n v="12056"/>
    <n v="-81"/>
    <n v="-9026"/>
    <n v="3030"/>
  </r>
  <r>
    <x v="254"/>
    <x v="2"/>
    <n v="74"/>
    <n v="12130"/>
    <n v="-58"/>
    <n v="-9084"/>
    <n v="3046"/>
  </r>
  <r>
    <x v="255"/>
    <x v="3"/>
    <n v="62"/>
    <n v="12192"/>
    <n v="-30"/>
    <n v="-9114"/>
    <n v="3078"/>
  </r>
  <r>
    <x v="256"/>
    <x v="4"/>
    <n v="55"/>
    <n v="12247"/>
    <n v="-36"/>
    <n v="-9150"/>
    <n v="3097"/>
  </r>
  <r>
    <x v="257"/>
    <x v="5"/>
    <n v="50"/>
    <n v="12297"/>
    <n v="-82"/>
    <n v="-9232"/>
    <n v="3065"/>
  </r>
  <r>
    <x v="258"/>
    <x v="6"/>
    <n v="104"/>
    <n v="12401"/>
    <n v="-73"/>
    <n v="-9305"/>
    <n v="3096"/>
  </r>
  <r>
    <x v="259"/>
    <x v="0"/>
    <n v="76"/>
    <n v="12477"/>
    <n v="-71"/>
    <n v="-9376"/>
    <n v="3101"/>
  </r>
  <r>
    <x v="260"/>
    <x v="1"/>
    <n v="105"/>
    <n v="12582"/>
    <n v="-81"/>
    <n v="-9457"/>
    <n v="3125"/>
  </r>
  <r>
    <x v="261"/>
    <x v="2"/>
    <n v="98"/>
    <n v="12680"/>
    <n v="-65"/>
    <n v="-9522"/>
    <n v="3158"/>
  </r>
  <r>
    <x v="262"/>
    <x v="3"/>
    <n v="71"/>
    <n v="12751"/>
    <n v="-38"/>
    <n v="-9560"/>
    <n v="3191"/>
  </r>
  <r>
    <x v="263"/>
    <x v="4"/>
    <n v="71"/>
    <n v="12822"/>
    <n v="-34"/>
    <n v="-9594"/>
    <n v="3228"/>
  </r>
  <r>
    <x v="264"/>
    <x v="5"/>
    <n v="87"/>
    <n v="12909"/>
    <n v="-77"/>
    <n v="-9671"/>
    <n v="3238"/>
  </r>
  <r>
    <x v="265"/>
    <x v="6"/>
    <n v="61"/>
    <n v="12970"/>
    <n v="-80"/>
    <n v="-9751"/>
    <n v="3219"/>
  </r>
  <r>
    <x v="266"/>
    <x v="0"/>
    <n v="63"/>
    <n v="13033"/>
    <n v="-78"/>
    <n v="-9829"/>
    <n v="3204"/>
  </r>
  <r>
    <x v="267"/>
    <x v="1"/>
    <n v="219"/>
    <n v="13252"/>
    <n v="-79"/>
    <n v="-9908"/>
    <n v="3344"/>
  </r>
  <r>
    <x v="268"/>
    <x v="2"/>
    <n v="126"/>
    <n v="13378"/>
    <n v="-60"/>
    <n v="-9968"/>
    <n v="3410"/>
  </r>
  <r>
    <x v="269"/>
    <x v="3"/>
    <n v="14"/>
    <n v="13392"/>
    <n v="-43"/>
    <n v="-10011"/>
    <n v="3381"/>
  </r>
  <r>
    <x v="270"/>
    <x v="4"/>
    <n v="38"/>
    <n v="13430"/>
    <n v="-43"/>
    <n v="-10054"/>
    <n v="3376"/>
  </r>
  <r>
    <x v="271"/>
    <x v="5"/>
    <n v="161"/>
    <n v="13591"/>
    <n v="-99"/>
    <n v="-10153"/>
    <n v="3438"/>
  </r>
  <r>
    <x v="272"/>
    <x v="6"/>
    <n v="116"/>
    <n v="13707"/>
    <n v="-73"/>
    <n v="-10226"/>
    <n v="3481"/>
  </r>
  <r>
    <x v="273"/>
    <x v="0"/>
    <n v="93"/>
    <n v="13800"/>
    <n v="-76"/>
    <n v="-10302"/>
    <n v="3498"/>
  </r>
  <r>
    <x v="274"/>
    <x v="1"/>
    <n v="155"/>
    <n v="13955"/>
    <n v="-88"/>
    <n v="-10390"/>
    <n v="3565"/>
  </r>
  <r>
    <x v="275"/>
    <x v="2"/>
    <n v="71"/>
    <n v="14026"/>
    <n v="-60"/>
    <n v="-10450"/>
    <n v="3576"/>
  </r>
  <r>
    <x v="276"/>
    <x v="3"/>
    <n v="121"/>
    <n v="14147"/>
    <n v="-44"/>
    <n v="-10494"/>
    <n v="3653"/>
  </r>
  <r>
    <x v="277"/>
    <x v="4"/>
    <n v="29"/>
    <n v="14176"/>
    <n v="-38"/>
    <n v="-10532"/>
    <n v="3644"/>
  </r>
  <r>
    <x v="278"/>
    <x v="5"/>
    <n v="115"/>
    <n v="14291"/>
    <n v="-84"/>
    <n v="-10616"/>
    <n v="3675"/>
  </r>
  <r>
    <x v="279"/>
    <x v="6"/>
    <n v="20"/>
    <n v="14311"/>
    <n v="-73"/>
    <n v="-10689"/>
    <n v="3622"/>
  </r>
  <r>
    <x v="280"/>
    <x v="0"/>
    <n v="108"/>
    <n v="14419"/>
    <n v="-78"/>
    <n v="-10767"/>
    <n v="3652"/>
  </r>
  <r>
    <x v="281"/>
    <x v="1"/>
    <n v="95"/>
    <n v="14514"/>
    <n v="-96"/>
    <n v="-10863"/>
    <n v="3651"/>
  </r>
  <r>
    <x v="282"/>
    <x v="2"/>
    <n v="37"/>
    <n v="14551"/>
    <n v="-63"/>
    <n v="-10926"/>
    <n v="3625"/>
  </r>
  <r>
    <x v="283"/>
    <x v="3"/>
    <n v="42"/>
    <n v="14593"/>
    <n v="-45"/>
    <n v="-10971"/>
    <n v="3622"/>
  </r>
  <r>
    <x v="284"/>
    <x v="4"/>
    <n v="116"/>
    <n v="14709"/>
    <n v="-40"/>
    <n v="-11011"/>
    <n v="3698"/>
  </r>
  <r>
    <x v="285"/>
    <x v="5"/>
    <n v="87"/>
    <n v="14796"/>
    <n v="-92"/>
    <n v="-11103"/>
    <n v="3693"/>
  </r>
  <r>
    <x v="286"/>
    <x v="6"/>
    <n v="75"/>
    <n v="14871"/>
    <n v="-76"/>
    <n v="-11179"/>
    <n v="3692"/>
  </r>
  <r>
    <x v="287"/>
    <x v="0"/>
    <n v="91"/>
    <n v="14962"/>
    <n v="-93"/>
    <n v="-11272"/>
    <n v="3690"/>
  </r>
  <r>
    <x v="288"/>
    <x v="1"/>
    <n v="147"/>
    <n v="15109"/>
    <n v="-98"/>
    <n v="-11370"/>
    <n v="3739"/>
  </r>
  <r>
    <x v="289"/>
    <x v="2"/>
    <n v="137"/>
    <n v="15246"/>
    <n v="-70"/>
    <n v="-11440"/>
    <n v="3806"/>
  </r>
  <r>
    <x v="290"/>
    <x v="3"/>
    <n v="21"/>
    <n v="15267"/>
    <n v="-50"/>
    <n v="-11490"/>
    <n v="3777"/>
  </r>
  <r>
    <x v="291"/>
    <x v="4"/>
    <n v="88"/>
    <n v="15355"/>
    <n v="-41"/>
    <n v="-11531"/>
    <n v="3824"/>
  </r>
  <r>
    <x v="292"/>
    <x v="5"/>
    <n v="119"/>
    <n v="15474"/>
    <n v="-96"/>
    <n v="-11627"/>
    <n v="3847"/>
  </r>
  <r>
    <x v="293"/>
    <x v="6"/>
    <n v="95"/>
    <n v="15569"/>
    <n v="-83"/>
    <n v="-11710"/>
    <n v="3859"/>
  </r>
  <r>
    <x v="294"/>
    <x v="0"/>
    <n v="227"/>
    <n v="15796"/>
    <n v="-92"/>
    <n v="-11802"/>
    <n v="3994"/>
  </r>
  <r>
    <x v="295"/>
    <x v="1"/>
    <n v="72"/>
    <n v="15868"/>
    <n v="-105"/>
    <n v="-11907"/>
    <n v="3961"/>
  </r>
  <r>
    <x v="296"/>
    <x v="2"/>
    <n v="102"/>
    <n v="15970"/>
    <n v="-80"/>
    <n v="-11987"/>
    <n v="3983"/>
  </r>
  <r>
    <x v="297"/>
    <x v="3"/>
    <n v="99"/>
    <n v="16069"/>
    <n v="-44"/>
    <n v="-12031"/>
    <n v="4038"/>
  </r>
  <r>
    <x v="298"/>
    <x v="4"/>
    <n v="32"/>
    <n v="16101"/>
    <n v="-38"/>
    <n v="-12069"/>
    <n v="4032"/>
  </r>
  <r>
    <x v="299"/>
    <x v="5"/>
    <n v="138"/>
    <n v="16239"/>
    <n v="-106"/>
    <n v="-12175"/>
    <n v="4064"/>
  </r>
  <r>
    <x v="300"/>
    <x v="6"/>
    <n v="260"/>
    <n v="16499"/>
    <n v="-95"/>
    <n v="-12270"/>
    <n v="4229"/>
  </r>
  <r>
    <x v="301"/>
    <x v="0"/>
    <n v="113"/>
    <n v="16612"/>
    <n v="-89"/>
    <n v="-12359"/>
    <n v="4253"/>
  </r>
  <r>
    <x v="302"/>
    <x v="1"/>
    <n v="85"/>
    <n v="16697"/>
    <n v="-98"/>
    <n v="-12457"/>
    <n v="4240"/>
  </r>
  <r>
    <x v="303"/>
    <x v="2"/>
    <n v="27"/>
    <n v="16724"/>
    <n v="-64"/>
    <n v="-12521"/>
    <n v="4203"/>
  </r>
  <r>
    <x v="304"/>
    <x v="3"/>
    <n v="70"/>
    <n v="16794"/>
    <n v="-45"/>
    <n v="-12566"/>
    <n v="4228"/>
  </r>
  <r>
    <x v="305"/>
    <x v="4"/>
    <n v="84"/>
    <n v="16878"/>
    <n v="-47"/>
    <n v="-12613"/>
    <n v="4265"/>
  </r>
  <r>
    <x v="306"/>
    <x v="5"/>
    <n v="92"/>
    <n v="16970"/>
    <n v="-95"/>
    <n v="-12708"/>
    <n v="4262"/>
  </r>
  <r>
    <x v="307"/>
    <x v="6"/>
    <n v="56"/>
    <n v="17026"/>
    <n v="-88"/>
    <n v="-12796"/>
    <n v="4230"/>
  </r>
  <r>
    <x v="308"/>
    <x v="0"/>
    <n v="241"/>
    <n v="17267"/>
    <n v="-110"/>
    <n v="-12906"/>
    <n v="4361"/>
  </r>
  <r>
    <x v="309"/>
    <x v="1"/>
    <n v="120"/>
    <n v="17387"/>
    <n v="-106"/>
    <n v="-13012"/>
    <n v="4375"/>
  </r>
  <r>
    <x v="310"/>
    <x v="2"/>
    <n v="112"/>
    <n v="17499"/>
    <n v="-74"/>
    <n v="-13086"/>
    <n v="4413"/>
  </r>
  <r>
    <x v="311"/>
    <x v="3"/>
    <n v="51"/>
    <n v="17550"/>
    <n v="-48"/>
    <n v="-13134"/>
    <n v="4416"/>
  </r>
  <r>
    <x v="312"/>
    <x v="4"/>
    <n v="84"/>
    <n v="17634"/>
    <n v="-54"/>
    <n v="-13188"/>
    <n v="4446"/>
  </r>
  <r>
    <x v="313"/>
    <x v="5"/>
    <n v="144"/>
    <n v="17778"/>
    <n v="-120"/>
    <n v="-13308"/>
    <n v="4470"/>
  </r>
  <r>
    <x v="314"/>
    <x v="6"/>
    <n v="101"/>
    <n v="17879"/>
    <n v="-103"/>
    <n v="-13411"/>
    <n v="4468"/>
  </r>
  <r>
    <x v="315"/>
    <x v="0"/>
    <n v="123"/>
    <n v="18002"/>
    <n v="-107"/>
    <n v="-13518"/>
    <n v="4484"/>
  </r>
  <r>
    <x v="316"/>
    <x v="1"/>
    <n v="43"/>
    <n v="18045"/>
    <n v="-105"/>
    <n v="-13623"/>
    <n v="4422"/>
  </r>
  <r>
    <x v="317"/>
    <x v="2"/>
    <n v="63"/>
    <n v="18108"/>
    <n v="-88"/>
    <n v="-13711"/>
    <n v="4397"/>
  </r>
  <r>
    <x v="318"/>
    <x v="3"/>
    <n v="47"/>
    <n v="18155"/>
    <n v="-51"/>
    <n v="-13762"/>
    <n v="4393"/>
  </r>
  <r>
    <x v="319"/>
    <x v="4"/>
    <n v="80"/>
    <n v="18235"/>
    <n v="-57"/>
    <n v="-13819"/>
    <n v="4416"/>
  </r>
  <r>
    <x v="320"/>
    <x v="5"/>
    <n v="169"/>
    <n v="18404"/>
    <n v="-112"/>
    <n v="-13931"/>
    <n v="4473"/>
  </r>
  <r>
    <x v="321"/>
    <x v="6"/>
    <n v="16"/>
    <n v="18420"/>
    <n v="-105"/>
    <n v="-14036"/>
    <n v="4384"/>
  </r>
  <r>
    <x v="322"/>
    <x v="0"/>
    <n v="19"/>
    <n v="18439"/>
    <n v="-115"/>
    <n v="-14151"/>
    <n v="4288"/>
  </r>
  <r>
    <x v="323"/>
    <x v="1"/>
    <n v="103"/>
    <n v="18542"/>
    <n v="-89"/>
    <n v="-14240"/>
    <n v="4302"/>
  </r>
  <r>
    <x v="324"/>
    <x v="2"/>
    <n v="89"/>
    <n v="18631"/>
    <n v="-69"/>
    <n v="-14309"/>
    <n v="4322"/>
  </r>
  <r>
    <x v="325"/>
    <x v="3"/>
    <n v="147"/>
    <n v="18778"/>
    <n v="-48"/>
    <n v="-14357"/>
    <n v="4421"/>
  </r>
  <r>
    <x v="326"/>
    <x v="4"/>
    <n v="49"/>
    <n v="18827"/>
    <n v="-58"/>
    <n v="-14415"/>
    <n v="4412"/>
  </r>
  <r>
    <x v="327"/>
    <x v="5"/>
    <n v="119"/>
    <n v="18946"/>
    <n v="-100"/>
    <n v="-14515"/>
    <n v="4431"/>
  </r>
  <r>
    <x v="328"/>
    <x v="6"/>
    <n v="102"/>
    <n v="19048"/>
    <n v="-116"/>
    <n v="-14631"/>
    <n v="4417"/>
  </r>
  <r>
    <x v="329"/>
    <x v="0"/>
    <n v="123"/>
    <n v="19171"/>
    <n v="-103"/>
    <n v="-14734"/>
    <n v="4437"/>
  </r>
  <r>
    <x v="330"/>
    <x v="1"/>
    <n v="33"/>
    <n v="19204"/>
    <n v="-107"/>
    <n v="-14841"/>
    <n v="4363"/>
  </r>
  <r>
    <x v="331"/>
    <x v="2"/>
    <n v="71"/>
    <n v="19275"/>
    <n v="-82"/>
    <n v="-14923"/>
    <n v="4352"/>
  </r>
  <r>
    <x v="332"/>
    <x v="3"/>
    <n v="44"/>
    <n v="19319"/>
    <n v="-52"/>
    <n v="-14975"/>
    <n v="4344"/>
  </r>
  <r>
    <x v="333"/>
    <x v="4"/>
    <n v="23"/>
    <n v="19342"/>
    <n v="-67"/>
    <n v="-15042"/>
    <n v="4300"/>
  </r>
  <r>
    <x v="334"/>
    <x v="5"/>
    <n v="74"/>
    <n v="19416"/>
    <n v="-99"/>
    <n v="-15141"/>
    <n v="4275"/>
  </r>
  <r>
    <x v="335"/>
    <x v="6"/>
    <n v="78"/>
    <n v="19494"/>
    <n v="-103"/>
    <n v="-15244"/>
    <n v="4250"/>
  </r>
  <r>
    <x v="336"/>
    <x v="0"/>
    <n v="58"/>
    <n v="19552"/>
    <n v="-106"/>
    <n v="-15350"/>
    <n v="4202"/>
  </r>
  <r>
    <x v="337"/>
    <x v="1"/>
    <n v="142"/>
    <n v="19694"/>
    <n v="-110"/>
    <n v="-15460"/>
    <n v="4234"/>
  </r>
  <r>
    <x v="338"/>
    <x v="2"/>
    <n v="70"/>
    <n v="19764"/>
    <n v="-90"/>
    <n v="-15550"/>
    <n v="4214"/>
  </r>
  <r>
    <x v="339"/>
    <x v="3"/>
    <n v="27"/>
    <n v="19791"/>
    <n v="-55"/>
    <n v="-15605"/>
    <n v="4186"/>
  </r>
  <r>
    <x v="340"/>
    <x v="4"/>
    <n v="99"/>
    <n v="19890"/>
    <n v="-63"/>
    <n v="-15668"/>
    <n v="4222"/>
  </r>
  <r>
    <x v="341"/>
    <x v="5"/>
    <n v="130"/>
    <n v="20020"/>
    <n v="-106"/>
    <n v="-15774"/>
    <n v="4246"/>
  </r>
  <r>
    <x v="342"/>
    <x v="6"/>
    <n v="47"/>
    <n v="20067"/>
    <n v="-98"/>
    <n v="-15872"/>
    <n v="4195"/>
  </r>
  <r>
    <x v="343"/>
    <x v="0"/>
    <n v="49"/>
    <n v="20116"/>
    <n v="-109"/>
    <n v="-15981"/>
    <n v="4135"/>
  </r>
  <r>
    <x v="344"/>
    <x v="1"/>
    <n v="220"/>
    <n v="20336"/>
    <n v="-102"/>
    <n v="-16083"/>
    <n v="4253"/>
  </r>
  <r>
    <x v="345"/>
    <x v="2"/>
    <n v="70"/>
    <n v="20406"/>
    <n v="-85"/>
    <n v="-16168"/>
    <n v="4238"/>
  </r>
  <r>
    <x v="346"/>
    <x v="3"/>
    <n v="52"/>
    <n v="20458"/>
    <n v="-51"/>
    <n v="-16219"/>
    <n v="4239"/>
  </r>
  <r>
    <x v="347"/>
    <x v="4"/>
    <n v="29"/>
    <n v="20487"/>
    <n v="-61"/>
    <n v="-16280"/>
    <n v="4207"/>
  </r>
  <r>
    <x v="348"/>
    <x v="5"/>
    <n v="77"/>
    <n v="20564"/>
    <n v="-115"/>
    <n v="-16395"/>
    <n v="4169"/>
  </r>
  <r>
    <x v="349"/>
    <x v="6"/>
    <n v="51"/>
    <n v="20615"/>
    <n v="-89"/>
    <n v="-16484"/>
    <n v="4131"/>
  </r>
  <r>
    <x v="350"/>
    <x v="0"/>
    <n v="95"/>
    <n v="20710"/>
    <n v="-107"/>
    <n v="-16591"/>
    <n v="4119"/>
  </r>
  <r>
    <x v="351"/>
    <x v="1"/>
    <n v="31"/>
    <n v="20741"/>
    <n v="-101"/>
    <n v="-16692"/>
    <n v="4049"/>
  </r>
  <r>
    <x v="352"/>
    <x v="2"/>
    <n v="88"/>
    <n v="20829"/>
    <n v="-67"/>
    <n v="-16759"/>
    <n v="4070"/>
  </r>
  <r>
    <x v="353"/>
    <x v="3"/>
    <n v="79"/>
    <n v="20908"/>
    <n v="-50"/>
    <n v="-16809"/>
    <n v="4099"/>
  </r>
  <r>
    <x v="354"/>
    <x v="4"/>
    <n v="100"/>
    <n v="21008"/>
    <n v="-48"/>
    <n v="-16857"/>
    <n v="4151"/>
  </r>
  <r>
    <x v="355"/>
    <x v="5"/>
    <n v="156"/>
    <n v="21164"/>
    <n v="-97"/>
    <n v="-16954"/>
    <n v="4210"/>
  </r>
  <r>
    <x v="356"/>
    <x v="6"/>
    <n v="193"/>
    <n v="21357"/>
    <n v="-83"/>
    <n v="-17037"/>
    <n v="4320"/>
  </r>
  <r>
    <x v="357"/>
    <x v="0"/>
    <n v="161"/>
    <n v="21518"/>
    <n v="-99"/>
    <n v="-17136"/>
    <n v="4382"/>
  </r>
  <r>
    <x v="358"/>
    <x v="1"/>
    <n v="75"/>
    <n v="21593"/>
    <n v="-74"/>
    <n v="-17210"/>
    <n v="4383"/>
  </r>
  <r>
    <x v="359"/>
    <x v="2"/>
    <n v="57"/>
    <n v="21650"/>
    <n v="-47"/>
    <n v="-17257"/>
    <n v="4393"/>
  </r>
  <r>
    <x v="360"/>
    <x v="3"/>
    <n v="148"/>
    <n v="21798"/>
    <n v="-7"/>
    <n v="-17264"/>
    <n v="453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826D0D-EE0E-4B02-93F6-23ED51C3A7D0}" name="Сводная таблица2" cacheId="0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chartFormat="6">
  <location ref="A26:C34" firstHeaderRow="0" firstDataRow="1" firstDataCol="1" rowPageCount="1" colPageCount="1"/>
  <pivotFields count="8">
    <pivotField numFmtId="22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 sortType="ascending">
      <items count="15">
        <item m="1" x="11"/>
        <item m="1" x="8"/>
        <item m="1" x="12"/>
        <item m="1" x="13"/>
        <item m="1" x="7"/>
        <item m="1" x="9"/>
        <item m="1" x="10"/>
        <item x="5"/>
        <item x="6"/>
        <item x="0"/>
        <item x="1"/>
        <item x="2"/>
        <item x="3"/>
        <item x="4"/>
        <item t="default"/>
      </items>
    </pivotField>
    <pivotField dataField="1" showAll="0"/>
    <pivotField showAll="0"/>
    <pivotField dataField="1" showAll="0"/>
    <pivotField showAll="0"/>
    <pivotField showAll="0"/>
    <pivotField axis="axisPage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1"/>
  </rowFields>
  <rowItems count="8"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-2"/>
  </colFields>
  <colItems count="2">
    <i>
      <x/>
    </i>
    <i i="1">
      <x v="1"/>
    </i>
  </colItems>
  <pageFields count="1">
    <pageField fld="7" hier="-1"/>
  </pageFields>
  <dataFields count="2">
    <dataField name="Сумма по полю sum_transaction_balance_change" fld="2" baseField="0" baseItem="0"/>
    <dataField name="Сумма по полю sum_classes" fld="4" baseField="0" baseItem="0"/>
  </dataFields>
  <formats count="12">
    <format dxfId="11">
      <pivotArea type="all" dataOnly="0" outline="0" fieldPosition="0"/>
    </format>
    <format dxfId="10">
      <pivotArea outline="0" collapsedLevelsAreSubtotals="1" fieldPosition="0"/>
    </format>
    <format dxfId="9">
      <pivotArea field="1" type="button" dataOnly="0" labelOnly="1" outline="0" axis="axisRow" fieldPosition="0"/>
    </format>
    <format dxfId="8">
      <pivotArea dataOnly="0" labelOnly="1" fieldPosition="0">
        <references count="1">
          <reference field="1" count="0"/>
        </references>
      </pivotArea>
    </format>
    <format dxfId="7">
      <pivotArea dataOnly="0" labelOnly="1" grandRow="1" outline="0" fieldPosition="0"/>
    </format>
    <format dxfId="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5">
      <pivotArea type="all" dataOnly="0" outline="0" fieldPosition="0"/>
    </format>
    <format dxfId="4">
      <pivotArea outline="0" collapsedLevelsAreSubtotals="1" fieldPosition="0"/>
    </format>
    <format dxfId="3">
      <pivotArea field="1" type="button" dataOnly="0" labelOnly="1" outline="0" axis="axisRow" fieldPosition="0"/>
    </format>
    <format dxfId="2">
      <pivotArea dataOnly="0" labelOnly="1" fieldPosition="0">
        <references count="1">
          <reference field="1" count="0"/>
        </references>
      </pivotArea>
    </format>
    <format dxfId="1">
      <pivotArea dataOnly="0" labelOnly="1" grandRow="1" outline="0" fieldPosition="0"/>
    </format>
    <format dxfId="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chartFormats count="2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DC802C-8633-4149-AC44-B4015FE6742E}" name="Сводная таблица1" cacheId="0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chartFormat="4">
  <location ref="A3:C16" firstHeaderRow="0" firstDataRow="1" firstDataCol="1"/>
  <pivotFields count="8">
    <pivotField numFmtId="22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dataField="1" showAll="0"/>
    <pivotField showAll="0"/>
    <pivotField dataField="1" showAll="0"/>
    <pivotField showAll="0"/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7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2">
    <i>
      <x/>
    </i>
    <i i="1">
      <x v="1"/>
    </i>
  </colItems>
  <dataFields count="2">
    <dataField name="Кол-во оплаченных уроков" fld="2" baseField="7" baseItem="1"/>
    <dataField name="Кол-во пройденных уроков" fld="4" baseField="7" baseItem="1"/>
  </dataFields>
  <formats count="12">
    <format dxfId="23">
      <pivotArea type="all" dataOnly="0" outline="0" fieldPosition="0"/>
    </format>
    <format dxfId="22">
      <pivotArea outline="0" collapsedLevelsAreSubtotals="1" fieldPosition="0"/>
    </format>
    <format dxfId="21">
      <pivotArea field="7" type="button" dataOnly="0" labelOnly="1" outline="0" axis="axisRow" fieldPosition="0"/>
    </format>
    <format dxfId="20">
      <pivotArea dataOnly="0" labelOnly="1" fieldPosition="0">
        <references count="1">
          <reference field="7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19">
      <pivotArea dataOnly="0" labelOnly="1" grandRow="1" outline="0" fieldPosition="0"/>
    </format>
    <format dxfId="1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7">
      <pivotArea type="all" dataOnly="0" outline="0" fieldPosition="0"/>
    </format>
    <format dxfId="16">
      <pivotArea outline="0" collapsedLevelsAreSubtotals="1" fieldPosition="0"/>
    </format>
    <format dxfId="15">
      <pivotArea field="7" type="button" dataOnly="0" labelOnly="1" outline="0" axis="axisRow" fieldPosition="0"/>
    </format>
    <format dxfId="14">
      <pivotArea dataOnly="0" labelOnly="1" fieldPosition="0">
        <references count="1">
          <reference field="7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13">
      <pivotArea dataOnly="0" labelOnly="1" grandRow="1" outline="0" fieldPosition="0"/>
    </format>
    <format dxfId="1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62"/>
  <sheetViews>
    <sheetView showGridLines="0" tabSelected="1" zoomScale="85" zoomScaleNormal="85" workbookViewId="0">
      <pane xSplit="1" ySplit="1" topLeftCell="B16" activePane="bottomRight" state="frozen"/>
      <selection pane="topRight" activeCell="B1" sqref="B1"/>
      <selection pane="bottomLeft" activeCell="A2" sqref="A2"/>
      <selection pane="bottomRight" activeCell="B18" sqref="B18"/>
    </sheetView>
  </sheetViews>
  <sheetFormatPr defaultRowHeight="12.5" x14ac:dyDescent="0.25"/>
  <cols>
    <col min="1" max="1" width="16.08984375" style="2" bestFit="1" customWidth="1"/>
    <col min="2" max="2" width="14.81640625" style="2" customWidth="1"/>
    <col min="3" max="3" width="29.6328125" style="2" bestFit="1" customWidth="1"/>
    <col min="4" max="4" width="32.26953125" style="2" bestFit="1" customWidth="1"/>
    <col min="5" max="5" width="11.1796875" style="2" bestFit="1" customWidth="1"/>
    <col min="6" max="6" width="13.90625" style="2" bestFit="1" customWidth="1"/>
    <col min="7" max="7" width="11.90625" style="2" bestFit="1" customWidth="1"/>
    <col min="8" max="8" width="12.453125" style="2" bestFit="1" customWidth="1"/>
    <col min="9" max="16384" width="8.7265625" style="2"/>
  </cols>
  <sheetData>
    <row r="1" spans="1:7" s="8" customFormat="1" ht="13" x14ac:dyDescent="0.3">
      <c r="A1" s="7" t="s">
        <v>0</v>
      </c>
      <c r="B1" s="7" t="s">
        <v>22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5</v>
      </c>
    </row>
    <row r="2" spans="1:7" x14ac:dyDescent="0.25">
      <c r="A2" s="9">
        <v>42375</v>
      </c>
      <c r="B2" s="2" t="str">
        <f>TEXT(WEEKDAY(A2),"ддд")</f>
        <v>Ср</v>
      </c>
      <c r="C2" s="2">
        <v>11</v>
      </c>
      <c r="D2" s="2">
        <v>11</v>
      </c>
      <c r="F2" s="2">
        <v>0</v>
      </c>
      <c r="G2" s="2">
        <v>11</v>
      </c>
    </row>
    <row r="3" spans="1:7" x14ac:dyDescent="0.25">
      <c r="A3" s="9">
        <v>42376</v>
      </c>
      <c r="B3" s="2" t="str">
        <f t="shared" ref="B3:B66" si="0">TEXT(WEEKDAY(A3),"ддд")</f>
        <v>Чт</v>
      </c>
      <c r="D3" s="2">
        <v>11</v>
      </c>
      <c r="F3" s="2">
        <v>0</v>
      </c>
      <c r="G3" s="2">
        <v>11</v>
      </c>
    </row>
    <row r="4" spans="1:7" x14ac:dyDescent="0.25">
      <c r="A4" s="9">
        <v>42377</v>
      </c>
      <c r="B4" s="2" t="str">
        <f t="shared" si="0"/>
        <v>Пт</v>
      </c>
      <c r="C4" s="2">
        <v>80</v>
      </c>
      <c r="D4" s="2">
        <v>91</v>
      </c>
      <c r="F4" s="2">
        <v>0</v>
      </c>
      <c r="G4" s="2">
        <v>91</v>
      </c>
    </row>
    <row r="5" spans="1:7" x14ac:dyDescent="0.25">
      <c r="A5" s="9">
        <v>42378</v>
      </c>
      <c r="B5" s="2" t="str">
        <f t="shared" si="0"/>
        <v>Сб</v>
      </c>
      <c r="C5" s="2">
        <v>16</v>
      </c>
      <c r="D5" s="2">
        <v>107</v>
      </c>
      <c r="E5" s="2">
        <v>-1</v>
      </c>
      <c r="F5" s="2">
        <v>-1</v>
      </c>
      <c r="G5" s="2">
        <v>106</v>
      </c>
    </row>
    <row r="6" spans="1:7" x14ac:dyDescent="0.25">
      <c r="A6" s="9">
        <v>42379</v>
      </c>
      <c r="B6" s="2" t="str">
        <f t="shared" si="0"/>
        <v>Вс</v>
      </c>
      <c r="C6" s="2">
        <v>8</v>
      </c>
      <c r="D6" s="2">
        <v>115</v>
      </c>
      <c r="E6" s="2">
        <v>-1</v>
      </c>
      <c r="F6" s="2">
        <v>-2</v>
      </c>
      <c r="G6" s="2">
        <v>113</v>
      </c>
    </row>
    <row r="7" spans="1:7" x14ac:dyDescent="0.25">
      <c r="A7" s="9">
        <v>42380</v>
      </c>
      <c r="B7" s="2" t="str">
        <f t="shared" si="0"/>
        <v>Пн</v>
      </c>
      <c r="C7" s="2">
        <v>32</v>
      </c>
      <c r="D7" s="2">
        <v>147</v>
      </c>
      <c r="E7" s="2">
        <v>-1</v>
      </c>
      <c r="F7" s="2">
        <v>-3</v>
      </c>
      <c r="G7" s="2">
        <v>144</v>
      </c>
    </row>
    <row r="8" spans="1:7" x14ac:dyDescent="0.25">
      <c r="A8" s="9">
        <v>42381</v>
      </c>
      <c r="B8" s="2" t="str">
        <f t="shared" si="0"/>
        <v>Вт</v>
      </c>
      <c r="C8" s="2">
        <v>4</v>
      </c>
      <c r="D8" s="2">
        <v>151</v>
      </c>
      <c r="E8" s="2">
        <v>-6</v>
      </c>
      <c r="F8" s="2">
        <v>-9</v>
      </c>
      <c r="G8" s="2">
        <v>142</v>
      </c>
    </row>
    <row r="9" spans="1:7" x14ac:dyDescent="0.25">
      <c r="A9" s="9">
        <v>42382</v>
      </c>
      <c r="B9" s="2" t="str">
        <f t="shared" si="0"/>
        <v>Ср</v>
      </c>
      <c r="C9" s="2">
        <v>14</v>
      </c>
      <c r="D9" s="2">
        <v>165</v>
      </c>
      <c r="E9" s="2">
        <v>-2</v>
      </c>
      <c r="F9" s="2">
        <v>-11</v>
      </c>
      <c r="G9" s="2">
        <v>154</v>
      </c>
    </row>
    <row r="10" spans="1:7" x14ac:dyDescent="0.25">
      <c r="A10" s="9">
        <v>42383</v>
      </c>
      <c r="B10" s="2" t="str">
        <f t="shared" si="0"/>
        <v>Чт</v>
      </c>
      <c r="D10" s="2">
        <v>165</v>
      </c>
      <c r="E10" s="2">
        <v>-4</v>
      </c>
      <c r="F10" s="2">
        <v>-15</v>
      </c>
      <c r="G10" s="2">
        <v>150</v>
      </c>
    </row>
    <row r="11" spans="1:7" x14ac:dyDescent="0.25">
      <c r="A11" s="9">
        <v>42384</v>
      </c>
      <c r="B11" s="2" t="str">
        <f t="shared" si="0"/>
        <v>Пт</v>
      </c>
      <c r="C11" s="2">
        <v>80</v>
      </c>
      <c r="D11" s="2">
        <v>245</v>
      </c>
      <c r="E11" s="2">
        <v>-3</v>
      </c>
      <c r="F11" s="2">
        <v>-18</v>
      </c>
      <c r="G11" s="2">
        <v>227</v>
      </c>
    </row>
    <row r="12" spans="1:7" x14ac:dyDescent="0.25">
      <c r="A12" s="9">
        <v>42385</v>
      </c>
      <c r="B12" s="2" t="str">
        <f t="shared" si="0"/>
        <v>Сб</v>
      </c>
      <c r="C12" s="2">
        <v>9</v>
      </c>
      <c r="D12" s="2">
        <v>254</v>
      </c>
      <c r="F12" s="2">
        <v>-18</v>
      </c>
      <c r="G12" s="2">
        <v>236</v>
      </c>
    </row>
    <row r="13" spans="1:7" x14ac:dyDescent="0.25">
      <c r="A13" s="9">
        <v>42386</v>
      </c>
      <c r="B13" s="2" t="str">
        <f t="shared" si="0"/>
        <v>Вс</v>
      </c>
      <c r="C13" s="2">
        <v>74</v>
      </c>
      <c r="D13" s="2">
        <v>328</v>
      </c>
      <c r="E13" s="2">
        <v>-4</v>
      </c>
      <c r="F13" s="2">
        <v>-22</v>
      </c>
      <c r="G13" s="2">
        <v>306</v>
      </c>
    </row>
    <row r="14" spans="1:7" x14ac:dyDescent="0.25">
      <c r="A14" s="9">
        <v>42387</v>
      </c>
      <c r="B14" s="2" t="str">
        <f t="shared" si="0"/>
        <v>Пн</v>
      </c>
      <c r="C14" s="2">
        <v>6</v>
      </c>
      <c r="D14" s="2">
        <v>334</v>
      </c>
      <c r="E14" s="2">
        <v>-5</v>
      </c>
      <c r="F14" s="2">
        <v>-27</v>
      </c>
      <c r="G14" s="2">
        <v>307</v>
      </c>
    </row>
    <row r="15" spans="1:7" x14ac:dyDescent="0.25">
      <c r="A15" s="9">
        <v>42388</v>
      </c>
      <c r="B15" s="2" t="str">
        <f t="shared" si="0"/>
        <v>Вт</v>
      </c>
      <c r="C15" s="2">
        <v>38</v>
      </c>
      <c r="D15" s="2">
        <v>372</v>
      </c>
      <c r="E15" s="2">
        <v>-6</v>
      </c>
      <c r="F15" s="2">
        <v>-33</v>
      </c>
      <c r="G15" s="2">
        <v>339</v>
      </c>
    </row>
    <row r="16" spans="1:7" x14ac:dyDescent="0.25">
      <c r="A16" s="9">
        <v>42389</v>
      </c>
      <c r="B16" s="2" t="str">
        <f t="shared" si="0"/>
        <v>Ср</v>
      </c>
      <c r="C16" s="2">
        <v>9</v>
      </c>
      <c r="D16" s="2">
        <v>381</v>
      </c>
      <c r="E16" s="2">
        <v>-8</v>
      </c>
      <c r="F16" s="2">
        <v>-41</v>
      </c>
      <c r="G16" s="2">
        <v>340</v>
      </c>
    </row>
    <row r="17" spans="1:7" x14ac:dyDescent="0.25">
      <c r="A17" s="9">
        <v>42390</v>
      </c>
      <c r="B17" s="2" t="str">
        <f t="shared" si="0"/>
        <v>Чт</v>
      </c>
      <c r="C17" s="2">
        <v>16</v>
      </c>
      <c r="D17" s="2">
        <v>397</v>
      </c>
      <c r="E17" s="2">
        <v>-8</v>
      </c>
      <c r="F17" s="2">
        <v>-49</v>
      </c>
      <c r="G17" s="2">
        <v>348</v>
      </c>
    </row>
    <row r="18" spans="1:7" x14ac:dyDescent="0.25">
      <c r="A18" s="9">
        <v>42391</v>
      </c>
      <c r="B18" s="2" t="str">
        <f t="shared" si="0"/>
        <v>Пт</v>
      </c>
      <c r="C18" s="2">
        <v>9</v>
      </c>
      <c r="D18" s="2">
        <v>406</v>
      </c>
      <c r="E18" s="2">
        <v>-3</v>
      </c>
      <c r="F18" s="2">
        <v>-52</v>
      </c>
      <c r="G18" s="2">
        <v>354</v>
      </c>
    </row>
    <row r="19" spans="1:7" x14ac:dyDescent="0.25">
      <c r="A19" s="9">
        <v>42392</v>
      </c>
      <c r="B19" s="2" t="str">
        <f t="shared" si="0"/>
        <v>Сб</v>
      </c>
      <c r="C19" s="2">
        <v>4</v>
      </c>
      <c r="D19" s="2">
        <v>410</v>
      </c>
      <c r="E19" s="2">
        <v>-3</v>
      </c>
      <c r="F19" s="2">
        <v>-55</v>
      </c>
      <c r="G19" s="2">
        <v>355</v>
      </c>
    </row>
    <row r="20" spans="1:7" x14ac:dyDescent="0.25">
      <c r="A20" s="9">
        <v>42393</v>
      </c>
      <c r="B20" s="2" t="str">
        <f t="shared" si="0"/>
        <v>Вс</v>
      </c>
      <c r="D20" s="2">
        <v>410</v>
      </c>
      <c r="E20" s="2">
        <v>-7</v>
      </c>
      <c r="F20" s="2">
        <v>-62</v>
      </c>
      <c r="G20" s="2">
        <v>348</v>
      </c>
    </row>
    <row r="21" spans="1:7" x14ac:dyDescent="0.25">
      <c r="A21" s="9">
        <v>42394</v>
      </c>
      <c r="B21" s="2" t="str">
        <f t="shared" si="0"/>
        <v>Пн</v>
      </c>
      <c r="D21" s="2">
        <v>410</v>
      </c>
      <c r="E21" s="2">
        <v>-5</v>
      </c>
      <c r="F21" s="2">
        <v>-67</v>
      </c>
      <c r="G21" s="2">
        <v>343</v>
      </c>
    </row>
    <row r="22" spans="1:7" x14ac:dyDescent="0.25">
      <c r="A22" s="9">
        <v>42395</v>
      </c>
      <c r="B22" s="2" t="str">
        <f t="shared" si="0"/>
        <v>Вт</v>
      </c>
      <c r="C22" s="2">
        <v>20</v>
      </c>
      <c r="D22" s="2">
        <v>430</v>
      </c>
      <c r="E22" s="2">
        <v>-7</v>
      </c>
      <c r="F22" s="2">
        <v>-74</v>
      </c>
      <c r="G22" s="2">
        <v>356</v>
      </c>
    </row>
    <row r="23" spans="1:7" x14ac:dyDescent="0.25">
      <c r="A23" s="9">
        <v>42396</v>
      </c>
      <c r="B23" s="2" t="str">
        <f t="shared" si="0"/>
        <v>Ср</v>
      </c>
      <c r="C23" s="2">
        <v>27</v>
      </c>
      <c r="D23" s="2">
        <v>457</v>
      </c>
      <c r="E23" s="2">
        <v>-9</v>
      </c>
      <c r="F23" s="2">
        <v>-83</v>
      </c>
      <c r="G23" s="2">
        <v>374</v>
      </c>
    </row>
    <row r="24" spans="1:7" x14ac:dyDescent="0.25">
      <c r="A24" s="9">
        <v>42397</v>
      </c>
      <c r="B24" s="2" t="str">
        <f t="shared" si="0"/>
        <v>Чт</v>
      </c>
      <c r="C24" s="2">
        <v>4</v>
      </c>
      <c r="D24" s="2">
        <v>461</v>
      </c>
      <c r="E24" s="2">
        <v>-13</v>
      </c>
      <c r="F24" s="2">
        <v>-96</v>
      </c>
      <c r="G24" s="2">
        <v>365</v>
      </c>
    </row>
    <row r="25" spans="1:7" x14ac:dyDescent="0.25">
      <c r="A25" s="9">
        <v>42398</v>
      </c>
      <c r="B25" s="2" t="str">
        <f t="shared" si="0"/>
        <v>Пт</v>
      </c>
      <c r="D25" s="2">
        <v>461</v>
      </c>
      <c r="E25" s="2">
        <v>-6</v>
      </c>
      <c r="F25" s="2">
        <v>-102</v>
      </c>
      <c r="G25" s="2">
        <v>359</v>
      </c>
    </row>
    <row r="26" spans="1:7" x14ac:dyDescent="0.25">
      <c r="A26" s="9">
        <v>42399</v>
      </c>
      <c r="B26" s="2" t="str">
        <f t="shared" si="0"/>
        <v>Сб</v>
      </c>
      <c r="D26" s="2">
        <v>461</v>
      </c>
      <c r="E26" s="2">
        <v>-4</v>
      </c>
      <c r="F26" s="2">
        <v>-106</v>
      </c>
      <c r="G26" s="2">
        <v>355</v>
      </c>
    </row>
    <row r="27" spans="1:7" x14ac:dyDescent="0.25">
      <c r="A27" s="9">
        <v>42400</v>
      </c>
      <c r="B27" s="2" t="str">
        <f t="shared" si="0"/>
        <v>Вс</v>
      </c>
      <c r="C27" s="2">
        <v>36</v>
      </c>
      <c r="D27" s="2">
        <v>497</v>
      </c>
      <c r="E27" s="2">
        <v>-4</v>
      </c>
      <c r="F27" s="2">
        <v>-110</v>
      </c>
      <c r="G27" s="2">
        <v>387</v>
      </c>
    </row>
    <row r="28" spans="1:7" x14ac:dyDescent="0.25">
      <c r="A28" s="9">
        <v>42401</v>
      </c>
      <c r="B28" s="2" t="str">
        <f t="shared" si="0"/>
        <v>Пн</v>
      </c>
      <c r="C28" s="2">
        <v>16</v>
      </c>
      <c r="D28" s="2">
        <v>513</v>
      </c>
      <c r="E28" s="2">
        <v>-7</v>
      </c>
      <c r="F28" s="2">
        <v>-117</v>
      </c>
      <c r="G28" s="2">
        <v>396</v>
      </c>
    </row>
    <row r="29" spans="1:7" x14ac:dyDescent="0.25">
      <c r="A29" s="9">
        <v>42402</v>
      </c>
      <c r="B29" s="2" t="str">
        <f t="shared" si="0"/>
        <v>Вт</v>
      </c>
      <c r="C29" s="2">
        <v>18</v>
      </c>
      <c r="D29" s="2">
        <v>531</v>
      </c>
      <c r="E29" s="2">
        <v>-12</v>
      </c>
      <c r="F29" s="2">
        <v>-129</v>
      </c>
      <c r="G29" s="2">
        <v>402</v>
      </c>
    </row>
    <row r="30" spans="1:7" x14ac:dyDescent="0.25">
      <c r="A30" s="9">
        <v>42403</v>
      </c>
      <c r="B30" s="2" t="str">
        <f t="shared" si="0"/>
        <v>Ср</v>
      </c>
      <c r="C30" s="2">
        <v>65</v>
      </c>
      <c r="D30" s="2">
        <v>596</v>
      </c>
      <c r="E30" s="2">
        <v>-12</v>
      </c>
      <c r="F30" s="2">
        <v>-141</v>
      </c>
      <c r="G30" s="2">
        <v>455</v>
      </c>
    </row>
    <row r="31" spans="1:7" x14ac:dyDescent="0.25">
      <c r="A31" s="9">
        <v>42404</v>
      </c>
      <c r="B31" s="2" t="str">
        <f t="shared" si="0"/>
        <v>Чт</v>
      </c>
      <c r="C31" s="2">
        <v>2</v>
      </c>
      <c r="D31" s="2">
        <v>598</v>
      </c>
      <c r="E31" s="2">
        <v>-20</v>
      </c>
      <c r="F31" s="2">
        <v>-161</v>
      </c>
      <c r="G31" s="2">
        <v>437</v>
      </c>
    </row>
    <row r="32" spans="1:7" x14ac:dyDescent="0.25">
      <c r="A32" s="9">
        <v>42405</v>
      </c>
      <c r="B32" s="2" t="str">
        <f t="shared" si="0"/>
        <v>Пт</v>
      </c>
      <c r="C32" s="2">
        <v>12</v>
      </c>
      <c r="D32" s="2">
        <v>610</v>
      </c>
      <c r="E32" s="2">
        <v>-4</v>
      </c>
      <c r="F32" s="2">
        <v>-165</v>
      </c>
      <c r="G32" s="2">
        <v>445</v>
      </c>
    </row>
    <row r="33" spans="1:7" x14ac:dyDescent="0.25">
      <c r="A33" s="9">
        <v>42406</v>
      </c>
      <c r="B33" s="2" t="str">
        <f t="shared" si="0"/>
        <v>Сб</v>
      </c>
      <c r="C33" s="2">
        <v>20</v>
      </c>
      <c r="D33" s="2">
        <v>630</v>
      </c>
      <c r="E33" s="2">
        <v>-8</v>
      </c>
      <c r="F33" s="2">
        <v>-173</v>
      </c>
      <c r="G33" s="2">
        <v>457</v>
      </c>
    </row>
    <row r="34" spans="1:7" x14ac:dyDescent="0.25">
      <c r="A34" s="9">
        <v>42407</v>
      </c>
      <c r="B34" s="2" t="str">
        <f t="shared" si="0"/>
        <v>Вс</v>
      </c>
      <c r="C34" s="2">
        <v>78</v>
      </c>
      <c r="D34" s="2">
        <v>708</v>
      </c>
      <c r="E34" s="2">
        <v>-8</v>
      </c>
      <c r="F34" s="2">
        <v>-181</v>
      </c>
      <c r="G34" s="2">
        <v>527</v>
      </c>
    </row>
    <row r="35" spans="1:7" x14ac:dyDescent="0.25">
      <c r="A35" s="9">
        <v>42408</v>
      </c>
      <c r="B35" s="2" t="str">
        <f t="shared" si="0"/>
        <v>Пн</v>
      </c>
      <c r="C35" s="2">
        <v>32</v>
      </c>
      <c r="D35" s="2">
        <v>740</v>
      </c>
      <c r="E35" s="2">
        <v>-10</v>
      </c>
      <c r="F35" s="2">
        <v>-191</v>
      </c>
      <c r="G35" s="2">
        <v>549</v>
      </c>
    </row>
    <row r="36" spans="1:7" x14ac:dyDescent="0.25">
      <c r="A36" s="9">
        <v>42409</v>
      </c>
      <c r="B36" s="2" t="str">
        <f t="shared" si="0"/>
        <v>Вт</v>
      </c>
      <c r="C36" s="2">
        <v>77</v>
      </c>
      <c r="D36" s="2">
        <v>817</v>
      </c>
      <c r="E36" s="2">
        <v>-14</v>
      </c>
      <c r="F36" s="2">
        <v>-205</v>
      </c>
      <c r="G36" s="2">
        <v>612</v>
      </c>
    </row>
    <row r="37" spans="1:7" x14ac:dyDescent="0.25">
      <c r="A37" s="9">
        <v>42410</v>
      </c>
      <c r="B37" s="2" t="str">
        <f t="shared" si="0"/>
        <v>Ср</v>
      </c>
      <c r="C37" s="2">
        <v>128</v>
      </c>
      <c r="D37" s="2">
        <v>945</v>
      </c>
      <c r="E37" s="2">
        <v>-17</v>
      </c>
      <c r="F37" s="2">
        <v>-222</v>
      </c>
      <c r="G37" s="2">
        <v>723</v>
      </c>
    </row>
    <row r="38" spans="1:7" x14ac:dyDescent="0.25">
      <c r="A38" s="9">
        <v>42411</v>
      </c>
      <c r="B38" s="2" t="str">
        <f t="shared" si="0"/>
        <v>Чт</v>
      </c>
      <c r="C38" s="2">
        <v>20</v>
      </c>
      <c r="D38" s="2">
        <v>965</v>
      </c>
      <c r="E38" s="2">
        <v>-20</v>
      </c>
      <c r="F38" s="2">
        <v>-242</v>
      </c>
      <c r="G38" s="2">
        <v>723</v>
      </c>
    </row>
    <row r="39" spans="1:7" x14ac:dyDescent="0.25">
      <c r="A39" s="9">
        <v>42412</v>
      </c>
      <c r="B39" s="2" t="str">
        <f t="shared" si="0"/>
        <v>Пт</v>
      </c>
      <c r="D39" s="2">
        <v>965</v>
      </c>
      <c r="E39" s="2">
        <v>-9</v>
      </c>
      <c r="F39" s="2">
        <v>-251</v>
      </c>
      <c r="G39" s="2">
        <v>714</v>
      </c>
    </row>
    <row r="40" spans="1:7" x14ac:dyDescent="0.25">
      <c r="A40" s="9">
        <v>42413</v>
      </c>
      <c r="B40" s="2" t="str">
        <f t="shared" si="0"/>
        <v>Сб</v>
      </c>
      <c r="C40" s="2">
        <v>24</v>
      </c>
      <c r="D40" s="2">
        <v>989</v>
      </c>
      <c r="E40" s="2">
        <v>-9</v>
      </c>
      <c r="F40" s="2">
        <v>-260</v>
      </c>
      <c r="G40" s="2">
        <v>729</v>
      </c>
    </row>
    <row r="41" spans="1:7" x14ac:dyDescent="0.25">
      <c r="A41" s="9">
        <v>42414</v>
      </c>
      <c r="B41" s="2" t="str">
        <f t="shared" si="0"/>
        <v>Вс</v>
      </c>
      <c r="C41" s="2">
        <v>90</v>
      </c>
      <c r="D41" s="2">
        <v>1079</v>
      </c>
      <c r="E41" s="2">
        <v>-4</v>
      </c>
      <c r="F41" s="2">
        <v>-264</v>
      </c>
      <c r="G41" s="2">
        <v>815</v>
      </c>
    </row>
    <row r="42" spans="1:7" x14ac:dyDescent="0.25">
      <c r="A42" s="9">
        <v>42415</v>
      </c>
      <c r="B42" s="2" t="str">
        <f t="shared" si="0"/>
        <v>Пн</v>
      </c>
      <c r="C42" s="2">
        <v>46</v>
      </c>
      <c r="D42" s="2">
        <v>1125</v>
      </c>
      <c r="E42" s="2">
        <v>-16</v>
      </c>
      <c r="F42" s="2">
        <v>-280</v>
      </c>
      <c r="G42" s="2">
        <v>845</v>
      </c>
    </row>
    <row r="43" spans="1:7" x14ac:dyDescent="0.25">
      <c r="A43" s="9">
        <v>42416</v>
      </c>
      <c r="B43" s="2" t="str">
        <f t="shared" si="0"/>
        <v>Вт</v>
      </c>
      <c r="C43" s="2">
        <v>70</v>
      </c>
      <c r="D43" s="2">
        <v>1195</v>
      </c>
      <c r="E43" s="2">
        <v>-15</v>
      </c>
      <c r="F43" s="2">
        <v>-295</v>
      </c>
      <c r="G43" s="2">
        <v>900</v>
      </c>
    </row>
    <row r="44" spans="1:7" x14ac:dyDescent="0.25">
      <c r="A44" s="9">
        <v>42417</v>
      </c>
      <c r="B44" s="2" t="str">
        <f t="shared" si="0"/>
        <v>Ср</v>
      </c>
      <c r="C44" s="2">
        <v>20</v>
      </c>
      <c r="D44" s="2">
        <v>1215</v>
      </c>
      <c r="E44" s="2">
        <v>-17</v>
      </c>
      <c r="F44" s="2">
        <v>-312</v>
      </c>
      <c r="G44" s="2">
        <v>903</v>
      </c>
    </row>
    <row r="45" spans="1:7" x14ac:dyDescent="0.25">
      <c r="A45" s="9">
        <v>42418</v>
      </c>
      <c r="B45" s="2" t="str">
        <f t="shared" si="0"/>
        <v>Чт</v>
      </c>
      <c r="C45" s="2">
        <v>8</v>
      </c>
      <c r="D45" s="2">
        <v>1223</v>
      </c>
      <c r="E45" s="2">
        <v>-22</v>
      </c>
      <c r="F45" s="2">
        <v>-334</v>
      </c>
      <c r="G45" s="2">
        <v>889</v>
      </c>
    </row>
    <row r="46" spans="1:7" x14ac:dyDescent="0.25">
      <c r="A46" s="9">
        <v>42419</v>
      </c>
      <c r="B46" s="2" t="str">
        <f t="shared" si="0"/>
        <v>Пт</v>
      </c>
      <c r="C46" s="2">
        <v>5</v>
      </c>
      <c r="D46" s="2">
        <v>1228</v>
      </c>
      <c r="E46" s="2">
        <v>-13</v>
      </c>
      <c r="F46" s="2">
        <v>-347</v>
      </c>
      <c r="G46" s="2">
        <v>881</v>
      </c>
    </row>
    <row r="47" spans="1:7" x14ac:dyDescent="0.25">
      <c r="A47" s="9">
        <v>42420</v>
      </c>
      <c r="B47" s="2" t="str">
        <f t="shared" si="0"/>
        <v>Сб</v>
      </c>
      <c r="C47" s="2">
        <v>17</v>
      </c>
      <c r="D47" s="2">
        <v>1245</v>
      </c>
      <c r="E47" s="2">
        <v>-10</v>
      </c>
      <c r="F47" s="2">
        <v>-357</v>
      </c>
      <c r="G47" s="2">
        <v>888</v>
      </c>
    </row>
    <row r="48" spans="1:7" x14ac:dyDescent="0.25">
      <c r="A48" s="9">
        <v>42421</v>
      </c>
      <c r="B48" s="2" t="str">
        <f t="shared" si="0"/>
        <v>Вс</v>
      </c>
      <c r="C48" s="2">
        <v>65</v>
      </c>
      <c r="D48" s="2">
        <v>1310</v>
      </c>
      <c r="E48" s="2">
        <v>-12</v>
      </c>
      <c r="F48" s="2">
        <v>-369</v>
      </c>
      <c r="G48" s="2">
        <v>941</v>
      </c>
    </row>
    <row r="49" spans="1:7" x14ac:dyDescent="0.25">
      <c r="A49" s="9">
        <v>42422</v>
      </c>
      <c r="B49" s="2" t="str">
        <f t="shared" si="0"/>
        <v>Пн</v>
      </c>
      <c r="C49" s="2">
        <v>28</v>
      </c>
      <c r="D49" s="2">
        <v>1338</v>
      </c>
      <c r="E49" s="2">
        <v>-16</v>
      </c>
      <c r="F49" s="2">
        <v>-385</v>
      </c>
      <c r="G49" s="2">
        <v>953</v>
      </c>
    </row>
    <row r="50" spans="1:7" x14ac:dyDescent="0.25">
      <c r="A50" s="9">
        <v>42423</v>
      </c>
      <c r="B50" s="2" t="str">
        <f t="shared" si="0"/>
        <v>Вт</v>
      </c>
      <c r="C50" s="2">
        <v>69</v>
      </c>
      <c r="D50" s="2">
        <v>1407</v>
      </c>
      <c r="E50" s="2">
        <v>-16</v>
      </c>
      <c r="F50" s="2">
        <v>-401</v>
      </c>
      <c r="G50" s="2">
        <v>1006</v>
      </c>
    </row>
    <row r="51" spans="1:7" x14ac:dyDescent="0.25">
      <c r="A51" s="9">
        <v>42424</v>
      </c>
      <c r="B51" s="2" t="str">
        <f t="shared" si="0"/>
        <v>Ср</v>
      </c>
      <c r="C51" s="2">
        <v>42</v>
      </c>
      <c r="D51" s="2">
        <v>1449</v>
      </c>
      <c r="E51" s="2">
        <v>-22</v>
      </c>
      <c r="F51" s="2">
        <v>-423</v>
      </c>
      <c r="G51" s="2">
        <v>1026</v>
      </c>
    </row>
    <row r="52" spans="1:7" x14ac:dyDescent="0.25">
      <c r="A52" s="9">
        <v>42425</v>
      </c>
      <c r="B52" s="2" t="str">
        <f t="shared" si="0"/>
        <v>Чт</v>
      </c>
      <c r="C52" s="2">
        <v>34</v>
      </c>
      <c r="D52" s="2">
        <v>1483</v>
      </c>
      <c r="E52" s="2">
        <v>-23</v>
      </c>
      <c r="F52" s="2">
        <v>-446</v>
      </c>
      <c r="G52" s="2">
        <v>1037</v>
      </c>
    </row>
    <row r="53" spans="1:7" x14ac:dyDescent="0.25">
      <c r="A53" s="9">
        <v>42426</v>
      </c>
      <c r="B53" s="2" t="str">
        <f t="shared" si="0"/>
        <v>Пт</v>
      </c>
      <c r="C53" s="2">
        <v>68</v>
      </c>
      <c r="D53" s="2">
        <v>1551</v>
      </c>
      <c r="E53" s="2">
        <v>-15</v>
      </c>
      <c r="F53" s="2">
        <v>-461</v>
      </c>
      <c r="G53" s="2">
        <v>1090</v>
      </c>
    </row>
    <row r="54" spans="1:7" x14ac:dyDescent="0.25">
      <c r="A54" s="9">
        <v>42427</v>
      </c>
      <c r="B54" s="2" t="str">
        <f t="shared" si="0"/>
        <v>Сб</v>
      </c>
      <c r="C54" s="2">
        <v>4</v>
      </c>
      <c r="D54" s="2">
        <v>1555</v>
      </c>
      <c r="E54" s="2">
        <v>-12</v>
      </c>
      <c r="F54" s="2">
        <v>-473</v>
      </c>
      <c r="G54" s="2">
        <v>1082</v>
      </c>
    </row>
    <row r="55" spans="1:7" x14ac:dyDescent="0.25">
      <c r="A55" s="9">
        <v>42428</v>
      </c>
      <c r="B55" s="2" t="str">
        <f t="shared" si="0"/>
        <v>Вс</v>
      </c>
      <c r="C55" s="2">
        <v>4</v>
      </c>
      <c r="D55" s="2">
        <v>1559</v>
      </c>
      <c r="E55" s="2">
        <v>-12</v>
      </c>
      <c r="F55" s="2">
        <v>-485</v>
      </c>
      <c r="G55" s="2">
        <v>1074</v>
      </c>
    </row>
    <row r="56" spans="1:7" x14ac:dyDescent="0.25">
      <c r="A56" s="9">
        <v>42429</v>
      </c>
      <c r="B56" s="2" t="str">
        <f t="shared" si="0"/>
        <v>Пн</v>
      </c>
      <c r="C56" s="2">
        <v>123</v>
      </c>
      <c r="D56" s="2">
        <v>1682</v>
      </c>
      <c r="E56" s="2">
        <v>-27</v>
      </c>
      <c r="F56" s="2">
        <v>-512</v>
      </c>
      <c r="G56" s="2">
        <v>1170</v>
      </c>
    </row>
    <row r="57" spans="1:7" x14ac:dyDescent="0.25">
      <c r="A57" s="9">
        <v>42430</v>
      </c>
      <c r="B57" s="2" t="str">
        <f t="shared" si="0"/>
        <v>Вт</v>
      </c>
      <c r="C57" s="2">
        <v>116</v>
      </c>
      <c r="D57" s="2">
        <v>1798</v>
      </c>
      <c r="E57" s="2">
        <v>-20</v>
      </c>
      <c r="F57" s="2">
        <v>-532</v>
      </c>
      <c r="G57" s="2">
        <v>1266</v>
      </c>
    </row>
    <row r="58" spans="1:7" x14ac:dyDescent="0.25">
      <c r="A58" s="9">
        <v>42431</v>
      </c>
      <c r="B58" s="2" t="str">
        <f t="shared" si="0"/>
        <v>Ср</v>
      </c>
      <c r="C58" s="2">
        <v>35</v>
      </c>
      <c r="D58" s="2">
        <v>1833</v>
      </c>
      <c r="E58" s="2">
        <v>-29</v>
      </c>
      <c r="F58" s="2">
        <v>-561</v>
      </c>
      <c r="G58" s="2">
        <v>1272</v>
      </c>
    </row>
    <row r="59" spans="1:7" x14ac:dyDescent="0.25">
      <c r="A59" s="9">
        <v>42432</v>
      </c>
      <c r="B59" s="2" t="str">
        <f t="shared" si="0"/>
        <v>Чт</v>
      </c>
      <c r="C59" s="2">
        <v>26</v>
      </c>
      <c r="D59" s="2">
        <v>1859</v>
      </c>
      <c r="E59" s="2">
        <v>-24</v>
      </c>
      <c r="F59" s="2">
        <v>-585</v>
      </c>
      <c r="G59" s="2">
        <v>1274</v>
      </c>
    </row>
    <row r="60" spans="1:7" x14ac:dyDescent="0.25">
      <c r="A60" s="9">
        <v>42433</v>
      </c>
      <c r="B60" s="2" t="str">
        <f t="shared" si="0"/>
        <v>Пт</v>
      </c>
      <c r="C60" s="2">
        <v>98</v>
      </c>
      <c r="D60" s="2">
        <v>1957</v>
      </c>
      <c r="E60" s="2">
        <v>-17</v>
      </c>
      <c r="F60" s="2">
        <v>-602</v>
      </c>
      <c r="G60" s="2">
        <v>1355</v>
      </c>
    </row>
    <row r="61" spans="1:7" x14ac:dyDescent="0.25">
      <c r="A61" s="9">
        <v>42434</v>
      </c>
      <c r="B61" s="2" t="str">
        <f t="shared" si="0"/>
        <v>Сб</v>
      </c>
      <c r="C61" s="2">
        <v>39</v>
      </c>
      <c r="D61" s="2">
        <v>1996</v>
      </c>
      <c r="E61" s="2">
        <v>-15</v>
      </c>
      <c r="F61" s="2">
        <v>-617</v>
      </c>
      <c r="G61" s="2">
        <v>1379</v>
      </c>
    </row>
    <row r="62" spans="1:7" x14ac:dyDescent="0.25">
      <c r="A62" s="9">
        <v>42435</v>
      </c>
      <c r="B62" s="2" t="str">
        <f t="shared" si="0"/>
        <v>Вс</v>
      </c>
      <c r="C62" s="2">
        <v>6</v>
      </c>
      <c r="D62" s="2">
        <v>2002</v>
      </c>
      <c r="E62" s="2">
        <v>-9</v>
      </c>
      <c r="F62" s="2">
        <v>-626</v>
      </c>
      <c r="G62" s="2">
        <v>1376</v>
      </c>
    </row>
    <row r="63" spans="1:7" x14ac:dyDescent="0.25">
      <c r="A63" s="9">
        <v>42436</v>
      </c>
      <c r="B63" s="2" t="str">
        <f t="shared" si="0"/>
        <v>Пн</v>
      </c>
      <c r="C63" s="2">
        <v>29</v>
      </c>
      <c r="D63" s="2">
        <v>2031</v>
      </c>
      <c r="E63" s="2">
        <v>-26</v>
      </c>
      <c r="F63" s="2">
        <v>-652</v>
      </c>
      <c r="G63" s="2">
        <v>1379</v>
      </c>
    </row>
    <row r="64" spans="1:7" x14ac:dyDescent="0.25">
      <c r="A64" s="9">
        <v>42437</v>
      </c>
      <c r="B64" s="2" t="str">
        <f t="shared" si="0"/>
        <v>Вт</v>
      </c>
      <c r="C64" s="2">
        <v>5</v>
      </c>
      <c r="D64" s="2">
        <v>2036</v>
      </c>
      <c r="E64" s="2">
        <v>-8</v>
      </c>
      <c r="F64" s="2">
        <v>-660</v>
      </c>
      <c r="G64" s="2">
        <v>1376</v>
      </c>
    </row>
    <row r="65" spans="1:7" x14ac:dyDescent="0.25">
      <c r="A65" s="9">
        <v>42438</v>
      </c>
      <c r="B65" s="2" t="str">
        <f t="shared" si="0"/>
        <v>Ср</v>
      </c>
      <c r="C65" s="2">
        <v>15</v>
      </c>
      <c r="D65" s="2">
        <v>2051</v>
      </c>
      <c r="E65" s="2">
        <v>-30</v>
      </c>
      <c r="F65" s="2">
        <v>-690</v>
      </c>
      <c r="G65" s="2">
        <v>1361</v>
      </c>
    </row>
    <row r="66" spans="1:7" x14ac:dyDescent="0.25">
      <c r="A66" s="9">
        <v>42439</v>
      </c>
      <c r="B66" s="2" t="str">
        <f t="shared" si="0"/>
        <v>Чт</v>
      </c>
      <c r="C66" s="2">
        <v>59</v>
      </c>
      <c r="D66" s="2">
        <v>2110</v>
      </c>
      <c r="E66" s="2">
        <v>-31</v>
      </c>
      <c r="F66" s="2">
        <v>-721</v>
      </c>
      <c r="G66" s="2">
        <v>1389</v>
      </c>
    </row>
    <row r="67" spans="1:7" x14ac:dyDescent="0.25">
      <c r="A67" s="9">
        <v>42440</v>
      </c>
      <c r="B67" s="2" t="str">
        <f t="shared" ref="B67:B130" si="1">TEXT(WEEKDAY(A67),"ддд")</f>
        <v>Пт</v>
      </c>
      <c r="C67" s="2">
        <v>25</v>
      </c>
      <c r="D67" s="2">
        <v>2135</v>
      </c>
      <c r="E67" s="2">
        <v>-16</v>
      </c>
      <c r="F67" s="2">
        <v>-737</v>
      </c>
      <c r="G67" s="2">
        <v>1398</v>
      </c>
    </row>
    <row r="68" spans="1:7" x14ac:dyDescent="0.25">
      <c r="A68" s="9">
        <v>42441</v>
      </c>
      <c r="B68" s="2" t="str">
        <f t="shared" si="1"/>
        <v>Сб</v>
      </c>
      <c r="C68" s="2">
        <v>38</v>
      </c>
      <c r="D68" s="2">
        <v>2173</v>
      </c>
      <c r="E68" s="2">
        <v>-18</v>
      </c>
      <c r="F68" s="2">
        <v>-755</v>
      </c>
      <c r="G68" s="2">
        <v>1418</v>
      </c>
    </row>
    <row r="69" spans="1:7" x14ac:dyDescent="0.25">
      <c r="A69" s="9">
        <v>42442</v>
      </c>
      <c r="B69" s="2" t="str">
        <f t="shared" si="1"/>
        <v>Вс</v>
      </c>
      <c r="D69" s="2">
        <v>2173</v>
      </c>
      <c r="E69" s="2">
        <v>-19</v>
      </c>
      <c r="F69" s="2">
        <v>-774</v>
      </c>
      <c r="G69" s="2">
        <v>1399</v>
      </c>
    </row>
    <row r="70" spans="1:7" x14ac:dyDescent="0.25">
      <c r="A70" s="9">
        <v>42443</v>
      </c>
      <c r="B70" s="2" t="str">
        <f t="shared" si="1"/>
        <v>Пн</v>
      </c>
      <c r="C70" s="2">
        <v>33</v>
      </c>
      <c r="D70" s="2">
        <v>2206</v>
      </c>
      <c r="E70" s="2">
        <v>-36</v>
      </c>
      <c r="F70" s="2">
        <v>-810</v>
      </c>
      <c r="G70" s="2">
        <v>1396</v>
      </c>
    </row>
    <row r="71" spans="1:7" x14ac:dyDescent="0.25">
      <c r="A71" s="9">
        <v>42444</v>
      </c>
      <c r="B71" s="2" t="str">
        <f t="shared" si="1"/>
        <v>Вт</v>
      </c>
      <c r="C71" s="2">
        <v>38</v>
      </c>
      <c r="D71" s="2">
        <v>2244</v>
      </c>
      <c r="E71" s="2">
        <v>-20</v>
      </c>
      <c r="F71" s="2">
        <v>-830</v>
      </c>
      <c r="G71" s="2">
        <v>1414</v>
      </c>
    </row>
    <row r="72" spans="1:7" x14ac:dyDescent="0.25">
      <c r="A72" s="9">
        <v>42445</v>
      </c>
      <c r="B72" s="2" t="str">
        <f t="shared" si="1"/>
        <v>Ср</v>
      </c>
      <c r="C72" s="2">
        <v>24</v>
      </c>
      <c r="D72" s="2">
        <v>2268</v>
      </c>
      <c r="E72" s="2">
        <v>-39</v>
      </c>
      <c r="F72" s="2">
        <v>-869</v>
      </c>
      <c r="G72" s="2">
        <v>1399</v>
      </c>
    </row>
    <row r="73" spans="1:7" x14ac:dyDescent="0.25">
      <c r="A73" s="9">
        <v>42446</v>
      </c>
      <c r="B73" s="2" t="str">
        <f t="shared" si="1"/>
        <v>Чт</v>
      </c>
      <c r="C73" s="2">
        <v>23</v>
      </c>
      <c r="D73" s="2">
        <v>2291</v>
      </c>
      <c r="E73" s="2">
        <v>-34</v>
      </c>
      <c r="F73" s="2">
        <v>-903</v>
      </c>
      <c r="G73" s="2">
        <v>1388</v>
      </c>
    </row>
    <row r="74" spans="1:7" x14ac:dyDescent="0.25">
      <c r="A74" s="9">
        <v>42447</v>
      </c>
      <c r="B74" s="2" t="str">
        <f t="shared" si="1"/>
        <v>Пт</v>
      </c>
      <c r="C74" s="2">
        <v>25</v>
      </c>
      <c r="D74" s="2">
        <v>2316</v>
      </c>
      <c r="E74" s="2">
        <v>-24</v>
      </c>
      <c r="F74" s="2">
        <v>-927</v>
      </c>
      <c r="G74" s="2">
        <v>1389</v>
      </c>
    </row>
    <row r="75" spans="1:7" x14ac:dyDescent="0.25">
      <c r="A75" s="9">
        <v>42448</v>
      </c>
      <c r="B75" s="2" t="str">
        <f t="shared" si="1"/>
        <v>Сб</v>
      </c>
      <c r="C75" s="2">
        <v>17</v>
      </c>
      <c r="D75" s="2">
        <v>2333</v>
      </c>
      <c r="E75" s="2">
        <v>-27</v>
      </c>
      <c r="F75" s="2">
        <v>-954</v>
      </c>
      <c r="G75" s="2">
        <v>1379</v>
      </c>
    </row>
    <row r="76" spans="1:7" x14ac:dyDescent="0.25">
      <c r="A76" s="9">
        <v>42449</v>
      </c>
      <c r="B76" s="2" t="str">
        <f t="shared" si="1"/>
        <v>Вс</v>
      </c>
      <c r="C76" s="2">
        <v>32</v>
      </c>
      <c r="D76" s="2">
        <v>2365</v>
      </c>
      <c r="E76" s="2">
        <v>-23</v>
      </c>
      <c r="F76" s="2">
        <v>-977</v>
      </c>
      <c r="G76" s="2">
        <v>1388</v>
      </c>
    </row>
    <row r="77" spans="1:7" x14ac:dyDescent="0.25">
      <c r="A77" s="9">
        <v>42450</v>
      </c>
      <c r="B77" s="2" t="str">
        <f t="shared" si="1"/>
        <v>Пн</v>
      </c>
      <c r="C77" s="2">
        <v>48</v>
      </c>
      <c r="D77" s="2">
        <v>2413</v>
      </c>
      <c r="E77" s="2">
        <v>-42</v>
      </c>
      <c r="F77" s="2">
        <v>-1019</v>
      </c>
      <c r="G77" s="2">
        <v>1394</v>
      </c>
    </row>
    <row r="78" spans="1:7" x14ac:dyDescent="0.25">
      <c r="A78" s="9">
        <v>42451</v>
      </c>
      <c r="B78" s="2" t="str">
        <f t="shared" si="1"/>
        <v>Вт</v>
      </c>
      <c r="C78" s="2">
        <v>20</v>
      </c>
      <c r="D78" s="2">
        <v>2433</v>
      </c>
      <c r="E78" s="2">
        <v>-16</v>
      </c>
      <c r="F78" s="2">
        <v>-1035</v>
      </c>
      <c r="G78" s="2">
        <v>1398</v>
      </c>
    </row>
    <row r="79" spans="1:7" x14ac:dyDescent="0.25">
      <c r="A79" s="9">
        <v>42452</v>
      </c>
      <c r="B79" s="2" t="str">
        <f t="shared" si="1"/>
        <v>Ср</v>
      </c>
      <c r="C79" s="2">
        <v>6</v>
      </c>
      <c r="D79" s="2">
        <v>2439</v>
      </c>
      <c r="E79" s="2">
        <v>-42</v>
      </c>
      <c r="F79" s="2">
        <v>-1077</v>
      </c>
      <c r="G79" s="2">
        <v>1362</v>
      </c>
    </row>
    <row r="80" spans="1:7" x14ac:dyDescent="0.25">
      <c r="A80" s="9">
        <v>42453</v>
      </c>
      <c r="B80" s="2" t="str">
        <f t="shared" si="1"/>
        <v>Чт</v>
      </c>
      <c r="C80" s="2">
        <v>16</v>
      </c>
      <c r="D80" s="2">
        <v>2455</v>
      </c>
      <c r="E80" s="2">
        <v>-29</v>
      </c>
      <c r="F80" s="2">
        <v>-1106</v>
      </c>
      <c r="G80" s="2">
        <v>1349</v>
      </c>
    </row>
    <row r="81" spans="1:7" x14ac:dyDescent="0.25">
      <c r="A81" s="9">
        <v>42454</v>
      </c>
      <c r="B81" s="2" t="str">
        <f t="shared" si="1"/>
        <v>Пт</v>
      </c>
      <c r="C81" s="2">
        <v>36</v>
      </c>
      <c r="D81" s="2">
        <v>2491</v>
      </c>
      <c r="E81" s="2">
        <v>-22</v>
      </c>
      <c r="F81" s="2">
        <v>-1128</v>
      </c>
      <c r="G81" s="2">
        <v>1363</v>
      </c>
    </row>
    <row r="82" spans="1:7" x14ac:dyDescent="0.25">
      <c r="A82" s="9">
        <v>42455</v>
      </c>
      <c r="B82" s="2" t="str">
        <f t="shared" si="1"/>
        <v>Сб</v>
      </c>
      <c r="C82" s="2">
        <v>95</v>
      </c>
      <c r="D82" s="2">
        <v>2586</v>
      </c>
      <c r="E82" s="2">
        <v>-23</v>
      </c>
      <c r="F82" s="2">
        <v>-1151</v>
      </c>
      <c r="G82" s="2">
        <v>1435</v>
      </c>
    </row>
    <row r="83" spans="1:7" x14ac:dyDescent="0.25">
      <c r="A83" s="9">
        <v>42456</v>
      </c>
      <c r="B83" s="2" t="str">
        <f t="shared" si="1"/>
        <v>Вс</v>
      </c>
      <c r="C83" s="2">
        <v>5</v>
      </c>
      <c r="D83" s="2">
        <v>2591</v>
      </c>
      <c r="E83" s="2">
        <v>-23</v>
      </c>
      <c r="F83" s="2">
        <v>-1174</v>
      </c>
      <c r="G83" s="2">
        <v>1417</v>
      </c>
    </row>
    <row r="84" spans="1:7" x14ac:dyDescent="0.25">
      <c r="A84" s="9">
        <v>42457</v>
      </c>
      <c r="B84" s="2" t="str">
        <f t="shared" si="1"/>
        <v>Пн</v>
      </c>
      <c r="C84" s="2">
        <v>139</v>
      </c>
      <c r="D84" s="2">
        <v>2730</v>
      </c>
      <c r="E84" s="2">
        <v>-33</v>
      </c>
      <c r="F84" s="2">
        <v>-1207</v>
      </c>
      <c r="G84" s="2">
        <v>1523</v>
      </c>
    </row>
    <row r="85" spans="1:7" x14ac:dyDescent="0.25">
      <c r="A85" s="9">
        <v>42458</v>
      </c>
      <c r="B85" s="2" t="str">
        <f t="shared" si="1"/>
        <v>Вт</v>
      </c>
      <c r="C85" s="2">
        <v>8</v>
      </c>
      <c r="D85" s="2">
        <v>2738</v>
      </c>
      <c r="E85" s="2">
        <v>-23</v>
      </c>
      <c r="F85" s="2">
        <v>-1230</v>
      </c>
      <c r="G85" s="2">
        <v>1508</v>
      </c>
    </row>
    <row r="86" spans="1:7" x14ac:dyDescent="0.25">
      <c r="A86" s="9">
        <v>42459</v>
      </c>
      <c r="B86" s="2" t="str">
        <f t="shared" si="1"/>
        <v>Ср</v>
      </c>
      <c r="C86" s="2">
        <v>71</v>
      </c>
      <c r="D86" s="2">
        <v>2809</v>
      </c>
      <c r="E86" s="2">
        <v>-41</v>
      </c>
      <c r="F86" s="2">
        <v>-1271</v>
      </c>
      <c r="G86" s="2">
        <v>1538</v>
      </c>
    </row>
    <row r="87" spans="1:7" x14ac:dyDescent="0.25">
      <c r="A87" s="9">
        <v>42460</v>
      </c>
      <c r="B87" s="2" t="str">
        <f t="shared" si="1"/>
        <v>Чт</v>
      </c>
      <c r="C87" s="2">
        <v>14</v>
      </c>
      <c r="D87" s="2">
        <v>2823</v>
      </c>
      <c r="E87" s="2">
        <v>-44</v>
      </c>
      <c r="F87" s="2">
        <v>-1315</v>
      </c>
      <c r="G87" s="2">
        <v>1508</v>
      </c>
    </row>
    <row r="88" spans="1:7" x14ac:dyDescent="0.25">
      <c r="A88" s="9">
        <v>42461</v>
      </c>
      <c r="B88" s="2" t="str">
        <f t="shared" si="1"/>
        <v>Пт</v>
      </c>
      <c r="C88" s="2">
        <v>180</v>
      </c>
      <c r="D88" s="2">
        <v>3003</v>
      </c>
      <c r="E88" s="2">
        <v>-25</v>
      </c>
      <c r="F88" s="2">
        <v>-1340</v>
      </c>
      <c r="G88" s="2">
        <v>1663</v>
      </c>
    </row>
    <row r="89" spans="1:7" x14ac:dyDescent="0.25">
      <c r="A89" s="9">
        <v>42462</v>
      </c>
      <c r="B89" s="2" t="str">
        <f t="shared" si="1"/>
        <v>Сб</v>
      </c>
      <c r="C89" s="2">
        <v>22</v>
      </c>
      <c r="D89" s="2">
        <v>3025</v>
      </c>
      <c r="E89" s="2">
        <v>-32</v>
      </c>
      <c r="F89" s="2">
        <v>-1372</v>
      </c>
      <c r="G89" s="2">
        <v>1653</v>
      </c>
    </row>
    <row r="90" spans="1:7" x14ac:dyDescent="0.25">
      <c r="A90" s="9">
        <v>42463</v>
      </c>
      <c r="B90" s="2" t="str">
        <f t="shared" si="1"/>
        <v>Вс</v>
      </c>
      <c r="C90" s="2">
        <v>50</v>
      </c>
      <c r="D90" s="2">
        <v>3075</v>
      </c>
      <c r="E90" s="2">
        <v>-21</v>
      </c>
      <c r="F90" s="2">
        <v>-1393</v>
      </c>
      <c r="G90" s="2">
        <v>1682</v>
      </c>
    </row>
    <row r="91" spans="1:7" x14ac:dyDescent="0.25">
      <c r="A91" s="9">
        <v>42464</v>
      </c>
      <c r="B91" s="2" t="str">
        <f t="shared" si="1"/>
        <v>Пн</v>
      </c>
      <c r="C91" s="2">
        <v>26</v>
      </c>
      <c r="D91" s="2">
        <v>3101</v>
      </c>
      <c r="E91" s="2">
        <v>-45</v>
      </c>
      <c r="F91" s="2">
        <v>-1438</v>
      </c>
      <c r="G91" s="2">
        <v>1663</v>
      </c>
    </row>
    <row r="92" spans="1:7" x14ac:dyDescent="0.25">
      <c r="A92" s="9">
        <v>42465</v>
      </c>
      <c r="B92" s="2" t="str">
        <f t="shared" si="1"/>
        <v>Вт</v>
      </c>
      <c r="C92" s="2">
        <v>27</v>
      </c>
      <c r="D92" s="2">
        <v>3128</v>
      </c>
      <c r="E92" s="2">
        <v>-28</v>
      </c>
      <c r="F92" s="2">
        <v>-1466</v>
      </c>
      <c r="G92" s="2">
        <v>1662</v>
      </c>
    </row>
    <row r="93" spans="1:7" x14ac:dyDescent="0.25">
      <c r="A93" s="9">
        <v>42466</v>
      </c>
      <c r="B93" s="2" t="str">
        <f t="shared" si="1"/>
        <v>Ср</v>
      </c>
      <c r="C93" s="2">
        <v>12</v>
      </c>
      <c r="D93" s="2">
        <v>3140</v>
      </c>
      <c r="E93" s="2">
        <v>-47</v>
      </c>
      <c r="F93" s="2">
        <v>-1513</v>
      </c>
      <c r="G93" s="2">
        <v>1627</v>
      </c>
    </row>
    <row r="94" spans="1:7" x14ac:dyDescent="0.25">
      <c r="A94" s="9">
        <v>42467</v>
      </c>
      <c r="B94" s="2" t="str">
        <f t="shared" si="1"/>
        <v>Чт</v>
      </c>
      <c r="C94" s="2">
        <v>56</v>
      </c>
      <c r="D94" s="2">
        <v>3196</v>
      </c>
      <c r="E94" s="2">
        <v>-42</v>
      </c>
      <c r="F94" s="2">
        <v>-1555</v>
      </c>
      <c r="G94" s="2">
        <v>1641</v>
      </c>
    </row>
    <row r="95" spans="1:7" x14ac:dyDescent="0.25">
      <c r="A95" s="9">
        <v>42468</v>
      </c>
      <c r="B95" s="2" t="str">
        <f t="shared" si="1"/>
        <v>Пт</v>
      </c>
      <c r="C95" s="2">
        <v>87</v>
      </c>
      <c r="D95" s="2">
        <v>3283</v>
      </c>
      <c r="E95" s="2">
        <v>-26</v>
      </c>
      <c r="F95" s="2">
        <v>-1581</v>
      </c>
      <c r="G95" s="2">
        <v>1702</v>
      </c>
    </row>
    <row r="96" spans="1:7" x14ac:dyDescent="0.25">
      <c r="A96" s="9">
        <v>42469</v>
      </c>
      <c r="B96" s="2" t="str">
        <f t="shared" si="1"/>
        <v>Сб</v>
      </c>
      <c r="C96" s="2">
        <v>59</v>
      </c>
      <c r="D96" s="2">
        <v>3342</v>
      </c>
      <c r="E96" s="2">
        <v>-30</v>
      </c>
      <c r="F96" s="2">
        <v>-1611</v>
      </c>
      <c r="G96" s="2">
        <v>1731</v>
      </c>
    </row>
    <row r="97" spans="1:7" x14ac:dyDescent="0.25">
      <c r="A97" s="9">
        <v>42470</v>
      </c>
      <c r="B97" s="2" t="str">
        <f t="shared" si="1"/>
        <v>Вс</v>
      </c>
      <c r="C97" s="2">
        <v>18</v>
      </c>
      <c r="D97" s="2">
        <v>3360</v>
      </c>
      <c r="E97" s="2">
        <v>-29</v>
      </c>
      <c r="F97" s="2">
        <v>-1640</v>
      </c>
      <c r="G97" s="2">
        <v>1720</v>
      </c>
    </row>
    <row r="98" spans="1:7" x14ac:dyDescent="0.25">
      <c r="A98" s="9">
        <v>42471</v>
      </c>
      <c r="B98" s="2" t="str">
        <f t="shared" si="1"/>
        <v>Пн</v>
      </c>
      <c r="C98" s="2">
        <v>56</v>
      </c>
      <c r="D98" s="2">
        <v>3416</v>
      </c>
      <c r="E98" s="2">
        <v>-43</v>
      </c>
      <c r="F98" s="2">
        <v>-1683</v>
      </c>
      <c r="G98" s="2">
        <v>1733</v>
      </c>
    </row>
    <row r="99" spans="1:7" x14ac:dyDescent="0.25">
      <c r="A99" s="9">
        <v>42472</v>
      </c>
      <c r="B99" s="2" t="str">
        <f t="shared" si="1"/>
        <v>Вт</v>
      </c>
      <c r="C99" s="2">
        <v>24</v>
      </c>
      <c r="D99" s="2">
        <v>3440</v>
      </c>
      <c r="E99" s="2">
        <v>-31</v>
      </c>
      <c r="F99" s="2">
        <v>-1714</v>
      </c>
      <c r="G99" s="2">
        <v>1726</v>
      </c>
    </row>
    <row r="100" spans="1:7" x14ac:dyDescent="0.25">
      <c r="A100" s="9">
        <v>42473</v>
      </c>
      <c r="B100" s="2" t="str">
        <f t="shared" si="1"/>
        <v>Ср</v>
      </c>
      <c r="C100" s="2">
        <v>26</v>
      </c>
      <c r="D100" s="2">
        <v>3466</v>
      </c>
      <c r="E100" s="2">
        <v>-45</v>
      </c>
      <c r="F100" s="2">
        <v>-1759</v>
      </c>
      <c r="G100" s="2">
        <v>1707</v>
      </c>
    </row>
    <row r="101" spans="1:7" x14ac:dyDescent="0.25">
      <c r="A101" s="9">
        <v>42474</v>
      </c>
      <c r="B101" s="2" t="str">
        <f t="shared" si="1"/>
        <v>Чт</v>
      </c>
      <c r="C101" s="2">
        <v>43</v>
      </c>
      <c r="D101" s="2">
        <v>3509</v>
      </c>
      <c r="E101" s="2">
        <v>-43</v>
      </c>
      <c r="F101" s="2">
        <v>-1802</v>
      </c>
      <c r="G101" s="2">
        <v>1707</v>
      </c>
    </row>
    <row r="102" spans="1:7" x14ac:dyDescent="0.25">
      <c r="A102" s="9">
        <v>42475</v>
      </c>
      <c r="B102" s="2" t="str">
        <f t="shared" si="1"/>
        <v>Пт</v>
      </c>
      <c r="C102" s="2">
        <v>19</v>
      </c>
      <c r="D102" s="2">
        <v>3528</v>
      </c>
      <c r="E102" s="2">
        <v>-34</v>
      </c>
      <c r="F102" s="2">
        <v>-1836</v>
      </c>
      <c r="G102" s="2">
        <v>1692</v>
      </c>
    </row>
    <row r="103" spans="1:7" x14ac:dyDescent="0.25">
      <c r="A103" s="9">
        <v>42476</v>
      </c>
      <c r="B103" s="2" t="str">
        <f t="shared" si="1"/>
        <v>Сб</v>
      </c>
      <c r="C103" s="2">
        <v>66</v>
      </c>
      <c r="D103" s="2">
        <v>3594</v>
      </c>
      <c r="E103" s="2">
        <v>-30</v>
      </c>
      <c r="F103" s="2">
        <v>-1866</v>
      </c>
      <c r="G103" s="2">
        <v>1728</v>
      </c>
    </row>
    <row r="104" spans="1:7" x14ac:dyDescent="0.25">
      <c r="A104" s="9">
        <v>42477</v>
      </c>
      <c r="B104" s="2" t="str">
        <f t="shared" si="1"/>
        <v>Вс</v>
      </c>
      <c r="C104" s="2">
        <v>26</v>
      </c>
      <c r="D104" s="2">
        <v>3620</v>
      </c>
      <c r="E104" s="2">
        <v>-27</v>
      </c>
      <c r="F104" s="2">
        <v>-1893</v>
      </c>
      <c r="G104" s="2">
        <v>1727</v>
      </c>
    </row>
    <row r="105" spans="1:7" x14ac:dyDescent="0.25">
      <c r="A105" s="9">
        <v>42478</v>
      </c>
      <c r="B105" s="2" t="str">
        <f t="shared" si="1"/>
        <v>Пн</v>
      </c>
      <c r="C105" s="2">
        <v>83</v>
      </c>
      <c r="D105" s="2">
        <v>3703</v>
      </c>
      <c r="E105" s="2">
        <v>-49</v>
      </c>
      <c r="F105" s="2">
        <v>-1942</v>
      </c>
      <c r="G105" s="2">
        <v>1761</v>
      </c>
    </row>
    <row r="106" spans="1:7" x14ac:dyDescent="0.25">
      <c r="A106" s="9">
        <v>42479</v>
      </c>
      <c r="B106" s="2" t="str">
        <f t="shared" si="1"/>
        <v>Вт</v>
      </c>
      <c r="C106" s="2">
        <v>9</v>
      </c>
      <c r="D106" s="2">
        <v>3712</v>
      </c>
      <c r="E106" s="2">
        <v>-34</v>
      </c>
      <c r="F106" s="2">
        <v>-1976</v>
      </c>
      <c r="G106" s="2">
        <v>1736</v>
      </c>
    </row>
    <row r="107" spans="1:7" x14ac:dyDescent="0.25">
      <c r="A107" s="9">
        <v>42480</v>
      </c>
      <c r="B107" s="2" t="str">
        <f t="shared" si="1"/>
        <v>Ср</v>
      </c>
      <c r="C107" s="2">
        <v>31</v>
      </c>
      <c r="D107" s="2">
        <v>3743</v>
      </c>
      <c r="E107" s="2">
        <v>-42</v>
      </c>
      <c r="F107" s="2">
        <v>-2018</v>
      </c>
      <c r="G107" s="2">
        <v>1725</v>
      </c>
    </row>
    <row r="108" spans="1:7" x14ac:dyDescent="0.25">
      <c r="A108" s="9">
        <v>42481</v>
      </c>
      <c r="B108" s="2" t="str">
        <f t="shared" si="1"/>
        <v>Чт</v>
      </c>
      <c r="C108" s="2">
        <v>131</v>
      </c>
      <c r="D108" s="2">
        <v>3874</v>
      </c>
      <c r="E108" s="2">
        <v>-46</v>
      </c>
      <c r="F108" s="2">
        <v>-2064</v>
      </c>
      <c r="G108" s="2">
        <v>1810</v>
      </c>
    </row>
    <row r="109" spans="1:7" x14ac:dyDescent="0.25">
      <c r="A109" s="9">
        <v>42482</v>
      </c>
      <c r="B109" s="2" t="str">
        <f t="shared" si="1"/>
        <v>Пт</v>
      </c>
      <c r="C109" s="2">
        <v>40</v>
      </c>
      <c r="D109" s="2">
        <v>3914</v>
      </c>
      <c r="E109" s="2">
        <v>-35</v>
      </c>
      <c r="F109" s="2">
        <v>-2099</v>
      </c>
      <c r="G109" s="2">
        <v>1815</v>
      </c>
    </row>
    <row r="110" spans="1:7" x14ac:dyDescent="0.25">
      <c r="A110" s="9">
        <v>42483</v>
      </c>
      <c r="B110" s="2" t="str">
        <f t="shared" si="1"/>
        <v>Сб</v>
      </c>
      <c r="C110" s="2">
        <v>89</v>
      </c>
      <c r="D110" s="2">
        <v>4003</v>
      </c>
      <c r="E110" s="2">
        <v>-27</v>
      </c>
      <c r="F110" s="2">
        <v>-2126</v>
      </c>
      <c r="G110" s="2">
        <v>1877</v>
      </c>
    </row>
    <row r="111" spans="1:7" x14ac:dyDescent="0.25">
      <c r="A111" s="9">
        <v>42484</v>
      </c>
      <c r="B111" s="2" t="str">
        <f t="shared" si="1"/>
        <v>Вс</v>
      </c>
      <c r="C111" s="2">
        <v>76</v>
      </c>
      <c r="D111" s="2">
        <v>4079</v>
      </c>
      <c r="E111" s="2">
        <v>-36</v>
      </c>
      <c r="F111" s="2">
        <v>-2162</v>
      </c>
      <c r="G111" s="2">
        <v>1917</v>
      </c>
    </row>
    <row r="112" spans="1:7" x14ac:dyDescent="0.25">
      <c r="A112" s="9">
        <v>42485</v>
      </c>
      <c r="B112" s="2" t="str">
        <f t="shared" si="1"/>
        <v>Пн</v>
      </c>
      <c r="C112" s="2">
        <v>0</v>
      </c>
      <c r="D112" s="2">
        <v>4079</v>
      </c>
      <c r="E112" s="2">
        <v>-49</v>
      </c>
      <c r="F112" s="2">
        <v>-2211</v>
      </c>
      <c r="G112" s="2">
        <v>1868</v>
      </c>
    </row>
    <row r="113" spans="1:7" x14ac:dyDescent="0.25">
      <c r="A113" s="9">
        <v>42486</v>
      </c>
      <c r="B113" s="2" t="str">
        <f t="shared" si="1"/>
        <v>Вт</v>
      </c>
      <c r="C113" s="2">
        <v>81</v>
      </c>
      <c r="D113" s="2">
        <v>4160</v>
      </c>
      <c r="E113" s="2">
        <v>-43</v>
      </c>
      <c r="F113" s="2">
        <v>-2254</v>
      </c>
      <c r="G113" s="2">
        <v>1906</v>
      </c>
    </row>
    <row r="114" spans="1:7" x14ac:dyDescent="0.25">
      <c r="A114" s="9">
        <v>42487</v>
      </c>
      <c r="B114" s="2" t="str">
        <f t="shared" si="1"/>
        <v>Ср</v>
      </c>
      <c r="C114" s="2">
        <v>37</v>
      </c>
      <c r="D114" s="2">
        <v>4197</v>
      </c>
      <c r="E114" s="2">
        <v>-51</v>
      </c>
      <c r="F114" s="2">
        <v>-2305</v>
      </c>
      <c r="G114" s="2">
        <v>1892</v>
      </c>
    </row>
    <row r="115" spans="1:7" x14ac:dyDescent="0.25">
      <c r="A115" s="9">
        <v>42488</v>
      </c>
      <c r="B115" s="2" t="str">
        <f t="shared" si="1"/>
        <v>Чт</v>
      </c>
      <c r="C115" s="2">
        <v>53</v>
      </c>
      <c r="D115" s="2">
        <v>4250</v>
      </c>
      <c r="E115" s="2">
        <v>-49</v>
      </c>
      <c r="F115" s="2">
        <v>-2354</v>
      </c>
      <c r="G115" s="2">
        <v>1896</v>
      </c>
    </row>
    <row r="116" spans="1:7" x14ac:dyDescent="0.25">
      <c r="A116" s="9">
        <v>42489</v>
      </c>
      <c r="B116" s="2" t="str">
        <f t="shared" si="1"/>
        <v>Пт</v>
      </c>
      <c r="C116" s="2">
        <v>61</v>
      </c>
      <c r="D116" s="2">
        <v>4311</v>
      </c>
      <c r="E116" s="2">
        <v>-34</v>
      </c>
      <c r="F116" s="2">
        <v>-2388</v>
      </c>
      <c r="G116" s="2">
        <v>1923</v>
      </c>
    </row>
    <row r="117" spans="1:7" x14ac:dyDescent="0.25">
      <c r="A117" s="9">
        <v>42490</v>
      </c>
      <c r="B117" s="2" t="str">
        <f t="shared" si="1"/>
        <v>Сб</v>
      </c>
      <c r="C117" s="2">
        <v>34</v>
      </c>
      <c r="D117" s="2">
        <v>4345</v>
      </c>
      <c r="E117" s="2">
        <v>-25</v>
      </c>
      <c r="F117" s="2">
        <v>-2413</v>
      </c>
      <c r="G117" s="2">
        <v>1932</v>
      </c>
    </row>
    <row r="118" spans="1:7" x14ac:dyDescent="0.25">
      <c r="A118" s="9">
        <v>42491</v>
      </c>
      <c r="B118" s="2" t="str">
        <f t="shared" si="1"/>
        <v>Вс</v>
      </c>
      <c r="C118" s="2">
        <v>21</v>
      </c>
      <c r="D118" s="2">
        <v>4366</v>
      </c>
      <c r="E118" s="2">
        <v>-17</v>
      </c>
      <c r="F118" s="2">
        <v>-2430</v>
      </c>
      <c r="G118" s="2">
        <v>1936</v>
      </c>
    </row>
    <row r="119" spans="1:7" x14ac:dyDescent="0.25">
      <c r="A119" s="9">
        <v>42492</v>
      </c>
      <c r="B119" s="2" t="str">
        <f t="shared" si="1"/>
        <v>Пн</v>
      </c>
      <c r="C119" s="2">
        <v>102</v>
      </c>
      <c r="D119" s="2">
        <v>4468</v>
      </c>
      <c r="E119" s="2">
        <v>-24</v>
      </c>
      <c r="F119" s="2">
        <v>-2454</v>
      </c>
      <c r="G119" s="2">
        <v>2014</v>
      </c>
    </row>
    <row r="120" spans="1:7" x14ac:dyDescent="0.25">
      <c r="A120" s="9">
        <v>42493</v>
      </c>
      <c r="B120" s="2" t="str">
        <f t="shared" si="1"/>
        <v>Вт</v>
      </c>
      <c r="C120" s="2">
        <v>80</v>
      </c>
      <c r="D120" s="2">
        <v>4548</v>
      </c>
      <c r="E120" s="2">
        <v>-34</v>
      </c>
      <c r="F120" s="2">
        <v>-2488</v>
      </c>
      <c r="G120" s="2">
        <v>2060</v>
      </c>
    </row>
    <row r="121" spans="1:7" x14ac:dyDescent="0.25">
      <c r="A121" s="9">
        <v>42494</v>
      </c>
      <c r="B121" s="2" t="str">
        <f t="shared" si="1"/>
        <v>Ср</v>
      </c>
      <c r="C121" s="2">
        <v>68</v>
      </c>
      <c r="D121" s="2">
        <v>4616</v>
      </c>
      <c r="E121" s="2">
        <v>-45</v>
      </c>
      <c r="F121" s="2">
        <v>-2533</v>
      </c>
      <c r="G121" s="2">
        <v>2083</v>
      </c>
    </row>
    <row r="122" spans="1:7" x14ac:dyDescent="0.25">
      <c r="A122" s="9">
        <v>42495</v>
      </c>
      <c r="B122" s="2" t="str">
        <f t="shared" si="1"/>
        <v>Чт</v>
      </c>
      <c r="C122" s="2">
        <v>41</v>
      </c>
      <c r="D122" s="2">
        <v>4657</v>
      </c>
      <c r="E122" s="2">
        <v>-47</v>
      </c>
      <c r="F122" s="2">
        <v>-2580</v>
      </c>
      <c r="G122" s="2">
        <v>2077</v>
      </c>
    </row>
    <row r="123" spans="1:7" x14ac:dyDescent="0.25">
      <c r="A123" s="9">
        <v>42496</v>
      </c>
      <c r="B123" s="2" t="str">
        <f t="shared" si="1"/>
        <v>Пт</v>
      </c>
      <c r="C123" s="2">
        <v>28</v>
      </c>
      <c r="D123" s="2">
        <v>4685</v>
      </c>
      <c r="E123" s="2">
        <v>-45</v>
      </c>
      <c r="F123" s="2">
        <v>-2625</v>
      </c>
      <c r="G123" s="2">
        <v>2060</v>
      </c>
    </row>
    <row r="124" spans="1:7" x14ac:dyDescent="0.25">
      <c r="A124" s="9">
        <v>42497</v>
      </c>
      <c r="B124" s="2" t="str">
        <f t="shared" si="1"/>
        <v>Сб</v>
      </c>
      <c r="D124" s="2">
        <v>4685</v>
      </c>
      <c r="E124" s="2">
        <v>-24</v>
      </c>
      <c r="F124" s="2">
        <v>-2649</v>
      </c>
      <c r="G124" s="2">
        <v>2036</v>
      </c>
    </row>
    <row r="125" spans="1:7" x14ac:dyDescent="0.25">
      <c r="A125" s="9">
        <v>42498</v>
      </c>
      <c r="B125" s="2" t="str">
        <f t="shared" si="1"/>
        <v>Вс</v>
      </c>
      <c r="D125" s="2">
        <v>4685</v>
      </c>
      <c r="E125" s="2">
        <v>-24</v>
      </c>
      <c r="F125" s="2">
        <v>-2673</v>
      </c>
      <c r="G125" s="2">
        <v>2012</v>
      </c>
    </row>
    <row r="126" spans="1:7" x14ac:dyDescent="0.25">
      <c r="A126" s="9">
        <v>42499</v>
      </c>
      <c r="B126" s="2" t="str">
        <f t="shared" si="1"/>
        <v>Пн</v>
      </c>
      <c r="C126" s="2">
        <v>16</v>
      </c>
      <c r="D126" s="2">
        <v>4701</v>
      </c>
      <c r="E126" s="2">
        <v>-21</v>
      </c>
      <c r="F126" s="2">
        <v>-2694</v>
      </c>
      <c r="G126" s="2">
        <v>2007</v>
      </c>
    </row>
    <row r="127" spans="1:7" x14ac:dyDescent="0.25">
      <c r="A127" s="9">
        <v>42500</v>
      </c>
      <c r="B127" s="2" t="str">
        <f t="shared" si="1"/>
        <v>Вт</v>
      </c>
      <c r="C127" s="2">
        <v>16</v>
      </c>
      <c r="D127" s="2">
        <v>4717</v>
      </c>
      <c r="E127" s="2">
        <v>-46</v>
      </c>
      <c r="F127" s="2">
        <v>-2740</v>
      </c>
      <c r="G127" s="2">
        <v>1977</v>
      </c>
    </row>
    <row r="128" spans="1:7" x14ac:dyDescent="0.25">
      <c r="A128" s="9">
        <v>42501</v>
      </c>
      <c r="B128" s="2" t="str">
        <f t="shared" si="1"/>
        <v>Ср</v>
      </c>
      <c r="C128" s="2">
        <v>38</v>
      </c>
      <c r="D128" s="2">
        <v>4755</v>
      </c>
      <c r="E128" s="2">
        <v>-47</v>
      </c>
      <c r="F128" s="2">
        <v>-2787</v>
      </c>
      <c r="G128" s="2">
        <v>1968</v>
      </c>
    </row>
    <row r="129" spans="1:7" x14ac:dyDescent="0.25">
      <c r="A129" s="9">
        <v>42502</v>
      </c>
      <c r="B129" s="2" t="str">
        <f t="shared" si="1"/>
        <v>Чт</v>
      </c>
      <c r="C129" s="2">
        <v>53</v>
      </c>
      <c r="D129" s="2">
        <v>4808</v>
      </c>
      <c r="E129" s="2">
        <v>-54</v>
      </c>
      <c r="F129" s="2">
        <v>-2841</v>
      </c>
      <c r="G129" s="2">
        <v>1967</v>
      </c>
    </row>
    <row r="130" spans="1:7" x14ac:dyDescent="0.25">
      <c r="A130" s="9">
        <v>42503</v>
      </c>
      <c r="B130" s="2" t="str">
        <f t="shared" si="1"/>
        <v>Пт</v>
      </c>
      <c r="C130" s="2">
        <v>98</v>
      </c>
      <c r="D130" s="2">
        <v>4906</v>
      </c>
      <c r="E130" s="2">
        <v>-44</v>
      </c>
      <c r="F130" s="2">
        <v>-2885</v>
      </c>
      <c r="G130" s="2">
        <v>2021</v>
      </c>
    </row>
    <row r="131" spans="1:7" x14ac:dyDescent="0.25">
      <c r="A131" s="9">
        <v>42504</v>
      </c>
      <c r="B131" s="2" t="str">
        <f t="shared" ref="B131:B194" si="2">TEXT(WEEKDAY(A131),"ддд")</f>
        <v>Сб</v>
      </c>
      <c r="C131" s="2">
        <v>112</v>
      </c>
      <c r="D131" s="2">
        <v>5018</v>
      </c>
      <c r="E131" s="2">
        <v>-42</v>
      </c>
      <c r="F131" s="2">
        <v>-2927</v>
      </c>
      <c r="G131" s="2">
        <v>2091</v>
      </c>
    </row>
    <row r="132" spans="1:7" x14ac:dyDescent="0.25">
      <c r="A132" s="9">
        <v>42505</v>
      </c>
      <c r="B132" s="2" t="str">
        <f t="shared" si="2"/>
        <v>Вс</v>
      </c>
      <c r="C132" s="2">
        <v>59</v>
      </c>
      <c r="D132" s="2">
        <v>5077</v>
      </c>
      <c r="E132" s="2">
        <v>-34</v>
      </c>
      <c r="F132" s="2">
        <v>-2961</v>
      </c>
      <c r="G132" s="2">
        <v>2116</v>
      </c>
    </row>
    <row r="133" spans="1:7" x14ac:dyDescent="0.25">
      <c r="A133" s="9">
        <v>42506</v>
      </c>
      <c r="B133" s="2" t="str">
        <f t="shared" si="2"/>
        <v>Пн</v>
      </c>
      <c r="C133" s="2">
        <v>102</v>
      </c>
      <c r="D133" s="2">
        <v>5179</v>
      </c>
      <c r="E133" s="2">
        <v>-53</v>
      </c>
      <c r="F133" s="2">
        <v>-3014</v>
      </c>
      <c r="G133" s="2">
        <v>2165</v>
      </c>
    </row>
    <row r="134" spans="1:7" x14ac:dyDescent="0.25">
      <c r="A134" s="9">
        <v>42507</v>
      </c>
      <c r="B134" s="2" t="str">
        <f t="shared" si="2"/>
        <v>Вт</v>
      </c>
      <c r="C134" s="2">
        <v>28</v>
      </c>
      <c r="D134" s="2">
        <v>5207</v>
      </c>
      <c r="E134" s="2">
        <v>-45</v>
      </c>
      <c r="F134" s="2">
        <v>-3059</v>
      </c>
      <c r="G134" s="2">
        <v>2148</v>
      </c>
    </row>
    <row r="135" spans="1:7" x14ac:dyDescent="0.25">
      <c r="A135" s="9">
        <v>42508</v>
      </c>
      <c r="B135" s="2" t="str">
        <f t="shared" si="2"/>
        <v>Ср</v>
      </c>
      <c r="C135" s="2">
        <v>75</v>
      </c>
      <c r="D135" s="2">
        <v>5282</v>
      </c>
      <c r="E135" s="2">
        <v>-55</v>
      </c>
      <c r="F135" s="2">
        <v>-3114</v>
      </c>
      <c r="G135" s="2">
        <v>2168</v>
      </c>
    </row>
    <row r="136" spans="1:7" x14ac:dyDescent="0.25">
      <c r="A136" s="9">
        <v>42509</v>
      </c>
      <c r="B136" s="2" t="str">
        <f t="shared" si="2"/>
        <v>Чт</v>
      </c>
      <c r="C136" s="2">
        <v>53</v>
      </c>
      <c r="D136" s="2">
        <v>5335</v>
      </c>
      <c r="E136" s="2">
        <v>-60</v>
      </c>
      <c r="F136" s="2">
        <v>-3174</v>
      </c>
      <c r="G136" s="2">
        <v>2161</v>
      </c>
    </row>
    <row r="137" spans="1:7" x14ac:dyDescent="0.25">
      <c r="A137" s="9">
        <v>42510</v>
      </c>
      <c r="B137" s="2" t="str">
        <f t="shared" si="2"/>
        <v>Пт</v>
      </c>
      <c r="C137" s="2">
        <v>46</v>
      </c>
      <c r="D137" s="2">
        <v>5381</v>
      </c>
      <c r="E137" s="2">
        <v>-39</v>
      </c>
      <c r="F137" s="2">
        <v>-3213</v>
      </c>
      <c r="G137" s="2">
        <v>2168</v>
      </c>
    </row>
    <row r="138" spans="1:7" x14ac:dyDescent="0.25">
      <c r="A138" s="9">
        <v>42511</v>
      </c>
      <c r="B138" s="2" t="str">
        <f t="shared" si="2"/>
        <v>Сб</v>
      </c>
      <c r="C138" s="2">
        <v>43</v>
      </c>
      <c r="D138" s="2">
        <v>5424</v>
      </c>
      <c r="E138" s="2">
        <v>-40</v>
      </c>
      <c r="F138" s="2">
        <v>-3253</v>
      </c>
      <c r="G138" s="2">
        <v>2171</v>
      </c>
    </row>
    <row r="139" spans="1:7" x14ac:dyDescent="0.25">
      <c r="A139" s="9">
        <v>42512</v>
      </c>
      <c r="B139" s="2" t="str">
        <f t="shared" si="2"/>
        <v>Вс</v>
      </c>
      <c r="C139" s="2">
        <v>22</v>
      </c>
      <c r="D139" s="2">
        <v>5446</v>
      </c>
      <c r="E139" s="2">
        <v>-30</v>
      </c>
      <c r="F139" s="2">
        <v>-3283</v>
      </c>
      <c r="G139" s="2">
        <v>2163</v>
      </c>
    </row>
    <row r="140" spans="1:7" x14ac:dyDescent="0.25">
      <c r="A140" s="9">
        <v>42513</v>
      </c>
      <c r="B140" s="2" t="str">
        <f t="shared" si="2"/>
        <v>Пн</v>
      </c>
      <c r="C140" s="2">
        <v>32</v>
      </c>
      <c r="D140" s="2">
        <v>5478</v>
      </c>
      <c r="E140" s="2">
        <v>-55</v>
      </c>
      <c r="F140" s="2">
        <v>-3338</v>
      </c>
      <c r="G140" s="2">
        <v>2140</v>
      </c>
    </row>
    <row r="141" spans="1:7" x14ac:dyDescent="0.25">
      <c r="A141" s="9">
        <v>42514</v>
      </c>
      <c r="B141" s="2" t="str">
        <f t="shared" si="2"/>
        <v>Вт</v>
      </c>
      <c r="C141" s="2">
        <v>56</v>
      </c>
      <c r="D141" s="2">
        <v>5534</v>
      </c>
      <c r="E141" s="2">
        <v>-54</v>
      </c>
      <c r="F141" s="2">
        <v>-3392</v>
      </c>
      <c r="G141" s="2">
        <v>2142</v>
      </c>
    </row>
    <row r="142" spans="1:7" x14ac:dyDescent="0.25">
      <c r="A142" s="9">
        <v>42515</v>
      </c>
      <c r="B142" s="2" t="str">
        <f t="shared" si="2"/>
        <v>Ср</v>
      </c>
      <c r="C142" s="2">
        <v>28</v>
      </c>
      <c r="D142" s="2">
        <v>5562</v>
      </c>
      <c r="E142" s="2">
        <v>-56</v>
      </c>
      <c r="F142" s="2">
        <v>-3448</v>
      </c>
      <c r="G142" s="2">
        <v>2114</v>
      </c>
    </row>
    <row r="143" spans="1:7" x14ac:dyDescent="0.25">
      <c r="A143" s="9">
        <v>42516</v>
      </c>
      <c r="B143" s="2" t="str">
        <f t="shared" si="2"/>
        <v>Чт</v>
      </c>
      <c r="C143" s="2">
        <v>12</v>
      </c>
      <c r="D143" s="2">
        <v>5574</v>
      </c>
      <c r="E143" s="2">
        <v>-62</v>
      </c>
      <c r="F143" s="2">
        <v>-3510</v>
      </c>
      <c r="G143" s="2">
        <v>2064</v>
      </c>
    </row>
    <row r="144" spans="1:7" x14ac:dyDescent="0.25">
      <c r="A144" s="9">
        <v>42517</v>
      </c>
      <c r="B144" s="2" t="str">
        <f t="shared" si="2"/>
        <v>Пт</v>
      </c>
      <c r="C144" s="2">
        <v>21</v>
      </c>
      <c r="D144" s="2">
        <v>5595</v>
      </c>
      <c r="E144" s="2">
        <v>-48</v>
      </c>
      <c r="F144" s="2">
        <v>-3558</v>
      </c>
      <c r="G144" s="2">
        <v>2037</v>
      </c>
    </row>
    <row r="145" spans="1:7" x14ac:dyDescent="0.25">
      <c r="A145" s="9">
        <v>42518</v>
      </c>
      <c r="B145" s="2" t="str">
        <f t="shared" si="2"/>
        <v>Сб</v>
      </c>
      <c r="C145" s="2">
        <v>5</v>
      </c>
      <c r="D145" s="2">
        <v>5600</v>
      </c>
      <c r="E145" s="2">
        <v>-34</v>
      </c>
      <c r="F145" s="2">
        <v>-3592</v>
      </c>
      <c r="G145" s="2">
        <v>2008</v>
      </c>
    </row>
    <row r="146" spans="1:7" x14ac:dyDescent="0.25">
      <c r="A146" s="9">
        <v>42519</v>
      </c>
      <c r="B146" s="2" t="str">
        <f t="shared" si="2"/>
        <v>Вс</v>
      </c>
      <c r="C146" s="2">
        <v>5</v>
      </c>
      <c r="D146" s="2">
        <v>5605</v>
      </c>
      <c r="E146" s="2">
        <v>-23</v>
      </c>
      <c r="F146" s="2">
        <v>-3615</v>
      </c>
      <c r="G146" s="2">
        <v>1990</v>
      </c>
    </row>
    <row r="147" spans="1:7" x14ac:dyDescent="0.25">
      <c r="A147" s="9">
        <v>42520</v>
      </c>
      <c r="B147" s="2" t="str">
        <f t="shared" si="2"/>
        <v>Пн</v>
      </c>
      <c r="C147" s="2">
        <v>115</v>
      </c>
      <c r="D147" s="2">
        <v>5720</v>
      </c>
      <c r="E147" s="2">
        <v>-62</v>
      </c>
      <c r="F147" s="2">
        <v>-3677</v>
      </c>
      <c r="G147" s="2">
        <v>2043</v>
      </c>
    </row>
    <row r="148" spans="1:7" x14ac:dyDescent="0.25">
      <c r="A148" s="9">
        <v>42521</v>
      </c>
      <c r="B148" s="2" t="str">
        <f t="shared" si="2"/>
        <v>Вт</v>
      </c>
      <c r="C148" s="2">
        <v>89</v>
      </c>
      <c r="D148" s="2">
        <v>5809</v>
      </c>
      <c r="E148" s="2">
        <v>-44</v>
      </c>
      <c r="F148" s="2">
        <v>-3721</v>
      </c>
      <c r="G148" s="2">
        <v>2088</v>
      </c>
    </row>
    <row r="149" spans="1:7" x14ac:dyDescent="0.25">
      <c r="A149" s="9">
        <v>42522</v>
      </c>
      <c r="B149" s="2" t="str">
        <f t="shared" si="2"/>
        <v>Ср</v>
      </c>
      <c r="C149" s="2">
        <v>70</v>
      </c>
      <c r="D149" s="2">
        <v>5879</v>
      </c>
      <c r="E149" s="2">
        <v>-53</v>
      </c>
      <c r="F149" s="2">
        <v>-3774</v>
      </c>
      <c r="G149" s="2">
        <v>2105</v>
      </c>
    </row>
    <row r="150" spans="1:7" x14ac:dyDescent="0.25">
      <c r="A150" s="9">
        <v>42523</v>
      </c>
      <c r="B150" s="2" t="str">
        <f t="shared" si="2"/>
        <v>Чт</v>
      </c>
      <c r="C150" s="2">
        <v>39</v>
      </c>
      <c r="D150" s="2">
        <v>5918</v>
      </c>
      <c r="E150" s="2">
        <v>-64</v>
      </c>
      <c r="F150" s="2">
        <v>-3838</v>
      </c>
      <c r="G150" s="2">
        <v>2080</v>
      </c>
    </row>
    <row r="151" spans="1:7" x14ac:dyDescent="0.25">
      <c r="A151" s="9">
        <v>42524</v>
      </c>
      <c r="B151" s="2" t="str">
        <f t="shared" si="2"/>
        <v>Пт</v>
      </c>
      <c r="C151" s="2">
        <v>53</v>
      </c>
      <c r="D151" s="2">
        <v>5971</v>
      </c>
      <c r="E151" s="2">
        <v>-44</v>
      </c>
      <c r="F151" s="2">
        <v>-3882</v>
      </c>
      <c r="G151" s="2">
        <v>2089</v>
      </c>
    </row>
    <row r="152" spans="1:7" x14ac:dyDescent="0.25">
      <c r="A152" s="9">
        <v>42525</v>
      </c>
      <c r="B152" s="2" t="str">
        <f t="shared" si="2"/>
        <v>Сб</v>
      </c>
      <c r="C152" s="2">
        <v>82</v>
      </c>
      <c r="D152" s="2">
        <v>6053</v>
      </c>
      <c r="E152" s="2">
        <v>-39</v>
      </c>
      <c r="F152" s="2">
        <v>-3921</v>
      </c>
      <c r="G152" s="2">
        <v>2132</v>
      </c>
    </row>
    <row r="153" spans="1:7" x14ac:dyDescent="0.25">
      <c r="A153" s="9">
        <v>42526</v>
      </c>
      <c r="B153" s="2" t="str">
        <f t="shared" si="2"/>
        <v>Вс</v>
      </c>
      <c r="C153" s="2">
        <v>126</v>
      </c>
      <c r="D153" s="2">
        <v>6179</v>
      </c>
      <c r="E153" s="2">
        <v>-34</v>
      </c>
      <c r="F153" s="2">
        <v>-3955</v>
      </c>
      <c r="G153" s="2">
        <v>2224</v>
      </c>
    </row>
    <row r="154" spans="1:7" x14ac:dyDescent="0.25">
      <c r="A154" s="9">
        <v>42527</v>
      </c>
      <c r="B154" s="2" t="str">
        <f t="shared" si="2"/>
        <v>Пн</v>
      </c>
      <c r="C154" s="2">
        <v>133</v>
      </c>
      <c r="D154" s="2">
        <v>6312</v>
      </c>
      <c r="E154" s="2">
        <v>-48</v>
      </c>
      <c r="F154" s="2">
        <v>-4003</v>
      </c>
      <c r="G154" s="2">
        <v>2309</v>
      </c>
    </row>
    <row r="155" spans="1:7" x14ac:dyDescent="0.25">
      <c r="A155" s="9">
        <v>42528</v>
      </c>
      <c r="B155" s="2" t="str">
        <f t="shared" si="2"/>
        <v>Вт</v>
      </c>
      <c r="C155" s="2">
        <v>92</v>
      </c>
      <c r="D155" s="2">
        <v>6404</v>
      </c>
      <c r="E155" s="2">
        <v>-51</v>
      </c>
      <c r="F155" s="2">
        <v>-4054</v>
      </c>
      <c r="G155" s="2">
        <v>2350</v>
      </c>
    </row>
    <row r="156" spans="1:7" x14ac:dyDescent="0.25">
      <c r="A156" s="9">
        <v>42529</v>
      </c>
      <c r="B156" s="2" t="str">
        <f t="shared" si="2"/>
        <v>Ср</v>
      </c>
      <c r="C156" s="2">
        <v>51</v>
      </c>
      <c r="D156" s="2">
        <v>6455</v>
      </c>
      <c r="E156" s="2">
        <v>-59</v>
      </c>
      <c r="F156" s="2">
        <v>-4113</v>
      </c>
      <c r="G156" s="2">
        <v>2342</v>
      </c>
    </row>
    <row r="157" spans="1:7" x14ac:dyDescent="0.25">
      <c r="A157" s="9">
        <v>42530</v>
      </c>
      <c r="B157" s="2" t="str">
        <f t="shared" si="2"/>
        <v>Чт</v>
      </c>
      <c r="C157" s="2">
        <v>112</v>
      </c>
      <c r="D157" s="2">
        <v>6567</v>
      </c>
      <c r="E157" s="2">
        <v>-60</v>
      </c>
      <c r="F157" s="2">
        <v>-4173</v>
      </c>
      <c r="G157" s="2">
        <v>2394</v>
      </c>
    </row>
    <row r="158" spans="1:7" x14ac:dyDescent="0.25">
      <c r="A158" s="9">
        <v>42531</v>
      </c>
      <c r="B158" s="2" t="str">
        <f t="shared" si="2"/>
        <v>Пт</v>
      </c>
      <c r="C158" s="2">
        <v>20</v>
      </c>
      <c r="D158" s="2">
        <v>6587</v>
      </c>
      <c r="E158" s="2">
        <v>-52</v>
      </c>
      <c r="F158" s="2">
        <v>-4225</v>
      </c>
      <c r="G158" s="2">
        <v>2362</v>
      </c>
    </row>
    <row r="159" spans="1:7" x14ac:dyDescent="0.25">
      <c r="A159" s="9">
        <v>42532</v>
      </c>
      <c r="B159" s="2" t="str">
        <f t="shared" si="2"/>
        <v>Сб</v>
      </c>
      <c r="C159" s="2">
        <v>82</v>
      </c>
      <c r="D159" s="2">
        <v>6669</v>
      </c>
      <c r="E159" s="2">
        <v>-37</v>
      </c>
      <c r="F159" s="2">
        <v>-4262</v>
      </c>
      <c r="G159" s="2">
        <v>2407</v>
      </c>
    </row>
    <row r="160" spans="1:7" x14ac:dyDescent="0.25">
      <c r="A160" s="9">
        <v>42533</v>
      </c>
      <c r="B160" s="2" t="str">
        <f t="shared" si="2"/>
        <v>Вс</v>
      </c>
      <c r="C160" s="2">
        <v>100</v>
      </c>
      <c r="D160" s="2">
        <v>6769</v>
      </c>
      <c r="E160" s="2">
        <v>-28</v>
      </c>
      <c r="F160" s="2">
        <v>-4290</v>
      </c>
      <c r="G160" s="2">
        <v>2479</v>
      </c>
    </row>
    <row r="161" spans="1:7" x14ac:dyDescent="0.25">
      <c r="A161" s="9">
        <v>42534</v>
      </c>
      <c r="B161" s="2" t="str">
        <f t="shared" si="2"/>
        <v>Пн</v>
      </c>
      <c r="C161" s="2">
        <v>28</v>
      </c>
      <c r="D161" s="2">
        <v>6797</v>
      </c>
      <c r="E161" s="2">
        <v>-43</v>
      </c>
      <c r="F161" s="2">
        <v>-4333</v>
      </c>
      <c r="G161" s="2">
        <v>2464</v>
      </c>
    </row>
    <row r="162" spans="1:7" x14ac:dyDescent="0.25">
      <c r="A162" s="9">
        <v>42535</v>
      </c>
      <c r="B162" s="2" t="str">
        <f t="shared" si="2"/>
        <v>Вт</v>
      </c>
      <c r="C162" s="2">
        <v>104</v>
      </c>
      <c r="D162" s="2">
        <v>6901</v>
      </c>
      <c r="E162" s="2">
        <v>-54</v>
      </c>
      <c r="F162" s="2">
        <v>-4387</v>
      </c>
      <c r="G162" s="2">
        <v>2514</v>
      </c>
    </row>
    <row r="163" spans="1:7" x14ac:dyDescent="0.25">
      <c r="A163" s="9">
        <v>42536</v>
      </c>
      <c r="B163" s="2" t="str">
        <f t="shared" si="2"/>
        <v>Ср</v>
      </c>
      <c r="C163" s="2">
        <v>38</v>
      </c>
      <c r="D163" s="2">
        <v>6939</v>
      </c>
      <c r="E163" s="2">
        <v>-60</v>
      </c>
      <c r="F163" s="2">
        <v>-4447</v>
      </c>
      <c r="G163" s="2">
        <v>2492</v>
      </c>
    </row>
    <row r="164" spans="1:7" x14ac:dyDescent="0.25">
      <c r="A164" s="9">
        <v>42537</v>
      </c>
      <c r="B164" s="2" t="str">
        <f t="shared" si="2"/>
        <v>Чт</v>
      </c>
      <c r="C164" s="2">
        <v>90</v>
      </c>
      <c r="D164" s="2">
        <v>7029</v>
      </c>
      <c r="E164" s="2">
        <v>-51</v>
      </c>
      <c r="F164" s="2">
        <v>-4498</v>
      </c>
      <c r="G164" s="2">
        <v>2531</v>
      </c>
    </row>
    <row r="165" spans="1:7" x14ac:dyDescent="0.25">
      <c r="A165" s="9">
        <v>42538</v>
      </c>
      <c r="B165" s="2" t="str">
        <f t="shared" si="2"/>
        <v>Пт</v>
      </c>
      <c r="D165" s="2">
        <v>7029</v>
      </c>
      <c r="E165" s="2">
        <v>-55</v>
      </c>
      <c r="F165" s="2">
        <v>-4553</v>
      </c>
      <c r="G165" s="2">
        <v>2476</v>
      </c>
    </row>
    <row r="166" spans="1:7" x14ac:dyDescent="0.25">
      <c r="A166" s="9">
        <v>42539</v>
      </c>
      <c r="B166" s="2" t="str">
        <f t="shared" si="2"/>
        <v>Сб</v>
      </c>
      <c r="C166" s="2">
        <v>9</v>
      </c>
      <c r="D166" s="2">
        <v>7038</v>
      </c>
      <c r="E166" s="2">
        <v>-24</v>
      </c>
      <c r="F166" s="2">
        <v>-4577</v>
      </c>
      <c r="G166" s="2">
        <v>2461</v>
      </c>
    </row>
    <row r="167" spans="1:7" x14ac:dyDescent="0.25">
      <c r="A167" s="9">
        <v>42540</v>
      </c>
      <c r="B167" s="2" t="str">
        <f t="shared" si="2"/>
        <v>Вс</v>
      </c>
      <c r="C167" s="2">
        <v>32</v>
      </c>
      <c r="D167" s="2">
        <v>7070</v>
      </c>
      <c r="E167" s="2">
        <v>-25</v>
      </c>
      <c r="F167" s="2">
        <v>-4602</v>
      </c>
      <c r="G167" s="2">
        <v>2468</v>
      </c>
    </row>
    <row r="168" spans="1:7" x14ac:dyDescent="0.25">
      <c r="A168" s="9">
        <v>42541</v>
      </c>
      <c r="B168" s="2" t="str">
        <f t="shared" si="2"/>
        <v>Пн</v>
      </c>
      <c r="C168" s="2">
        <v>108</v>
      </c>
      <c r="D168" s="2">
        <v>7178</v>
      </c>
      <c r="E168" s="2">
        <v>-59</v>
      </c>
      <c r="F168" s="2">
        <v>-4661</v>
      </c>
      <c r="G168" s="2">
        <v>2517</v>
      </c>
    </row>
    <row r="169" spans="1:7" x14ac:dyDescent="0.25">
      <c r="A169" s="9">
        <v>42542</v>
      </c>
      <c r="B169" s="2" t="str">
        <f t="shared" si="2"/>
        <v>Вт</v>
      </c>
      <c r="C169" s="2">
        <v>88</v>
      </c>
      <c r="D169" s="2">
        <v>7266</v>
      </c>
      <c r="E169" s="2">
        <v>-55</v>
      </c>
      <c r="F169" s="2">
        <v>-4716</v>
      </c>
      <c r="G169" s="2">
        <v>2550</v>
      </c>
    </row>
    <row r="170" spans="1:7" x14ac:dyDescent="0.25">
      <c r="A170" s="9">
        <v>42543</v>
      </c>
      <c r="B170" s="2" t="str">
        <f t="shared" si="2"/>
        <v>Ср</v>
      </c>
      <c r="C170" s="2">
        <v>24</v>
      </c>
      <c r="D170" s="2">
        <v>7290</v>
      </c>
      <c r="E170" s="2">
        <v>-69</v>
      </c>
      <c r="F170" s="2">
        <v>-4785</v>
      </c>
      <c r="G170" s="2">
        <v>2505</v>
      </c>
    </row>
    <row r="171" spans="1:7" x14ac:dyDescent="0.25">
      <c r="A171" s="9">
        <v>42544</v>
      </c>
      <c r="B171" s="2" t="str">
        <f t="shared" si="2"/>
        <v>Чт</v>
      </c>
      <c r="C171" s="2">
        <v>32</v>
      </c>
      <c r="D171" s="2">
        <v>7322</v>
      </c>
      <c r="E171" s="2">
        <v>-58</v>
      </c>
      <c r="F171" s="2">
        <v>-4843</v>
      </c>
      <c r="G171" s="2">
        <v>2479</v>
      </c>
    </row>
    <row r="172" spans="1:7" x14ac:dyDescent="0.25">
      <c r="A172" s="9">
        <v>42545</v>
      </c>
      <c r="B172" s="2" t="str">
        <f t="shared" si="2"/>
        <v>Пт</v>
      </c>
      <c r="C172" s="2">
        <v>25</v>
      </c>
      <c r="D172" s="2">
        <v>7347</v>
      </c>
      <c r="E172" s="2">
        <v>-50</v>
      </c>
      <c r="F172" s="2">
        <v>-4893</v>
      </c>
      <c r="G172" s="2">
        <v>2454</v>
      </c>
    </row>
    <row r="173" spans="1:7" x14ac:dyDescent="0.25">
      <c r="A173" s="9">
        <v>42546</v>
      </c>
      <c r="B173" s="2" t="str">
        <f t="shared" si="2"/>
        <v>Сб</v>
      </c>
      <c r="C173" s="2">
        <v>16</v>
      </c>
      <c r="D173" s="2">
        <v>7363</v>
      </c>
      <c r="E173" s="2">
        <v>-28</v>
      </c>
      <c r="F173" s="2">
        <v>-4921</v>
      </c>
      <c r="G173" s="2">
        <v>2442</v>
      </c>
    </row>
    <row r="174" spans="1:7" x14ac:dyDescent="0.25">
      <c r="A174" s="9">
        <v>42547</v>
      </c>
      <c r="B174" s="2" t="str">
        <f t="shared" si="2"/>
        <v>Вс</v>
      </c>
      <c r="C174" s="2">
        <v>14</v>
      </c>
      <c r="D174" s="2">
        <v>7377</v>
      </c>
      <c r="E174" s="2">
        <v>-30</v>
      </c>
      <c r="F174" s="2">
        <v>-4951</v>
      </c>
      <c r="G174" s="2">
        <v>2426</v>
      </c>
    </row>
    <row r="175" spans="1:7" x14ac:dyDescent="0.25">
      <c r="A175" s="9">
        <v>42548</v>
      </c>
      <c r="B175" s="2" t="str">
        <f t="shared" si="2"/>
        <v>Пн</v>
      </c>
      <c r="C175" s="2">
        <v>72</v>
      </c>
      <c r="D175" s="2">
        <v>7449</v>
      </c>
      <c r="E175" s="2">
        <v>-60</v>
      </c>
      <c r="F175" s="2">
        <v>-5011</v>
      </c>
      <c r="G175" s="2">
        <v>2438</v>
      </c>
    </row>
    <row r="176" spans="1:7" x14ac:dyDescent="0.25">
      <c r="A176" s="9">
        <v>42549</v>
      </c>
      <c r="B176" s="2" t="str">
        <f t="shared" si="2"/>
        <v>Вт</v>
      </c>
      <c r="C176" s="2">
        <v>47</v>
      </c>
      <c r="D176" s="2">
        <v>7496</v>
      </c>
      <c r="E176" s="2">
        <v>-49</v>
      </c>
      <c r="F176" s="2">
        <v>-5060</v>
      </c>
      <c r="G176" s="2">
        <v>2436</v>
      </c>
    </row>
    <row r="177" spans="1:7" x14ac:dyDescent="0.25">
      <c r="A177" s="9">
        <v>42550</v>
      </c>
      <c r="B177" s="2" t="str">
        <f t="shared" si="2"/>
        <v>Ср</v>
      </c>
      <c r="C177" s="2">
        <v>109</v>
      </c>
      <c r="D177" s="2">
        <v>7605</v>
      </c>
      <c r="E177" s="2">
        <v>-59</v>
      </c>
      <c r="F177" s="2">
        <v>-5119</v>
      </c>
      <c r="G177" s="2">
        <v>2486</v>
      </c>
    </row>
    <row r="178" spans="1:7" x14ac:dyDescent="0.25">
      <c r="A178" s="9">
        <v>42551</v>
      </c>
      <c r="B178" s="2" t="str">
        <f t="shared" si="2"/>
        <v>Чт</v>
      </c>
      <c r="C178" s="2">
        <v>21</v>
      </c>
      <c r="D178" s="2">
        <v>7626</v>
      </c>
      <c r="E178" s="2">
        <v>-68</v>
      </c>
      <c r="F178" s="2">
        <v>-5187</v>
      </c>
      <c r="G178" s="2">
        <v>2439</v>
      </c>
    </row>
    <row r="179" spans="1:7" x14ac:dyDescent="0.25">
      <c r="A179" s="9">
        <v>42552</v>
      </c>
      <c r="B179" s="2" t="str">
        <f t="shared" si="2"/>
        <v>Пт</v>
      </c>
      <c r="C179" s="2">
        <v>183</v>
      </c>
      <c r="D179" s="2">
        <v>7809</v>
      </c>
      <c r="E179" s="2">
        <v>-49</v>
      </c>
      <c r="F179" s="2">
        <v>-5236</v>
      </c>
      <c r="G179" s="2">
        <v>2573</v>
      </c>
    </row>
    <row r="180" spans="1:7" x14ac:dyDescent="0.25">
      <c r="A180" s="9">
        <v>42553</v>
      </c>
      <c r="B180" s="2" t="str">
        <f t="shared" si="2"/>
        <v>Сб</v>
      </c>
      <c r="C180" s="2">
        <v>18</v>
      </c>
      <c r="D180" s="2">
        <v>7827</v>
      </c>
      <c r="E180" s="2">
        <v>-22</v>
      </c>
      <c r="F180" s="2">
        <v>-5258</v>
      </c>
      <c r="G180" s="2">
        <v>2569</v>
      </c>
    </row>
    <row r="181" spans="1:7" x14ac:dyDescent="0.25">
      <c r="A181" s="9">
        <v>42554</v>
      </c>
      <c r="B181" s="2" t="str">
        <f t="shared" si="2"/>
        <v>Вс</v>
      </c>
      <c r="C181" s="2">
        <v>14</v>
      </c>
      <c r="D181" s="2">
        <v>7841</v>
      </c>
      <c r="E181" s="2">
        <v>-32</v>
      </c>
      <c r="F181" s="2">
        <v>-5290</v>
      </c>
      <c r="G181" s="2">
        <v>2551</v>
      </c>
    </row>
    <row r="182" spans="1:7" x14ac:dyDescent="0.25">
      <c r="A182" s="9">
        <v>42555</v>
      </c>
      <c r="B182" s="2" t="str">
        <f t="shared" si="2"/>
        <v>Пн</v>
      </c>
      <c r="C182" s="2">
        <v>60</v>
      </c>
      <c r="D182" s="2">
        <v>7901</v>
      </c>
      <c r="E182" s="2">
        <v>-49</v>
      </c>
      <c r="F182" s="2">
        <v>-5339</v>
      </c>
      <c r="G182" s="2">
        <v>2562</v>
      </c>
    </row>
    <row r="183" spans="1:7" x14ac:dyDescent="0.25">
      <c r="A183" s="9">
        <v>42556</v>
      </c>
      <c r="B183" s="2" t="str">
        <f t="shared" si="2"/>
        <v>Вт</v>
      </c>
      <c r="C183" s="2">
        <v>46</v>
      </c>
      <c r="D183" s="2">
        <v>7947</v>
      </c>
      <c r="E183" s="2">
        <v>-47</v>
      </c>
      <c r="F183" s="2">
        <v>-5386</v>
      </c>
      <c r="G183" s="2">
        <v>2561</v>
      </c>
    </row>
    <row r="184" spans="1:7" x14ac:dyDescent="0.25">
      <c r="A184" s="9">
        <v>42557</v>
      </c>
      <c r="B184" s="2" t="str">
        <f t="shared" si="2"/>
        <v>Ср</v>
      </c>
      <c r="C184" s="2">
        <v>70</v>
      </c>
      <c r="D184" s="2">
        <v>8017</v>
      </c>
      <c r="E184" s="2">
        <v>-60</v>
      </c>
      <c r="F184" s="2">
        <v>-5446</v>
      </c>
      <c r="G184" s="2">
        <v>2571</v>
      </c>
    </row>
    <row r="185" spans="1:7" x14ac:dyDescent="0.25">
      <c r="A185" s="9">
        <v>42558</v>
      </c>
      <c r="B185" s="2" t="str">
        <f t="shared" si="2"/>
        <v>Чт</v>
      </c>
      <c r="C185" s="2">
        <v>78</v>
      </c>
      <c r="D185" s="2">
        <v>8095</v>
      </c>
      <c r="E185" s="2">
        <v>-59</v>
      </c>
      <c r="F185" s="2">
        <v>-5505</v>
      </c>
      <c r="G185" s="2">
        <v>2590</v>
      </c>
    </row>
    <row r="186" spans="1:7" x14ac:dyDescent="0.25">
      <c r="A186" s="9">
        <v>42559</v>
      </c>
      <c r="B186" s="2" t="str">
        <f t="shared" si="2"/>
        <v>Пт</v>
      </c>
      <c r="C186" s="2">
        <v>19</v>
      </c>
      <c r="D186" s="2">
        <v>8114</v>
      </c>
      <c r="E186" s="2">
        <v>-43</v>
      </c>
      <c r="F186" s="2">
        <v>-5548</v>
      </c>
      <c r="G186" s="2">
        <v>2566</v>
      </c>
    </row>
    <row r="187" spans="1:7" x14ac:dyDescent="0.25">
      <c r="A187" s="9">
        <v>42560</v>
      </c>
      <c r="B187" s="2" t="str">
        <f t="shared" si="2"/>
        <v>Сб</v>
      </c>
      <c r="C187" s="2">
        <v>16</v>
      </c>
      <c r="D187" s="2">
        <v>8130</v>
      </c>
      <c r="E187" s="2">
        <v>-28</v>
      </c>
      <c r="F187" s="2">
        <v>-5576</v>
      </c>
      <c r="G187" s="2">
        <v>2554</v>
      </c>
    </row>
    <row r="188" spans="1:7" x14ac:dyDescent="0.25">
      <c r="A188" s="9">
        <v>42561</v>
      </c>
      <c r="B188" s="2" t="str">
        <f t="shared" si="2"/>
        <v>Вс</v>
      </c>
      <c r="C188" s="2">
        <v>76</v>
      </c>
      <c r="D188" s="2">
        <v>8206</v>
      </c>
      <c r="E188" s="2">
        <v>-30</v>
      </c>
      <c r="F188" s="2">
        <v>-5606</v>
      </c>
      <c r="G188" s="2">
        <v>2600</v>
      </c>
    </row>
    <row r="189" spans="1:7" x14ac:dyDescent="0.25">
      <c r="A189" s="9">
        <v>42562</v>
      </c>
      <c r="B189" s="2" t="str">
        <f t="shared" si="2"/>
        <v>Пн</v>
      </c>
      <c r="C189" s="2">
        <v>65</v>
      </c>
      <c r="D189" s="2">
        <v>8271</v>
      </c>
      <c r="E189" s="2">
        <v>-60</v>
      </c>
      <c r="F189" s="2">
        <v>-5666</v>
      </c>
      <c r="G189" s="2">
        <v>2605</v>
      </c>
    </row>
    <row r="190" spans="1:7" x14ac:dyDescent="0.25">
      <c r="A190" s="9">
        <v>42563</v>
      </c>
      <c r="B190" s="2" t="str">
        <f t="shared" si="2"/>
        <v>Вт</v>
      </c>
      <c r="C190" s="2">
        <v>30</v>
      </c>
      <c r="D190" s="2">
        <v>8301</v>
      </c>
      <c r="E190" s="2">
        <v>-54</v>
      </c>
      <c r="F190" s="2">
        <v>-5720</v>
      </c>
      <c r="G190" s="2">
        <v>2581</v>
      </c>
    </row>
    <row r="191" spans="1:7" x14ac:dyDescent="0.25">
      <c r="A191" s="9">
        <v>42564</v>
      </c>
      <c r="B191" s="2" t="str">
        <f t="shared" si="2"/>
        <v>Ср</v>
      </c>
      <c r="C191" s="2">
        <v>35</v>
      </c>
      <c r="D191" s="2">
        <v>8336</v>
      </c>
      <c r="E191" s="2">
        <v>-52</v>
      </c>
      <c r="F191" s="2">
        <v>-5772</v>
      </c>
      <c r="G191" s="2">
        <v>2564</v>
      </c>
    </row>
    <row r="192" spans="1:7" x14ac:dyDescent="0.25">
      <c r="A192" s="9">
        <v>42565</v>
      </c>
      <c r="B192" s="2" t="str">
        <f t="shared" si="2"/>
        <v>Чт</v>
      </c>
      <c r="C192" s="2">
        <v>18</v>
      </c>
      <c r="D192" s="2">
        <v>8354</v>
      </c>
      <c r="E192" s="2">
        <v>-65</v>
      </c>
      <c r="F192" s="2">
        <v>-5837</v>
      </c>
      <c r="G192" s="2">
        <v>2517</v>
      </c>
    </row>
    <row r="193" spans="1:7" x14ac:dyDescent="0.25">
      <c r="A193" s="9">
        <v>42566</v>
      </c>
      <c r="B193" s="2" t="str">
        <f t="shared" si="2"/>
        <v>Пт</v>
      </c>
      <c r="C193" s="2">
        <v>16</v>
      </c>
      <c r="D193" s="2">
        <v>8370</v>
      </c>
      <c r="E193" s="2">
        <v>-42</v>
      </c>
      <c r="F193" s="2">
        <v>-5879</v>
      </c>
      <c r="G193" s="2">
        <v>2491</v>
      </c>
    </row>
    <row r="194" spans="1:7" x14ac:dyDescent="0.25">
      <c r="A194" s="9">
        <v>42567</v>
      </c>
      <c r="B194" s="2" t="str">
        <f t="shared" si="2"/>
        <v>Сб</v>
      </c>
      <c r="C194" s="2">
        <v>20</v>
      </c>
      <c r="D194" s="2">
        <v>8390</v>
      </c>
      <c r="E194" s="2">
        <v>-30</v>
      </c>
      <c r="F194" s="2">
        <v>-5909</v>
      </c>
      <c r="G194" s="2">
        <v>2481</v>
      </c>
    </row>
    <row r="195" spans="1:7" x14ac:dyDescent="0.25">
      <c r="A195" s="9">
        <v>42568</v>
      </c>
      <c r="B195" s="2" t="str">
        <f t="shared" ref="B195:B258" si="3">TEXT(WEEKDAY(A195),"ддд")</f>
        <v>Вс</v>
      </c>
      <c r="C195" s="2">
        <v>20</v>
      </c>
      <c r="D195" s="2">
        <v>8410</v>
      </c>
      <c r="E195" s="2">
        <v>-28</v>
      </c>
      <c r="F195" s="2">
        <v>-5937</v>
      </c>
      <c r="G195" s="2">
        <v>2473</v>
      </c>
    </row>
    <row r="196" spans="1:7" x14ac:dyDescent="0.25">
      <c r="A196" s="9">
        <v>42569</v>
      </c>
      <c r="B196" s="2" t="str">
        <f t="shared" si="3"/>
        <v>Пн</v>
      </c>
      <c r="C196" s="2">
        <v>28</v>
      </c>
      <c r="D196" s="2">
        <v>8438</v>
      </c>
      <c r="E196" s="2">
        <v>-54</v>
      </c>
      <c r="F196" s="2">
        <v>-5991</v>
      </c>
      <c r="G196" s="2">
        <v>2447</v>
      </c>
    </row>
    <row r="197" spans="1:7" x14ac:dyDescent="0.25">
      <c r="A197" s="9">
        <v>42570</v>
      </c>
      <c r="B197" s="2" t="str">
        <f t="shared" si="3"/>
        <v>Вт</v>
      </c>
      <c r="C197" s="2">
        <v>42</v>
      </c>
      <c r="D197" s="2">
        <v>8480</v>
      </c>
      <c r="E197" s="2">
        <v>-58</v>
      </c>
      <c r="F197" s="2">
        <v>-6049</v>
      </c>
      <c r="G197" s="2">
        <v>2431</v>
      </c>
    </row>
    <row r="198" spans="1:7" x14ac:dyDescent="0.25">
      <c r="A198" s="9">
        <v>42571</v>
      </c>
      <c r="B198" s="2" t="str">
        <f t="shared" si="3"/>
        <v>Ср</v>
      </c>
      <c r="C198" s="2">
        <v>199</v>
      </c>
      <c r="D198" s="2">
        <v>8679</v>
      </c>
      <c r="E198" s="2">
        <v>-65</v>
      </c>
      <c r="F198" s="2">
        <v>-6114</v>
      </c>
      <c r="G198" s="2">
        <v>2565</v>
      </c>
    </row>
    <row r="199" spans="1:7" x14ac:dyDescent="0.25">
      <c r="A199" s="9">
        <v>42572</v>
      </c>
      <c r="B199" s="2" t="str">
        <f t="shared" si="3"/>
        <v>Чт</v>
      </c>
      <c r="C199" s="2">
        <v>22</v>
      </c>
      <c r="D199" s="2">
        <v>8701</v>
      </c>
      <c r="E199" s="2">
        <v>-64</v>
      </c>
      <c r="F199" s="2">
        <v>-6178</v>
      </c>
      <c r="G199" s="2">
        <v>2523</v>
      </c>
    </row>
    <row r="200" spans="1:7" x14ac:dyDescent="0.25">
      <c r="A200" s="9">
        <v>42573</v>
      </c>
      <c r="B200" s="2" t="str">
        <f t="shared" si="3"/>
        <v>Пт</v>
      </c>
      <c r="C200" s="2">
        <v>20</v>
      </c>
      <c r="D200" s="2">
        <v>8721</v>
      </c>
      <c r="E200" s="2">
        <v>-44</v>
      </c>
      <c r="F200" s="2">
        <v>-6222</v>
      </c>
      <c r="G200" s="2">
        <v>2499</v>
      </c>
    </row>
    <row r="201" spans="1:7" x14ac:dyDescent="0.25">
      <c r="A201" s="9">
        <v>42574</v>
      </c>
      <c r="B201" s="2" t="str">
        <f t="shared" si="3"/>
        <v>Сб</v>
      </c>
      <c r="C201" s="2">
        <v>32</v>
      </c>
      <c r="D201" s="2">
        <v>8753</v>
      </c>
      <c r="E201" s="2">
        <v>-25</v>
      </c>
      <c r="F201" s="2">
        <v>-6247</v>
      </c>
      <c r="G201" s="2">
        <v>2506</v>
      </c>
    </row>
    <row r="202" spans="1:7" x14ac:dyDescent="0.25">
      <c r="A202" s="9">
        <v>42575</v>
      </c>
      <c r="B202" s="2" t="str">
        <f t="shared" si="3"/>
        <v>Вс</v>
      </c>
      <c r="C202" s="2">
        <v>49</v>
      </c>
      <c r="D202" s="2">
        <v>8802</v>
      </c>
      <c r="E202" s="2">
        <v>-27</v>
      </c>
      <c r="F202" s="2">
        <v>-6274</v>
      </c>
      <c r="G202" s="2">
        <v>2528</v>
      </c>
    </row>
    <row r="203" spans="1:7" x14ac:dyDescent="0.25">
      <c r="A203" s="9">
        <v>42576</v>
      </c>
      <c r="B203" s="2" t="str">
        <f t="shared" si="3"/>
        <v>Пн</v>
      </c>
      <c r="C203" s="2">
        <v>56</v>
      </c>
      <c r="D203" s="2">
        <v>8858</v>
      </c>
      <c r="E203" s="2">
        <v>-55</v>
      </c>
      <c r="F203" s="2">
        <v>-6329</v>
      </c>
      <c r="G203" s="2">
        <v>2529</v>
      </c>
    </row>
    <row r="204" spans="1:7" x14ac:dyDescent="0.25">
      <c r="A204" s="9">
        <v>42577</v>
      </c>
      <c r="B204" s="2" t="str">
        <f t="shared" si="3"/>
        <v>Вт</v>
      </c>
      <c r="C204" s="2">
        <v>149</v>
      </c>
      <c r="D204" s="2">
        <v>9007</v>
      </c>
      <c r="E204" s="2">
        <v>-53</v>
      </c>
      <c r="F204" s="2">
        <v>-6382</v>
      </c>
      <c r="G204" s="2">
        <v>2625</v>
      </c>
    </row>
    <row r="205" spans="1:7" x14ac:dyDescent="0.25">
      <c r="A205" s="9">
        <v>42578</v>
      </c>
      <c r="B205" s="2" t="str">
        <f t="shared" si="3"/>
        <v>Ср</v>
      </c>
      <c r="C205" s="2">
        <v>36</v>
      </c>
      <c r="D205" s="2">
        <v>9043</v>
      </c>
      <c r="E205" s="2">
        <v>-55</v>
      </c>
      <c r="F205" s="2">
        <v>-6437</v>
      </c>
      <c r="G205" s="2">
        <v>2606</v>
      </c>
    </row>
    <row r="206" spans="1:7" x14ac:dyDescent="0.25">
      <c r="A206" s="9">
        <v>42579</v>
      </c>
      <c r="B206" s="2" t="str">
        <f t="shared" si="3"/>
        <v>Чт</v>
      </c>
      <c r="C206" s="2">
        <v>48</v>
      </c>
      <c r="D206" s="2">
        <v>9091</v>
      </c>
      <c r="E206" s="2">
        <v>-59</v>
      </c>
      <c r="F206" s="2">
        <v>-6496</v>
      </c>
      <c r="G206" s="2">
        <v>2595</v>
      </c>
    </row>
    <row r="207" spans="1:7" x14ac:dyDescent="0.25">
      <c r="A207" s="9">
        <v>42580</v>
      </c>
      <c r="B207" s="2" t="str">
        <f t="shared" si="3"/>
        <v>Пт</v>
      </c>
      <c r="C207" s="2">
        <v>31</v>
      </c>
      <c r="D207" s="2">
        <v>9122</v>
      </c>
      <c r="E207" s="2">
        <v>-35</v>
      </c>
      <c r="F207" s="2">
        <v>-6531</v>
      </c>
      <c r="G207" s="2">
        <v>2591</v>
      </c>
    </row>
    <row r="208" spans="1:7" x14ac:dyDescent="0.25">
      <c r="A208" s="9">
        <v>42581</v>
      </c>
      <c r="B208" s="2" t="str">
        <f t="shared" si="3"/>
        <v>Сб</v>
      </c>
      <c r="C208" s="2">
        <v>41</v>
      </c>
      <c r="D208" s="2">
        <v>9163</v>
      </c>
      <c r="E208" s="2">
        <v>-30</v>
      </c>
      <c r="F208" s="2">
        <v>-6561</v>
      </c>
      <c r="G208" s="2">
        <v>2602</v>
      </c>
    </row>
    <row r="209" spans="1:7" x14ac:dyDescent="0.25">
      <c r="A209" s="9">
        <v>42582</v>
      </c>
      <c r="B209" s="2" t="str">
        <f t="shared" si="3"/>
        <v>Вс</v>
      </c>
      <c r="C209" s="2">
        <v>37</v>
      </c>
      <c r="D209" s="2">
        <v>9200</v>
      </c>
      <c r="E209" s="2">
        <v>-29</v>
      </c>
      <c r="F209" s="2">
        <v>-6590</v>
      </c>
      <c r="G209" s="2">
        <v>2610</v>
      </c>
    </row>
    <row r="210" spans="1:7" x14ac:dyDescent="0.25">
      <c r="A210" s="9">
        <v>42583</v>
      </c>
      <c r="B210" s="2" t="str">
        <f t="shared" si="3"/>
        <v>Пн</v>
      </c>
      <c r="C210" s="2">
        <v>66</v>
      </c>
      <c r="D210" s="2">
        <v>9266</v>
      </c>
      <c r="E210" s="2">
        <v>-56</v>
      </c>
      <c r="F210" s="2">
        <v>-6646</v>
      </c>
      <c r="G210" s="2">
        <v>2620</v>
      </c>
    </row>
    <row r="211" spans="1:7" x14ac:dyDescent="0.25">
      <c r="A211" s="9">
        <v>42584</v>
      </c>
      <c r="B211" s="2" t="str">
        <f t="shared" si="3"/>
        <v>Вт</v>
      </c>
      <c r="C211" s="2">
        <v>52</v>
      </c>
      <c r="D211" s="2">
        <v>9318</v>
      </c>
      <c r="E211" s="2">
        <v>-55</v>
      </c>
      <c r="F211" s="2">
        <v>-6701</v>
      </c>
      <c r="G211" s="2">
        <v>2617</v>
      </c>
    </row>
    <row r="212" spans="1:7" x14ac:dyDescent="0.25">
      <c r="A212" s="9">
        <v>42585</v>
      </c>
      <c r="B212" s="2" t="str">
        <f t="shared" si="3"/>
        <v>Ср</v>
      </c>
      <c r="C212" s="2">
        <v>6</v>
      </c>
      <c r="D212" s="2">
        <v>9324</v>
      </c>
      <c r="E212" s="2">
        <v>-64</v>
      </c>
      <c r="F212" s="2">
        <v>-6765</v>
      </c>
      <c r="G212" s="2">
        <v>2559</v>
      </c>
    </row>
    <row r="213" spans="1:7" x14ac:dyDescent="0.25">
      <c r="A213" s="9">
        <v>42586</v>
      </c>
      <c r="B213" s="2" t="str">
        <f t="shared" si="3"/>
        <v>Чт</v>
      </c>
      <c r="C213" s="2">
        <v>108</v>
      </c>
      <c r="D213" s="2">
        <v>9432</v>
      </c>
      <c r="E213" s="2">
        <v>-46</v>
      </c>
      <c r="F213" s="2">
        <v>-6811</v>
      </c>
      <c r="G213" s="2">
        <v>2621</v>
      </c>
    </row>
    <row r="214" spans="1:7" x14ac:dyDescent="0.25">
      <c r="A214" s="9">
        <v>42587</v>
      </c>
      <c r="B214" s="2" t="str">
        <f t="shared" si="3"/>
        <v>Пт</v>
      </c>
      <c r="C214" s="2">
        <v>56</v>
      </c>
      <c r="D214" s="2">
        <v>9488</v>
      </c>
      <c r="E214" s="2">
        <v>-40</v>
      </c>
      <c r="F214" s="2">
        <v>-6851</v>
      </c>
      <c r="G214" s="2">
        <v>2637</v>
      </c>
    </row>
    <row r="215" spans="1:7" x14ac:dyDescent="0.25">
      <c r="A215" s="9">
        <v>42588</v>
      </c>
      <c r="B215" s="2" t="str">
        <f t="shared" si="3"/>
        <v>Сб</v>
      </c>
      <c r="C215" s="2">
        <v>81</v>
      </c>
      <c r="D215" s="2">
        <v>9569</v>
      </c>
      <c r="E215" s="2">
        <v>-31</v>
      </c>
      <c r="F215" s="2">
        <v>-6882</v>
      </c>
      <c r="G215" s="2">
        <v>2687</v>
      </c>
    </row>
    <row r="216" spans="1:7" x14ac:dyDescent="0.25">
      <c r="A216" s="9">
        <v>42589</v>
      </c>
      <c r="B216" s="2" t="str">
        <f t="shared" si="3"/>
        <v>Вс</v>
      </c>
      <c r="C216" s="2">
        <v>16</v>
      </c>
      <c r="D216" s="2">
        <v>9585</v>
      </c>
      <c r="E216" s="2">
        <v>-25</v>
      </c>
      <c r="F216" s="2">
        <v>-6907</v>
      </c>
      <c r="G216" s="2">
        <v>2678</v>
      </c>
    </row>
    <row r="217" spans="1:7" x14ac:dyDescent="0.25">
      <c r="A217" s="9">
        <v>42590</v>
      </c>
      <c r="B217" s="2" t="str">
        <f t="shared" si="3"/>
        <v>Пн</v>
      </c>
      <c r="C217" s="2">
        <v>65</v>
      </c>
      <c r="D217" s="2">
        <v>9650</v>
      </c>
      <c r="E217" s="2">
        <v>-60</v>
      </c>
      <c r="F217" s="2">
        <v>-6967</v>
      </c>
      <c r="G217" s="2">
        <v>2683</v>
      </c>
    </row>
    <row r="218" spans="1:7" x14ac:dyDescent="0.25">
      <c r="A218" s="9">
        <v>42591</v>
      </c>
      <c r="B218" s="2" t="str">
        <f t="shared" si="3"/>
        <v>Вт</v>
      </c>
      <c r="C218" s="2">
        <v>106</v>
      </c>
      <c r="D218" s="2">
        <v>9756</v>
      </c>
      <c r="E218" s="2">
        <v>-49</v>
      </c>
      <c r="F218" s="2">
        <v>-7016</v>
      </c>
      <c r="G218" s="2">
        <v>2740</v>
      </c>
    </row>
    <row r="219" spans="1:7" x14ac:dyDescent="0.25">
      <c r="A219" s="9">
        <v>42592</v>
      </c>
      <c r="B219" s="2" t="str">
        <f t="shared" si="3"/>
        <v>Ср</v>
      </c>
      <c r="C219" s="2">
        <v>62</v>
      </c>
      <c r="D219" s="2">
        <v>9818</v>
      </c>
      <c r="E219" s="2">
        <v>-61</v>
      </c>
      <c r="F219" s="2">
        <v>-7077</v>
      </c>
      <c r="G219" s="2">
        <v>2741</v>
      </c>
    </row>
    <row r="220" spans="1:7" x14ac:dyDescent="0.25">
      <c r="A220" s="9">
        <v>42593</v>
      </c>
      <c r="B220" s="2" t="str">
        <f t="shared" si="3"/>
        <v>Чт</v>
      </c>
      <c r="C220" s="2">
        <v>96</v>
      </c>
      <c r="D220" s="2">
        <v>9914</v>
      </c>
      <c r="E220" s="2">
        <v>-51</v>
      </c>
      <c r="F220" s="2">
        <v>-7128</v>
      </c>
      <c r="G220" s="2">
        <v>2786</v>
      </c>
    </row>
    <row r="221" spans="1:7" x14ac:dyDescent="0.25">
      <c r="A221" s="9">
        <v>42594</v>
      </c>
      <c r="B221" s="2" t="str">
        <f t="shared" si="3"/>
        <v>Пт</v>
      </c>
      <c r="C221" s="2">
        <v>14</v>
      </c>
      <c r="D221" s="2">
        <v>9928</v>
      </c>
      <c r="E221" s="2">
        <v>-42</v>
      </c>
      <c r="F221" s="2">
        <v>-7170</v>
      </c>
      <c r="G221" s="2">
        <v>2758</v>
      </c>
    </row>
    <row r="222" spans="1:7" x14ac:dyDescent="0.25">
      <c r="A222" s="9">
        <v>42595</v>
      </c>
      <c r="B222" s="2" t="str">
        <f t="shared" si="3"/>
        <v>Сб</v>
      </c>
      <c r="C222" s="2">
        <v>51</v>
      </c>
      <c r="D222" s="2">
        <v>9979</v>
      </c>
      <c r="E222" s="2">
        <v>-26</v>
      </c>
      <c r="F222" s="2">
        <v>-7196</v>
      </c>
      <c r="G222" s="2">
        <v>2783</v>
      </c>
    </row>
    <row r="223" spans="1:7" x14ac:dyDescent="0.25">
      <c r="A223" s="9">
        <v>42596</v>
      </c>
      <c r="B223" s="2" t="str">
        <f t="shared" si="3"/>
        <v>Вс</v>
      </c>
      <c r="C223" s="2">
        <v>47</v>
      </c>
      <c r="D223" s="2">
        <v>10026</v>
      </c>
      <c r="E223" s="2">
        <v>-24</v>
      </c>
      <c r="F223" s="2">
        <v>-7220</v>
      </c>
      <c r="G223" s="2">
        <v>2806</v>
      </c>
    </row>
    <row r="224" spans="1:7" x14ac:dyDescent="0.25">
      <c r="A224" s="9">
        <v>42597</v>
      </c>
      <c r="B224" s="2" t="str">
        <f t="shared" si="3"/>
        <v>Пн</v>
      </c>
      <c r="C224" s="2">
        <v>74</v>
      </c>
      <c r="D224" s="2">
        <v>10100</v>
      </c>
      <c r="E224" s="2">
        <v>-62</v>
      </c>
      <c r="F224" s="2">
        <v>-7282</v>
      </c>
      <c r="G224" s="2">
        <v>2818</v>
      </c>
    </row>
    <row r="225" spans="1:7" x14ac:dyDescent="0.25">
      <c r="A225" s="9">
        <v>42598</v>
      </c>
      <c r="B225" s="2" t="str">
        <f t="shared" si="3"/>
        <v>Вт</v>
      </c>
      <c r="C225" s="2">
        <v>47</v>
      </c>
      <c r="D225" s="2">
        <v>10147</v>
      </c>
      <c r="E225" s="2">
        <v>-62</v>
      </c>
      <c r="F225" s="2">
        <v>-7344</v>
      </c>
      <c r="G225" s="2">
        <v>2803</v>
      </c>
    </row>
    <row r="226" spans="1:7" x14ac:dyDescent="0.25">
      <c r="A226" s="9">
        <v>42599</v>
      </c>
      <c r="B226" s="2" t="str">
        <f t="shared" si="3"/>
        <v>Ср</v>
      </c>
      <c r="C226" s="2">
        <v>42</v>
      </c>
      <c r="D226" s="2">
        <v>10189</v>
      </c>
      <c r="E226" s="2">
        <v>-73</v>
      </c>
      <c r="F226" s="2">
        <v>-7417</v>
      </c>
      <c r="G226" s="2">
        <v>2772</v>
      </c>
    </row>
    <row r="227" spans="1:7" x14ac:dyDescent="0.25">
      <c r="A227" s="9">
        <v>42600</v>
      </c>
      <c r="B227" s="2" t="str">
        <f t="shared" si="3"/>
        <v>Чт</v>
      </c>
      <c r="C227" s="2">
        <v>50</v>
      </c>
      <c r="D227" s="2">
        <v>10239</v>
      </c>
      <c r="E227" s="2">
        <v>-73</v>
      </c>
      <c r="F227" s="2">
        <v>-7490</v>
      </c>
      <c r="G227" s="2">
        <v>2749</v>
      </c>
    </row>
    <row r="228" spans="1:7" x14ac:dyDescent="0.25">
      <c r="A228" s="9">
        <v>42601</v>
      </c>
      <c r="B228" s="2" t="str">
        <f t="shared" si="3"/>
        <v>Пт</v>
      </c>
      <c r="C228" s="2">
        <v>20</v>
      </c>
      <c r="D228" s="2">
        <v>10259</v>
      </c>
      <c r="E228" s="2">
        <v>-40</v>
      </c>
      <c r="F228" s="2">
        <v>-7530</v>
      </c>
      <c r="G228" s="2">
        <v>2729</v>
      </c>
    </row>
    <row r="229" spans="1:7" x14ac:dyDescent="0.25">
      <c r="A229" s="9">
        <v>42602</v>
      </c>
      <c r="B229" s="2" t="str">
        <f t="shared" si="3"/>
        <v>Сб</v>
      </c>
      <c r="C229" s="2">
        <v>106</v>
      </c>
      <c r="D229" s="2">
        <v>10365</v>
      </c>
      <c r="E229" s="2">
        <v>-40</v>
      </c>
      <c r="F229" s="2">
        <v>-7570</v>
      </c>
      <c r="G229" s="2">
        <v>2795</v>
      </c>
    </row>
    <row r="230" spans="1:7" x14ac:dyDescent="0.25">
      <c r="A230" s="9">
        <v>42603</v>
      </c>
      <c r="B230" s="2" t="str">
        <f t="shared" si="3"/>
        <v>Вс</v>
      </c>
      <c r="C230" s="2">
        <v>46</v>
      </c>
      <c r="D230" s="2">
        <v>10411</v>
      </c>
      <c r="E230" s="2">
        <v>-29</v>
      </c>
      <c r="F230" s="2">
        <v>-7599</v>
      </c>
      <c r="G230" s="2">
        <v>2812</v>
      </c>
    </row>
    <row r="231" spans="1:7" x14ac:dyDescent="0.25">
      <c r="A231" s="9">
        <v>42604</v>
      </c>
      <c r="B231" s="2" t="str">
        <f t="shared" si="3"/>
        <v>Пн</v>
      </c>
      <c r="C231" s="2">
        <v>34</v>
      </c>
      <c r="D231" s="2">
        <v>10445</v>
      </c>
      <c r="E231" s="2">
        <v>-61</v>
      </c>
      <c r="F231" s="2">
        <v>-7660</v>
      </c>
      <c r="G231" s="2">
        <v>2785</v>
      </c>
    </row>
    <row r="232" spans="1:7" x14ac:dyDescent="0.25">
      <c r="A232" s="9">
        <v>42605</v>
      </c>
      <c r="B232" s="2" t="str">
        <f t="shared" si="3"/>
        <v>Вт</v>
      </c>
      <c r="C232" s="2">
        <v>32</v>
      </c>
      <c r="D232" s="2">
        <v>10477</v>
      </c>
      <c r="E232" s="2">
        <v>-75</v>
      </c>
      <c r="F232" s="2">
        <v>-7735</v>
      </c>
      <c r="G232" s="2">
        <v>2742</v>
      </c>
    </row>
    <row r="233" spans="1:7" x14ac:dyDescent="0.25">
      <c r="A233" s="9">
        <v>42606</v>
      </c>
      <c r="B233" s="2" t="str">
        <f t="shared" si="3"/>
        <v>Ср</v>
      </c>
      <c r="C233" s="2">
        <v>94</v>
      </c>
      <c r="D233" s="2">
        <v>10571</v>
      </c>
      <c r="E233" s="2">
        <v>-64</v>
      </c>
      <c r="F233" s="2">
        <v>-7799</v>
      </c>
      <c r="G233" s="2">
        <v>2772</v>
      </c>
    </row>
    <row r="234" spans="1:7" x14ac:dyDescent="0.25">
      <c r="A234" s="9">
        <v>42607</v>
      </c>
      <c r="B234" s="2" t="str">
        <f t="shared" si="3"/>
        <v>Чт</v>
      </c>
      <c r="C234" s="2">
        <v>27</v>
      </c>
      <c r="D234" s="2">
        <v>10598</v>
      </c>
      <c r="E234" s="2">
        <v>-78</v>
      </c>
      <c r="F234" s="2">
        <v>-7877</v>
      </c>
      <c r="G234" s="2">
        <v>2721</v>
      </c>
    </row>
    <row r="235" spans="1:7" x14ac:dyDescent="0.25">
      <c r="A235" s="9">
        <v>42608</v>
      </c>
      <c r="B235" s="2" t="str">
        <f t="shared" si="3"/>
        <v>Пт</v>
      </c>
      <c r="C235" s="2">
        <v>47</v>
      </c>
      <c r="D235" s="2">
        <v>10645</v>
      </c>
      <c r="E235" s="2">
        <v>-46</v>
      </c>
      <c r="F235" s="2">
        <v>-7923</v>
      </c>
      <c r="G235" s="2">
        <v>2722</v>
      </c>
    </row>
    <row r="236" spans="1:7" x14ac:dyDescent="0.25">
      <c r="A236" s="9">
        <v>42609</v>
      </c>
      <c r="B236" s="2" t="str">
        <f t="shared" si="3"/>
        <v>Сб</v>
      </c>
      <c r="C236" s="2">
        <v>0</v>
      </c>
      <c r="D236" s="2">
        <v>10645</v>
      </c>
      <c r="E236" s="2">
        <v>-33</v>
      </c>
      <c r="F236" s="2">
        <v>-7956</v>
      </c>
      <c r="G236" s="2">
        <v>2689</v>
      </c>
    </row>
    <row r="237" spans="1:7" x14ac:dyDescent="0.25">
      <c r="A237" s="9">
        <v>42610</v>
      </c>
      <c r="B237" s="2" t="str">
        <f t="shared" si="3"/>
        <v>Вс</v>
      </c>
      <c r="C237" s="2">
        <v>36</v>
      </c>
      <c r="D237" s="2">
        <v>10681</v>
      </c>
      <c r="E237" s="2">
        <v>-34</v>
      </c>
      <c r="F237" s="2">
        <v>-7990</v>
      </c>
      <c r="G237" s="2">
        <v>2691</v>
      </c>
    </row>
    <row r="238" spans="1:7" x14ac:dyDescent="0.25">
      <c r="A238" s="9">
        <v>42611</v>
      </c>
      <c r="B238" s="2" t="str">
        <f t="shared" si="3"/>
        <v>Пн</v>
      </c>
      <c r="C238" s="2">
        <v>48</v>
      </c>
      <c r="D238" s="2">
        <v>10729</v>
      </c>
      <c r="E238" s="2">
        <v>-67</v>
      </c>
      <c r="F238" s="2">
        <v>-8057</v>
      </c>
      <c r="G238" s="2">
        <v>2672</v>
      </c>
    </row>
    <row r="239" spans="1:7" x14ac:dyDescent="0.25">
      <c r="A239" s="9">
        <v>42612</v>
      </c>
      <c r="B239" s="2" t="str">
        <f t="shared" si="3"/>
        <v>Вт</v>
      </c>
      <c r="C239" s="2">
        <v>80</v>
      </c>
      <c r="D239" s="2">
        <v>10809</v>
      </c>
      <c r="E239" s="2">
        <v>-64</v>
      </c>
      <c r="F239" s="2">
        <v>-8121</v>
      </c>
      <c r="G239" s="2">
        <v>2688</v>
      </c>
    </row>
    <row r="240" spans="1:7" x14ac:dyDescent="0.25">
      <c r="A240" s="9">
        <v>42613</v>
      </c>
      <c r="B240" s="2" t="str">
        <f t="shared" si="3"/>
        <v>Ср</v>
      </c>
      <c r="C240" s="2">
        <v>170</v>
      </c>
      <c r="D240" s="2">
        <v>10979</v>
      </c>
      <c r="E240" s="2">
        <v>-71</v>
      </c>
      <c r="F240" s="2">
        <v>-8192</v>
      </c>
      <c r="G240" s="2">
        <v>2787</v>
      </c>
    </row>
    <row r="241" spans="1:7" x14ac:dyDescent="0.25">
      <c r="A241" s="9">
        <v>42614</v>
      </c>
      <c r="B241" s="2" t="str">
        <f t="shared" si="3"/>
        <v>Чт</v>
      </c>
      <c r="C241" s="2">
        <v>169</v>
      </c>
      <c r="D241" s="2">
        <v>11148</v>
      </c>
      <c r="E241" s="2">
        <v>-60</v>
      </c>
      <c r="F241" s="2">
        <v>-8252</v>
      </c>
      <c r="G241" s="2">
        <v>2896</v>
      </c>
    </row>
    <row r="242" spans="1:7" x14ac:dyDescent="0.25">
      <c r="A242" s="9">
        <v>42615</v>
      </c>
      <c r="B242" s="2" t="str">
        <f t="shared" si="3"/>
        <v>Пт</v>
      </c>
      <c r="C242" s="2">
        <v>54</v>
      </c>
      <c r="D242" s="2">
        <v>11202</v>
      </c>
      <c r="E242" s="2">
        <v>-46</v>
      </c>
      <c r="F242" s="2">
        <v>-8298</v>
      </c>
      <c r="G242" s="2">
        <v>2904</v>
      </c>
    </row>
    <row r="243" spans="1:7" x14ac:dyDescent="0.25">
      <c r="A243" s="9">
        <v>42616</v>
      </c>
      <c r="B243" s="2" t="str">
        <f t="shared" si="3"/>
        <v>Сб</v>
      </c>
      <c r="C243" s="2">
        <v>22</v>
      </c>
      <c r="D243" s="2">
        <v>11224</v>
      </c>
      <c r="E243" s="2">
        <v>-28</v>
      </c>
      <c r="F243" s="2">
        <v>-8326</v>
      </c>
      <c r="G243" s="2">
        <v>2898</v>
      </c>
    </row>
    <row r="244" spans="1:7" x14ac:dyDescent="0.25">
      <c r="A244" s="9">
        <v>42617</v>
      </c>
      <c r="B244" s="2" t="str">
        <f t="shared" si="3"/>
        <v>Вс</v>
      </c>
      <c r="C244" s="2">
        <v>42</v>
      </c>
      <c r="D244" s="2">
        <v>11266</v>
      </c>
      <c r="E244" s="2">
        <v>-29</v>
      </c>
      <c r="F244" s="2">
        <v>-8355</v>
      </c>
      <c r="G244" s="2">
        <v>2911</v>
      </c>
    </row>
    <row r="245" spans="1:7" x14ac:dyDescent="0.25">
      <c r="A245" s="9">
        <v>42618</v>
      </c>
      <c r="B245" s="2" t="str">
        <f t="shared" si="3"/>
        <v>Пн</v>
      </c>
      <c r="C245" s="2">
        <v>24</v>
      </c>
      <c r="D245" s="2">
        <v>11290</v>
      </c>
      <c r="E245" s="2">
        <v>-66</v>
      </c>
      <c r="F245" s="2">
        <v>-8421</v>
      </c>
      <c r="G245" s="2">
        <v>2869</v>
      </c>
    </row>
    <row r="246" spans="1:7" x14ac:dyDescent="0.25">
      <c r="A246" s="9">
        <v>42619</v>
      </c>
      <c r="B246" s="2" t="str">
        <f t="shared" si="3"/>
        <v>Вт</v>
      </c>
      <c r="C246" s="2">
        <v>14</v>
      </c>
      <c r="D246" s="2">
        <v>11304</v>
      </c>
      <c r="E246" s="2">
        <v>-67</v>
      </c>
      <c r="F246" s="2">
        <v>-8488</v>
      </c>
      <c r="G246" s="2">
        <v>2816</v>
      </c>
    </row>
    <row r="247" spans="1:7" x14ac:dyDescent="0.25">
      <c r="A247" s="9">
        <v>42620</v>
      </c>
      <c r="B247" s="2" t="str">
        <f t="shared" si="3"/>
        <v>Ср</v>
      </c>
      <c r="C247" s="2">
        <v>106</v>
      </c>
      <c r="D247" s="2">
        <v>11410</v>
      </c>
      <c r="E247" s="2">
        <v>-66</v>
      </c>
      <c r="F247" s="2">
        <v>-8554</v>
      </c>
      <c r="G247" s="2">
        <v>2856</v>
      </c>
    </row>
    <row r="248" spans="1:7" x14ac:dyDescent="0.25">
      <c r="A248" s="9">
        <v>42621</v>
      </c>
      <c r="B248" s="2" t="str">
        <f t="shared" si="3"/>
        <v>Чт</v>
      </c>
      <c r="C248" s="2">
        <v>88</v>
      </c>
      <c r="D248" s="2">
        <v>11498</v>
      </c>
      <c r="E248" s="2">
        <v>-72</v>
      </c>
      <c r="F248" s="2">
        <v>-8626</v>
      </c>
      <c r="G248" s="2">
        <v>2872</v>
      </c>
    </row>
    <row r="249" spans="1:7" x14ac:dyDescent="0.25">
      <c r="A249" s="9">
        <v>42622</v>
      </c>
      <c r="B249" s="2" t="str">
        <f t="shared" si="3"/>
        <v>Пт</v>
      </c>
      <c r="C249" s="2">
        <v>109</v>
      </c>
      <c r="D249" s="2">
        <v>11607</v>
      </c>
      <c r="E249" s="2">
        <v>-45</v>
      </c>
      <c r="F249" s="2">
        <v>-8671</v>
      </c>
      <c r="G249" s="2">
        <v>2936</v>
      </c>
    </row>
    <row r="250" spans="1:7" x14ac:dyDescent="0.25">
      <c r="A250" s="9">
        <v>42623</v>
      </c>
      <c r="B250" s="2" t="str">
        <f t="shared" si="3"/>
        <v>Сб</v>
      </c>
      <c r="C250" s="2">
        <v>80</v>
      </c>
      <c r="D250" s="2">
        <v>11687</v>
      </c>
      <c r="E250" s="2">
        <v>-36</v>
      </c>
      <c r="F250" s="2">
        <v>-8707</v>
      </c>
      <c r="G250" s="2">
        <v>2980</v>
      </c>
    </row>
    <row r="251" spans="1:7" x14ac:dyDescent="0.25">
      <c r="A251" s="9">
        <v>42624</v>
      </c>
      <c r="B251" s="2" t="str">
        <f t="shared" si="3"/>
        <v>Вс</v>
      </c>
      <c r="C251" s="2">
        <v>34</v>
      </c>
      <c r="D251" s="2">
        <v>11721</v>
      </c>
      <c r="E251" s="2">
        <v>-27</v>
      </c>
      <c r="F251" s="2">
        <v>-8734</v>
      </c>
      <c r="G251" s="2">
        <v>2987</v>
      </c>
    </row>
    <row r="252" spans="1:7" x14ac:dyDescent="0.25">
      <c r="A252" s="9">
        <v>42625</v>
      </c>
      <c r="B252" s="2" t="str">
        <f t="shared" si="3"/>
        <v>Пн</v>
      </c>
      <c r="C252" s="2">
        <v>61</v>
      </c>
      <c r="D252" s="2">
        <v>11782</v>
      </c>
      <c r="E252" s="2">
        <v>-67</v>
      </c>
      <c r="F252" s="2">
        <v>-8801</v>
      </c>
      <c r="G252" s="2">
        <v>2981</v>
      </c>
    </row>
    <row r="253" spans="1:7" x14ac:dyDescent="0.25">
      <c r="A253" s="9">
        <v>42626</v>
      </c>
      <c r="B253" s="2" t="str">
        <f t="shared" si="3"/>
        <v>Вт</v>
      </c>
      <c r="C253" s="2">
        <v>129</v>
      </c>
      <c r="D253" s="2">
        <v>11911</v>
      </c>
      <c r="E253" s="2">
        <v>-70</v>
      </c>
      <c r="F253" s="2">
        <v>-8871</v>
      </c>
      <c r="G253" s="2">
        <v>3040</v>
      </c>
    </row>
    <row r="254" spans="1:7" x14ac:dyDescent="0.25">
      <c r="A254" s="9">
        <v>42627</v>
      </c>
      <c r="B254" s="2" t="str">
        <f t="shared" si="3"/>
        <v>Ср</v>
      </c>
      <c r="C254" s="2">
        <v>65</v>
      </c>
      <c r="D254" s="2">
        <v>11976</v>
      </c>
      <c r="E254" s="2">
        <v>-74</v>
      </c>
      <c r="F254" s="2">
        <v>-8945</v>
      </c>
      <c r="G254" s="2">
        <v>3031</v>
      </c>
    </row>
    <row r="255" spans="1:7" x14ac:dyDescent="0.25">
      <c r="A255" s="9">
        <v>42628</v>
      </c>
      <c r="B255" s="2" t="str">
        <f t="shared" si="3"/>
        <v>Чт</v>
      </c>
      <c r="C255" s="2">
        <v>80</v>
      </c>
      <c r="D255" s="2">
        <v>12056</v>
      </c>
      <c r="E255" s="2">
        <v>-81</v>
      </c>
      <c r="F255" s="2">
        <v>-9026</v>
      </c>
      <c r="G255" s="2">
        <v>3030</v>
      </c>
    </row>
    <row r="256" spans="1:7" x14ac:dyDescent="0.25">
      <c r="A256" s="9">
        <v>42629</v>
      </c>
      <c r="B256" s="2" t="str">
        <f t="shared" si="3"/>
        <v>Пт</v>
      </c>
      <c r="C256" s="2">
        <v>74</v>
      </c>
      <c r="D256" s="2">
        <v>12130</v>
      </c>
      <c r="E256" s="2">
        <v>-58</v>
      </c>
      <c r="F256" s="2">
        <v>-9084</v>
      </c>
      <c r="G256" s="2">
        <v>3046</v>
      </c>
    </row>
    <row r="257" spans="1:7" x14ac:dyDescent="0.25">
      <c r="A257" s="9">
        <v>42630</v>
      </c>
      <c r="B257" s="2" t="str">
        <f t="shared" si="3"/>
        <v>Сб</v>
      </c>
      <c r="C257" s="2">
        <v>62</v>
      </c>
      <c r="D257" s="2">
        <v>12192</v>
      </c>
      <c r="E257" s="2">
        <v>-30</v>
      </c>
      <c r="F257" s="2">
        <v>-9114</v>
      </c>
      <c r="G257" s="2">
        <v>3078</v>
      </c>
    </row>
    <row r="258" spans="1:7" x14ac:dyDescent="0.25">
      <c r="A258" s="9">
        <v>42631</v>
      </c>
      <c r="B258" s="2" t="str">
        <f t="shared" si="3"/>
        <v>Вс</v>
      </c>
      <c r="C258" s="2">
        <v>55</v>
      </c>
      <c r="D258" s="2">
        <v>12247</v>
      </c>
      <c r="E258" s="2">
        <v>-36</v>
      </c>
      <c r="F258" s="2">
        <v>-9150</v>
      </c>
      <c r="G258" s="2">
        <v>3097</v>
      </c>
    </row>
    <row r="259" spans="1:7" x14ac:dyDescent="0.25">
      <c r="A259" s="9">
        <v>42632</v>
      </c>
      <c r="B259" s="2" t="str">
        <f t="shared" ref="B259:B322" si="4">TEXT(WEEKDAY(A259),"ддд")</f>
        <v>Пн</v>
      </c>
      <c r="C259" s="2">
        <v>50</v>
      </c>
      <c r="D259" s="2">
        <v>12297</v>
      </c>
      <c r="E259" s="2">
        <v>-82</v>
      </c>
      <c r="F259" s="2">
        <v>-9232</v>
      </c>
      <c r="G259" s="2">
        <v>3065</v>
      </c>
    </row>
    <row r="260" spans="1:7" x14ac:dyDescent="0.25">
      <c r="A260" s="9">
        <v>42633</v>
      </c>
      <c r="B260" s="2" t="str">
        <f t="shared" si="4"/>
        <v>Вт</v>
      </c>
      <c r="C260" s="2">
        <v>104</v>
      </c>
      <c r="D260" s="2">
        <v>12401</v>
      </c>
      <c r="E260" s="2">
        <v>-73</v>
      </c>
      <c r="F260" s="2">
        <v>-9305</v>
      </c>
      <c r="G260" s="2">
        <v>3096</v>
      </c>
    </row>
    <row r="261" spans="1:7" x14ac:dyDescent="0.25">
      <c r="A261" s="9">
        <v>42634</v>
      </c>
      <c r="B261" s="2" t="str">
        <f t="shared" si="4"/>
        <v>Ср</v>
      </c>
      <c r="C261" s="2">
        <v>76</v>
      </c>
      <c r="D261" s="2">
        <v>12477</v>
      </c>
      <c r="E261" s="2">
        <v>-71</v>
      </c>
      <c r="F261" s="2">
        <v>-9376</v>
      </c>
      <c r="G261" s="2">
        <v>3101</v>
      </c>
    </row>
    <row r="262" spans="1:7" x14ac:dyDescent="0.25">
      <c r="A262" s="9">
        <v>42635</v>
      </c>
      <c r="B262" s="2" t="str">
        <f t="shared" si="4"/>
        <v>Чт</v>
      </c>
      <c r="C262" s="2">
        <v>105</v>
      </c>
      <c r="D262" s="2">
        <v>12582</v>
      </c>
      <c r="E262" s="2">
        <v>-81</v>
      </c>
      <c r="F262" s="2">
        <v>-9457</v>
      </c>
      <c r="G262" s="2">
        <v>3125</v>
      </c>
    </row>
    <row r="263" spans="1:7" x14ac:dyDescent="0.25">
      <c r="A263" s="9">
        <v>42636</v>
      </c>
      <c r="B263" s="2" t="str">
        <f t="shared" si="4"/>
        <v>Пт</v>
      </c>
      <c r="C263" s="2">
        <v>98</v>
      </c>
      <c r="D263" s="2">
        <v>12680</v>
      </c>
      <c r="E263" s="2">
        <v>-65</v>
      </c>
      <c r="F263" s="2">
        <v>-9522</v>
      </c>
      <c r="G263" s="2">
        <v>3158</v>
      </c>
    </row>
    <row r="264" spans="1:7" x14ac:dyDescent="0.25">
      <c r="A264" s="9">
        <v>42637</v>
      </c>
      <c r="B264" s="2" t="str">
        <f t="shared" si="4"/>
        <v>Сб</v>
      </c>
      <c r="C264" s="2">
        <v>71</v>
      </c>
      <c r="D264" s="2">
        <v>12751</v>
      </c>
      <c r="E264" s="2">
        <v>-38</v>
      </c>
      <c r="F264" s="2">
        <v>-9560</v>
      </c>
      <c r="G264" s="2">
        <v>3191</v>
      </c>
    </row>
    <row r="265" spans="1:7" x14ac:dyDescent="0.25">
      <c r="A265" s="9">
        <v>42638</v>
      </c>
      <c r="B265" s="2" t="str">
        <f t="shared" si="4"/>
        <v>Вс</v>
      </c>
      <c r="C265" s="2">
        <v>71</v>
      </c>
      <c r="D265" s="2">
        <v>12822</v>
      </c>
      <c r="E265" s="2">
        <v>-34</v>
      </c>
      <c r="F265" s="2">
        <v>-9594</v>
      </c>
      <c r="G265" s="2">
        <v>3228</v>
      </c>
    </row>
    <row r="266" spans="1:7" x14ac:dyDescent="0.25">
      <c r="A266" s="9">
        <v>42639</v>
      </c>
      <c r="B266" s="2" t="str">
        <f t="shared" si="4"/>
        <v>Пн</v>
      </c>
      <c r="C266" s="2">
        <v>87</v>
      </c>
      <c r="D266" s="2">
        <v>12909</v>
      </c>
      <c r="E266" s="2">
        <v>-77</v>
      </c>
      <c r="F266" s="2">
        <v>-9671</v>
      </c>
      <c r="G266" s="2">
        <v>3238</v>
      </c>
    </row>
    <row r="267" spans="1:7" x14ac:dyDescent="0.25">
      <c r="A267" s="9">
        <v>42640</v>
      </c>
      <c r="B267" s="2" t="str">
        <f t="shared" si="4"/>
        <v>Вт</v>
      </c>
      <c r="C267" s="2">
        <v>61</v>
      </c>
      <c r="D267" s="2">
        <v>12970</v>
      </c>
      <c r="E267" s="2">
        <v>-80</v>
      </c>
      <c r="F267" s="2">
        <v>-9751</v>
      </c>
      <c r="G267" s="2">
        <v>3219</v>
      </c>
    </row>
    <row r="268" spans="1:7" x14ac:dyDescent="0.25">
      <c r="A268" s="9">
        <v>42641</v>
      </c>
      <c r="B268" s="2" t="str">
        <f t="shared" si="4"/>
        <v>Ср</v>
      </c>
      <c r="C268" s="2">
        <v>63</v>
      </c>
      <c r="D268" s="2">
        <v>13033</v>
      </c>
      <c r="E268" s="2">
        <v>-78</v>
      </c>
      <c r="F268" s="2">
        <v>-9829</v>
      </c>
      <c r="G268" s="2">
        <v>3204</v>
      </c>
    </row>
    <row r="269" spans="1:7" x14ac:dyDescent="0.25">
      <c r="A269" s="9">
        <v>42642</v>
      </c>
      <c r="B269" s="2" t="str">
        <f t="shared" si="4"/>
        <v>Чт</v>
      </c>
      <c r="C269" s="2">
        <v>219</v>
      </c>
      <c r="D269" s="2">
        <v>13252</v>
      </c>
      <c r="E269" s="2">
        <v>-79</v>
      </c>
      <c r="F269" s="2">
        <v>-9908</v>
      </c>
      <c r="G269" s="2">
        <v>3344</v>
      </c>
    </row>
    <row r="270" spans="1:7" x14ac:dyDescent="0.25">
      <c r="A270" s="9">
        <v>42643</v>
      </c>
      <c r="B270" s="2" t="str">
        <f t="shared" si="4"/>
        <v>Пт</v>
      </c>
      <c r="C270" s="2">
        <v>126</v>
      </c>
      <c r="D270" s="2">
        <v>13378</v>
      </c>
      <c r="E270" s="2">
        <v>-60</v>
      </c>
      <c r="F270" s="2">
        <v>-9968</v>
      </c>
      <c r="G270" s="2">
        <v>3410</v>
      </c>
    </row>
    <row r="271" spans="1:7" x14ac:dyDescent="0.25">
      <c r="A271" s="9">
        <v>42644</v>
      </c>
      <c r="B271" s="2" t="str">
        <f t="shared" si="4"/>
        <v>Сб</v>
      </c>
      <c r="C271" s="2">
        <v>14</v>
      </c>
      <c r="D271" s="2">
        <v>13392</v>
      </c>
      <c r="E271" s="2">
        <v>-43</v>
      </c>
      <c r="F271" s="2">
        <v>-10011</v>
      </c>
      <c r="G271" s="2">
        <v>3381</v>
      </c>
    </row>
    <row r="272" spans="1:7" x14ac:dyDescent="0.25">
      <c r="A272" s="9">
        <v>42645</v>
      </c>
      <c r="B272" s="2" t="str">
        <f t="shared" si="4"/>
        <v>Вс</v>
      </c>
      <c r="C272" s="2">
        <v>38</v>
      </c>
      <c r="D272" s="2">
        <v>13430</v>
      </c>
      <c r="E272" s="2">
        <v>-43</v>
      </c>
      <c r="F272" s="2">
        <v>-10054</v>
      </c>
      <c r="G272" s="2">
        <v>3376</v>
      </c>
    </row>
    <row r="273" spans="1:7" x14ac:dyDescent="0.25">
      <c r="A273" s="9">
        <v>42646</v>
      </c>
      <c r="B273" s="2" t="str">
        <f t="shared" si="4"/>
        <v>Пн</v>
      </c>
      <c r="C273" s="2">
        <v>161</v>
      </c>
      <c r="D273" s="2">
        <v>13591</v>
      </c>
      <c r="E273" s="2">
        <v>-99</v>
      </c>
      <c r="F273" s="2">
        <v>-10153</v>
      </c>
      <c r="G273" s="2">
        <v>3438</v>
      </c>
    </row>
    <row r="274" spans="1:7" x14ac:dyDescent="0.25">
      <c r="A274" s="9">
        <v>42647</v>
      </c>
      <c r="B274" s="2" t="str">
        <f t="shared" si="4"/>
        <v>Вт</v>
      </c>
      <c r="C274" s="2">
        <v>116</v>
      </c>
      <c r="D274" s="2">
        <v>13707</v>
      </c>
      <c r="E274" s="2">
        <v>-73</v>
      </c>
      <c r="F274" s="2">
        <v>-10226</v>
      </c>
      <c r="G274" s="2">
        <v>3481</v>
      </c>
    </row>
    <row r="275" spans="1:7" x14ac:dyDescent="0.25">
      <c r="A275" s="9">
        <v>42648</v>
      </c>
      <c r="B275" s="2" t="str">
        <f t="shared" si="4"/>
        <v>Ср</v>
      </c>
      <c r="C275" s="2">
        <v>93</v>
      </c>
      <c r="D275" s="2">
        <v>13800</v>
      </c>
      <c r="E275" s="2">
        <v>-76</v>
      </c>
      <c r="F275" s="2">
        <v>-10302</v>
      </c>
      <c r="G275" s="2">
        <v>3498</v>
      </c>
    </row>
    <row r="276" spans="1:7" x14ac:dyDescent="0.25">
      <c r="A276" s="9">
        <v>42649</v>
      </c>
      <c r="B276" s="2" t="str">
        <f t="shared" si="4"/>
        <v>Чт</v>
      </c>
      <c r="C276" s="2">
        <v>155</v>
      </c>
      <c r="D276" s="2">
        <v>13955</v>
      </c>
      <c r="E276" s="2">
        <v>-88</v>
      </c>
      <c r="F276" s="2">
        <v>-10390</v>
      </c>
      <c r="G276" s="2">
        <v>3565</v>
      </c>
    </row>
    <row r="277" spans="1:7" x14ac:dyDescent="0.25">
      <c r="A277" s="9">
        <v>42650</v>
      </c>
      <c r="B277" s="2" t="str">
        <f t="shared" si="4"/>
        <v>Пт</v>
      </c>
      <c r="C277" s="2">
        <v>71</v>
      </c>
      <c r="D277" s="2">
        <v>14026</v>
      </c>
      <c r="E277" s="2">
        <v>-60</v>
      </c>
      <c r="F277" s="2">
        <v>-10450</v>
      </c>
      <c r="G277" s="2">
        <v>3576</v>
      </c>
    </row>
    <row r="278" spans="1:7" x14ac:dyDescent="0.25">
      <c r="A278" s="9">
        <v>42651</v>
      </c>
      <c r="B278" s="2" t="str">
        <f t="shared" si="4"/>
        <v>Сб</v>
      </c>
      <c r="C278" s="2">
        <v>121</v>
      </c>
      <c r="D278" s="2">
        <v>14147</v>
      </c>
      <c r="E278" s="2">
        <v>-44</v>
      </c>
      <c r="F278" s="2">
        <v>-10494</v>
      </c>
      <c r="G278" s="2">
        <v>3653</v>
      </c>
    </row>
    <row r="279" spans="1:7" x14ac:dyDescent="0.25">
      <c r="A279" s="9">
        <v>42652</v>
      </c>
      <c r="B279" s="2" t="str">
        <f t="shared" si="4"/>
        <v>Вс</v>
      </c>
      <c r="C279" s="2">
        <v>29</v>
      </c>
      <c r="D279" s="2">
        <v>14176</v>
      </c>
      <c r="E279" s="2">
        <v>-38</v>
      </c>
      <c r="F279" s="2">
        <v>-10532</v>
      </c>
      <c r="G279" s="2">
        <v>3644</v>
      </c>
    </row>
    <row r="280" spans="1:7" x14ac:dyDescent="0.25">
      <c r="A280" s="9">
        <v>42653</v>
      </c>
      <c r="B280" s="2" t="str">
        <f t="shared" si="4"/>
        <v>Пн</v>
      </c>
      <c r="C280" s="2">
        <v>115</v>
      </c>
      <c r="D280" s="2">
        <v>14291</v>
      </c>
      <c r="E280" s="2">
        <v>-84</v>
      </c>
      <c r="F280" s="2">
        <v>-10616</v>
      </c>
      <c r="G280" s="2">
        <v>3675</v>
      </c>
    </row>
    <row r="281" spans="1:7" x14ac:dyDescent="0.25">
      <c r="A281" s="9">
        <v>42654</v>
      </c>
      <c r="B281" s="2" t="str">
        <f t="shared" si="4"/>
        <v>Вт</v>
      </c>
      <c r="C281" s="2">
        <v>20</v>
      </c>
      <c r="D281" s="2">
        <v>14311</v>
      </c>
      <c r="E281" s="2">
        <v>-73</v>
      </c>
      <c r="F281" s="2">
        <v>-10689</v>
      </c>
      <c r="G281" s="2">
        <v>3622</v>
      </c>
    </row>
    <row r="282" spans="1:7" x14ac:dyDescent="0.25">
      <c r="A282" s="9">
        <v>42655</v>
      </c>
      <c r="B282" s="2" t="str">
        <f t="shared" si="4"/>
        <v>Ср</v>
      </c>
      <c r="C282" s="2">
        <v>108</v>
      </c>
      <c r="D282" s="2">
        <v>14419</v>
      </c>
      <c r="E282" s="2">
        <v>-78</v>
      </c>
      <c r="F282" s="2">
        <v>-10767</v>
      </c>
      <c r="G282" s="2">
        <v>3652</v>
      </c>
    </row>
    <row r="283" spans="1:7" x14ac:dyDescent="0.25">
      <c r="A283" s="9">
        <v>42656</v>
      </c>
      <c r="B283" s="2" t="str">
        <f t="shared" si="4"/>
        <v>Чт</v>
      </c>
      <c r="C283" s="2">
        <v>95</v>
      </c>
      <c r="D283" s="2">
        <v>14514</v>
      </c>
      <c r="E283" s="2">
        <v>-96</v>
      </c>
      <c r="F283" s="2">
        <v>-10863</v>
      </c>
      <c r="G283" s="2">
        <v>3651</v>
      </c>
    </row>
    <row r="284" spans="1:7" x14ac:dyDescent="0.25">
      <c r="A284" s="9">
        <v>42657</v>
      </c>
      <c r="B284" s="2" t="str">
        <f t="shared" si="4"/>
        <v>Пт</v>
      </c>
      <c r="C284" s="2">
        <v>37</v>
      </c>
      <c r="D284" s="2">
        <v>14551</v>
      </c>
      <c r="E284" s="2">
        <v>-63</v>
      </c>
      <c r="F284" s="2">
        <v>-10926</v>
      </c>
      <c r="G284" s="2">
        <v>3625</v>
      </c>
    </row>
    <row r="285" spans="1:7" x14ac:dyDescent="0.25">
      <c r="A285" s="9">
        <v>42658</v>
      </c>
      <c r="B285" s="2" t="str">
        <f t="shared" si="4"/>
        <v>Сб</v>
      </c>
      <c r="C285" s="2">
        <v>42</v>
      </c>
      <c r="D285" s="2">
        <v>14593</v>
      </c>
      <c r="E285" s="2">
        <v>-45</v>
      </c>
      <c r="F285" s="2">
        <v>-10971</v>
      </c>
      <c r="G285" s="2">
        <v>3622</v>
      </c>
    </row>
    <row r="286" spans="1:7" x14ac:dyDescent="0.25">
      <c r="A286" s="9">
        <v>42659</v>
      </c>
      <c r="B286" s="2" t="str">
        <f t="shared" si="4"/>
        <v>Вс</v>
      </c>
      <c r="C286" s="2">
        <v>116</v>
      </c>
      <c r="D286" s="2">
        <v>14709</v>
      </c>
      <c r="E286" s="2">
        <v>-40</v>
      </c>
      <c r="F286" s="2">
        <v>-11011</v>
      </c>
      <c r="G286" s="2">
        <v>3698</v>
      </c>
    </row>
    <row r="287" spans="1:7" x14ac:dyDescent="0.25">
      <c r="A287" s="9">
        <v>42660</v>
      </c>
      <c r="B287" s="2" t="str">
        <f t="shared" si="4"/>
        <v>Пн</v>
      </c>
      <c r="C287" s="2">
        <v>87</v>
      </c>
      <c r="D287" s="2">
        <v>14796</v>
      </c>
      <c r="E287" s="2">
        <v>-92</v>
      </c>
      <c r="F287" s="2">
        <v>-11103</v>
      </c>
      <c r="G287" s="2">
        <v>3693</v>
      </c>
    </row>
    <row r="288" spans="1:7" x14ac:dyDescent="0.25">
      <c r="A288" s="9">
        <v>42661</v>
      </c>
      <c r="B288" s="2" t="str">
        <f t="shared" si="4"/>
        <v>Вт</v>
      </c>
      <c r="C288" s="2">
        <v>75</v>
      </c>
      <c r="D288" s="2">
        <v>14871</v>
      </c>
      <c r="E288" s="2">
        <v>-76</v>
      </c>
      <c r="F288" s="2">
        <v>-11179</v>
      </c>
      <c r="G288" s="2">
        <v>3692</v>
      </c>
    </row>
    <row r="289" spans="1:7" x14ac:dyDescent="0.25">
      <c r="A289" s="9">
        <v>42662</v>
      </c>
      <c r="B289" s="2" t="str">
        <f t="shared" si="4"/>
        <v>Ср</v>
      </c>
      <c r="C289" s="2">
        <v>91</v>
      </c>
      <c r="D289" s="2">
        <v>14962</v>
      </c>
      <c r="E289" s="2">
        <v>-93</v>
      </c>
      <c r="F289" s="2">
        <v>-11272</v>
      </c>
      <c r="G289" s="2">
        <v>3690</v>
      </c>
    </row>
    <row r="290" spans="1:7" x14ac:dyDescent="0.25">
      <c r="A290" s="9">
        <v>42663</v>
      </c>
      <c r="B290" s="2" t="str">
        <f t="shared" si="4"/>
        <v>Чт</v>
      </c>
      <c r="C290" s="2">
        <v>147</v>
      </c>
      <c r="D290" s="2">
        <v>15109</v>
      </c>
      <c r="E290" s="2">
        <v>-98</v>
      </c>
      <c r="F290" s="2">
        <v>-11370</v>
      </c>
      <c r="G290" s="2">
        <v>3739</v>
      </c>
    </row>
    <row r="291" spans="1:7" x14ac:dyDescent="0.25">
      <c r="A291" s="9">
        <v>42664</v>
      </c>
      <c r="B291" s="2" t="str">
        <f t="shared" si="4"/>
        <v>Пт</v>
      </c>
      <c r="C291" s="2">
        <v>137</v>
      </c>
      <c r="D291" s="2">
        <v>15246</v>
      </c>
      <c r="E291" s="2">
        <v>-70</v>
      </c>
      <c r="F291" s="2">
        <v>-11440</v>
      </c>
      <c r="G291" s="2">
        <v>3806</v>
      </c>
    </row>
    <row r="292" spans="1:7" x14ac:dyDescent="0.25">
      <c r="A292" s="9">
        <v>42665</v>
      </c>
      <c r="B292" s="2" t="str">
        <f t="shared" si="4"/>
        <v>Сб</v>
      </c>
      <c r="C292" s="2">
        <v>21</v>
      </c>
      <c r="D292" s="2">
        <v>15267</v>
      </c>
      <c r="E292" s="2">
        <v>-50</v>
      </c>
      <c r="F292" s="2">
        <v>-11490</v>
      </c>
      <c r="G292" s="2">
        <v>3777</v>
      </c>
    </row>
    <row r="293" spans="1:7" x14ac:dyDescent="0.25">
      <c r="A293" s="9">
        <v>42666</v>
      </c>
      <c r="B293" s="2" t="str">
        <f t="shared" si="4"/>
        <v>Вс</v>
      </c>
      <c r="C293" s="2">
        <v>88</v>
      </c>
      <c r="D293" s="2">
        <v>15355</v>
      </c>
      <c r="E293" s="2">
        <v>-41</v>
      </c>
      <c r="F293" s="2">
        <v>-11531</v>
      </c>
      <c r="G293" s="2">
        <v>3824</v>
      </c>
    </row>
    <row r="294" spans="1:7" x14ac:dyDescent="0.25">
      <c r="A294" s="9">
        <v>42667</v>
      </c>
      <c r="B294" s="2" t="str">
        <f t="shared" si="4"/>
        <v>Пн</v>
      </c>
      <c r="C294" s="2">
        <v>119</v>
      </c>
      <c r="D294" s="2">
        <v>15474</v>
      </c>
      <c r="E294" s="2">
        <v>-96</v>
      </c>
      <c r="F294" s="2">
        <v>-11627</v>
      </c>
      <c r="G294" s="2">
        <v>3847</v>
      </c>
    </row>
    <row r="295" spans="1:7" x14ac:dyDescent="0.25">
      <c r="A295" s="9">
        <v>42668</v>
      </c>
      <c r="B295" s="2" t="str">
        <f t="shared" si="4"/>
        <v>Вт</v>
      </c>
      <c r="C295" s="2">
        <v>95</v>
      </c>
      <c r="D295" s="2">
        <v>15569</v>
      </c>
      <c r="E295" s="2">
        <v>-83</v>
      </c>
      <c r="F295" s="2">
        <v>-11710</v>
      </c>
      <c r="G295" s="2">
        <v>3859</v>
      </c>
    </row>
    <row r="296" spans="1:7" x14ac:dyDescent="0.25">
      <c r="A296" s="9">
        <v>42669</v>
      </c>
      <c r="B296" s="2" t="str">
        <f t="shared" si="4"/>
        <v>Ср</v>
      </c>
      <c r="C296" s="2">
        <v>227</v>
      </c>
      <c r="D296" s="2">
        <v>15796</v>
      </c>
      <c r="E296" s="2">
        <v>-92</v>
      </c>
      <c r="F296" s="2">
        <v>-11802</v>
      </c>
      <c r="G296" s="2">
        <v>3994</v>
      </c>
    </row>
    <row r="297" spans="1:7" x14ac:dyDescent="0.25">
      <c r="A297" s="9">
        <v>42670</v>
      </c>
      <c r="B297" s="2" t="str">
        <f t="shared" si="4"/>
        <v>Чт</v>
      </c>
      <c r="C297" s="2">
        <v>72</v>
      </c>
      <c r="D297" s="2">
        <v>15868</v>
      </c>
      <c r="E297" s="2">
        <v>-105</v>
      </c>
      <c r="F297" s="2">
        <v>-11907</v>
      </c>
      <c r="G297" s="2">
        <v>3961</v>
      </c>
    </row>
    <row r="298" spans="1:7" x14ac:dyDescent="0.25">
      <c r="A298" s="9">
        <v>42671</v>
      </c>
      <c r="B298" s="2" t="str">
        <f t="shared" si="4"/>
        <v>Пт</v>
      </c>
      <c r="C298" s="2">
        <v>102</v>
      </c>
      <c r="D298" s="2">
        <v>15970</v>
      </c>
      <c r="E298" s="2">
        <v>-80</v>
      </c>
      <c r="F298" s="2">
        <v>-11987</v>
      </c>
      <c r="G298" s="2">
        <v>3983</v>
      </c>
    </row>
    <row r="299" spans="1:7" x14ac:dyDescent="0.25">
      <c r="A299" s="9">
        <v>42672</v>
      </c>
      <c r="B299" s="2" t="str">
        <f t="shared" si="4"/>
        <v>Сб</v>
      </c>
      <c r="C299" s="2">
        <v>99</v>
      </c>
      <c r="D299" s="2">
        <v>16069</v>
      </c>
      <c r="E299" s="2">
        <v>-44</v>
      </c>
      <c r="F299" s="2">
        <v>-12031</v>
      </c>
      <c r="G299" s="2">
        <v>4038</v>
      </c>
    </row>
    <row r="300" spans="1:7" x14ac:dyDescent="0.25">
      <c r="A300" s="9">
        <v>42673</v>
      </c>
      <c r="B300" s="2" t="str">
        <f t="shared" si="4"/>
        <v>Вс</v>
      </c>
      <c r="C300" s="2">
        <v>32</v>
      </c>
      <c r="D300" s="2">
        <v>16101</v>
      </c>
      <c r="E300" s="2">
        <v>-38</v>
      </c>
      <c r="F300" s="2">
        <v>-12069</v>
      </c>
      <c r="G300" s="2">
        <v>4032</v>
      </c>
    </row>
    <row r="301" spans="1:7" x14ac:dyDescent="0.25">
      <c r="A301" s="9">
        <v>42674</v>
      </c>
      <c r="B301" s="2" t="str">
        <f t="shared" si="4"/>
        <v>Пн</v>
      </c>
      <c r="C301" s="2">
        <v>138</v>
      </c>
      <c r="D301" s="2">
        <v>16239</v>
      </c>
      <c r="E301" s="2">
        <v>-106</v>
      </c>
      <c r="F301" s="2">
        <v>-12175</v>
      </c>
      <c r="G301" s="2">
        <v>4064</v>
      </c>
    </row>
    <row r="302" spans="1:7" x14ac:dyDescent="0.25">
      <c r="A302" s="9">
        <v>42675</v>
      </c>
      <c r="B302" s="2" t="str">
        <f t="shared" si="4"/>
        <v>Вт</v>
      </c>
      <c r="C302" s="2">
        <v>260</v>
      </c>
      <c r="D302" s="2">
        <v>16499</v>
      </c>
      <c r="E302" s="2">
        <v>-95</v>
      </c>
      <c r="F302" s="2">
        <v>-12270</v>
      </c>
      <c r="G302" s="2">
        <v>4229</v>
      </c>
    </row>
    <row r="303" spans="1:7" x14ac:dyDescent="0.25">
      <c r="A303" s="9">
        <v>42676</v>
      </c>
      <c r="B303" s="2" t="str">
        <f t="shared" si="4"/>
        <v>Ср</v>
      </c>
      <c r="C303" s="2">
        <v>113</v>
      </c>
      <c r="D303" s="2">
        <v>16612</v>
      </c>
      <c r="E303" s="2">
        <v>-89</v>
      </c>
      <c r="F303" s="2">
        <v>-12359</v>
      </c>
      <c r="G303" s="2">
        <v>4253</v>
      </c>
    </row>
    <row r="304" spans="1:7" x14ac:dyDescent="0.25">
      <c r="A304" s="9">
        <v>42677</v>
      </c>
      <c r="B304" s="2" t="str">
        <f t="shared" si="4"/>
        <v>Чт</v>
      </c>
      <c r="C304" s="2">
        <v>85</v>
      </c>
      <c r="D304" s="2">
        <v>16697</v>
      </c>
      <c r="E304" s="2">
        <v>-98</v>
      </c>
      <c r="F304" s="2">
        <v>-12457</v>
      </c>
      <c r="G304" s="2">
        <v>4240</v>
      </c>
    </row>
    <row r="305" spans="1:7" x14ac:dyDescent="0.25">
      <c r="A305" s="9">
        <v>42678</v>
      </c>
      <c r="B305" s="2" t="str">
        <f t="shared" si="4"/>
        <v>Пт</v>
      </c>
      <c r="C305" s="2">
        <v>27</v>
      </c>
      <c r="D305" s="2">
        <v>16724</v>
      </c>
      <c r="E305" s="2">
        <v>-64</v>
      </c>
      <c r="F305" s="2">
        <v>-12521</v>
      </c>
      <c r="G305" s="2">
        <v>4203</v>
      </c>
    </row>
    <row r="306" spans="1:7" x14ac:dyDescent="0.25">
      <c r="A306" s="9">
        <v>42679</v>
      </c>
      <c r="B306" s="2" t="str">
        <f t="shared" si="4"/>
        <v>Сб</v>
      </c>
      <c r="C306" s="2">
        <v>70</v>
      </c>
      <c r="D306" s="2">
        <v>16794</v>
      </c>
      <c r="E306" s="2">
        <v>-45</v>
      </c>
      <c r="F306" s="2">
        <v>-12566</v>
      </c>
      <c r="G306" s="2">
        <v>4228</v>
      </c>
    </row>
    <row r="307" spans="1:7" x14ac:dyDescent="0.25">
      <c r="A307" s="9">
        <v>42680</v>
      </c>
      <c r="B307" s="2" t="str">
        <f t="shared" si="4"/>
        <v>Вс</v>
      </c>
      <c r="C307" s="2">
        <v>84</v>
      </c>
      <c r="D307" s="2">
        <v>16878</v>
      </c>
      <c r="E307" s="2">
        <v>-47</v>
      </c>
      <c r="F307" s="2">
        <v>-12613</v>
      </c>
      <c r="G307" s="2">
        <v>4265</v>
      </c>
    </row>
    <row r="308" spans="1:7" x14ac:dyDescent="0.25">
      <c r="A308" s="9">
        <v>42681</v>
      </c>
      <c r="B308" s="2" t="str">
        <f t="shared" si="4"/>
        <v>Пн</v>
      </c>
      <c r="C308" s="2">
        <v>92</v>
      </c>
      <c r="D308" s="2">
        <v>16970</v>
      </c>
      <c r="E308" s="2">
        <v>-95</v>
      </c>
      <c r="F308" s="2">
        <v>-12708</v>
      </c>
      <c r="G308" s="2">
        <v>4262</v>
      </c>
    </row>
    <row r="309" spans="1:7" x14ac:dyDescent="0.25">
      <c r="A309" s="9">
        <v>42682</v>
      </c>
      <c r="B309" s="2" t="str">
        <f t="shared" si="4"/>
        <v>Вт</v>
      </c>
      <c r="C309" s="2">
        <v>56</v>
      </c>
      <c r="D309" s="2">
        <v>17026</v>
      </c>
      <c r="E309" s="2">
        <v>-88</v>
      </c>
      <c r="F309" s="2">
        <v>-12796</v>
      </c>
      <c r="G309" s="2">
        <v>4230</v>
      </c>
    </row>
    <row r="310" spans="1:7" x14ac:dyDescent="0.25">
      <c r="A310" s="9">
        <v>42683</v>
      </c>
      <c r="B310" s="2" t="str">
        <f t="shared" si="4"/>
        <v>Ср</v>
      </c>
      <c r="C310" s="2">
        <v>241</v>
      </c>
      <c r="D310" s="2">
        <v>17267</v>
      </c>
      <c r="E310" s="2">
        <v>-110</v>
      </c>
      <c r="F310" s="2">
        <v>-12906</v>
      </c>
      <c r="G310" s="2">
        <v>4361</v>
      </c>
    </row>
    <row r="311" spans="1:7" x14ac:dyDescent="0.25">
      <c r="A311" s="9">
        <v>42684</v>
      </c>
      <c r="B311" s="2" t="str">
        <f t="shared" si="4"/>
        <v>Чт</v>
      </c>
      <c r="C311" s="2">
        <v>120</v>
      </c>
      <c r="D311" s="2">
        <v>17387</v>
      </c>
      <c r="E311" s="2">
        <v>-106</v>
      </c>
      <c r="F311" s="2">
        <v>-13012</v>
      </c>
      <c r="G311" s="2">
        <v>4375</v>
      </c>
    </row>
    <row r="312" spans="1:7" x14ac:dyDescent="0.25">
      <c r="A312" s="9">
        <v>42685</v>
      </c>
      <c r="B312" s="2" t="str">
        <f t="shared" si="4"/>
        <v>Пт</v>
      </c>
      <c r="C312" s="2">
        <v>112</v>
      </c>
      <c r="D312" s="2">
        <v>17499</v>
      </c>
      <c r="E312" s="2">
        <v>-74</v>
      </c>
      <c r="F312" s="2">
        <v>-13086</v>
      </c>
      <c r="G312" s="2">
        <v>4413</v>
      </c>
    </row>
    <row r="313" spans="1:7" x14ac:dyDescent="0.25">
      <c r="A313" s="9">
        <v>42686</v>
      </c>
      <c r="B313" s="2" t="str">
        <f t="shared" si="4"/>
        <v>Сб</v>
      </c>
      <c r="C313" s="2">
        <v>51</v>
      </c>
      <c r="D313" s="2">
        <v>17550</v>
      </c>
      <c r="E313" s="2">
        <v>-48</v>
      </c>
      <c r="F313" s="2">
        <v>-13134</v>
      </c>
      <c r="G313" s="2">
        <v>4416</v>
      </c>
    </row>
    <row r="314" spans="1:7" x14ac:dyDescent="0.25">
      <c r="A314" s="9">
        <v>42687</v>
      </c>
      <c r="B314" s="2" t="str">
        <f t="shared" si="4"/>
        <v>Вс</v>
      </c>
      <c r="C314" s="2">
        <v>84</v>
      </c>
      <c r="D314" s="2">
        <v>17634</v>
      </c>
      <c r="E314" s="2">
        <v>-54</v>
      </c>
      <c r="F314" s="2">
        <v>-13188</v>
      </c>
      <c r="G314" s="2">
        <v>4446</v>
      </c>
    </row>
    <row r="315" spans="1:7" x14ac:dyDescent="0.25">
      <c r="A315" s="9">
        <v>42688</v>
      </c>
      <c r="B315" s="2" t="str">
        <f t="shared" si="4"/>
        <v>Пн</v>
      </c>
      <c r="C315" s="2">
        <v>144</v>
      </c>
      <c r="D315" s="2">
        <v>17778</v>
      </c>
      <c r="E315" s="2">
        <v>-120</v>
      </c>
      <c r="F315" s="2">
        <v>-13308</v>
      </c>
      <c r="G315" s="2">
        <v>4470</v>
      </c>
    </row>
    <row r="316" spans="1:7" x14ac:dyDescent="0.25">
      <c r="A316" s="9">
        <v>42689</v>
      </c>
      <c r="B316" s="2" t="str">
        <f t="shared" si="4"/>
        <v>Вт</v>
      </c>
      <c r="C316" s="2">
        <v>101</v>
      </c>
      <c r="D316" s="2">
        <v>17879</v>
      </c>
      <c r="E316" s="2">
        <v>-103</v>
      </c>
      <c r="F316" s="2">
        <v>-13411</v>
      </c>
      <c r="G316" s="2">
        <v>4468</v>
      </c>
    </row>
    <row r="317" spans="1:7" x14ac:dyDescent="0.25">
      <c r="A317" s="9">
        <v>42690</v>
      </c>
      <c r="B317" s="2" t="str">
        <f t="shared" si="4"/>
        <v>Ср</v>
      </c>
      <c r="C317" s="2">
        <v>123</v>
      </c>
      <c r="D317" s="2">
        <v>18002</v>
      </c>
      <c r="E317" s="2">
        <v>-107</v>
      </c>
      <c r="F317" s="2">
        <v>-13518</v>
      </c>
      <c r="G317" s="2">
        <v>4484</v>
      </c>
    </row>
    <row r="318" spans="1:7" x14ac:dyDescent="0.25">
      <c r="A318" s="9">
        <v>42691</v>
      </c>
      <c r="B318" s="2" t="str">
        <f t="shared" si="4"/>
        <v>Чт</v>
      </c>
      <c r="C318" s="2">
        <v>43</v>
      </c>
      <c r="D318" s="2">
        <v>18045</v>
      </c>
      <c r="E318" s="2">
        <v>-105</v>
      </c>
      <c r="F318" s="2">
        <v>-13623</v>
      </c>
      <c r="G318" s="2">
        <v>4422</v>
      </c>
    </row>
    <row r="319" spans="1:7" x14ac:dyDescent="0.25">
      <c r="A319" s="9">
        <v>42692</v>
      </c>
      <c r="B319" s="2" t="str">
        <f t="shared" si="4"/>
        <v>Пт</v>
      </c>
      <c r="C319" s="2">
        <v>63</v>
      </c>
      <c r="D319" s="2">
        <v>18108</v>
      </c>
      <c r="E319" s="2">
        <v>-88</v>
      </c>
      <c r="F319" s="2">
        <v>-13711</v>
      </c>
      <c r="G319" s="2">
        <v>4397</v>
      </c>
    </row>
    <row r="320" spans="1:7" x14ac:dyDescent="0.25">
      <c r="A320" s="9">
        <v>42693</v>
      </c>
      <c r="B320" s="2" t="str">
        <f t="shared" si="4"/>
        <v>Сб</v>
      </c>
      <c r="C320" s="2">
        <v>47</v>
      </c>
      <c r="D320" s="2">
        <v>18155</v>
      </c>
      <c r="E320" s="2">
        <v>-51</v>
      </c>
      <c r="F320" s="2">
        <v>-13762</v>
      </c>
      <c r="G320" s="2">
        <v>4393</v>
      </c>
    </row>
    <row r="321" spans="1:7" x14ac:dyDescent="0.25">
      <c r="A321" s="9">
        <v>42694</v>
      </c>
      <c r="B321" s="2" t="str">
        <f t="shared" si="4"/>
        <v>Вс</v>
      </c>
      <c r="C321" s="2">
        <v>80</v>
      </c>
      <c r="D321" s="2">
        <v>18235</v>
      </c>
      <c r="E321" s="2">
        <v>-57</v>
      </c>
      <c r="F321" s="2">
        <v>-13819</v>
      </c>
      <c r="G321" s="2">
        <v>4416</v>
      </c>
    </row>
    <row r="322" spans="1:7" x14ac:dyDescent="0.25">
      <c r="A322" s="9">
        <v>42695</v>
      </c>
      <c r="B322" s="2" t="str">
        <f t="shared" si="4"/>
        <v>Пн</v>
      </c>
      <c r="C322" s="2">
        <v>169</v>
      </c>
      <c r="D322" s="2">
        <v>18404</v>
      </c>
      <c r="E322" s="2">
        <v>-112</v>
      </c>
      <c r="F322" s="2">
        <v>-13931</v>
      </c>
      <c r="G322" s="2">
        <v>4473</v>
      </c>
    </row>
    <row r="323" spans="1:7" x14ac:dyDescent="0.25">
      <c r="A323" s="9">
        <v>42696</v>
      </c>
      <c r="B323" s="2" t="str">
        <f t="shared" ref="B323:B362" si="5">TEXT(WEEKDAY(A323),"ддд")</f>
        <v>Вт</v>
      </c>
      <c r="C323" s="2">
        <v>16</v>
      </c>
      <c r="D323" s="2">
        <v>18420</v>
      </c>
      <c r="E323" s="2">
        <v>-105</v>
      </c>
      <c r="F323" s="2">
        <v>-14036</v>
      </c>
      <c r="G323" s="2">
        <v>4384</v>
      </c>
    </row>
    <row r="324" spans="1:7" x14ac:dyDescent="0.25">
      <c r="A324" s="9">
        <v>42697</v>
      </c>
      <c r="B324" s="2" t="str">
        <f t="shared" si="5"/>
        <v>Ср</v>
      </c>
      <c r="C324" s="2">
        <v>19</v>
      </c>
      <c r="D324" s="2">
        <v>18439</v>
      </c>
      <c r="E324" s="2">
        <v>-115</v>
      </c>
      <c r="F324" s="2">
        <v>-14151</v>
      </c>
      <c r="G324" s="2">
        <v>4288</v>
      </c>
    </row>
    <row r="325" spans="1:7" x14ac:dyDescent="0.25">
      <c r="A325" s="9">
        <v>42698</v>
      </c>
      <c r="B325" s="2" t="str">
        <f t="shared" si="5"/>
        <v>Чт</v>
      </c>
      <c r="C325" s="2">
        <v>103</v>
      </c>
      <c r="D325" s="2">
        <v>18542</v>
      </c>
      <c r="E325" s="2">
        <v>-89</v>
      </c>
      <c r="F325" s="2">
        <v>-14240</v>
      </c>
      <c r="G325" s="2">
        <v>4302</v>
      </c>
    </row>
    <row r="326" spans="1:7" x14ac:dyDescent="0.25">
      <c r="A326" s="9">
        <v>42699</v>
      </c>
      <c r="B326" s="2" t="str">
        <f t="shared" si="5"/>
        <v>Пт</v>
      </c>
      <c r="C326" s="2">
        <v>89</v>
      </c>
      <c r="D326" s="2">
        <v>18631</v>
      </c>
      <c r="E326" s="2">
        <v>-69</v>
      </c>
      <c r="F326" s="2">
        <v>-14309</v>
      </c>
      <c r="G326" s="2">
        <v>4322</v>
      </c>
    </row>
    <row r="327" spans="1:7" x14ac:dyDescent="0.25">
      <c r="A327" s="9">
        <v>42700</v>
      </c>
      <c r="B327" s="2" t="str">
        <f t="shared" si="5"/>
        <v>Сб</v>
      </c>
      <c r="C327" s="2">
        <v>147</v>
      </c>
      <c r="D327" s="2">
        <v>18778</v>
      </c>
      <c r="E327" s="2">
        <v>-48</v>
      </c>
      <c r="F327" s="2">
        <v>-14357</v>
      </c>
      <c r="G327" s="2">
        <v>4421</v>
      </c>
    </row>
    <row r="328" spans="1:7" x14ac:dyDescent="0.25">
      <c r="A328" s="9">
        <v>42701</v>
      </c>
      <c r="B328" s="2" t="str">
        <f t="shared" si="5"/>
        <v>Вс</v>
      </c>
      <c r="C328" s="2">
        <v>49</v>
      </c>
      <c r="D328" s="2">
        <v>18827</v>
      </c>
      <c r="E328" s="2">
        <v>-58</v>
      </c>
      <c r="F328" s="2">
        <v>-14415</v>
      </c>
      <c r="G328" s="2">
        <v>4412</v>
      </c>
    </row>
    <row r="329" spans="1:7" x14ac:dyDescent="0.25">
      <c r="A329" s="9">
        <v>42702</v>
      </c>
      <c r="B329" s="2" t="str">
        <f t="shared" si="5"/>
        <v>Пн</v>
      </c>
      <c r="C329" s="2">
        <v>119</v>
      </c>
      <c r="D329" s="2">
        <v>18946</v>
      </c>
      <c r="E329" s="2">
        <v>-100</v>
      </c>
      <c r="F329" s="2">
        <v>-14515</v>
      </c>
      <c r="G329" s="2">
        <v>4431</v>
      </c>
    </row>
    <row r="330" spans="1:7" x14ac:dyDescent="0.25">
      <c r="A330" s="9">
        <v>42703</v>
      </c>
      <c r="B330" s="2" t="str">
        <f t="shared" si="5"/>
        <v>Вт</v>
      </c>
      <c r="C330" s="2">
        <v>102</v>
      </c>
      <c r="D330" s="2">
        <v>19048</v>
      </c>
      <c r="E330" s="2">
        <v>-116</v>
      </c>
      <c r="F330" s="2">
        <v>-14631</v>
      </c>
      <c r="G330" s="2">
        <v>4417</v>
      </c>
    </row>
    <row r="331" spans="1:7" x14ac:dyDescent="0.25">
      <c r="A331" s="9">
        <v>42704</v>
      </c>
      <c r="B331" s="2" t="str">
        <f t="shared" si="5"/>
        <v>Ср</v>
      </c>
      <c r="C331" s="2">
        <v>123</v>
      </c>
      <c r="D331" s="2">
        <v>19171</v>
      </c>
      <c r="E331" s="2">
        <v>-103</v>
      </c>
      <c r="F331" s="2">
        <v>-14734</v>
      </c>
      <c r="G331" s="2">
        <v>4437</v>
      </c>
    </row>
    <row r="332" spans="1:7" x14ac:dyDescent="0.25">
      <c r="A332" s="9">
        <v>42705</v>
      </c>
      <c r="B332" s="2" t="str">
        <f t="shared" si="5"/>
        <v>Чт</v>
      </c>
      <c r="C332" s="2">
        <v>33</v>
      </c>
      <c r="D332" s="2">
        <v>19204</v>
      </c>
      <c r="E332" s="2">
        <v>-107</v>
      </c>
      <c r="F332" s="2">
        <v>-14841</v>
      </c>
      <c r="G332" s="2">
        <v>4363</v>
      </c>
    </row>
    <row r="333" spans="1:7" x14ac:dyDescent="0.25">
      <c r="A333" s="9">
        <v>42706</v>
      </c>
      <c r="B333" s="2" t="str">
        <f t="shared" si="5"/>
        <v>Пт</v>
      </c>
      <c r="C333" s="2">
        <v>71</v>
      </c>
      <c r="D333" s="2">
        <v>19275</v>
      </c>
      <c r="E333" s="2">
        <v>-82</v>
      </c>
      <c r="F333" s="2">
        <v>-14923</v>
      </c>
      <c r="G333" s="2">
        <v>4352</v>
      </c>
    </row>
    <row r="334" spans="1:7" x14ac:dyDescent="0.25">
      <c r="A334" s="9">
        <v>42707</v>
      </c>
      <c r="B334" s="2" t="str">
        <f t="shared" si="5"/>
        <v>Сб</v>
      </c>
      <c r="C334" s="2">
        <v>44</v>
      </c>
      <c r="D334" s="2">
        <v>19319</v>
      </c>
      <c r="E334" s="2">
        <v>-52</v>
      </c>
      <c r="F334" s="2">
        <v>-14975</v>
      </c>
      <c r="G334" s="2">
        <v>4344</v>
      </c>
    </row>
    <row r="335" spans="1:7" x14ac:dyDescent="0.25">
      <c r="A335" s="9">
        <v>42708</v>
      </c>
      <c r="B335" s="2" t="str">
        <f t="shared" si="5"/>
        <v>Вс</v>
      </c>
      <c r="C335" s="2">
        <v>23</v>
      </c>
      <c r="D335" s="2">
        <v>19342</v>
      </c>
      <c r="E335" s="2">
        <v>-67</v>
      </c>
      <c r="F335" s="2">
        <v>-15042</v>
      </c>
      <c r="G335" s="2">
        <v>4300</v>
      </c>
    </row>
    <row r="336" spans="1:7" x14ac:dyDescent="0.25">
      <c r="A336" s="9">
        <v>42709</v>
      </c>
      <c r="B336" s="2" t="str">
        <f t="shared" si="5"/>
        <v>Пн</v>
      </c>
      <c r="C336" s="2">
        <v>74</v>
      </c>
      <c r="D336" s="2">
        <v>19416</v>
      </c>
      <c r="E336" s="2">
        <v>-99</v>
      </c>
      <c r="F336" s="2">
        <v>-15141</v>
      </c>
      <c r="G336" s="2">
        <v>4275</v>
      </c>
    </row>
    <row r="337" spans="1:7" x14ac:dyDescent="0.25">
      <c r="A337" s="9">
        <v>42710</v>
      </c>
      <c r="B337" s="2" t="str">
        <f t="shared" si="5"/>
        <v>Вт</v>
      </c>
      <c r="C337" s="2">
        <v>78</v>
      </c>
      <c r="D337" s="2">
        <v>19494</v>
      </c>
      <c r="E337" s="2">
        <v>-103</v>
      </c>
      <c r="F337" s="2">
        <v>-15244</v>
      </c>
      <c r="G337" s="2">
        <v>4250</v>
      </c>
    </row>
    <row r="338" spans="1:7" x14ac:dyDescent="0.25">
      <c r="A338" s="9">
        <v>42711</v>
      </c>
      <c r="B338" s="2" t="str">
        <f t="shared" si="5"/>
        <v>Ср</v>
      </c>
      <c r="C338" s="2">
        <v>58</v>
      </c>
      <c r="D338" s="2">
        <v>19552</v>
      </c>
      <c r="E338" s="2">
        <v>-106</v>
      </c>
      <c r="F338" s="2">
        <v>-15350</v>
      </c>
      <c r="G338" s="2">
        <v>4202</v>
      </c>
    </row>
    <row r="339" spans="1:7" x14ac:dyDescent="0.25">
      <c r="A339" s="9">
        <v>42712</v>
      </c>
      <c r="B339" s="2" t="str">
        <f t="shared" si="5"/>
        <v>Чт</v>
      </c>
      <c r="C339" s="2">
        <v>142</v>
      </c>
      <c r="D339" s="2">
        <v>19694</v>
      </c>
      <c r="E339" s="2">
        <v>-110</v>
      </c>
      <c r="F339" s="2">
        <v>-15460</v>
      </c>
      <c r="G339" s="2">
        <v>4234</v>
      </c>
    </row>
    <row r="340" spans="1:7" x14ac:dyDescent="0.25">
      <c r="A340" s="9">
        <v>42713</v>
      </c>
      <c r="B340" s="2" t="str">
        <f t="shared" si="5"/>
        <v>Пт</v>
      </c>
      <c r="C340" s="2">
        <v>70</v>
      </c>
      <c r="D340" s="2">
        <v>19764</v>
      </c>
      <c r="E340" s="2">
        <v>-90</v>
      </c>
      <c r="F340" s="2">
        <v>-15550</v>
      </c>
      <c r="G340" s="2">
        <v>4214</v>
      </c>
    </row>
    <row r="341" spans="1:7" x14ac:dyDescent="0.25">
      <c r="A341" s="9">
        <v>42714</v>
      </c>
      <c r="B341" s="2" t="str">
        <f t="shared" si="5"/>
        <v>Сб</v>
      </c>
      <c r="C341" s="2">
        <v>27</v>
      </c>
      <c r="D341" s="2">
        <v>19791</v>
      </c>
      <c r="E341" s="2">
        <v>-55</v>
      </c>
      <c r="F341" s="2">
        <v>-15605</v>
      </c>
      <c r="G341" s="2">
        <v>4186</v>
      </c>
    </row>
    <row r="342" spans="1:7" x14ac:dyDescent="0.25">
      <c r="A342" s="9">
        <v>42715</v>
      </c>
      <c r="B342" s="2" t="str">
        <f t="shared" si="5"/>
        <v>Вс</v>
      </c>
      <c r="C342" s="2">
        <v>99</v>
      </c>
      <c r="D342" s="2">
        <v>19890</v>
      </c>
      <c r="E342" s="2">
        <v>-63</v>
      </c>
      <c r="F342" s="2">
        <v>-15668</v>
      </c>
      <c r="G342" s="2">
        <v>4222</v>
      </c>
    </row>
    <row r="343" spans="1:7" x14ac:dyDescent="0.25">
      <c r="A343" s="9">
        <v>42716</v>
      </c>
      <c r="B343" s="2" t="str">
        <f t="shared" si="5"/>
        <v>Пн</v>
      </c>
      <c r="C343" s="2">
        <v>130</v>
      </c>
      <c r="D343" s="2">
        <v>20020</v>
      </c>
      <c r="E343" s="2">
        <v>-106</v>
      </c>
      <c r="F343" s="2">
        <v>-15774</v>
      </c>
      <c r="G343" s="2">
        <v>4246</v>
      </c>
    </row>
    <row r="344" spans="1:7" x14ac:dyDescent="0.25">
      <c r="A344" s="9">
        <v>42717</v>
      </c>
      <c r="B344" s="2" t="str">
        <f t="shared" si="5"/>
        <v>Вт</v>
      </c>
      <c r="C344" s="2">
        <v>47</v>
      </c>
      <c r="D344" s="2">
        <v>20067</v>
      </c>
      <c r="E344" s="2">
        <v>-98</v>
      </c>
      <c r="F344" s="2">
        <v>-15872</v>
      </c>
      <c r="G344" s="2">
        <v>4195</v>
      </c>
    </row>
    <row r="345" spans="1:7" x14ac:dyDescent="0.25">
      <c r="A345" s="9">
        <v>42718</v>
      </c>
      <c r="B345" s="2" t="str">
        <f t="shared" si="5"/>
        <v>Ср</v>
      </c>
      <c r="C345" s="2">
        <v>49</v>
      </c>
      <c r="D345" s="2">
        <v>20116</v>
      </c>
      <c r="E345" s="2">
        <v>-109</v>
      </c>
      <c r="F345" s="2">
        <v>-15981</v>
      </c>
      <c r="G345" s="2">
        <v>4135</v>
      </c>
    </row>
    <row r="346" spans="1:7" x14ac:dyDescent="0.25">
      <c r="A346" s="9">
        <v>42719</v>
      </c>
      <c r="B346" s="2" t="str">
        <f t="shared" si="5"/>
        <v>Чт</v>
      </c>
      <c r="C346" s="2">
        <v>220</v>
      </c>
      <c r="D346" s="2">
        <v>20336</v>
      </c>
      <c r="E346" s="2">
        <v>-102</v>
      </c>
      <c r="F346" s="2">
        <v>-16083</v>
      </c>
      <c r="G346" s="2">
        <v>4253</v>
      </c>
    </row>
    <row r="347" spans="1:7" x14ac:dyDescent="0.25">
      <c r="A347" s="9">
        <v>42720</v>
      </c>
      <c r="B347" s="2" t="str">
        <f t="shared" si="5"/>
        <v>Пт</v>
      </c>
      <c r="C347" s="2">
        <v>70</v>
      </c>
      <c r="D347" s="2">
        <v>20406</v>
      </c>
      <c r="E347" s="2">
        <v>-85</v>
      </c>
      <c r="F347" s="2">
        <v>-16168</v>
      </c>
      <c r="G347" s="2">
        <v>4238</v>
      </c>
    </row>
    <row r="348" spans="1:7" x14ac:dyDescent="0.25">
      <c r="A348" s="9">
        <v>42721</v>
      </c>
      <c r="B348" s="2" t="str">
        <f t="shared" si="5"/>
        <v>Сб</v>
      </c>
      <c r="C348" s="2">
        <v>52</v>
      </c>
      <c r="D348" s="2">
        <v>20458</v>
      </c>
      <c r="E348" s="2">
        <v>-51</v>
      </c>
      <c r="F348" s="2">
        <v>-16219</v>
      </c>
      <c r="G348" s="2">
        <v>4239</v>
      </c>
    </row>
    <row r="349" spans="1:7" x14ac:dyDescent="0.25">
      <c r="A349" s="9">
        <v>42722</v>
      </c>
      <c r="B349" s="2" t="str">
        <f t="shared" si="5"/>
        <v>Вс</v>
      </c>
      <c r="C349" s="2">
        <v>29</v>
      </c>
      <c r="D349" s="2">
        <v>20487</v>
      </c>
      <c r="E349" s="2">
        <v>-61</v>
      </c>
      <c r="F349" s="2">
        <v>-16280</v>
      </c>
      <c r="G349" s="2">
        <v>4207</v>
      </c>
    </row>
    <row r="350" spans="1:7" x14ac:dyDescent="0.25">
      <c r="A350" s="9">
        <v>42723</v>
      </c>
      <c r="B350" s="2" t="str">
        <f t="shared" si="5"/>
        <v>Пн</v>
      </c>
      <c r="C350" s="2">
        <v>77</v>
      </c>
      <c r="D350" s="2">
        <v>20564</v>
      </c>
      <c r="E350" s="2">
        <v>-115</v>
      </c>
      <c r="F350" s="2">
        <v>-16395</v>
      </c>
      <c r="G350" s="2">
        <v>4169</v>
      </c>
    </row>
    <row r="351" spans="1:7" x14ac:dyDescent="0.25">
      <c r="A351" s="9">
        <v>42724</v>
      </c>
      <c r="B351" s="2" t="str">
        <f t="shared" si="5"/>
        <v>Вт</v>
      </c>
      <c r="C351" s="2">
        <v>51</v>
      </c>
      <c r="D351" s="2">
        <v>20615</v>
      </c>
      <c r="E351" s="2">
        <v>-89</v>
      </c>
      <c r="F351" s="2">
        <v>-16484</v>
      </c>
      <c r="G351" s="2">
        <v>4131</v>
      </c>
    </row>
    <row r="352" spans="1:7" x14ac:dyDescent="0.25">
      <c r="A352" s="9">
        <v>42725</v>
      </c>
      <c r="B352" s="2" t="str">
        <f t="shared" si="5"/>
        <v>Ср</v>
      </c>
      <c r="C352" s="2">
        <v>95</v>
      </c>
      <c r="D352" s="2">
        <v>20710</v>
      </c>
      <c r="E352" s="2">
        <v>-107</v>
      </c>
      <c r="F352" s="2">
        <v>-16591</v>
      </c>
      <c r="G352" s="2">
        <v>4119</v>
      </c>
    </row>
    <row r="353" spans="1:7" x14ac:dyDescent="0.25">
      <c r="A353" s="9">
        <v>42726</v>
      </c>
      <c r="B353" s="2" t="str">
        <f t="shared" si="5"/>
        <v>Чт</v>
      </c>
      <c r="C353" s="2">
        <v>31</v>
      </c>
      <c r="D353" s="2">
        <v>20741</v>
      </c>
      <c r="E353" s="2">
        <v>-101</v>
      </c>
      <c r="F353" s="2">
        <v>-16692</v>
      </c>
      <c r="G353" s="2">
        <v>4049</v>
      </c>
    </row>
    <row r="354" spans="1:7" x14ac:dyDescent="0.25">
      <c r="A354" s="9">
        <v>42727</v>
      </c>
      <c r="B354" s="2" t="str">
        <f t="shared" si="5"/>
        <v>Пт</v>
      </c>
      <c r="C354" s="2">
        <v>88</v>
      </c>
      <c r="D354" s="2">
        <v>20829</v>
      </c>
      <c r="E354" s="2">
        <v>-67</v>
      </c>
      <c r="F354" s="2">
        <v>-16759</v>
      </c>
      <c r="G354" s="2">
        <v>4070</v>
      </c>
    </row>
    <row r="355" spans="1:7" x14ac:dyDescent="0.25">
      <c r="A355" s="9">
        <v>42728</v>
      </c>
      <c r="B355" s="2" t="str">
        <f t="shared" si="5"/>
        <v>Сб</v>
      </c>
      <c r="C355" s="2">
        <v>79</v>
      </c>
      <c r="D355" s="2">
        <v>20908</v>
      </c>
      <c r="E355" s="2">
        <v>-50</v>
      </c>
      <c r="F355" s="2">
        <v>-16809</v>
      </c>
      <c r="G355" s="2">
        <v>4099</v>
      </c>
    </row>
    <row r="356" spans="1:7" x14ac:dyDescent="0.25">
      <c r="A356" s="9">
        <v>42729</v>
      </c>
      <c r="B356" s="2" t="str">
        <f t="shared" si="5"/>
        <v>Вс</v>
      </c>
      <c r="C356" s="2">
        <v>100</v>
      </c>
      <c r="D356" s="2">
        <v>21008</v>
      </c>
      <c r="E356" s="2">
        <v>-48</v>
      </c>
      <c r="F356" s="2">
        <v>-16857</v>
      </c>
      <c r="G356" s="2">
        <v>4151</v>
      </c>
    </row>
    <row r="357" spans="1:7" x14ac:dyDescent="0.25">
      <c r="A357" s="9">
        <v>42730</v>
      </c>
      <c r="B357" s="2" t="str">
        <f t="shared" si="5"/>
        <v>Пн</v>
      </c>
      <c r="C357" s="2">
        <v>156</v>
      </c>
      <c r="D357" s="2">
        <v>21164</v>
      </c>
      <c r="E357" s="2">
        <v>-97</v>
      </c>
      <c r="F357" s="2">
        <v>-16954</v>
      </c>
      <c r="G357" s="2">
        <v>4210</v>
      </c>
    </row>
    <row r="358" spans="1:7" x14ac:dyDescent="0.25">
      <c r="A358" s="9">
        <v>42731</v>
      </c>
      <c r="B358" s="2" t="str">
        <f t="shared" si="5"/>
        <v>Вт</v>
      </c>
      <c r="C358" s="2">
        <v>193</v>
      </c>
      <c r="D358" s="2">
        <v>21357</v>
      </c>
      <c r="E358" s="2">
        <v>-83</v>
      </c>
      <c r="F358" s="2">
        <v>-17037</v>
      </c>
      <c r="G358" s="2">
        <v>4320</v>
      </c>
    </row>
    <row r="359" spans="1:7" x14ac:dyDescent="0.25">
      <c r="A359" s="9">
        <v>42732</v>
      </c>
      <c r="B359" s="2" t="str">
        <f t="shared" si="5"/>
        <v>Ср</v>
      </c>
      <c r="C359" s="2">
        <v>161</v>
      </c>
      <c r="D359" s="2">
        <v>21518</v>
      </c>
      <c r="E359" s="2">
        <v>-99</v>
      </c>
      <c r="F359" s="2">
        <v>-17136</v>
      </c>
      <c r="G359" s="2">
        <v>4382</v>
      </c>
    </row>
    <row r="360" spans="1:7" x14ac:dyDescent="0.25">
      <c r="A360" s="9">
        <v>42733</v>
      </c>
      <c r="B360" s="2" t="str">
        <f t="shared" si="5"/>
        <v>Чт</v>
      </c>
      <c r="C360" s="2">
        <v>75</v>
      </c>
      <c r="D360" s="2">
        <v>21593</v>
      </c>
      <c r="E360" s="2">
        <v>-74</v>
      </c>
      <c r="F360" s="2">
        <v>-17210</v>
      </c>
      <c r="G360" s="2">
        <v>4383</v>
      </c>
    </row>
    <row r="361" spans="1:7" x14ac:dyDescent="0.25">
      <c r="A361" s="9">
        <v>42734</v>
      </c>
      <c r="B361" s="2" t="str">
        <f t="shared" si="5"/>
        <v>Пт</v>
      </c>
      <c r="C361" s="2">
        <v>57</v>
      </c>
      <c r="D361" s="2">
        <v>21650</v>
      </c>
      <c r="E361" s="2">
        <v>-47</v>
      </c>
      <c r="F361" s="2">
        <v>-17257</v>
      </c>
      <c r="G361" s="2">
        <v>4393</v>
      </c>
    </row>
    <row r="362" spans="1:7" x14ac:dyDescent="0.25">
      <c r="A362" s="9">
        <v>42735</v>
      </c>
      <c r="B362" s="2" t="str">
        <f t="shared" si="5"/>
        <v>Сб</v>
      </c>
      <c r="C362" s="2">
        <v>148</v>
      </c>
      <c r="D362" s="2">
        <v>21798</v>
      </c>
      <c r="E362" s="2">
        <v>-7</v>
      </c>
      <c r="F362" s="2">
        <v>-17264</v>
      </c>
      <c r="G362" s="2">
        <v>4534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31E22-8F02-4A64-BADA-2B02EF4246B8}">
  <dimension ref="A1:A131"/>
  <sheetViews>
    <sheetView showGridLines="0" topLeftCell="A108" workbookViewId="0">
      <selection activeCell="A133" sqref="A133"/>
    </sheetView>
  </sheetViews>
  <sheetFormatPr defaultRowHeight="14.5" x14ac:dyDescent="0.35"/>
  <sheetData>
    <row r="1" spans="1:1" x14ac:dyDescent="0.35">
      <c r="A1" t="s">
        <v>57</v>
      </c>
    </row>
    <row r="2" spans="1:1" x14ac:dyDescent="0.35">
      <c r="A2" t="s">
        <v>58</v>
      </c>
    </row>
    <row r="4" spans="1:1" x14ac:dyDescent="0.35">
      <c r="A4" t="s">
        <v>59</v>
      </c>
    </row>
    <row r="5" spans="1:1" x14ac:dyDescent="0.35">
      <c r="A5" t="s">
        <v>60</v>
      </c>
    </row>
    <row r="6" spans="1:1" x14ac:dyDescent="0.35">
      <c r="A6" t="s">
        <v>61</v>
      </c>
    </row>
    <row r="7" spans="1:1" x14ac:dyDescent="0.35">
      <c r="A7" t="s">
        <v>62</v>
      </c>
    </row>
    <row r="8" spans="1:1" x14ac:dyDescent="0.35">
      <c r="A8" t="s">
        <v>63</v>
      </c>
    </row>
    <row r="9" spans="1:1" x14ac:dyDescent="0.35">
      <c r="A9" t="s">
        <v>64</v>
      </c>
    </row>
    <row r="10" spans="1:1" x14ac:dyDescent="0.35">
      <c r="A10" t="s">
        <v>65</v>
      </c>
    </row>
    <row r="11" spans="1:1" x14ac:dyDescent="0.35">
      <c r="A11" t="s">
        <v>66</v>
      </c>
    </row>
    <row r="13" spans="1:1" x14ac:dyDescent="0.35">
      <c r="A13" t="s">
        <v>67</v>
      </c>
    </row>
    <row r="14" spans="1:1" x14ac:dyDescent="0.35">
      <c r="A14" t="s">
        <v>68</v>
      </c>
    </row>
    <row r="16" spans="1:1" x14ac:dyDescent="0.35">
      <c r="A16" t="s">
        <v>69</v>
      </c>
    </row>
    <row r="17" spans="1:1" x14ac:dyDescent="0.35">
      <c r="A17" t="s">
        <v>70</v>
      </c>
    </row>
    <row r="18" spans="1:1" x14ac:dyDescent="0.35">
      <c r="A18" t="s">
        <v>71</v>
      </c>
    </row>
    <row r="19" spans="1:1" x14ac:dyDescent="0.35">
      <c r="A19" t="s">
        <v>72</v>
      </c>
    </row>
    <row r="20" spans="1:1" x14ac:dyDescent="0.35">
      <c r="A20" t="s">
        <v>73</v>
      </c>
    </row>
    <row r="22" spans="1:1" x14ac:dyDescent="0.35">
      <c r="A22" t="s">
        <v>74</v>
      </c>
    </row>
    <row r="23" spans="1:1" x14ac:dyDescent="0.35">
      <c r="A23" t="s">
        <v>75</v>
      </c>
    </row>
    <row r="25" spans="1:1" x14ac:dyDescent="0.35">
      <c r="A25" t="s">
        <v>76</v>
      </c>
    </row>
    <row r="26" spans="1:1" x14ac:dyDescent="0.35">
      <c r="A26" t="s">
        <v>77</v>
      </c>
    </row>
    <row r="27" spans="1:1" x14ac:dyDescent="0.35">
      <c r="A27" t="s">
        <v>78</v>
      </c>
    </row>
    <row r="28" spans="1:1" x14ac:dyDescent="0.35">
      <c r="A28" t="s">
        <v>79</v>
      </c>
    </row>
    <row r="29" spans="1:1" x14ac:dyDescent="0.35">
      <c r="A29" t="s">
        <v>80</v>
      </c>
    </row>
    <row r="30" spans="1:1" x14ac:dyDescent="0.35">
      <c r="A30" t="s">
        <v>81</v>
      </c>
    </row>
    <row r="31" spans="1:1" x14ac:dyDescent="0.35">
      <c r="A31" t="s">
        <v>82</v>
      </c>
    </row>
    <row r="32" spans="1:1" x14ac:dyDescent="0.35">
      <c r="A32" t="s">
        <v>83</v>
      </c>
    </row>
    <row r="33" spans="1:1" x14ac:dyDescent="0.35">
      <c r="A33" t="s">
        <v>84</v>
      </c>
    </row>
    <row r="34" spans="1:1" x14ac:dyDescent="0.35">
      <c r="A34" t="s">
        <v>85</v>
      </c>
    </row>
    <row r="36" spans="1:1" x14ac:dyDescent="0.35">
      <c r="A36" t="s">
        <v>86</v>
      </c>
    </row>
    <row r="37" spans="1:1" x14ac:dyDescent="0.35">
      <c r="A37" t="s">
        <v>60</v>
      </c>
    </row>
    <row r="38" spans="1:1" x14ac:dyDescent="0.35">
      <c r="A38" t="s">
        <v>87</v>
      </c>
    </row>
    <row r="39" spans="1:1" x14ac:dyDescent="0.35">
      <c r="A39" t="s">
        <v>88</v>
      </c>
    </row>
    <row r="40" spans="1:1" x14ac:dyDescent="0.35">
      <c r="A40" t="s">
        <v>62</v>
      </c>
    </row>
    <row r="41" spans="1:1" x14ac:dyDescent="0.35">
      <c r="A41" t="s">
        <v>63</v>
      </c>
    </row>
    <row r="42" spans="1:1" x14ac:dyDescent="0.35">
      <c r="A42" t="s">
        <v>89</v>
      </c>
    </row>
    <row r="43" spans="1:1" x14ac:dyDescent="0.35">
      <c r="A43" t="s">
        <v>66</v>
      </c>
    </row>
    <row r="45" spans="1:1" x14ac:dyDescent="0.35">
      <c r="A45" t="s">
        <v>90</v>
      </c>
    </row>
    <row r="46" spans="1:1" x14ac:dyDescent="0.35">
      <c r="A46" t="s">
        <v>91</v>
      </c>
    </row>
    <row r="47" spans="1:1" x14ac:dyDescent="0.35">
      <c r="A47" t="s">
        <v>92</v>
      </c>
    </row>
    <row r="48" spans="1:1" x14ac:dyDescent="0.35">
      <c r="A48" t="s">
        <v>93</v>
      </c>
    </row>
    <row r="49" spans="1:1" x14ac:dyDescent="0.35">
      <c r="A49" t="s">
        <v>154</v>
      </c>
    </row>
    <row r="51" spans="1:1" x14ac:dyDescent="0.35">
      <c r="A51" t="s">
        <v>94</v>
      </c>
    </row>
    <row r="52" spans="1:1" x14ac:dyDescent="0.35">
      <c r="A52" t="s">
        <v>95</v>
      </c>
    </row>
    <row r="53" spans="1:1" x14ac:dyDescent="0.35">
      <c r="A53" t="s">
        <v>96</v>
      </c>
    </row>
    <row r="54" spans="1:1" x14ac:dyDescent="0.35">
      <c r="A54" t="s">
        <v>97</v>
      </c>
    </row>
    <row r="55" spans="1:1" x14ac:dyDescent="0.35">
      <c r="A55" t="s">
        <v>98</v>
      </c>
    </row>
    <row r="56" spans="1:1" x14ac:dyDescent="0.35">
      <c r="A56" t="s">
        <v>99</v>
      </c>
    </row>
    <row r="57" spans="1:1" x14ac:dyDescent="0.35">
      <c r="A57" t="s">
        <v>100</v>
      </c>
    </row>
    <row r="58" spans="1:1" x14ac:dyDescent="0.35">
      <c r="A58" t="s">
        <v>66</v>
      </c>
    </row>
    <row r="59" spans="1:1" x14ac:dyDescent="0.35">
      <c r="A59" t="s">
        <v>101</v>
      </c>
    </row>
    <row r="60" spans="1:1" x14ac:dyDescent="0.35">
      <c r="A60" t="s">
        <v>102</v>
      </c>
    </row>
    <row r="61" spans="1:1" x14ac:dyDescent="0.35">
      <c r="A61" t="s">
        <v>103</v>
      </c>
    </row>
    <row r="62" spans="1:1" x14ac:dyDescent="0.35">
      <c r="A62" t="s">
        <v>104</v>
      </c>
    </row>
    <row r="63" spans="1:1" x14ac:dyDescent="0.35">
      <c r="A63" t="s">
        <v>105</v>
      </c>
    </row>
    <row r="65" spans="1:1" x14ac:dyDescent="0.35">
      <c r="A65" t="s">
        <v>106</v>
      </c>
    </row>
    <row r="66" spans="1:1" x14ac:dyDescent="0.35">
      <c r="A66" t="s">
        <v>60</v>
      </c>
    </row>
    <row r="67" spans="1:1" x14ac:dyDescent="0.35">
      <c r="A67" t="s">
        <v>107</v>
      </c>
    </row>
    <row r="68" spans="1:1" x14ac:dyDescent="0.35">
      <c r="A68" t="s">
        <v>108</v>
      </c>
    </row>
    <row r="69" spans="1:1" x14ac:dyDescent="0.35">
      <c r="A69" t="s">
        <v>109</v>
      </c>
    </row>
    <row r="70" spans="1:1" x14ac:dyDescent="0.35">
      <c r="A70" t="s">
        <v>110</v>
      </c>
    </row>
    <row r="71" spans="1:1" x14ac:dyDescent="0.35">
      <c r="A71" t="s">
        <v>111</v>
      </c>
    </row>
    <row r="72" spans="1:1" x14ac:dyDescent="0.35">
      <c r="A72" t="s">
        <v>89</v>
      </c>
    </row>
    <row r="73" spans="1:1" x14ac:dyDescent="0.35">
      <c r="A73" t="s">
        <v>112</v>
      </c>
    </row>
    <row r="74" spans="1:1" x14ac:dyDescent="0.35">
      <c r="A74" t="s">
        <v>66</v>
      </c>
    </row>
    <row r="75" spans="1:1" x14ac:dyDescent="0.35">
      <c r="A75" t="s">
        <v>101</v>
      </c>
    </row>
    <row r="76" spans="1:1" x14ac:dyDescent="0.35">
      <c r="A76" t="s">
        <v>113</v>
      </c>
    </row>
    <row r="77" spans="1:1" x14ac:dyDescent="0.35">
      <c r="A77" t="s">
        <v>114</v>
      </c>
    </row>
    <row r="78" spans="1:1" x14ac:dyDescent="0.35">
      <c r="A78" t="s">
        <v>155</v>
      </c>
    </row>
    <row r="79" spans="1:1" x14ac:dyDescent="0.35">
      <c r="A79" t="s">
        <v>115</v>
      </c>
    </row>
    <row r="80" spans="1:1" x14ac:dyDescent="0.35">
      <c r="A80" t="s">
        <v>156</v>
      </c>
    </row>
    <row r="82" spans="1:1" x14ac:dyDescent="0.35">
      <c r="A82" t="s">
        <v>116</v>
      </c>
    </row>
    <row r="83" spans="1:1" x14ac:dyDescent="0.35">
      <c r="A83" t="s">
        <v>95</v>
      </c>
    </row>
    <row r="84" spans="1:1" x14ac:dyDescent="0.35">
      <c r="A84" t="s">
        <v>117</v>
      </c>
    </row>
    <row r="85" spans="1:1" x14ac:dyDescent="0.35">
      <c r="A85" t="s">
        <v>118</v>
      </c>
    </row>
    <row r="86" spans="1:1" x14ac:dyDescent="0.35">
      <c r="A86" t="s">
        <v>119</v>
      </c>
    </row>
    <row r="87" spans="1:1" x14ac:dyDescent="0.35">
      <c r="A87" t="s">
        <v>98</v>
      </c>
    </row>
    <row r="88" spans="1:1" x14ac:dyDescent="0.35">
      <c r="A88" t="s">
        <v>120</v>
      </c>
    </row>
    <row r="89" spans="1:1" x14ac:dyDescent="0.35">
      <c r="A89" t="s">
        <v>121</v>
      </c>
    </row>
    <row r="90" spans="1:1" x14ac:dyDescent="0.35">
      <c r="A90" t="s">
        <v>66</v>
      </c>
    </row>
    <row r="91" spans="1:1" x14ac:dyDescent="0.35">
      <c r="A91" t="s">
        <v>101</v>
      </c>
    </row>
    <row r="92" spans="1:1" x14ac:dyDescent="0.35">
      <c r="A92" t="s">
        <v>122</v>
      </c>
    </row>
    <row r="93" spans="1:1" x14ac:dyDescent="0.35">
      <c r="A93" t="s">
        <v>123</v>
      </c>
    </row>
    <row r="94" spans="1:1" x14ac:dyDescent="0.35">
      <c r="A94" t="s">
        <v>124</v>
      </c>
    </row>
    <row r="96" spans="1:1" x14ac:dyDescent="0.35">
      <c r="A96" t="s">
        <v>125</v>
      </c>
    </row>
    <row r="97" spans="1:1" x14ac:dyDescent="0.35">
      <c r="A97" t="s">
        <v>126</v>
      </c>
    </row>
    <row r="98" spans="1:1" x14ac:dyDescent="0.35">
      <c r="A98" t="s">
        <v>127</v>
      </c>
    </row>
    <row r="99" spans="1:1" x14ac:dyDescent="0.35">
      <c r="A99" t="s">
        <v>128</v>
      </c>
    </row>
    <row r="100" spans="1:1" x14ac:dyDescent="0.35">
      <c r="A100" t="s">
        <v>129</v>
      </c>
    </row>
    <row r="101" spans="1:1" x14ac:dyDescent="0.35">
      <c r="A101" t="s">
        <v>130</v>
      </c>
    </row>
    <row r="102" spans="1:1" x14ac:dyDescent="0.35">
      <c r="A102" t="s">
        <v>131</v>
      </c>
    </row>
    <row r="103" spans="1:1" x14ac:dyDescent="0.35">
      <c r="A103" t="s">
        <v>132</v>
      </c>
    </row>
    <row r="104" spans="1:1" x14ac:dyDescent="0.35">
      <c r="A104" t="s">
        <v>133</v>
      </c>
    </row>
    <row r="105" spans="1:1" x14ac:dyDescent="0.35">
      <c r="A105" t="s">
        <v>134</v>
      </c>
    </row>
    <row r="106" spans="1:1" x14ac:dyDescent="0.35">
      <c r="A106" t="s">
        <v>135</v>
      </c>
    </row>
    <row r="107" spans="1:1" x14ac:dyDescent="0.35">
      <c r="A107" t="s">
        <v>66</v>
      </c>
    </row>
    <row r="109" spans="1:1" x14ac:dyDescent="0.35">
      <c r="A109" t="s">
        <v>136</v>
      </c>
    </row>
    <row r="110" spans="1:1" x14ac:dyDescent="0.35">
      <c r="A110" t="s">
        <v>137</v>
      </c>
    </row>
    <row r="112" spans="1:1" x14ac:dyDescent="0.35">
      <c r="A112" t="s">
        <v>138</v>
      </c>
    </row>
    <row r="113" spans="1:1" x14ac:dyDescent="0.35">
      <c r="A113" t="s">
        <v>157</v>
      </c>
    </row>
    <row r="114" spans="1:1" x14ac:dyDescent="0.35">
      <c r="A114" t="s">
        <v>139</v>
      </c>
    </row>
    <row r="115" spans="1:1" x14ac:dyDescent="0.35">
      <c r="A115" t="s">
        <v>140</v>
      </c>
    </row>
    <row r="117" spans="1:1" x14ac:dyDescent="0.35">
      <c r="A117" t="s">
        <v>141</v>
      </c>
    </row>
    <row r="118" spans="1:1" x14ac:dyDescent="0.35">
      <c r="A118" t="s">
        <v>142</v>
      </c>
    </row>
    <row r="120" spans="1:1" x14ac:dyDescent="0.35">
      <c r="A120" t="s">
        <v>143</v>
      </c>
    </row>
    <row r="121" spans="1:1" x14ac:dyDescent="0.35">
      <c r="A121" t="s">
        <v>144</v>
      </c>
    </row>
    <row r="123" spans="1:1" x14ac:dyDescent="0.35">
      <c r="A123" t="s">
        <v>145</v>
      </c>
    </row>
    <row r="124" spans="1:1" x14ac:dyDescent="0.35">
      <c r="A124" t="s">
        <v>146</v>
      </c>
    </row>
    <row r="125" spans="1:1" x14ac:dyDescent="0.35">
      <c r="A125" t="s">
        <v>147</v>
      </c>
    </row>
    <row r="126" spans="1:1" x14ac:dyDescent="0.35">
      <c r="A126" t="s">
        <v>148</v>
      </c>
    </row>
    <row r="127" spans="1:1" x14ac:dyDescent="0.35">
      <c r="A127" t="s">
        <v>149</v>
      </c>
    </row>
    <row r="128" spans="1:1" x14ac:dyDescent="0.35">
      <c r="A128" t="s">
        <v>150</v>
      </c>
    </row>
    <row r="129" spans="1:1" x14ac:dyDescent="0.35">
      <c r="A129" t="s">
        <v>151</v>
      </c>
    </row>
    <row r="130" spans="1:1" x14ac:dyDescent="0.35">
      <c r="A130" t="s">
        <v>152</v>
      </c>
    </row>
    <row r="131" spans="1:1" x14ac:dyDescent="0.35">
      <c r="A131" t="s">
        <v>153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F4F9A-0EB7-4512-85E4-96E3097CC651}">
  <dimension ref="A1:A22"/>
  <sheetViews>
    <sheetView showGridLines="0" workbookViewId="0">
      <selection activeCell="H21" sqref="H21"/>
    </sheetView>
  </sheetViews>
  <sheetFormatPr defaultRowHeight="12.5" x14ac:dyDescent="0.25"/>
  <cols>
    <col min="1" max="16384" width="8.7265625" style="2"/>
  </cols>
  <sheetData>
    <row r="1" spans="1:1" ht="13" x14ac:dyDescent="0.3">
      <c r="A1" s="2" t="s">
        <v>38</v>
      </c>
    </row>
    <row r="2" spans="1:1" x14ac:dyDescent="0.25">
      <c r="A2" s="2" t="s">
        <v>37</v>
      </c>
    </row>
    <row r="16" spans="1:1" x14ac:dyDescent="0.25">
      <c r="A16" s="2" t="s">
        <v>40</v>
      </c>
    </row>
    <row r="17" spans="1:1" x14ac:dyDescent="0.25">
      <c r="A17" s="2" t="s">
        <v>41</v>
      </c>
    </row>
    <row r="18" spans="1:1" x14ac:dyDescent="0.25">
      <c r="A18" s="2" t="s">
        <v>44</v>
      </c>
    </row>
    <row r="19" spans="1:1" x14ac:dyDescent="0.25">
      <c r="A19" s="2" t="s">
        <v>45</v>
      </c>
    </row>
    <row r="21" spans="1:1" x14ac:dyDescent="0.25">
      <c r="A21" s="2" t="s">
        <v>42</v>
      </c>
    </row>
    <row r="22" spans="1:1" x14ac:dyDescent="0.25">
      <c r="A22" s="2" t="s">
        <v>43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B21F44-3F32-4AC8-95B3-214EC0827BC5}">
  <dimension ref="A1:A16"/>
  <sheetViews>
    <sheetView showGridLines="0" workbookViewId="0">
      <selection activeCell="A13" sqref="A13"/>
    </sheetView>
  </sheetViews>
  <sheetFormatPr defaultRowHeight="12.5" x14ac:dyDescent="0.25"/>
  <cols>
    <col min="1" max="16384" width="8.7265625" style="2"/>
  </cols>
  <sheetData>
    <row r="1" spans="1:1" ht="13" x14ac:dyDescent="0.3">
      <c r="A1" s="2" t="s">
        <v>39</v>
      </c>
    </row>
    <row r="13" spans="1:1" x14ac:dyDescent="0.25">
      <c r="A13" s="2" t="s">
        <v>46</v>
      </c>
    </row>
    <row r="15" spans="1:1" x14ac:dyDescent="0.25">
      <c r="A15" s="2" t="s">
        <v>48</v>
      </c>
    </row>
    <row r="16" spans="1:1" x14ac:dyDescent="0.25">
      <c r="A16" s="2" t="s">
        <v>47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EF0BD-7671-4827-A9AF-5EC5AACEF854}">
  <dimension ref="A3:M40"/>
  <sheetViews>
    <sheetView showGridLines="0" zoomScale="85" zoomScaleNormal="85" workbookViewId="0">
      <selection activeCell="A39" sqref="A39"/>
    </sheetView>
  </sheetViews>
  <sheetFormatPr defaultRowHeight="12.5" x14ac:dyDescent="0.25"/>
  <cols>
    <col min="1" max="1" width="17.54296875" style="2" bestFit="1" customWidth="1"/>
    <col min="2" max="2" width="45.6328125" style="2" bestFit="1" customWidth="1"/>
    <col min="3" max="3" width="27" style="2" bestFit="1" customWidth="1"/>
    <col min="4" max="4" width="13.6328125" style="2" bestFit="1" customWidth="1"/>
    <col min="5" max="12" width="8.7265625" style="2"/>
    <col min="13" max="13" width="20.453125" style="2" bestFit="1" customWidth="1"/>
    <col min="14" max="16384" width="8.7265625" style="2"/>
  </cols>
  <sheetData>
    <row r="3" spans="1:13" ht="13" x14ac:dyDescent="0.3">
      <c r="A3" s="1" t="s">
        <v>6</v>
      </c>
      <c r="B3" s="2" t="s">
        <v>25</v>
      </c>
      <c r="C3" s="2" t="s">
        <v>26</v>
      </c>
      <c r="D3" s="3" t="s">
        <v>27</v>
      </c>
      <c r="G3" s="2" t="s">
        <v>28</v>
      </c>
      <c r="H3" s="2" t="s">
        <v>29</v>
      </c>
      <c r="M3" s="3" t="s">
        <v>54</v>
      </c>
    </row>
    <row r="4" spans="1:13" x14ac:dyDescent="0.25">
      <c r="A4" s="4" t="s">
        <v>8</v>
      </c>
      <c r="B4" s="5">
        <v>497</v>
      </c>
      <c r="C4" s="5">
        <v>-110</v>
      </c>
      <c r="D4" s="2">
        <f>B4-(-1)*C4</f>
        <v>387</v>
      </c>
      <c r="F4" s="2" t="s">
        <v>8</v>
      </c>
      <c r="G4" s="2">
        <v>497</v>
      </c>
      <c r="H4" s="2">
        <f>C4*(-1)</f>
        <v>110</v>
      </c>
      <c r="M4" s="10">
        <f>C4/B4*(-1)</f>
        <v>0.22132796780684105</v>
      </c>
    </row>
    <row r="5" spans="1:13" x14ac:dyDescent="0.25">
      <c r="A5" s="4" t="s">
        <v>9</v>
      </c>
      <c r="B5" s="5">
        <v>1185</v>
      </c>
      <c r="C5" s="5">
        <v>-402</v>
      </c>
      <c r="D5" s="2">
        <f t="shared" ref="D5:D15" si="0">B5-(-1)*C5</f>
        <v>783</v>
      </c>
      <c r="F5" s="2" t="s">
        <v>9</v>
      </c>
      <c r="G5" s="2">
        <v>1185</v>
      </c>
      <c r="H5" s="2">
        <f t="shared" ref="H5:H14" si="1">C5*(-1)</f>
        <v>402</v>
      </c>
      <c r="M5" s="10">
        <f t="shared" ref="M5:M16" si="2">C5/B5*(-1)</f>
        <v>0.3392405063291139</v>
      </c>
    </row>
    <row r="6" spans="1:13" x14ac:dyDescent="0.25">
      <c r="A6" s="4" t="s">
        <v>10</v>
      </c>
      <c r="B6" s="5">
        <v>1141</v>
      </c>
      <c r="C6" s="5">
        <v>-803</v>
      </c>
      <c r="D6" s="2">
        <f t="shared" si="0"/>
        <v>338</v>
      </c>
      <c r="F6" s="2" t="s">
        <v>10</v>
      </c>
      <c r="G6" s="2">
        <v>1141</v>
      </c>
      <c r="H6" s="2">
        <f t="shared" si="1"/>
        <v>803</v>
      </c>
      <c r="M6" s="10">
        <f t="shared" si="2"/>
        <v>0.70376862401402274</v>
      </c>
    </row>
    <row r="7" spans="1:13" x14ac:dyDescent="0.25">
      <c r="A7" s="4" t="s">
        <v>11</v>
      </c>
      <c r="B7" s="5">
        <v>1522</v>
      </c>
      <c r="C7" s="5">
        <v>-1098</v>
      </c>
      <c r="D7" s="2">
        <f t="shared" si="0"/>
        <v>424</v>
      </c>
      <c r="F7" s="2" t="s">
        <v>11</v>
      </c>
      <c r="G7" s="2">
        <v>1522</v>
      </c>
      <c r="H7" s="2">
        <f t="shared" si="1"/>
        <v>1098</v>
      </c>
      <c r="M7" s="10">
        <f t="shared" si="2"/>
        <v>0.72141918528252302</v>
      </c>
    </row>
    <row r="8" spans="1:13" x14ac:dyDescent="0.25">
      <c r="A8" s="4" t="s">
        <v>12</v>
      </c>
      <c r="B8" s="5">
        <v>1464</v>
      </c>
      <c r="C8" s="5">
        <v>-1308</v>
      </c>
      <c r="D8" s="2">
        <f t="shared" si="0"/>
        <v>156</v>
      </c>
      <c r="F8" s="2" t="s">
        <v>12</v>
      </c>
      <c r="G8" s="2">
        <v>1464</v>
      </c>
      <c r="H8" s="2">
        <f t="shared" si="1"/>
        <v>1308</v>
      </c>
      <c r="M8" s="10">
        <f t="shared" si="2"/>
        <v>0.89344262295081966</v>
      </c>
    </row>
    <row r="9" spans="1:13" x14ac:dyDescent="0.25">
      <c r="A9" s="4" t="s">
        <v>13</v>
      </c>
      <c r="B9" s="5">
        <v>1817</v>
      </c>
      <c r="C9" s="5">
        <v>-1466</v>
      </c>
      <c r="D9" s="2">
        <f t="shared" si="0"/>
        <v>351</v>
      </c>
      <c r="F9" s="2" t="s">
        <v>13</v>
      </c>
      <c r="G9" s="2">
        <v>1817</v>
      </c>
      <c r="H9" s="2">
        <f t="shared" si="1"/>
        <v>1466</v>
      </c>
      <c r="M9" s="10">
        <f t="shared" si="2"/>
        <v>0.8068244358833242</v>
      </c>
    </row>
    <row r="10" spans="1:13" x14ac:dyDescent="0.25">
      <c r="A10" s="4" t="s">
        <v>14</v>
      </c>
      <c r="B10" s="5">
        <v>1574</v>
      </c>
      <c r="C10" s="5">
        <v>-1403</v>
      </c>
      <c r="D10" s="2">
        <f t="shared" si="0"/>
        <v>171</v>
      </c>
      <c r="F10" s="2" t="s">
        <v>14</v>
      </c>
      <c r="G10" s="2">
        <v>1574</v>
      </c>
      <c r="H10" s="2">
        <f t="shared" si="1"/>
        <v>1403</v>
      </c>
      <c r="M10" s="10">
        <f t="shared" si="2"/>
        <v>0.89135959339263027</v>
      </c>
    </row>
    <row r="11" spans="1:13" x14ac:dyDescent="0.25">
      <c r="A11" s="4" t="s">
        <v>15</v>
      </c>
      <c r="B11" s="5">
        <v>1779</v>
      </c>
      <c r="C11" s="5">
        <v>-1602</v>
      </c>
      <c r="D11" s="2">
        <f t="shared" si="0"/>
        <v>177</v>
      </c>
      <c r="F11" s="2" t="s">
        <v>15</v>
      </c>
      <c r="G11" s="2">
        <v>1779</v>
      </c>
      <c r="H11" s="2">
        <f t="shared" si="1"/>
        <v>1602</v>
      </c>
      <c r="M11" s="10">
        <f t="shared" si="2"/>
        <v>0.9005059021922428</v>
      </c>
    </row>
    <row r="12" spans="1:13" x14ac:dyDescent="0.25">
      <c r="A12" s="4" t="s">
        <v>16</v>
      </c>
      <c r="B12" s="5">
        <v>2399</v>
      </c>
      <c r="C12" s="5">
        <v>-1776</v>
      </c>
      <c r="D12" s="2">
        <f t="shared" si="0"/>
        <v>623</v>
      </c>
      <c r="F12" s="2" t="s">
        <v>16</v>
      </c>
      <c r="G12" s="2">
        <v>2399</v>
      </c>
      <c r="H12" s="2">
        <f t="shared" si="1"/>
        <v>1776</v>
      </c>
      <c r="M12" s="10">
        <f t="shared" si="2"/>
        <v>0.74030846185910792</v>
      </c>
    </row>
    <row r="13" spans="1:13" x14ac:dyDescent="0.25">
      <c r="A13" s="4" t="s">
        <v>17</v>
      </c>
      <c r="B13" s="5">
        <v>2861</v>
      </c>
      <c r="C13" s="5">
        <v>-2207</v>
      </c>
      <c r="D13" s="2">
        <f t="shared" si="0"/>
        <v>654</v>
      </c>
      <c r="F13" s="2" t="s">
        <v>17</v>
      </c>
      <c r="G13" s="2">
        <v>2861</v>
      </c>
      <c r="H13" s="2">
        <f t="shared" si="1"/>
        <v>2207</v>
      </c>
      <c r="M13" s="10">
        <f t="shared" si="2"/>
        <v>0.77140859839217057</v>
      </c>
    </row>
    <row r="14" spans="1:13" x14ac:dyDescent="0.25">
      <c r="A14" s="4" t="s">
        <v>18</v>
      </c>
      <c r="B14" s="5">
        <v>2932</v>
      </c>
      <c r="C14" s="5">
        <v>-2559</v>
      </c>
      <c r="D14" s="2">
        <f t="shared" si="0"/>
        <v>373</v>
      </c>
      <c r="F14" s="2" t="s">
        <v>18</v>
      </c>
      <c r="G14" s="2">
        <v>2932</v>
      </c>
      <c r="H14" s="2">
        <f t="shared" si="1"/>
        <v>2559</v>
      </c>
      <c r="M14" s="10">
        <f t="shared" si="2"/>
        <v>0.87278308321964526</v>
      </c>
    </row>
    <row r="15" spans="1:13" x14ac:dyDescent="0.25">
      <c r="A15" s="4" t="s">
        <v>19</v>
      </c>
      <c r="B15" s="5">
        <v>2627</v>
      </c>
      <c r="C15" s="5">
        <v>-2530</v>
      </c>
      <c r="D15" s="2">
        <f t="shared" si="0"/>
        <v>97</v>
      </c>
      <c r="F15" s="2" t="s">
        <v>19</v>
      </c>
      <c r="G15" s="2">
        <v>2627</v>
      </c>
      <c r="H15" s="2">
        <f>C15*(-1)</f>
        <v>2530</v>
      </c>
      <c r="M15" s="10">
        <f t="shared" si="2"/>
        <v>0.9630757518081462</v>
      </c>
    </row>
    <row r="16" spans="1:13" ht="13" x14ac:dyDescent="0.3">
      <c r="A16" s="4" t="s">
        <v>7</v>
      </c>
      <c r="B16" s="5">
        <v>21798</v>
      </c>
      <c r="C16" s="5">
        <v>-17264</v>
      </c>
      <c r="M16" s="11">
        <f t="shared" si="2"/>
        <v>0.79199926598770531</v>
      </c>
    </row>
    <row r="18" spans="1:7" x14ac:dyDescent="0.25">
      <c r="A18" s="2" t="s">
        <v>48</v>
      </c>
    </row>
    <row r="19" spans="1:7" x14ac:dyDescent="0.25">
      <c r="A19" s="2" t="s">
        <v>49</v>
      </c>
    </row>
    <row r="20" spans="1:7" x14ac:dyDescent="0.25">
      <c r="A20" s="2" t="s">
        <v>55</v>
      </c>
    </row>
    <row r="21" spans="1:7" x14ac:dyDescent="0.25">
      <c r="A21" s="2" t="s">
        <v>50</v>
      </c>
    </row>
    <row r="24" spans="1:7" x14ac:dyDescent="0.25">
      <c r="A24" s="1" t="s">
        <v>23</v>
      </c>
      <c r="B24" s="2" t="s">
        <v>24</v>
      </c>
    </row>
    <row r="26" spans="1:7" x14ac:dyDescent="0.25">
      <c r="A26" s="1" t="s">
        <v>6</v>
      </c>
      <c r="B26" s="2" t="s">
        <v>20</v>
      </c>
      <c r="C26" s="2" t="s">
        <v>21</v>
      </c>
      <c r="F26" s="2" t="s">
        <v>29</v>
      </c>
      <c r="G26" s="2" t="s">
        <v>28</v>
      </c>
    </row>
    <row r="27" spans="1:7" x14ac:dyDescent="0.25">
      <c r="A27" s="4" t="s">
        <v>36</v>
      </c>
      <c r="B27" s="5">
        <v>3704</v>
      </c>
      <c r="C27" s="5">
        <v>-2972</v>
      </c>
      <c r="E27" s="6" t="s">
        <v>36</v>
      </c>
      <c r="F27" s="2">
        <v>3704</v>
      </c>
      <c r="G27" s="2">
        <f>C27*(-1)</f>
        <v>2972</v>
      </c>
    </row>
    <row r="28" spans="1:7" x14ac:dyDescent="0.25">
      <c r="A28" s="4" t="s">
        <v>30</v>
      </c>
      <c r="B28" s="5">
        <v>3326</v>
      </c>
      <c r="C28" s="5">
        <v>-2723</v>
      </c>
      <c r="E28" s="6" t="s">
        <v>30</v>
      </c>
      <c r="F28" s="2">
        <v>3326</v>
      </c>
      <c r="G28" s="2">
        <f t="shared" ref="G28:G33" si="3">C28*(-1)</f>
        <v>2723</v>
      </c>
    </row>
    <row r="29" spans="1:7" x14ac:dyDescent="0.25">
      <c r="A29" s="4" t="s">
        <v>31</v>
      </c>
      <c r="B29" s="5">
        <v>3599</v>
      </c>
      <c r="C29" s="5">
        <v>-3094</v>
      </c>
      <c r="E29" s="6" t="s">
        <v>31</v>
      </c>
      <c r="F29" s="2">
        <v>3599</v>
      </c>
      <c r="G29" s="2">
        <f t="shared" si="3"/>
        <v>3094</v>
      </c>
    </row>
    <row r="30" spans="1:7" x14ac:dyDescent="0.25">
      <c r="A30" s="4" t="s">
        <v>32</v>
      </c>
      <c r="B30" s="5">
        <v>3387</v>
      </c>
      <c r="C30" s="5">
        <v>-3123</v>
      </c>
      <c r="E30" s="6" t="s">
        <v>32</v>
      </c>
      <c r="F30" s="2">
        <v>3387</v>
      </c>
      <c r="G30" s="2">
        <f t="shared" si="3"/>
        <v>3123</v>
      </c>
    </row>
    <row r="31" spans="1:7" x14ac:dyDescent="0.25">
      <c r="A31" s="4" t="s">
        <v>33</v>
      </c>
      <c r="B31" s="5">
        <v>2977</v>
      </c>
      <c r="C31" s="5">
        <v>-2257</v>
      </c>
      <c r="E31" s="6" t="s">
        <v>33</v>
      </c>
      <c r="F31" s="2">
        <v>2977</v>
      </c>
      <c r="G31" s="2">
        <f t="shared" si="3"/>
        <v>2257</v>
      </c>
    </row>
    <row r="32" spans="1:7" x14ac:dyDescent="0.25">
      <c r="A32" s="4" t="s">
        <v>34</v>
      </c>
      <c r="B32" s="5">
        <v>2464</v>
      </c>
      <c r="C32" s="5">
        <v>-1572</v>
      </c>
      <c r="E32" s="6" t="s">
        <v>34</v>
      </c>
      <c r="F32" s="2">
        <v>2464</v>
      </c>
      <c r="G32" s="2">
        <f t="shared" si="3"/>
        <v>1572</v>
      </c>
    </row>
    <row r="33" spans="1:7" x14ac:dyDescent="0.25">
      <c r="A33" s="4" t="s">
        <v>35</v>
      </c>
      <c r="B33" s="5">
        <v>2341</v>
      </c>
      <c r="C33" s="5">
        <v>-1523</v>
      </c>
      <c r="E33" s="6" t="s">
        <v>35</v>
      </c>
      <c r="F33" s="2">
        <v>2341</v>
      </c>
      <c r="G33" s="2">
        <f t="shared" si="3"/>
        <v>1523</v>
      </c>
    </row>
    <row r="34" spans="1:7" x14ac:dyDescent="0.25">
      <c r="A34" s="4" t="s">
        <v>7</v>
      </c>
      <c r="B34" s="5">
        <v>21798</v>
      </c>
      <c r="C34" s="5">
        <v>-17264</v>
      </c>
      <c r="E34" s="6"/>
    </row>
    <row r="36" spans="1:7" ht="13" x14ac:dyDescent="0.3">
      <c r="A36" s="2" t="s">
        <v>51</v>
      </c>
    </row>
    <row r="37" spans="1:7" ht="13" x14ac:dyDescent="0.3">
      <c r="A37" s="2" t="s">
        <v>52</v>
      </c>
    </row>
    <row r="38" spans="1:7" x14ac:dyDescent="0.25">
      <c r="A38" s="2" t="s">
        <v>56</v>
      </c>
    </row>
    <row r="40" spans="1:7" ht="13" x14ac:dyDescent="0.3">
      <c r="A40" s="2" t="s">
        <v>53</v>
      </c>
    </row>
  </sheetData>
  <pageMargins left="0.7" right="0.7" top="0.75" bottom="0.75" header="0.3" footer="0.3"/>
  <pageSetup paperSize="9"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Результат запроса</vt:lpstr>
      <vt:lpstr>Код запроса SQL</vt:lpstr>
      <vt:lpstr>Задание 1</vt:lpstr>
      <vt:lpstr>Задание 2</vt:lpstr>
      <vt:lpstr>visual_hypot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Анна Баюкова</cp:lastModifiedBy>
  <dcterms:created xsi:type="dcterms:W3CDTF">2022-02-25T04:55:25Z</dcterms:created>
  <dcterms:modified xsi:type="dcterms:W3CDTF">2022-03-12T14:10:03Z</dcterms:modified>
</cp:coreProperties>
</file>