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40" windowWidth="27495" windowHeight="11955"/>
  </bookViews>
  <sheets>
    <sheet name="Implantação pomar" sheetId="1" r:id="rId1"/>
  </sheets>
  <definedNames>
    <definedName name="meeting_address" localSheetId="0">'Implantação pomar'!$A$29</definedName>
  </definedNames>
  <calcPr calcId="145621"/>
</workbook>
</file>

<file path=xl/calcChain.xml><?xml version="1.0" encoding="utf-8"?>
<calcChain xmlns="http://schemas.openxmlformats.org/spreadsheetml/2006/main">
  <c r="E35" i="1" l="1"/>
  <c r="E34" i="1"/>
  <c r="E33" i="1"/>
  <c r="E32" i="1"/>
  <c r="E31" i="1"/>
  <c r="E30" i="1"/>
  <c r="E29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3" i="1"/>
  <c r="E27" i="1" l="1"/>
  <c r="E36" i="1"/>
  <c r="E37" i="1" l="1"/>
</calcChain>
</file>

<file path=xl/sharedStrings.xml><?xml version="1.0" encoding="utf-8"?>
<sst xmlns="http://schemas.openxmlformats.org/spreadsheetml/2006/main" count="73" uniqueCount="46">
  <si>
    <t>Custo de implantação de pomar de cajueiro-anão, espaçamento 7 m x 7 m</t>
  </si>
  <si>
    <t>Hectares:</t>
  </si>
  <si>
    <t>Qtd. plantas:</t>
  </si>
  <si>
    <t>Preparo do solo</t>
  </si>
  <si>
    <t>Unidade</t>
  </si>
  <si>
    <t>Quantidade</t>
  </si>
  <si>
    <t>Valor unitário (R$)</t>
  </si>
  <si>
    <t>Valor total (R$)</t>
  </si>
  <si>
    <t xml:space="preserve">Desmatamento </t>
  </si>
  <si>
    <t>h/trator</t>
  </si>
  <si>
    <t>Coivara e queima</t>
  </si>
  <si>
    <t>h/diária</t>
  </si>
  <si>
    <t>Acabamento</t>
  </si>
  <si>
    <t>Gradagem pesada ou gradeadora (hora/máquina)</t>
  </si>
  <si>
    <t>Gradagem niveladora (hora/máquina)</t>
  </si>
  <si>
    <t>Calagem - distribuidor calcário (hora/máquina)</t>
  </si>
  <si>
    <t>Marcação e abertura de covas</t>
  </si>
  <si>
    <t>Piquetes</t>
  </si>
  <si>
    <t>unid.</t>
  </si>
  <si>
    <t>Mudas enxertadas</t>
  </si>
  <si>
    <t>Distribuição e plantio das mudas</t>
  </si>
  <si>
    <t>Confecção de bacias (homem/dia)</t>
  </si>
  <si>
    <t>Aplicação de cobertura morta (homem/dia)</t>
  </si>
  <si>
    <t>Adubação de fundação (homem/dia)</t>
  </si>
  <si>
    <r>
      <rPr>
        <sz val="12"/>
        <color theme="1"/>
        <rFont val="Arial"/>
      </rPr>
      <t>1</t>
    </r>
    <r>
      <rPr>
        <vertAlign val="superscript"/>
        <sz val="12"/>
        <color theme="1"/>
        <rFont val="Arial"/>
      </rPr>
      <t>a</t>
    </r>
    <r>
      <rPr>
        <sz val="12"/>
        <color theme="1"/>
        <rFont val="Arial"/>
      </rPr>
      <t xml:space="preserve"> Adubação de cobertura (homem/dia)</t>
    </r>
  </si>
  <si>
    <t>Controle fitossanitário - Formicidas (homem/dia)</t>
  </si>
  <si>
    <t>Replantio (homem/dia)</t>
  </si>
  <si>
    <r>
      <rPr>
        <sz val="12"/>
        <color theme="1"/>
        <rFont val="Arial"/>
      </rPr>
      <t>2</t>
    </r>
    <r>
      <rPr>
        <vertAlign val="superscript"/>
        <sz val="12"/>
        <color theme="1"/>
        <rFont val="Arial"/>
      </rPr>
      <t>a</t>
    </r>
    <r>
      <rPr>
        <sz val="12"/>
        <color theme="1"/>
        <rFont val="Arial"/>
      </rPr>
      <t xml:space="preserve"> Adubação de cobertura (homem/dia)</t>
    </r>
  </si>
  <si>
    <t>Capina/Coroamento (homem/dia)</t>
  </si>
  <si>
    <t>Roço na entrelinha (hora/máquina)</t>
  </si>
  <si>
    <t xml:space="preserve">Controle fitossanitário - pulverização </t>
  </si>
  <si>
    <r>
      <rPr>
        <sz val="12"/>
        <color theme="1"/>
        <rFont val="Arial"/>
      </rPr>
      <t>3</t>
    </r>
    <r>
      <rPr>
        <vertAlign val="superscript"/>
        <sz val="12"/>
        <color theme="1"/>
        <rFont val="Arial"/>
      </rPr>
      <t>a</t>
    </r>
    <r>
      <rPr>
        <sz val="12"/>
        <color theme="1"/>
        <rFont val="Arial"/>
      </rPr>
      <t xml:space="preserve"> Adubação de cobertura (homem/dia)</t>
    </r>
  </si>
  <si>
    <t>Subtotal preparo do solo</t>
  </si>
  <si>
    <t>Insumos</t>
  </si>
  <si>
    <t>Calcário dolomítico</t>
  </si>
  <si>
    <t>kg</t>
  </si>
  <si>
    <t>Ureia (3 doses)</t>
  </si>
  <si>
    <t>Cloreto de potássio (3 doses)</t>
  </si>
  <si>
    <t>Inseticidas</t>
  </si>
  <si>
    <t>kg/l</t>
  </si>
  <si>
    <t>Fungicidas</t>
  </si>
  <si>
    <t>Formicidas</t>
  </si>
  <si>
    <t>Superfosfato simples</t>
  </si>
  <si>
    <t>Subtotal insumos</t>
  </si>
  <si>
    <t>Valor total</t>
  </si>
  <si>
    <t>Fonte: dados de campo,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</si>
</sst>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scheme val="minor"/>
    </font>
    <font>
      <b/>
      <sz val="13"/>
      <color theme="1"/>
      <name val="Arial"/>
    </font>
    <font>
      <b/>
      <sz val="14"/>
      <color theme="1"/>
      <name val="Arial"/>
    </font>
    <font>
      <sz val="12"/>
      <color theme="1"/>
      <name val="Arial"/>
    </font>
    <font>
      <b/>
      <sz val="12"/>
      <color theme="1"/>
      <name val="Arial"/>
    </font>
    <font>
      <i/>
      <sz val="12"/>
      <color theme="1"/>
      <name val="Arial"/>
    </font>
    <font>
      <sz val="11"/>
      <name val="Calibri"/>
    </font>
    <font>
      <sz val="10"/>
      <color theme="1"/>
      <name val="Arial"/>
    </font>
    <font>
      <vertAlign val="superscript"/>
      <sz val="12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4" fontId="3" fillId="2" borderId="6" xfId="0" applyNumberFormat="1" applyFont="1" applyFill="1" applyBorder="1" applyAlignment="1" applyProtection="1">
      <alignment horizontal="right" vertical="center"/>
      <protection locked="0"/>
    </xf>
    <xf numFmtId="3" fontId="3" fillId="2" borderId="6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Alignment="1" applyProtection="1"/>
    <xf numFmtId="0" fontId="2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right" vertical="center"/>
    </xf>
    <xf numFmtId="0" fontId="3" fillId="0" borderId="0" xfId="0" applyFont="1" applyAlignment="1" applyProtection="1">
      <alignment horizontal="left" vertical="center"/>
    </xf>
    <xf numFmtId="0" fontId="4" fillId="0" borderId="2" xfId="0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vertical="center"/>
    </xf>
    <xf numFmtId="4" fontId="4" fillId="0" borderId="3" xfId="0" applyNumberFormat="1" applyFont="1" applyBorder="1" applyAlignment="1" applyProtection="1">
      <alignment horizontal="center" vertical="center"/>
    </xf>
    <xf numFmtId="4" fontId="4" fillId="0" borderId="4" xfId="0" applyNumberFormat="1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left" vertical="center"/>
    </xf>
    <xf numFmtId="0" fontId="3" fillId="0" borderId="6" xfId="0" applyFont="1" applyBorder="1" applyAlignment="1" applyProtection="1">
      <alignment horizontal="center" vertical="center"/>
    </xf>
    <xf numFmtId="4" fontId="3" fillId="0" borderId="7" xfId="0" applyNumberFormat="1" applyFont="1" applyBorder="1" applyAlignment="1" applyProtection="1">
      <alignment horizontal="right" vertical="center"/>
    </xf>
    <xf numFmtId="0" fontId="3" fillId="0" borderId="5" xfId="0" applyFont="1" applyBorder="1" applyAlignment="1" applyProtection="1">
      <alignment vertical="center"/>
    </xf>
    <xf numFmtId="4" fontId="5" fillId="0" borderId="11" xfId="0" applyNumberFormat="1" applyFont="1" applyBorder="1" applyAlignment="1" applyProtection="1">
      <alignment horizontal="right" vertical="center"/>
    </xf>
    <xf numFmtId="4" fontId="5" fillId="0" borderId="12" xfId="0" applyNumberFormat="1" applyFont="1" applyBorder="1" applyAlignment="1" applyProtection="1">
      <alignment horizontal="right" vertical="center"/>
    </xf>
    <xf numFmtId="4" fontId="4" fillId="0" borderId="16" xfId="0" applyNumberFormat="1" applyFont="1" applyBorder="1" applyAlignment="1" applyProtection="1">
      <alignment horizontal="right" vertical="center"/>
    </xf>
    <xf numFmtId="0" fontId="7" fillId="0" borderId="0" xfId="0" applyFont="1" applyAlignment="1" applyProtection="1">
      <alignment horizontal="left" vertical="center"/>
    </xf>
    <xf numFmtId="0" fontId="4" fillId="0" borderId="0" xfId="0" applyFont="1" applyAlignment="1" applyProtection="1">
      <alignment horizontal="center" vertical="center"/>
    </xf>
    <xf numFmtId="4" fontId="4" fillId="0" borderId="0" xfId="0" applyNumberFormat="1" applyFont="1" applyAlignment="1" applyProtection="1">
      <alignment horizontal="right" vertical="center"/>
    </xf>
    <xf numFmtId="0" fontId="1" fillId="0" borderId="0" xfId="0" applyFont="1" applyAlignment="1" applyProtection="1">
      <alignment horizontal="center" vertical="center"/>
    </xf>
    <xf numFmtId="0" fontId="0" fillId="0" borderId="0" xfId="0" applyFont="1" applyAlignment="1" applyProtection="1"/>
    <xf numFmtId="0" fontId="5" fillId="0" borderId="8" xfId="0" applyFont="1" applyBorder="1" applyAlignment="1" applyProtection="1">
      <alignment horizontal="center" vertical="center"/>
    </xf>
    <xf numFmtId="0" fontId="6" fillId="0" borderId="9" xfId="0" applyFont="1" applyBorder="1" applyProtection="1"/>
    <xf numFmtId="0" fontId="6" fillId="0" borderId="10" xfId="0" applyFont="1" applyBorder="1" applyProtection="1"/>
    <xf numFmtId="0" fontId="4" fillId="0" borderId="13" xfId="0" applyFont="1" applyBorder="1" applyAlignment="1" applyProtection="1">
      <alignment horizontal="center" vertical="center"/>
    </xf>
    <xf numFmtId="0" fontId="6" fillId="0" borderId="14" xfId="0" applyFont="1" applyBorder="1" applyProtection="1"/>
    <xf numFmtId="0" fontId="6" fillId="0" borderId="15" xfId="0" applyFont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8"/>
  <sheetViews>
    <sheetView showGridLines="0" tabSelected="1" workbookViewId="0">
      <pane ySplit="4" topLeftCell="A5" activePane="bottomLeft" state="frozen"/>
      <selection pane="bottomLeft" sqref="A1:E1"/>
    </sheetView>
  </sheetViews>
  <sheetFormatPr defaultColWidth="14.42578125" defaultRowHeight="15" customHeight="1"/>
  <cols>
    <col min="1" max="1" width="52.42578125" style="5" customWidth="1"/>
    <col min="2" max="2" width="10.140625" style="5" customWidth="1"/>
    <col min="3" max="3" width="13.7109375" style="5" customWidth="1"/>
    <col min="4" max="4" width="20.85546875" style="5" customWidth="1"/>
    <col min="5" max="5" width="17.42578125" style="5" customWidth="1"/>
    <col min="6" max="16384" width="14.42578125" style="5"/>
  </cols>
  <sheetData>
    <row r="1" spans="1:5" ht="16.5">
      <c r="A1" s="23" t="s">
        <v>0</v>
      </c>
      <c r="B1" s="24"/>
      <c r="C1" s="24"/>
      <c r="D1" s="24"/>
      <c r="E1" s="24"/>
    </row>
    <row r="2" spans="1:5" ht="18">
      <c r="A2" s="6"/>
      <c r="B2" s="6"/>
      <c r="C2" s="6"/>
      <c r="D2" s="6"/>
      <c r="E2" s="6"/>
    </row>
    <row r="3" spans="1:5" ht="18">
      <c r="A3" s="7" t="s">
        <v>1</v>
      </c>
      <c r="B3" s="1">
        <v>1</v>
      </c>
      <c r="C3" s="6"/>
      <c r="D3" s="7" t="s">
        <v>2</v>
      </c>
      <c r="E3" s="8">
        <f>204*B3</f>
        <v>204</v>
      </c>
    </row>
    <row r="4" spans="1:5" ht="18">
      <c r="A4" s="6"/>
      <c r="B4" s="6"/>
      <c r="C4" s="6"/>
      <c r="D4" s="6"/>
      <c r="E4" s="6"/>
    </row>
    <row r="5" spans="1:5" ht="15.75">
      <c r="A5" s="9" t="s">
        <v>3</v>
      </c>
      <c r="B5" s="10" t="s">
        <v>4</v>
      </c>
      <c r="C5" s="10" t="s">
        <v>5</v>
      </c>
      <c r="D5" s="11" t="s">
        <v>6</v>
      </c>
      <c r="E5" s="12" t="s">
        <v>7</v>
      </c>
    </row>
    <row r="6" spans="1:5">
      <c r="A6" s="13" t="s">
        <v>8</v>
      </c>
      <c r="B6" s="14" t="s">
        <v>9</v>
      </c>
      <c r="C6" s="2">
        <v>10</v>
      </c>
      <c r="D6" s="3">
        <v>400</v>
      </c>
      <c r="E6" s="15">
        <f t="shared" ref="E6:E26" si="0">D6*C6*$B$3</f>
        <v>4000</v>
      </c>
    </row>
    <row r="7" spans="1:5">
      <c r="A7" s="13" t="s">
        <v>10</v>
      </c>
      <c r="B7" s="14" t="s">
        <v>11</v>
      </c>
      <c r="C7" s="2">
        <v>1</v>
      </c>
      <c r="D7" s="3">
        <v>60</v>
      </c>
      <c r="E7" s="15">
        <f t="shared" si="0"/>
        <v>60</v>
      </c>
    </row>
    <row r="8" spans="1:5">
      <c r="A8" s="13" t="s">
        <v>12</v>
      </c>
      <c r="B8" s="14" t="s">
        <v>11</v>
      </c>
      <c r="C8" s="2">
        <v>2</v>
      </c>
      <c r="D8" s="3">
        <v>60</v>
      </c>
      <c r="E8" s="15">
        <f t="shared" si="0"/>
        <v>120</v>
      </c>
    </row>
    <row r="9" spans="1:5">
      <c r="A9" s="16" t="s">
        <v>13</v>
      </c>
      <c r="B9" s="14" t="s">
        <v>9</v>
      </c>
      <c r="C9" s="2">
        <v>3</v>
      </c>
      <c r="D9" s="3">
        <v>200</v>
      </c>
      <c r="E9" s="15">
        <f t="shared" si="0"/>
        <v>600</v>
      </c>
    </row>
    <row r="10" spans="1:5">
      <c r="A10" s="16" t="s">
        <v>14</v>
      </c>
      <c r="B10" s="14" t="s">
        <v>9</v>
      </c>
      <c r="C10" s="2">
        <v>2</v>
      </c>
      <c r="D10" s="3">
        <v>200</v>
      </c>
      <c r="E10" s="15">
        <f t="shared" si="0"/>
        <v>400</v>
      </c>
    </row>
    <row r="11" spans="1:5">
      <c r="A11" s="16" t="s">
        <v>15</v>
      </c>
      <c r="B11" s="14" t="s">
        <v>9</v>
      </c>
      <c r="C11" s="2">
        <v>2</v>
      </c>
      <c r="D11" s="3">
        <v>250</v>
      </c>
      <c r="E11" s="15">
        <f t="shared" si="0"/>
        <v>500</v>
      </c>
    </row>
    <row r="12" spans="1:5">
      <c r="A12" s="13" t="s">
        <v>16</v>
      </c>
      <c r="B12" s="14" t="s">
        <v>11</v>
      </c>
      <c r="C12" s="2">
        <v>8</v>
      </c>
      <c r="D12" s="3">
        <v>60</v>
      </c>
      <c r="E12" s="15">
        <f t="shared" si="0"/>
        <v>480</v>
      </c>
    </row>
    <row r="13" spans="1:5">
      <c r="A13" s="13" t="s">
        <v>17</v>
      </c>
      <c r="B13" s="14" t="s">
        <v>18</v>
      </c>
      <c r="C13" s="2">
        <v>204</v>
      </c>
      <c r="D13" s="3">
        <v>0.4</v>
      </c>
      <c r="E13" s="15">
        <f t="shared" si="0"/>
        <v>81.600000000000009</v>
      </c>
    </row>
    <row r="14" spans="1:5">
      <c r="A14" s="13" t="s">
        <v>19</v>
      </c>
      <c r="B14" s="14" t="s">
        <v>18</v>
      </c>
      <c r="C14" s="2">
        <v>204</v>
      </c>
      <c r="D14" s="3">
        <v>5</v>
      </c>
      <c r="E14" s="15">
        <f t="shared" si="0"/>
        <v>1020</v>
      </c>
    </row>
    <row r="15" spans="1:5">
      <c r="A15" s="13" t="s">
        <v>20</v>
      </c>
      <c r="B15" s="14" t="s">
        <v>11</v>
      </c>
      <c r="C15" s="2">
        <v>2</v>
      </c>
      <c r="D15" s="3">
        <v>60</v>
      </c>
      <c r="E15" s="15">
        <f t="shared" si="0"/>
        <v>120</v>
      </c>
    </row>
    <row r="16" spans="1:5">
      <c r="A16" s="16" t="s">
        <v>21</v>
      </c>
      <c r="B16" s="14" t="s">
        <v>11</v>
      </c>
      <c r="C16" s="2">
        <v>2</v>
      </c>
      <c r="D16" s="3">
        <v>60</v>
      </c>
      <c r="E16" s="15">
        <f t="shared" si="0"/>
        <v>120</v>
      </c>
    </row>
    <row r="17" spans="1:5">
      <c r="A17" s="16" t="s">
        <v>22</v>
      </c>
      <c r="B17" s="14" t="s">
        <v>11</v>
      </c>
      <c r="C17" s="2">
        <v>2</v>
      </c>
      <c r="D17" s="3">
        <v>60</v>
      </c>
      <c r="E17" s="15">
        <f t="shared" si="0"/>
        <v>120</v>
      </c>
    </row>
    <row r="18" spans="1:5">
      <c r="A18" s="16" t="s">
        <v>23</v>
      </c>
      <c r="B18" s="14" t="s">
        <v>11</v>
      </c>
      <c r="C18" s="2">
        <v>2</v>
      </c>
      <c r="D18" s="3">
        <v>60</v>
      </c>
      <c r="E18" s="15">
        <f t="shared" si="0"/>
        <v>120</v>
      </c>
    </row>
    <row r="19" spans="1:5" ht="18">
      <c r="A19" s="16" t="s">
        <v>24</v>
      </c>
      <c r="B19" s="14" t="s">
        <v>11</v>
      </c>
      <c r="C19" s="2">
        <v>1</v>
      </c>
      <c r="D19" s="3">
        <v>60</v>
      </c>
      <c r="E19" s="15">
        <f t="shared" si="0"/>
        <v>60</v>
      </c>
    </row>
    <row r="20" spans="1:5">
      <c r="A20" s="16" t="s">
        <v>25</v>
      </c>
      <c r="B20" s="14" t="s">
        <v>11</v>
      </c>
      <c r="C20" s="2">
        <v>1</v>
      </c>
      <c r="D20" s="3">
        <v>60</v>
      </c>
      <c r="E20" s="15">
        <f t="shared" si="0"/>
        <v>60</v>
      </c>
    </row>
    <row r="21" spans="1:5" ht="15.75" customHeight="1">
      <c r="A21" s="16" t="s">
        <v>26</v>
      </c>
      <c r="B21" s="14" t="s">
        <v>11</v>
      </c>
      <c r="C21" s="2">
        <v>1</v>
      </c>
      <c r="D21" s="3">
        <v>60</v>
      </c>
      <c r="E21" s="15">
        <f t="shared" si="0"/>
        <v>60</v>
      </c>
    </row>
    <row r="22" spans="1:5" ht="15.75" customHeight="1">
      <c r="A22" s="16" t="s">
        <v>27</v>
      </c>
      <c r="B22" s="14" t="s">
        <v>11</v>
      </c>
      <c r="C22" s="2">
        <v>1</v>
      </c>
      <c r="D22" s="3">
        <v>60</v>
      </c>
      <c r="E22" s="15">
        <f t="shared" si="0"/>
        <v>60</v>
      </c>
    </row>
    <row r="23" spans="1:5" ht="15.75" customHeight="1">
      <c r="A23" s="16" t="s">
        <v>28</v>
      </c>
      <c r="B23" s="14" t="s">
        <v>11</v>
      </c>
      <c r="C23" s="2">
        <v>4</v>
      </c>
      <c r="D23" s="3">
        <v>60</v>
      </c>
      <c r="E23" s="15">
        <f t="shared" si="0"/>
        <v>240</v>
      </c>
    </row>
    <row r="24" spans="1:5" ht="15.75" customHeight="1">
      <c r="A24" s="16" t="s">
        <v>29</v>
      </c>
      <c r="B24" s="14" t="s">
        <v>9</v>
      </c>
      <c r="C24" s="2">
        <v>2</v>
      </c>
      <c r="D24" s="3">
        <v>200</v>
      </c>
      <c r="E24" s="15">
        <f t="shared" si="0"/>
        <v>400</v>
      </c>
    </row>
    <row r="25" spans="1:5" ht="15.75" customHeight="1">
      <c r="A25" s="16" t="s">
        <v>30</v>
      </c>
      <c r="B25" s="14" t="s">
        <v>11</v>
      </c>
      <c r="C25" s="2">
        <v>2</v>
      </c>
      <c r="D25" s="3">
        <v>60</v>
      </c>
      <c r="E25" s="15">
        <f t="shared" si="0"/>
        <v>120</v>
      </c>
    </row>
    <row r="26" spans="1:5" ht="15.75" customHeight="1">
      <c r="A26" s="16" t="s">
        <v>31</v>
      </c>
      <c r="B26" s="14" t="s">
        <v>11</v>
      </c>
      <c r="C26" s="2">
        <v>1</v>
      </c>
      <c r="D26" s="3">
        <v>60</v>
      </c>
      <c r="E26" s="15">
        <f t="shared" si="0"/>
        <v>60</v>
      </c>
    </row>
    <row r="27" spans="1:5" ht="15.75" customHeight="1">
      <c r="A27" s="25" t="s">
        <v>32</v>
      </c>
      <c r="B27" s="26"/>
      <c r="C27" s="26"/>
      <c r="D27" s="27"/>
      <c r="E27" s="17">
        <f>SUM(E6:E26)</f>
        <v>8801.6</v>
      </c>
    </row>
    <row r="28" spans="1:5" ht="15.75" customHeight="1">
      <c r="A28" s="9" t="s">
        <v>33</v>
      </c>
      <c r="B28" s="10" t="s">
        <v>4</v>
      </c>
      <c r="C28" s="10" t="s">
        <v>5</v>
      </c>
      <c r="D28" s="11" t="s">
        <v>6</v>
      </c>
      <c r="E28" s="12" t="s">
        <v>7</v>
      </c>
    </row>
    <row r="29" spans="1:5" ht="15.75" customHeight="1">
      <c r="A29" s="16" t="s">
        <v>34</v>
      </c>
      <c r="B29" s="14" t="s">
        <v>35</v>
      </c>
      <c r="C29" s="2">
        <v>2000</v>
      </c>
      <c r="D29" s="3">
        <v>0.35</v>
      </c>
      <c r="E29" s="15">
        <f t="shared" ref="E29:E35" si="1">D29*C29*$B$3</f>
        <v>700</v>
      </c>
    </row>
    <row r="30" spans="1:5" ht="15.75" customHeight="1">
      <c r="A30" s="16" t="s">
        <v>36</v>
      </c>
      <c r="B30" s="14" t="s">
        <v>35</v>
      </c>
      <c r="C30" s="2">
        <v>28</v>
      </c>
      <c r="D30" s="3">
        <v>3.4</v>
      </c>
      <c r="E30" s="15">
        <f t="shared" si="1"/>
        <v>95.2</v>
      </c>
    </row>
    <row r="31" spans="1:5" ht="15.75" customHeight="1">
      <c r="A31" s="16" t="s">
        <v>37</v>
      </c>
      <c r="B31" s="14" t="s">
        <v>35</v>
      </c>
      <c r="C31" s="4">
        <v>21</v>
      </c>
      <c r="D31" s="3">
        <v>3.6</v>
      </c>
      <c r="E31" s="15">
        <f t="shared" si="1"/>
        <v>75.600000000000009</v>
      </c>
    </row>
    <row r="32" spans="1:5" ht="15.75" customHeight="1">
      <c r="A32" s="16" t="s">
        <v>38</v>
      </c>
      <c r="B32" s="14" t="s">
        <v>39</v>
      </c>
      <c r="C32" s="2">
        <v>1</v>
      </c>
      <c r="D32" s="3">
        <v>100</v>
      </c>
      <c r="E32" s="15">
        <f t="shared" si="1"/>
        <v>100</v>
      </c>
    </row>
    <row r="33" spans="1:5" ht="15.75" customHeight="1">
      <c r="A33" s="16" t="s">
        <v>40</v>
      </c>
      <c r="B33" s="14" t="s">
        <v>39</v>
      </c>
      <c r="C33" s="2">
        <v>1</v>
      </c>
      <c r="D33" s="3">
        <v>130</v>
      </c>
      <c r="E33" s="15">
        <f t="shared" si="1"/>
        <v>130</v>
      </c>
    </row>
    <row r="34" spans="1:5" ht="15.75" customHeight="1">
      <c r="A34" s="16" t="s">
        <v>41</v>
      </c>
      <c r="B34" s="14" t="s">
        <v>39</v>
      </c>
      <c r="C34" s="2">
        <v>2</v>
      </c>
      <c r="D34" s="3">
        <v>25</v>
      </c>
      <c r="E34" s="15">
        <f t="shared" si="1"/>
        <v>50</v>
      </c>
    </row>
    <row r="35" spans="1:5" ht="15.75" customHeight="1">
      <c r="A35" s="16" t="s">
        <v>42</v>
      </c>
      <c r="B35" s="14" t="s">
        <v>35</v>
      </c>
      <c r="C35" s="2">
        <v>62</v>
      </c>
      <c r="D35" s="3">
        <v>2.8</v>
      </c>
      <c r="E35" s="15">
        <f t="shared" si="1"/>
        <v>173.6</v>
      </c>
    </row>
    <row r="36" spans="1:5" ht="15.75" customHeight="1">
      <c r="A36" s="25" t="s">
        <v>43</v>
      </c>
      <c r="B36" s="26"/>
      <c r="C36" s="26"/>
      <c r="D36" s="27"/>
      <c r="E36" s="18">
        <f>SUM(E29:E35)</f>
        <v>1324.4</v>
      </c>
    </row>
    <row r="37" spans="1:5" ht="15.75" customHeight="1">
      <c r="A37" s="28" t="s">
        <v>44</v>
      </c>
      <c r="B37" s="29"/>
      <c r="C37" s="29"/>
      <c r="D37" s="30"/>
      <c r="E37" s="19">
        <f>E27+E36</f>
        <v>10126</v>
      </c>
    </row>
    <row r="38" spans="1:5" ht="15.75" customHeight="1">
      <c r="A38" s="20" t="s">
        <v>45</v>
      </c>
      <c r="B38" s="21"/>
      <c r="C38" s="21"/>
      <c r="D38" s="21"/>
      <c r="E38" s="22"/>
    </row>
  </sheetData>
  <sheetProtection password="CE88" sheet="1" objects="1" scenarios="1"/>
  <mergeCells count="4">
    <mergeCell ref="A1:E1"/>
    <mergeCell ref="A27:D27"/>
    <mergeCell ref="A36:D36"/>
    <mergeCell ref="A37:D37"/>
  </mergeCells>
  <dataValidations count="1">
    <dataValidation type="decimal" allowBlank="1" showDropDown="1" showInputMessage="1" showErrorMessage="1" prompt="Digite um número entre 0 e 10000" sqref="B3 C6:D26 C29:D35">
      <formula1>0</formula1>
      <formula2>10000</formula2>
    </dataValidation>
  </dataValidations>
  <printOptions horizontalCentered="1" verticalCentered="1"/>
  <pageMargins left="0.39370078740157483" right="0.39370078740157483" top="0.39370078740157483" bottom="0.39370078740157483" header="0" footer="0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Implantação pomar</vt:lpstr>
      <vt:lpstr>'Implantação pomar'!meeting_address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Embrapa</cp:lastModifiedBy>
  <cp:lastPrinted>2024-05-23T11:04:03Z</cp:lastPrinted>
  <dcterms:modified xsi:type="dcterms:W3CDTF">2024-05-23T11:04:52Z</dcterms:modified>
</cp:coreProperties>
</file>