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общее банкетное" sheetId="1" r:id="rId1"/>
    <sheet name="2700 на чел" sheetId="2" r:id="rId2"/>
    <sheet name="2530 на чел" sheetId="3" r:id="rId3"/>
  </sheets>
  <calcPr calcId="125725"/>
</workbook>
</file>

<file path=xl/calcChain.xml><?xml version="1.0" encoding="utf-8"?>
<calcChain xmlns="http://schemas.openxmlformats.org/spreadsheetml/2006/main">
  <c r="H28" i="2"/>
  <c r="H40"/>
  <c r="H41"/>
  <c r="H13"/>
  <c r="H30"/>
  <c r="H36"/>
  <c r="H34" i="3"/>
  <c r="H13"/>
  <c r="H39"/>
  <c r="G12"/>
  <c r="G20"/>
  <c r="G28"/>
  <c r="G38"/>
  <c r="H36"/>
  <c r="H32"/>
  <c r="H30"/>
  <c r="H28"/>
  <c r="H27"/>
  <c r="H24"/>
  <c r="H23"/>
  <c r="H21"/>
  <c r="H20"/>
  <c r="H18"/>
  <c r="H17"/>
  <c r="H16"/>
  <c r="H14"/>
  <c r="H12"/>
  <c r="E10"/>
  <c r="H38" i="2"/>
  <c r="H34"/>
  <c r="H32"/>
  <c r="H27"/>
  <c r="H24"/>
  <c r="H23"/>
  <c r="H21"/>
  <c r="H20"/>
  <c r="H17"/>
  <c r="H18"/>
  <c r="H16"/>
  <c r="H14"/>
  <c r="H12"/>
  <c r="G28"/>
  <c r="G20"/>
  <c r="G12"/>
  <c r="E10"/>
  <c r="G56" i="1"/>
  <c r="G84"/>
  <c r="G40" i="2"/>
  <c r="G71" i="1"/>
  <c r="G58"/>
  <c r="G35"/>
  <c r="G34"/>
  <c r="G30"/>
  <c r="G22"/>
  <c r="G12"/>
  <c r="E10"/>
  <c r="G184"/>
  <c r="G185"/>
  <c r="G186"/>
</calcChain>
</file>

<file path=xl/sharedStrings.xml><?xml version="1.0" encoding="utf-8"?>
<sst xmlns="http://schemas.openxmlformats.org/spreadsheetml/2006/main" count="470" uniqueCount="248">
  <si>
    <t>ООО "Купеческий 4"</t>
  </si>
  <si>
    <t>от 11.04.2017</t>
  </si>
  <si>
    <t xml:space="preserve">Дата проведения </t>
  </si>
  <si>
    <t xml:space="preserve">Количество человек </t>
  </si>
  <si>
    <t>Время проведения</t>
  </si>
  <si>
    <t>Место проведения</t>
  </si>
  <si>
    <t>№п/п</t>
  </si>
  <si>
    <t>Наименование блюда</t>
  </si>
  <si>
    <t>выход</t>
  </si>
  <si>
    <t>цена</t>
  </si>
  <si>
    <t>сумма</t>
  </si>
  <si>
    <t>Холодные закуски</t>
  </si>
  <si>
    <t>Закуски мясные</t>
  </si>
  <si>
    <t>1/360/30/30/30/2</t>
  </si>
  <si>
    <t>Сыровяленная коллекция (хамон, мясо оленя, окорок), подается с соусом "бальзамик"</t>
  </si>
  <si>
    <t>1/250/30/2</t>
  </si>
  <si>
    <t>Отварной говяжий язык (подается с острым хреном)</t>
  </si>
  <si>
    <t>1/150/30</t>
  </si>
  <si>
    <t>Буженина, запеченая одним куском, с абрикосовым соусом</t>
  </si>
  <si>
    <t>Мясо, прессованное с сыром и чесноком</t>
  </si>
  <si>
    <t>Студень от Шефа в банкетном исполнении</t>
  </si>
  <si>
    <t>1/300/30/2</t>
  </si>
  <si>
    <t>Пикантные рулеты из языка с мягким сыром и пряностями (5 шт)</t>
  </si>
  <si>
    <t>Рулетики из пармской ветчины с мягким сыром и чесноком (5 шт)</t>
  </si>
  <si>
    <t>Закуски рыбные</t>
  </si>
  <si>
    <t>Сельдь с теплым картофелем,сладким луком, укропчиком  и ароматным маслом</t>
  </si>
  <si>
    <t>Заливное из рыбы и морепродуктов в банкетном исполнении</t>
  </si>
  <si>
    <t>1/500/2</t>
  </si>
  <si>
    <t>Закусочный торт "Сельдь под шубой" в банкетном исполнении</t>
  </si>
  <si>
    <t>1/750/30</t>
  </si>
  <si>
    <t>Форшмак из сельди с ржаными тостами</t>
  </si>
  <si>
    <t>1/130/100</t>
  </si>
  <si>
    <t>Рулет из семги в лаваше с мягким сыром и зеленью</t>
  </si>
  <si>
    <t>1/280/2</t>
  </si>
  <si>
    <t>Дюжина канапе с красной икрой на тосте из домашнего хлеба с мягким маслом</t>
  </si>
  <si>
    <t>Рыбный рулет "Купеческий" с пюре из авокадо</t>
  </si>
  <si>
    <t>1/500/5</t>
  </si>
  <si>
    <t>Тельное из волжского судака в банкетной подаче</t>
  </si>
  <si>
    <t>Палтус холодного копчения</t>
  </si>
  <si>
    <t>Закуски овощные/сырные</t>
  </si>
  <si>
    <t>Маринованные белые грибы</t>
  </si>
  <si>
    <t>1/200</t>
  </si>
  <si>
    <t>Грузди соленые со сметаной или пахучим маслом на выбор</t>
  </si>
  <si>
    <t>1/180/20</t>
  </si>
  <si>
    <t>Ассорти сыров (сыр с белой плесенью, сыр с голубой плесенью, козий сыр, пармезан, молодой мягкий сыр). Подаются с изысканными дополнениями</t>
  </si>
  <si>
    <t>1/300</t>
  </si>
  <si>
    <t>5 шт</t>
  </si>
  <si>
    <t>Рулеты из баклажана с овощами и орехами</t>
  </si>
  <si>
    <t>1/150/3</t>
  </si>
  <si>
    <t>Хлебная корзина с ароматными  заправками (сало рубленое с чесноком и зеленое масло)</t>
  </si>
  <si>
    <t>1/125/30/30</t>
  </si>
  <si>
    <t>Салаты</t>
  </si>
  <si>
    <t>"Волна удовольствия" (салат с кальмарами и пармезаном, авокадо, красной икрой, маслинами и листьями салата)</t>
  </si>
  <si>
    <t>Салат с разварной бараниной, паприкой, вялеными томатами и шалфеем с салатными листьями и легким соусом</t>
  </si>
  <si>
    <t>Салат с куриным филе, фламбированным в апельсиновом ликере , с тигровыми креветками, апельсином, авокадо и свежим огурцом</t>
  </si>
  <si>
    <t xml:space="preserve">Пикантный салат с редькой и говядиной </t>
  </si>
  <si>
    <t>"Вам нравится" с отварным судаком  и копченым сыром</t>
  </si>
  <si>
    <t>"Цезарь" с королевскими креветками</t>
  </si>
  <si>
    <t>Закуски горячие</t>
  </si>
  <si>
    <t>Жульен из белых грибов в блинном мешочке</t>
  </si>
  <si>
    <t>Жульен из языка в блинном мешочке</t>
  </si>
  <si>
    <t>Жульен из курицы в блинном мешочке</t>
  </si>
  <si>
    <t xml:space="preserve">Долма (голубцы в виноградных листьях) </t>
  </si>
  <si>
    <t>10 шт</t>
  </si>
  <si>
    <t>Шпажка с мидиями, обжаренными в чесночном масле на гриле</t>
  </si>
  <si>
    <t>1/70</t>
  </si>
  <si>
    <t>1/100</t>
  </si>
  <si>
    <t>Шпажка с жареным лососем и сладким перцем</t>
  </si>
  <si>
    <t>Шпажка с гребешками, приготовленными на гриле с ароматными травами</t>
  </si>
  <si>
    <t>Шпажка со сладким перцем и тигровыми креветками</t>
  </si>
  <si>
    <t>Королевские креветки гриль с пажитником (подаются со сладким чили соусом) 5 шт</t>
  </si>
  <si>
    <t>1/1000</t>
  </si>
  <si>
    <t>ИТОГО</t>
  </si>
  <si>
    <t>Обслуживание 10%</t>
  </si>
  <si>
    <t>ВСЕГО</t>
  </si>
  <si>
    <t>Авторские, для гурманов</t>
  </si>
  <si>
    <t>"Цезарь" классический с куриным филе</t>
  </si>
  <si>
    <t>Изделия из теста/выпечка</t>
  </si>
  <si>
    <t>Скумбрия в "зеленом платье" из листьев порея</t>
  </si>
  <si>
    <t>Кулебяка на четыре угла</t>
  </si>
  <si>
    <t>Большие русские пироги с разными начинками (с капустой и яйцами; с гречей и потрохами; с рыбой и рисом, с картошкой и гибами; с яблоками и смородиной  и т.п)</t>
  </si>
  <si>
    <t>Рыбник из форели со шпинатом</t>
  </si>
  <si>
    <t>Каравай свадебный с украшениями</t>
  </si>
  <si>
    <t>Салаты для всех</t>
  </si>
  <si>
    <t>Вторые блюда, горячее</t>
  </si>
  <si>
    <t>Большие праздничные блюда</t>
  </si>
  <si>
    <t>Лосось, запеченый под сырной корочкой</t>
  </si>
  <si>
    <t>Речная форель, припущеная в белом вине</t>
  </si>
  <si>
    <t>Осетрина, запеченая целиком с картофельными крокетами и овощами</t>
  </si>
  <si>
    <t>Фаршированная щука, тушеная с овощами или паровая</t>
  </si>
  <si>
    <t>Волжская стерлядь, запеченая целиком, с дополнительными салатами по Вашему желанию</t>
  </si>
  <si>
    <t>Кролик  в собственном соку с овощными голубцами</t>
  </si>
  <si>
    <t>Перепелки в красном вине с ягодами (2 шт)</t>
  </si>
  <si>
    <t>1/250</t>
  </si>
  <si>
    <t>Блюда авторские, для гурманов</t>
  </si>
  <si>
    <t>Ягнятина с соусом из карфогенских яблочек</t>
  </si>
  <si>
    <t>Утиная грудка с ягодным соусом</t>
  </si>
  <si>
    <t>Стейк из говяжей вырезки с хересом и грибным соусом</t>
  </si>
  <si>
    <t>Блюда для всех</t>
  </si>
  <si>
    <t>Крученики из говяжей вырезки, с белыми грибами и сыром</t>
  </si>
  <si>
    <t>Осетрина, приготовленая на пару, или жареная, с винно-сливочным соусом с маком</t>
  </si>
  <si>
    <t>Судак "под хмельком" с винно-сливочным соусом</t>
  </si>
  <si>
    <t>Гребешки в сливочном соусе с шафраном</t>
  </si>
  <si>
    <t xml:space="preserve">Лосось гриль с цитрусовым соусом </t>
  </si>
  <si>
    <t>Филе индейки, запеченое с ароматными травами с бальзамическим соусом</t>
  </si>
  <si>
    <t>Каре ягненка с печеными перцами, c пюре из зеленого горошка с мятой и соусом песто с тархуном</t>
  </si>
  <si>
    <t>Медальоны из свиной вырезки в беконе с пикантным овощным соусом</t>
  </si>
  <si>
    <t>Овощи, грибы, гарниры</t>
  </si>
  <si>
    <t>Овощи гриль</t>
  </si>
  <si>
    <t>Кубанский рис с маслом и шафраном</t>
  </si>
  <si>
    <t>Жареный картофель с луком и укропом</t>
  </si>
  <si>
    <t>Пюре картофельное с семечковым маслом</t>
  </si>
  <si>
    <t>Картофель, запеченый в сметане с, с чесноком</t>
  </si>
  <si>
    <t>1/180</t>
  </si>
  <si>
    <t>Свиная корейка гриль на кости с бальзамическим соусом</t>
  </si>
  <si>
    <t>Вешенки, томленые в сметане</t>
  </si>
  <si>
    <t>Паровые овощи с чесночным маслом</t>
  </si>
  <si>
    <t>Торт "Развалины" по авторскому рецепту (с дополнительными украшениями по Вашему выбору)</t>
  </si>
  <si>
    <t>"Детский" , специальный торт для маленьких детей (из молочных продуктов Агуша, ягод и фруктов)</t>
  </si>
  <si>
    <t>Торт "Павлова" (нежная меренга со свежими ягодами и ванильным кремом)</t>
  </si>
  <si>
    <t>Торт "Киевский" (безе с грецкими орехами со сливочным кремом)</t>
  </si>
  <si>
    <t>Торт "Йогуртовый"</t>
  </si>
  <si>
    <t>"Смирнов" (кофейный бисквит со сливочно-шоколадным кремом и пралине)</t>
  </si>
  <si>
    <t>"Чернослив и шоколад"</t>
  </si>
  <si>
    <t>"Тирамису" в интерпритации Шефа</t>
  </si>
  <si>
    <t>Кокосовый торт с маскарпоне</t>
  </si>
  <si>
    <t>Торт "Медовый"</t>
  </si>
  <si>
    <t>Торт "Рыжик"</t>
  </si>
  <si>
    <t>Торт "Наполеон"</t>
  </si>
  <si>
    <t>ул.Красная Слобода, 9</t>
  </si>
  <si>
    <t>Напитки</t>
  </si>
  <si>
    <t>Кофе заварной (эспрессо/американо)</t>
  </si>
  <si>
    <t>Морс клюквенный</t>
  </si>
  <si>
    <t>Домашний лимонад в ассортименте</t>
  </si>
  <si>
    <t>1/800</t>
  </si>
  <si>
    <t>Чай заварной в чайнике в ассортименте</t>
  </si>
  <si>
    <t>кол-во</t>
  </si>
  <si>
    <t>1/150/30/5</t>
  </si>
  <si>
    <t>1/500/30/2</t>
  </si>
  <si>
    <t>Семга слабой соли с лимоном и зеленью</t>
  </si>
  <si>
    <t>1/200/25/5/2</t>
  </si>
  <si>
    <t>Русский разносол (помидорчики, огурчики и капуста пластовая, соленый острый перец и  маринованый чеснок)</t>
  </si>
  <si>
    <t>Профитроли с пастой из творога, сыра и зелени</t>
  </si>
  <si>
    <t>Рулеты из баклажана с сырно-творожной пастой и томатами</t>
  </si>
  <si>
    <t>Классический салат с руколой, тигровыми креветками, помидоркой черри, пармезаном и кедровыми орешками с легкой кунжутно-бальзамической заправкой</t>
  </si>
  <si>
    <t>"Цезарь" с семгой слабой соли</t>
  </si>
  <si>
    <t>Голубцы из пекинской капусты (грибы, морковь, рис)</t>
  </si>
  <si>
    <t>"Оливье" классический с ростбифом</t>
  </si>
  <si>
    <t>"Нежность" с овощами, ветчиной, сладким перцем и сыром</t>
  </si>
  <si>
    <t>Шпажка с печеными овощами (паприка, цукини, помидорка черри, демьянки)</t>
  </si>
  <si>
    <t>Шпажка с курицей в беконе</t>
  </si>
  <si>
    <t>Дюжина больших мидий, запеченых с оливками и сыром</t>
  </si>
  <si>
    <t>Кубите (картофельный пирог с мясом)</t>
  </si>
  <si>
    <t>Телячья ножка с овощным фюме и  птифурами из овощей</t>
  </si>
  <si>
    <t xml:space="preserve">Бараний бок с гречневой кашей </t>
  </si>
  <si>
    <t>Молочный поросенок, фаршированный гречей и белыи грибами; капустой, яблоками и беконом или перловой кашей и потрохами</t>
  </si>
  <si>
    <t>Утка в вишневой глазури с мочеными яблоками</t>
  </si>
  <si>
    <t>Филе Миньон с соусом по Вашему желанию (с зеленым соусом, "блю чиз", брусничным, перечным или грибным)</t>
  </si>
  <si>
    <t>1/150/20</t>
  </si>
  <si>
    <t>1/150/30/20</t>
  </si>
  <si>
    <t>Мраморная говядина - гриль с густым соусом-пюре из свежих томатов и ароматных трав (рибай), рекомендованная Шефом прожарка - "Медиум"</t>
  </si>
  <si>
    <t>Стерлядь подкопченая с овощами на мангале</t>
  </si>
  <si>
    <t>Фаршированная стерлядь (паровая или запеченая с грибным ризотто)</t>
  </si>
  <si>
    <t>Салат "Оливье" с молочной телятиной, раковыми шейками, каперсами и классической заправкой</t>
  </si>
  <si>
    <t>Традиционный русский курник (подается со стихом)</t>
  </si>
  <si>
    <t>1/500</t>
  </si>
  <si>
    <t>Тушёный шпинат с сыром и сливками</t>
  </si>
  <si>
    <t>Булгур с печёными овощами и прованским маслом</t>
  </si>
  <si>
    <t>Торт "Морковный" с пряничными специями, карамельной начинкой и сырным кремом</t>
  </si>
  <si>
    <t>Мороженое от Шефа</t>
  </si>
  <si>
    <t>Минеральная вода "Сарова" стекло газ/негаз</t>
  </si>
  <si>
    <t>1/750</t>
  </si>
  <si>
    <t xml:space="preserve">Сок в ассортименте </t>
  </si>
  <si>
    <t>Кофе "Капучино"</t>
  </si>
  <si>
    <t>Дополнительные расходы</t>
  </si>
  <si>
    <t>Аренда проектора и экрана (ноут-бук от заказчика)</t>
  </si>
  <si>
    <t>Аренда экрана (ноут-бук от заказчика)</t>
  </si>
  <si>
    <t>1</t>
  </si>
  <si>
    <t>Аренда зала для конференции/семинара (1-2 часа), в час</t>
  </si>
  <si>
    <t>Аренда зала для конференции/семинара (3-4 часа), в час</t>
  </si>
  <si>
    <t>Аренда зала для конференции/семинара (более 4 часов), в час</t>
  </si>
  <si>
    <t>Предоставление подключения для энергоемкого оборудования</t>
  </si>
  <si>
    <t>Аренда учебной кухни 3-4 часа (до 10 человек)</t>
  </si>
  <si>
    <t>Аренда зала после 00:00 (час)</t>
  </si>
  <si>
    <t>Украшение торта</t>
  </si>
  <si>
    <t>"Эстерхази"</t>
  </si>
  <si>
    <t>Фрукты/десерты/торты</t>
  </si>
  <si>
    <t>Милфей с ванильным кремом и клубникой</t>
  </si>
  <si>
    <t>Шоколадное пирожное с черносливом</t>
  </si>
  <si>
    <t>Пирожное "Рыжик"</t>
  </si>
  <si>
    <t>Бисквитное пирожное с кремом из деревенской сметаны</t>
  </si>
  <si>
    <t>1250</t>
  </si>
  <si>
    <t>Минеральная вода стекло газ/негаз "Перье"</t>
  </si>
  <si>
    <t>1/180/50</t>
  </si>
  <si>
    <t>1/350/30/5</t>
  </si>
  <si>
    <t>1/180/5</t>
  </si>
  <si>
    <t>Рыбное плато на 5-6 персон (галантин из судака,семга слабой соли, форель холодного копчения, угорь, осетрина горячего копчения, тигровые креветки с пажитником и чесночной солью)</t>
  </si>
  <si>
    <t>Мясное плато на 5-6 персон (ростбиф из говяжей вырезки,буженина, язык отварной говяжий, пасторма из индейки, сало копченое деревенское, гусиная колбаса с черносливом, соус хрен, горчица, томатный с хреном, зелень)</t>
  </si>
  <si>
    <t>1/300/20/2</t>
  </si>
  <si>
    <t>1/480</t>
  </si>
  <si>
    <t>Овощное плато (помидор, огурец, сладкий перец, редис, зелень, сельдерей красный лук, оливковое масло)</t>
  </si>
  <si>
    <t>1/380</t>
  </si>
  <si>
    <t>1/320</t>
  </si>
  <si>
    <t>12 шт</t>
  </si>
  <si>
    <t>1/250/50</t>
  </si>
  <si>
    <t xml:space="preserve">Блинчики с рассыпчатым мясным фаршем </t>
  </si>
  <si>
    <t xml:space="preserve">Блинчики с красной икрой </t>
  </si>
  <si>
    <t>Маленькие пирожки, закусочные с разными начинками                                                       (с капустой и яйцом; с мясом; с картошкой и беконом; с гречей и потрохами; с солеными огурцами; с морковью и т.п.)</t>
  </si>
  <si>
    <t>Порчетта (свиной край с томатами и шалфеем (минимальный вес - 1кг))</t>
  </si>
  <si>
    <t>1/160/20</t>
  </si>
  <si>
    <t>1/210/20</t>
  </si>
  <si>
    <t>1/200/20</t>
  </si>
  <si>
    <t>Лосось,  жареный или приготовленый на гриле, с креветками в икорном соусе со свежей клубникой</t>
  </si>
  <si>
    <t>Тунец в "перечной корочке", подается с сырным кремом</t>
  </si>
  <si>
    <t>1/180/10</t>
  </si>
  <si>
    <t>1/1300</t>
  </si>
  <si>
    <t>Фруктовая тарелка VIP ('экзотические фрукты:манго/карамбола/питахайя)</t>
  </si>
  <si>
    <t>Фруктовая тарелка (фрукты по сезону)</t>
  </si>
  <si>
    <t>Украшение ягодами (ассорти: малина, клубника, красная смородина, голубика, ежевика)</t>
  </si>
  <si>
    <t>Украшение ягодами (клубника)</t>
  </si>
  <si>
    <t>Покрытие торта сливками</t>
  </si>
  <si>
    <t>Обтяжка торта мастикой</t>
  </si>
  <si>
    <t>Фигурки из мастики</t>
  </si>
  <si>
    <t>1 см</t>
  </si>
  <si>
    <t>Апликация рисуноке по фотографии (кондитерский принтер)</t>
  </si>
  <si>
    <t xml:space="preserve"> от 500</t>
  </si>
  <si>
    <t>от 500</t>
  </si>
  <si>
    <t>1/50</t>
  </si>
  <si>
    <r>
      <t>"Звездная плеяда" (салат с ломтиками жареной свиной вырезки, свежей клубникой, кинзой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и "голубым</t>
    </r>
    <r>
      <rPr>
        <b/>
        <sz val="11"/>
        <rFont val="Times New Roman"/>
        <family val="1"/>
        <charset val="204"/>
      </rPr>
      <t xml:space="preserve"> с</t>
    </r>
    <r>
      <rPr>
        <sz val="11"/>
        <rFont val="Times New Roman"/>
        <family val="1"/>
        <charset val="204"/>
      </rPr>
      <t>ыром")</t>
    </r>
  </si>
  <si>
    <t>Сумма</t>
  </si>
  <si>
    <t>1/325/30/30</t>
  </si>
  <si>
    <t xml:space="preserve">Обслуживание </t>
  </si>
  <si>
    <t>Свадебный торт в подарок (100 гр/чел)</t>
  </si>
  <si>
    <t>50 чел</t>
  </si>
  <si>
    <t>БАНКЕТНОЕ МЕНЮ</t>
  </si>
  <si>
    <t>Ресторан "Купеческий"</t>
  </si>
  <si>
    <r>
      <rPr>
        <b/>
        <sz val="10"/>
        <rFont val="Times New Roman"/>
        <family val="1"/>
        <charset val="204"/>
      </rPr>
      <t>ИТОГО</t>
    </r>
    <r>
      <rPr>
        <sz val="10"/>
        <rFont val="Times New Roman"/>
        <family val="1"/>
        <charset val="204"/>
      </rPr>
      <t>, включая обслуживание</t>
    </r>
  </si>
  <si>
    <t>Салат из  свежих овощей с сыром "Фета"</t>
  </si>
  <si>
    <t>1/480/30/30/30</t>
  </si>
  <si>
    <t>Схема - столы по 8 чел (6 столов+ молодожены)</t>
  </si>
  <si>
    <t>Меню на 1 человека</t>
  </si>
  <si>
    <t>Адрес</t>
  </si>
  <si>
    <t>от 18.04.2017г</t>
  </si>
  <si>
    <t>Салат из свежих овощей с сыром "Фета"</t>
  </si>
  <si>
    <t>Студень от трехслойный в банкетном исполнении</t>
  </si>
  <si>
    <t>1/280/30/2</t>
  </si>
  <si>
    <t>Фруктовая тарелка (ананас/клубника/виноград)</t>
  </si>
  <si>
    <t>Судак фаршированный, с морепродуктами и грибным соусом (подается с гигантскими креветками и картофельными крокетами)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</si>
</sst>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164" formatCode="#,##0.00&quot;р.&quot;"/>
  </numFmts>
  <fonts count="22">
    <font>
      <sz val="11"/>
      <color theme="1"/>
      <name val="Calibri"/>
      <family val="2"/>
      <scheme val="minor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4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indexed="9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9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i/>
      <sz val="10"/>
      <name val="Arial"/>
      <family val="2"/>
      <charset val="204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/>
    <xf numFmtId="0" fontId="4" fillId="0" borderId="0" xfId="0" applyFont="1" applyBorder="1"/>
    <xf numFmtId="0" fontId="6" fillId="0" borderId="1" xfId="0" applyFont="1" applyFill="1" applyBorder="1" applyAlignment="1">
      <alignment wrapText="1" shrinkToFi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9" fillId="0" borderId="1" xfId="0" applyFont="1" applyFill="1" applyBorder="1" applyAlignment="1">
      <alignment wrapText="1" shrinkToFi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10" fillId="0" borderId="1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 shrinkToFit="1"/>
    </xf>
    <xf numFmtId="0" fontId="7" fillId="0" borderId="1" xfId="0" applyFont="1" applyFill="1" applyBorder="1" applyAlignment="1">
      <alignment horizontal="right"/>
    </xf>
    <xf numFmtId="164" fontId="7" fillId="0" borderId="1" xfId="0" applyNumberFormat="1" applyFont="1" applyFill="1" applyBorder="1"/>
    <xf numFmtId="0" fontId="7" fillId="0" borderId="1" xfId="0" applyFont="1" applyFill="1" applyBorder="1" applyAlignment="1">
      <alignment horizontal="left" wrapText="1" shrinkToFit="1"/>
    </xf>
    <xf numFmtId="49" fontId="7" fillId="0" borderId="1" xfId="0" applyNumberFormat="1" applyFont="1" applyFill="1" applyBorder="1" applyAlignment="1">
      <alignment horizontal="right"/>
    </xf>
    <xf numFmtId="49" fontId="9" fillId="0" borderId="1" xfId="0" applyNumberFormat="1" applyFont="1" applyFill="1" applyBorder="1" applyAlignment="1">
      <alignment horizontal="right"/>
    </xf>
    <xf numFmtId="164" fontId="9" fillId="0" borderId="1" xfId="0" applyNumberFormat="1" applyFont="1" applyFill="1" applyBorder="1"/>
    <xf numFmtId="0" fontId="12" fillId="2" borderId="1" xfId="0" applyFont="1" applyFill="1" applyBorder="1" applyAlignment="1">
      <alignment vertical="top" wrapText="1" shrinkToFit="1"/>
    </xf>
    <xf numFmtId="0" fontId="7" fillId="0" borderId="1" xfId="0" applyFont="1" applyFill="1" applyBorder="1" applyAlignment="1">
      <alignment wrapText="1"/>
    </xf>
    <xf numFmtId="49" fontId="9" fillId="0" borderId="1" xfId="0" applyNumberFormat="1" applyFont="1" applyFill="1" applyBorder="1"/>
    <xf numFmtId="0" fontId="7" fillId="0" borderId="1" xfId="0" applyFont="1" applyBorder="1"/>
    <xf numFmtId="0" fontId="13" fillId="0" borderId="0" xfId="0" applyFont="1" applyFill="1" applyBorder="1"/>
    <xf numFmtId="14" fontId="13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0" fontId="14" fillId="0" borderId="1" xfId="0" applyFont="1" applyFill="1" applyBorder="1" applyAlignment="1">
      <alignment wrapText="1" shrinkToFit="1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15" fillId="0" borderId="1" xfId="0" applyFont="1" applyFill="1" applyBorder="1"/>
    <xf numFmtId="0" fontId="16" fillId="0" borderId="1" xfId="0" applyFont="1" applyFill="1" applyBorder="1" applyAlignment="1">
      <alignment horizontal="left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 shrinkToFit="1"/>
    </xf>
    <xf numFmtId="0" fontId="13" fillId="0" borderId="1" xfId="0" applyFont="1" applyFill="1" applyBorder="1" applyAlignment="1">
      <alignment horizontal="right"/>
    </xf>
    <xf numFmtId="164" fontId="13" fillId="0" borderId="1" xfId="0" applyNumberFormat="1" applyFont="1" applyFill="1" applyBorder="1"/>
    <xf numFmtId="0" fontId="16" fillId="0" borderId="1" xfId="0" applyFont="1" applyFill="1" applyBorder="1" applyAlignment="1">
      <alignment wrapText="1" shrinkToFit="1"/>
    </xf>
    <xf numFmtId="0" fontId="13" fillId="0" borderId="1" xfId="0" applyFont="1" applyFill="1" applyBorder="1" applyAlignment="1">
      <alignment horizontal="left" wrapText="1" shrinkToFit="1"/>
    </xf>
    <xf numFmtId="49" fontId="13" fillId="0" borderId="1" xfId="0" applyNumberFormat="1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 wrapText="1" shrinkToFit="1"/>
    </xf>
    <xf numFmtId="49" fontId="14" fillId="0" borderId="1" xfId="0" applyNumberFormat="1" applyFont="1" applyFill="1" applyBorder="1" applyAlignment="1">
      <alignment horizontal="right"/>
    </xf>
    <xf numFmtId="164" fontId="14" fillId="0" borderId="1" xfId="0" applyNumberFormat="1" applyFont="1" applyFill="1" applyBorder="1"/>
    <xf numFmtId="0" fontId="16" fillId="0" borderId="1" xfId="0" applyFont="1" applyFill="1" applyBorder="1" applyAlignment="1">
      <alignment horizontal="left" wrapText="1" shrinkToFit="1"/>
    </xf>
    <xf numFmtId="0" fontId="14" fillId="0" borderId="1" xfId="0" applyFont="1" applyFill="1" applyBorder="1" applyAlignment="1">
      <alignment horizontal="left" wrapText="1" shrinkToFit="1"/>
    </xf>
    <xf numFmtId="164" fontId="13" fillId="0" borderId="1" xfId="0" applyNumberFormat="1" applyFont="1" applyFill="1" applyBorder="1" applyAlignment="1">
      <alignment horizontal="right"/>
    </xf>
    <xf numFmtId="0" fontId="14" fillId="0" borderId="2" xfId="0" applyFont="1" applyFill="1" applyBorder="1" applyAlignment="1">
      <alignment horizontal="left" wrapText="1" shrinkToFit="1"/>
    </xf>
    <xf numFmtId="0" fontId="17" fillId="2" borderId="1" xfId="0" applyFont="1" applyFill="1" applyBorder="1" applyAlignment="1">
      <alignment vertical="top" wrapText="1" shrinkToFit="1"/>
    </xf>
    <xf numFmtId="0" fontId="13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49" fontId="14" fillId="0" borderId="1" xfId="0" applyNumberFormat="1" applyFont="1" applyFill="1" applyBorder="1"/>
    <xf numFmtId="0" fontId="13" fillId="0" borderId="1" xfId="0" applyFont="1" applyBorder="1"/>
    <xf numFmtId="0" fontId="18" fillId="0" borderId="0" xfId="0" applyFont="1" applyBorder="1"/>
    <xf numFmtId="0" fontId="18" fillId="0" borderId="0" xfId="0" applyFont="1" applyFill="1" applyBorder="1"/>
    <xf numFmtId="14" fontId="7" fillId="0" borderId="3" xfId="0" applyNumberFormat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21" fillId="0" borderId="0" xfId="0" applyFont="1" applyBorder="1"/>
    <xf numFmtId="0" fontId="7" fillId="0" borderId="0" xfId="0" applyFont="1" applyBorder="1"/>
    <xf numFmtId="0" fontId="9" fillId="0" borderId="1" xfId="0" applyFont="1" applyBorder="1"/>
    <xf numFmtId="44" fontId="7" fillId="0" borderId="1" xfId="1" applyFont="1" applyBorder="1"/>
    <xf numFmtId="44" fontId="9" fillId="0" borderId="1" xfId="1" applyFont="1" applyBorder="1"/>
    <xf numFmtId="0" fontId="20" fillId="0" borderId="0" xfId="0" applyFont="1" applyBorder="1"/>
    <xf numFmtId="44" fontId="9" fillId="0" borderId="1" xfId="0" applyNumberFormat="1" applyFont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3" fillId="0" borderId="3" xfId="0" applyFont="1" applyFill="1" applyBorder="1" applyAlignment="1"/>
    <xf numFmtId="0" fontId="19" fillId="0" borderId="0" xfId="0" applyFont="1" applyFill="1" applyBorder="1" applyAlignment="1">
      <alignment horizontal="center" wrapText="1" shrinkToFit="1"/>
    </xf>
    <xf numFmtId="0" fontId="18" fillId="0" borderId="0" xfId="0" applyFont="1" applyFill="1" applyBorder="1" applyAlignment="1">
      <alignment horizontal="center" wrapText="1" shrinkToFit="1"/>
    </xf>
    <xf numFmtId="0" fontId="9" fillId="0" borderId="0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7" fillId="0" borderId="3" xfId="0" applyFont="1" applyFill="1" applyBorder="1" applyAlignment="1"/>
    <xf numFmtId="0" fontId="11" fillId="0" borderId="0" xfId="0" applyFont="1" applyFill="1" applyBorder="1" applyAlignment="1"/>
    <xf numFmtId="0" fontId="20" fillId="0" borderId="0" xfId="0" applyFont="1" applyBorder="1" applyAlignment="1"/>
    <xf numFmtId="0" fontId="7" fillId="0" borderId="0" xfId="0" applyFont="1" applyFill="1" applyBorder="1" applyAlignment="1">
      <alignment horizontal="center" wrapText="1" shrinkToFit="1"/>
    </xf>
    <xf numFmtId="0" fontId="8" fillId="0" borderId="0" xfId="0" applyFont="1" applyAlignment="1">
      <alignment horizontal="center" wrapText="1" shrinkToFit="1"/>
    </xf>
    <xf numFmtId="0" fontId="7" fillId="0" borderId="0" xfId="0" applyFont="1" applyFill="1" applyBorder="1" applyAlignme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topLeftCell="A100" workbookViewId="0">
      <selection activeCell="C166" sqref="C166:F166"/>
    </sheetView>
  </sheetViews>
  <sheetFormatPr defaultRowHeight="18"/>
  <cols>
    <col min="1" max="1" width="1.85546875" style="2" customWidth="1"/>
    <col min="2" max="2" width="4.5703125" style="2" customWidth="1"/>
    <col min="3" max="3" width="50.5703125" style="2" customWidth="1"/>
    <col min="4" max="4" width="15" style="2" customWidth="1"/>
    <col min="5" max="5" width="7.140625" style="1" customWidth="1"/>
    <col min="6" max="6" width="12" style="2" customWidth="1"/>
    <col min="7" max="7" width="16.5703125" style="2" hidden="1" customWidth="1"/>
    <col min="8" max="254" width="9.140625" style="2"/>
    <col min="255" max="255" width="1.85546875" style="2" customWidth="1"/>
    <col min="256" max="256" width="6.28515625" style="2" customWidth="1"/>
    <col min="257" max="257" width="71.5703125" style="2" customWidth="1"/>
    <col min="258" max="258" width="22.140625" style="2" customWidth="1"/>
    <col min="259" max="259" width="17.5703125" style="2" customWidth="1"/>
    <col min="260" max="260" width="14.5703125" style="2" bestFit="1" customWidth="1"/>
    <col min="261" max="261" width="16.5703125" style="2" customWidth="1"/>
    <col min="262" max="510" width="9.140625" style="2"/>
    <col min="511" max="511" width="1.85546875" style="2" customWidth="1"/>
    <col min="512" max="512" width="6.28515625" style="2" customWidth="1"/>
    <col min="513" max="513" width="71.5703125" style="2" customWidth="1"/>
    <col min="514" max="514" width="22.140625" style="2" customWidth="1"/>
    <col min="515" max="515" width="17.5703125" style="2" customWidth="1"/>
    <col min="516" max="516" width="14.5703125" style="2" bestFit="1" customWidth="1"/>
    <col min="517" max="517" width="16.5703125" style="2" customWidth="1"/>
    <col min="518" max="766" width="9.140625" style="2"/>
    <col min="767" max="767" width="1.85546875" style="2" customWidth="1"/>
    <col min="768" max="768" width="6.28515625" style="2" customWidth="1"/>
    <col min="769" max="769" width="71.5703125" style="2" customWidth="1"/>
    <col min="770" max="770" width="22.140625" style="2" customWidth="1"/>
    <col min="771" max="771" width="17.5703125" style="2" customWidth="1"/>
    <col min="772" max="772" width="14.5703125" style="2" bestFit="1" customWidth="1"/>
    <col min="773" max="773" width="16.5703125" style="2" customWidth="1"/>
    <col min="774" max="1022" width="9.140625" style="2"/>
    <col min="1023" max="1023" width="1.85546875" style="2" customWidth="1"/>
    <col min="1024" max="1024" width="6.28515625" style="2" customWidth="1"/>
    <col min="1025" max="1025" width="71.5703125" style="2" customWidth="1"/>
    <col min="1026" max="1026" width="22.140625" style="2" customWidth="1"/>
    <col min="1027" max="1027" width="17.5703125" style="2" customWidth="1"/>
    <col min="1028" max="1028" width="14.5703125" style="2" bestFit="1" customWidth="1"/>
    <col min="1029" max="1029" width="16.5703125" style="2" customWidth="1"/>
    <col min="1030" max="1278" width="9.140625" style="2"/>
    <col min="1279" max="1279" width="1.85546875" style="2" customWidth="1"/>
    <col min="1280" max="1280" width="6.28515625" style="2" customWidth="1"/>
    <col min="1281" max="1281" width="71.5703125" style="2" customWidth="1"/>
    <col min="1282" max="1282" width="22.140625" style="2" customWidth="1"/>
    <col min="1283" max="1283" width="17.5703125" style="2" customWidth="1"/>
    <col min="1284" max="1284" width="14.5703125" style="2" bestFit="1" customWidth="1"/>
    <col min="1285" max="1285" width="16.5703125" style="2" customWidth="1"/>
    <col min="1286" max="1534" width="9.140625" style="2"/>
    <col min="1535" max="1535" width="1.85546875" style="2" customWidth="1"/>
    <col min="1536" max="1536" width="6.28515625" style="2" customWidth="1"/>
    <col min="1537" max="1537" width="71.5703125" style="2" customWidth="1"/>
    <col min="1538" max="1538" width="22.140625" style="2" customWidth="1"/>
    <col min="1539" max="1539" width="17.5703125" style="2" customWidth="1"/>
    <col min="1540" max="1540" width="14.5703125" style="2" bestFit="1" customWidth="1"/>
    <col min="1541" max="1541" width="16.5703125" style="2" customWidth="1"/>
    <col min="1542" max="1790" width="9.140625" style="2"/>
    <col min="1791" max="1791" width="1.85546875" style="2" customWidth="1"/>
    <col min="1792" max="1792" width="6.28515625" style="2" customWidth="1"/>
    <col min="1793" max="1793" width="71.5703125" style="2" customWidth="1"/>
    <col min="1794" max="1794" width="22.140625" style="2" customWidth="1"/>
    <col min="1795" max="1795" width="17.5703125" style="2" customWidth="1"/>
    <col min="1796" max="1796" width="14.5703125" style="2" bestFit="1" customWidth="1"/>
    <col min="1797" max="1797" width="16.5703125" style="2" customWidth="1"/>
    <col min="1798" max="2046" width="9.140625" style="2"/>
    <col min="2047" max="2047" width="1.85546875" style="2" customWidth="1"/>
    <col min="2048" max="2048" width="6.28515625" style="2" customWidth="1"/>
    <col min="2049" max="2049" width="71.5703125" style="2" customWidth="1"/>
    <col min="2050" max="2050" width="22.140625" style="2" customWidth="1"/>
    <col min="2051" max="2051" width="17.5703125" style="2" customWidth="1"/>
    <col min="2052" max="2052" width="14.5703125" style="2" bestFit="1" customWidth="1"/>
    <col min="2053" max="2053" width="16.5703125" style="2" customWidth="1"/>
    <col min="2054" max="2302" width="9.140625" style="2"/>
    <col min="2303" max="2303" width="1.85546875" style="2" customWidth="1"/>
    <col min="2304" max="2304" width="6.28515625" style="2" customWidth="1"/>
    <col min="2305" max="2305" width="71.5703125" style="2" customWidth="1"/>
    <col min="2306" max="2306" width="22.140625" style="2" customWidth="1"/>
    <col min="2307" max="2307" width="17.5703125" style="2" customWidth="1"/>
    <col min="2308" max="2308" width="14.5703125" style="2" bestFit="1" customWidth="1"/>
    <col min="2309" max="2309" width="16.5703125" style="2" customWidth="1"/>
    <col min="2310" max="2558" width="9.140625" style="2"/>
    <col min="2559" max="2559" width="1.85546875" style="2" customWidth="1"/>
    <col min="2560" max="2560" width="6.28515625" style="2" customWidth="1"/>
    <col min="2561" max="2561" width="71.5703125" style="2" customWidth="1"/>
    <col min="2562" max="2562" width="22.140625" style="2" customWidth="1"/>
    <col min="2563" max="2563" width="17.5703125" style="2" customWidth="1"/>
    <col min="2564" max="2564" width="14.5703125" style="2" bestFit="1" customWidth="1"/>
    <col min="2565" max="2565" width="16.5703125" style="2" customWidth="1"/>
    <col min="2566" max="2814" width="9.140625" style="2"/>
    <col min="2815" max="2815" width="1.85546875" style="2" customWidth="1"/>
    <col min="2816" max="2816" width="6.28515625" style="2" customWidth="1"/>
    <col min="2817" max="2817" width="71.5703125" style="2" customWidth="1"/>
    <col min="2818" max="2818" width="22.140625" style="2" customWidth="1"/>
    <col min="2819" max="2819" width="17.5703125" style="2" customWidth="1"/>
    <col min="2820" max="2820" width="14.5703125" style="2" bestFit="1" customWidth="1"/>
    <col min="2821" max="2821" width="16.5703125" style="2" customWidth="1"/>
    <col min="2822" max="3070" width="9.140625" style="2"/>
    <col min="3071" max="3071" width="1.85546875" style="2" customWidth="1"/>
    <col min="3072" max="3072" width="6.28515625" style="2" customWidth="1"/>
    <col min="3073" max="3073" width="71.5703125" style="2" customWidth="1"/>
    <col min="3074" max="3074" width="22.140625" style="2" customWidth="1"/>
    <col min="3075" max="3075" width="17.5703125" style="2" customWidth="1"/>
    <col min="3076" max="3076" width="14.5703125" style="2" bestFit="1" customWidth="1"/>
    <col min="3077" max="3077" width="16.5703125" style="2" customWidth="1"/>
    <col min="3078" max="3326" width="9.140625" style="2"/>
    <col min="3327" max="3327" width="1.85546875" style="2" customWidth="1"/>
    <col min="3328" max="3328" width="6.28515625" style="2" customWidth="1"/>
    <col min="3329" max="3329" width="71.5703125" style="2" customWidth="1"/>
    <col min="3330" max="3330" width="22.140625" style="2" customWidth="1"/>
    <col min="3331" max="3331" width="17.5703125" style="2" customWidth="1"/>
    <col min="3332" max="3332" width="14.5703125" style="2" bestFit="1" customWidth="1"/>
    <col min="3333" max="3333" width="16.5703125" style="2" customWidth="1"/>
    <col min="3334" max="3582" width="9.140625" style="2"/>
    <col min="3583" max="3583" width="1.85546875" style="2" customWidth="1"/>
    <col min="3584" max="3584" width="6.28515625" style="2" customWidth="1"/>
    <col min="3585" max="3585" width="71.5703125" style="2" customWidth="1"/>
    <col min="3586" max="3586" width="22.140625" style="2" customWidth="1"/>
    <col min="3587" max="3587" width="17.5703125" style="2" customWidth="1"/>
    <col min="3588" max="3588" width="14.5703125" style="2" bestFit="1" customWidth="1"/>
    <col min="3589" max="3589" width="16.5703125" style="2" customWidth="1"/>
    <col min="3590" max="3838" width="9.140625" style="2"/>
    <col min="3839" max="3839" width="1.85546875" style="2" customWidth="1"/>
    <col min="3840" max="3840" width="6.28515625" style="2" customWidth="1"/>
    <col min="3841" max="3841" width="71.5703125" style="2" customWidth="1"/>
    <col min="3842" max="3842" width="22.140625" style="2" customWidth="1"/>
    <col min="3843" max="3843" width="17.5703125" style="2" customWidth="1"/>
    <col min="3844" max="3844" width="14.5703125" style="2" bestFit="1" customWidth="1"/>
    <col min="3845" max="3845" width="16.5703125" style="2" customWidth="1"/>
    <col min="3846" max="4094" width="9.140625" style="2"/>
    <col min="4095" max="4095" width="1.85546875" style="2" customWidth="1"/>
    <col min="4096" max="4096" width="6.28515625" style="2" customWidth="1"/>
    <col min="4097" max="4097" width="71.5703125" style="2" customWidth="1"/>
    <col min="4098" max="4098" width="22.140625" style="2" customWidth="1"/>
    <col min="4099" max="4099" width="17.5703125" style="2" customWidth="1"/>
    <col min="4100" max="4100" width="14.5703125" style="2" bestFit="1" customWidth="1"/>
    <col min="4101" max="4101" width="16.5703125" style="2" customWidth="1"/>
    <col min="4102" max="4350" width="9.140625" style="2"/>
    <col min="4351" max="4351" width="1.85546875" style="2" customWidth="1"/>
    <col min="4352" max="4352" width="6.28515625" style="2" customWidth="1"/>
    <col min="4353" max="4353" width="71.5703125" style="2" customWidth="1"/>
    <col min="4354" max="4354" width="22.140625" style="2" customWidth="1"/>
    <col min="4355" max="4355" width="17.5703125" style="2" customWidth="1"/>
    <col min="4356" max="4356" width="14.5703125" style="2" bestFit="1" customWidth="1"/>
    <col min="4357" max="4357" width="16.5703125" style="2" customWidth="1"/>
    <col min="4358" max="4606" width="9.140625" style="2"/>
    <col min="4607" max="4607" width="1.85546875" style="2" customWidth="1"/>
    <col min="4608" max="4608" width="6.28515625" style="2" customWidth="1"/>
    <col min="4609" max="4609" width="71.5703125" style="2" customWidth="1"/>
    <col min="4610" max="4610" width="22.140625" style="2" customWidth="1"/>
    <col min="4611" max="4611" width="17.5703125" style="2" customWidth="1"/>
    <col min="4612" max="4612" width="14.5703125" style="2" bestFit="1" customWidth="1"/>
    <col min="4613" max="4613" width="16.5703125" style="2" customWidth="1"/>
    <col min="4614" max="4862" width="9.140625" style="2"/>
    <col min="4863" max="4863" width="1.85546875" style="2" customWidth="1"/>
    <col min="4864" max="4864" width="6.28515625" style="2" customWidth="1"/>
    <col min="4865" max="4865" width="71.5703125" style="2" customWidth="1"/>
    <col min="4866" max="4866" width="22.140625" style="2" customWidth="1"/>
    <col min="4867" max="4867" width="17.5703125" style="2" customWidth="1"/>
    <col min="4868" max="4868" width="14.5703125" style="2" bestFit="1" customWidth="1"/>
    <col min="4869" max="4869" width="16.5703125" style="2" customWidth="1"/>
    <col min="4870" max="5118" width="9.140625" style="2"/>
    <col min="5119" max="5119" width="1.85546875" style="2" customWidth="1"/>
    <col min="5120" max="5120" width="6.28515625" style="2" customWidth="1"/>
    <col min="5121" max="5121" width="71.5703125" style="2" customWidth="1"/>
    <col min="5122" max="5122" width="22.140625" style="2" customWidth="1"/>
    <col min="5123" max="5123" width="17.5703125" style="2" customWidth="1"/>
    <col min="5124" max="5124" width="14.5703125" style="2" bestFit="1" customWidth="1"/>
    <col min="5125" max="5125" width="16.5703125" style="2" customWidth="1"/>
    <col min="5126" max="5374" width="9.140625" style="2"/>
    <col min="5375" max="5375" width="1.85546875" style="2" customWidth="1"/>
    <col min="5376" max="5376" width="6.28515625" style="2" customWidth="1"/>
    <col min="5377" max="5377" width="71.5703125" style="2" customWidth="1"/>
    <col min="5378" max="5378" width="22.140625" style="2" customWidth="1"/>
    <col min="5379" max="5379" width="17.5703125" style="2" customWidth="1"/>
    <col min="5380" max="5380" width="14.5703125" style="2" bestFit="1" customWidth="1"/>
    <col min="5381" max="5381" width="16.5703125" style="2" customWidth="1"/>
    <col min="5382" max="5630" width="9.140625" style="2"/>
    <col min="5631" max="5631" width="1.85546875" style="2" customWidth="1"/>
    <col min="5632" max="5632" width="6.28515625" style="2" customWidth="1"/>
    <col min="5633" max="5633" width="71.5703125" style="2" customWidth="1"/>
    <col min="5634" max="5634" width="22.140625" style="2" customWidth="1"/>
    <col min="5635" max="5635" width="17.5703125" style="2" customWidth="1"/>
    <col min="5636" max="5636" width="14.5703125" style="2" bestFit="1" customWidth="1"/>
    <col min="5637" max="5637" width="16.5703125" style="2" customWidth="1"/>
    <col min="5638" max="5886" width="9.140625" style="2"/>
    <col min="5887" max="5887" width="1.85546875" style="2" customWidth="1"/>
    <col min="5888" max="5888" width="6.28515625" style="2" customWidth="1"/>
    <col min="5889" max="5889" width="71.5703125" style="2" customWidth="1"/>
    <col min="5890" max="5890" width="22.140625" style="2" customWidth="1"/>
    <col min="5891" max="5891" width="17.5703125" style="2" customWidth="1"/>
    <col min="5892" max="5892" width="14.5703125" style="2" bestFit="1" customWidth="1"/>
    <col min="5893" max="5893" width="16.5703125" style="2" customWidth="1"/>
    <col min="5894" max="6142" width="9.140625" style="2"/>
    <col min="6143" max="6143" width="1.85546875" style="2" customWidth="1"/>
    <col min="6144" max="6144" width="6.28515625" style="2" customWidth="1"/>
    <col min="6145" max="6145" width="71.5703125" style="2" customWidth="1"/>
    <col min="6146" max="6146" width="22.140625" style="2" customWidth="1"/>
    <col min="6147" max="6147" width="17.5703125" style="2" customWidth="1"/>
    <col min="6148" max="6148" width="14.5703125" style="2" bestFit="1" customWidth="1"/>
    <col min="6149" max="6149" width="16.5703125" style="2" customWidth="1"/>
    <col min="6150" max="6398" width="9.140625" style="2"/>
    <col min="6399" max="6399" width="1.85546875" style="2" customWidth="1"/>
    <col min="6400" max="6400" width="6.28515625" style="2" customWidth="1"/>
    <col min="6401" max="6401" width="71.5703125" style="2" customWidth="1"/>
    <col min="6402" max="6402" width="22.140625" style="2" customWidth="1"/>
    <col min="6403" max="6403" width="17.5703125" style="2" customWidth="1"/>
    <col min="6404" max="6404" width="14.5703125" style="2" bestFit="1" customWidth="1"/>
    <col min="6405" max="6405" width="16.5703125" style="2" customWidth="1"/>
    <col min="6406" max="6654" width="9.140625" style="2"/>
    <col min="6655" max="6655" width="1.85546875" style="2" customWidth="1"/>
    <col min="6656" max="6656" width="6.28515625" style="2" customWidth="1"/>
    <col min="6657" max="6657" width="71.5703125" style="2" customWidth="1"/>
    <col min="6658" max="6658" width="22.140625" style="2" customWidth="1"/>
    <col min="6659" max="6659" width="17.5703125" style="2" customWidth="1"/>
    <col min="6660" max="6660" width="14.5703125" style="2" bestFit="1" customWidth="1"/>
    <col min="6661" max="6661" width="16.5703125" style="2" customWidth="1"/>
    <col min="6662" max="6910" width="9.140625" style="2"/>
    <col min="6911" max="6911" width="1.85546875" style="2" customWidth="1"/>
    <col min="6912" max="6912" width="6.28515625" style="2" customWidth="1"/>
    <col min="6913" max="6913" width="71.5703125" style="2" customWidth="1"/>
    <col min="6914" max="6914" width="22.140625" style="2" customWidth="1"/>
    <col min="6915" max="6915" width="17.5703125" style="2" customWidth="1"/>
    <col min="6916" max="6916" width="14.5703125" style="2" bestFit="1" customWidth="1"/>
    <col min="6917" max="6917" width="16.5703125" style="2" customWidth="1"/>
    <col min="6918" max="7166" width="9.140625" style="2"/>
    <col min="7167" max="7167" width="1.85546875" style="2" customWidth="1"/>
    <col min="7168" max="7168" width="6.28515625" style="2" customWidth="1"/>
    <col min="7169" max="7169" width="71.5703125" style="2" customWidth="1"/>
    <col min="7170" max="7170" width="22.140625" style="2" customWidth="1"/>
    <col min="7171" max="7171" width="17.5703125" style="2" customWidth="1"/>
    <col min="7172" max="7172" width="14.5703125" style="2" bestFit="1" customWidth="1"/>
    <col min="7173" max="7173" width="16.5703125" style="2" customWidth="1"/>
    <col min="7174" max="7422" width="9.140625" style="2"/>
    <col min="7423" max="7423" width="1.85546875" style="2" customWidth="1"/>
    <col min="7424" max="7424" width="6.28515625" style="2" customWidth="1"/>
    <col min="7425" max="7425" width="71.5703125" style="2" customWidth="1"/>
    <col min="7426" max="7426" width="22.140625" style="2" customWidth="1"/>
    <col min="7427" max="7427" width="17.5703125" style="2" customWidth="1"/>
    <col min="7428" max="7428" width="14.5703125" style="2" bestFit="1" customWidth="1"/>
    <col min="7429" max="7429" width="16.5703125" style="2" customWidth="1"/>
    <col min="7430" max="7678" width="9.140625" style="2"/>
    <col min="7679" max="7679" width="1.85546875" style="2" customWidth="1"/>
    <col min="7680" max="7680" width="6.28515625" style="2" customWidth="1"/>
    <col min="7681" max="7681" width="71.5703125" style="2" customWidth="1"/>
    <col min="7682" max="7682" width="22.140625" style="2" customWidth="1"/>
    <col min="7683" max="7683" width="17.5703125" style="2" customWidth="1"/>
    <col min="7684" max="7684" width="14.5703125" style="2" bestFit="1" customWidth="1"/>
    <col min="7685" max="7685" width="16.5703125" style="2" customWidth="1"/>
    <col min="7686" max="7934" width="9.140625" style="2"/>
    <col min="7935" max="7935" width="1.85546875" style="2" customWidth="1"/>
    <col min="7936" max="7936" width="6.28515625" style="2" customWidth="1"/>
    <col min="7937" max="7937" width="71.5703125" style="2" customWidth="1"/>
    <col min="7938" max="7938" width="22.140625" style="2" customWidth="1"/>
    <col min="7939" max="7939" width="17.5703125" style="2" customWidth="1"/>
    <col min="7940" max="7940" width="14.5703125" style="2" bestFit="1" customWidth="1"/>
    <col min="7941" max="7941" width="16.5703125" style="2" customWidth="1"/>
    <col min="7942" max="8190" width="9.140625" style="2"/>
    <col min="8191" max="8191" width="1.85546875" style="2" customWidth="1"/>
    <col min="8192" max="8192" width="6.28515625" style="2" customWidth="1"/>
    <col min="8193" max="8193" width="71.5703125" style="2" customWidth="1"/>
    <col min="8194" max="8194" width="22.140625" style="2" customWidth="1"/>
    <col min="8195" max="8195" width="17.5703125" style="2" customWidth="1"/>
    <col min="8196" max="8196" width="14.5703125" style="2" bestFit="1" customWidth="1"/>
    <col min="8197" max="8197" width="16.5703125" style="2" customWidth="1"/>
    <col min="8198" max="8446" width="9.140625" style="2"/>
    <col min="8447" max="8447" width="1.85546875" style="2" customWidth="1"/>
    <col min="8448" max="8448" width="6.28515625" style="2" customWidth="1"/>
    <col min="8449" max="8449" width="71.5703125" style="2" customWidth="1"/>
    <col min="8450" max="8450" width="22.140625" style="2" customWidth="1"/>
    <col min="8451" max="8451" width="17.5703125" style="2" customWidth="1"/>
    <col min="8452" max="8452" width="14.5703125" style="2" bestFit="1" customWidth="1"/>
    <col min="8453" max="8453" width="16.5703125" style="2" customWidth="1"/>
    <col min="8454" max="8702" width="9.140625" style="2"/>
    <col min="8703" max="8703" width="1.85546875" style="2" customWidth="1"/>
    <col min="8704" max="8704" width="6.28515625" style="2" customWidth="1"/>
    <col min="8705" max="8705" width="71.5703125" style="2" customWidth="1"/>
    <col min="8706" max="8706" width="22.140625" style="2" customWidth="1"/>
    <col min="8707" max="8707" width="17.5703125" style="2" customWidth="1"/>
    <col min="8708" max="8708" width="14.5703125" style="2" bestFit="1" customWidth="1"/>
    <col min="8709" max="8709" width="16.5703125" style="2" customWidth="1"/>
    <col min="8710" max="8958" width="9.140625" style="2"/>
    <col min="8959" max="8959" width="1.85546875" style="2" customWidth="1"/>
    <col min="8960" max="8960" width="6.28515625" style="2" customWidth="1"/>
    <col min="8961" max="8961" width="71.5703125" style="2" customWidth="1"/>
    <col min="8962" max="8962" width="22.140625" style="2" customWidth="1"/>
    <col min="8963" max="8963" width="17.5703125" style="2" customWidth="1"/>
    <col min="8964" max="8964" width="14.5703125" style="2" bestFit="1" customWidth="1"/>
    <col min="8965" max="8965" width="16.5703125" style="2" customWidth="1"/>
    <col min="8966" max="9214" width="9.140625" style="2"/>
    <col min="9215" max="9215" width="1.85546875" style="2" customWidth="1"/>
    <col min="9216" max="9216" width="6.28515625" style="2" customWidth="1"/>
    <col min="9217" max="9217" width="71.5703125" style="2" customWidth="1"/>
    <col min="9218" max="9218" width="22.140625" style="2" customWidth="1"/>
    <col min="9219" max="9219" width="17.5703125" style="2" customWidth="1"/>
    <col min="9220" max="9220" width="14.5703125" style="2" bestFit="1" customWidth="1"/>
    <col min="9221" max="9221" width="16.5703125" style="2" customWidth="1"/>
    <col min="9222" max="9470" width="9.140625" style="2"/>
    <col min="9471" max="9471" width="1.85546875" style="2" customWidth="1"/>
    <col min="9472" max="9472" width="6.28515625" style="2" customWidth="1"/>
    <col min="9473" max="9473" width="71.5703125" style="2" customWidth="1"/>
    <col min="9474" max="9474" width="22.140625" style="2" customWidth="1"/>
    <col min="9475" max="9475" width="17.5703125" style="2" customWidth="1"/>
    <col min="9476" max="9476" width="14.5703125" style="2" bestFit="1" customWidth="1"/>
    <col min="9477" max="9477" width="16.5703125" style="2" customWidth="1"/>
    <col min="9478" max="9726" width="9.140625" style="2"/>
    <col min="9727" max="9727" width="1.85546875" style="2" customWidth="1"/>
    <col min="9728" max="9728" width="6.28515625" style="2" customWidth="1"/>
    <col min="9729" max="9729" width="71.5703125" style="2" customWidth="1"/>
    <col min="9730" max="9730" width="22.140625" style="2" customWidth="1"/>
    <col min="9731" max="9731" width="17.5703125" style="2" customWidth="1"/>
    <col min="9732" max="9732" width="14.5703125" style="2" bestFit="1" customWidth="1"/>
    <col min="9733" max="9733" width="16.5703125" style="2" customWidth="1"/>
    <col min="9734" max="9982" width="9.140625" style="2"/>
    <col min="9983" max="9983" width="1.85546875" style="2" customWidth="1"/>
    <col min="9984" max="9984" width="6.28515625" style="2" customWidth="1"/>
    <col min="9985" max="9985" width="71.5703125" style="2" customWidth="1"/>
    <col min="9986" max="9986" width="22.140625" style="2" customWidth="1"/>
    <col min="9987" max="9987" width="17.5703125" style="2" customWidth="1"/>
    <col min="9988" max="9988" width="14.5703125" style="2" bestFit="1" customWidth="1"/>
    <col min="9989" max="9989" width="16.5703125" style="2" customWidth="1"/>
    <col min="9990" max="10238" width="9.140625" style="2"/>
    <col min="10239" max="10239" width="1.85546875" style="2" customWidth="1"/>
    <col min="10240" max="10240" width="6.28515625" style="2" customWidth="1"/>
    <col min="10241" max="10241" width="71.5703125" style="2" customWidth="1"/>
    <col min="10242" max="10242" width="22.140625" style="2" customWidth="1"/>
    <col min="10243" max="10243" width="17.5703125" style="2" customWidth="1"/>
    <col min="10244" max="10244" width="14.5703125" style="2" bestFit="1" customWidth="1"/>
    <col min="10245" max="10245" width="16.5703125" style="2" customWidth="1"/>
    <col min="10246" max="10494" width="9.140625" style="2"/>
    <col min="10495" max="10495" width="1.85546875" style="2" customWidth="1"/>
    <col min="10496" max="10496" width="6.28515625" style="2" customWidth="1"/>
    <col min="10497" max="10497" width="71.5703125" style="2" customWidth="1"/>
    <col min="10498" max="10498" width="22.140625" style="2" customWidth="1"/>
    <col min="10499" max="10499" width="17.5703125" style="2" customWidth="1"/>
    <col min="10500" max="10500" width="14.5703125" style="2" bestFit="1" customWidth="1"/>
    <col min="10501" max="10501" width="16.5703125" style="2" customWidth="1"/>
    <col min="10502" max="10750" width="9.140625" style="2"/>
    <col min="10751" max="10751" width="1.85546875" style="2" customWidth="1"/>
    <col min="10752" max="10752" width="6.28515625" style="2" customWidth="1"/>
    <col min="10753" max="10753" width="71.5703125" style="2" customWidth="1"/>
    <col min="10754" max="10754" width="22.140625" style="2" customWidth="1"/>
    <col min="10755" max="10755" width="17.5703125" style="2" customWidth="1"/>
    <col min="10756" max="10756" width="14.5703125" style="2" bestFit="1" customWidth="1"/>
    <col min="10757" max="10757" width="16.5703125" style="2" customWidth="1"/>
    <col min="10758" max="11006" width="9.140625" style="2"/>
    <col min="11007" max="11007" width="1.85546875" style="2" customWidth="1"/>
    <col min="11008" max="11008" width="6.28515625" style="2" customWidth="1"/>
    <col min="11009" max="11009" width="71.5703125" style="2" customWidth="1"/>
    <col min="11010" max="11010" width="22.140625" style="2" customWidth="1"/>
    <col min="11011" max="11011" width="17.5703125" style="2" customWidth="1"/>
    <col min="11012" max="11012" width="14.5703125" style="2" bestFit="1" customWidth="1"/>
    <col min="11013" max="11013" width="16.5703125" style="2" customWidth="1"/>
    <col min="11014" max="11262" width="9.140625" style="2"/>
    <col min="11263" max="11263" width="1.85546875" style="2" customWidth="1"/>
    <col min="11264" max="11264" width="6.28515625" style="2" customWidth="1"/>
    <col min="11265" max="11265" width="71.5703125" style="2" customWidth="1"/>
    <col min="11266" max="11266" width="22.140625" style="2" customWidth="1"/>
    <col min="11267" max="11267" width="17.5703125" style="2" customWidth="1"/>
    <col min="11268" max="11268" width="14.5703125" style="2" bestFit="1" customWidth="1"/>
    <col min="11269" max="11269" width="16.5703125" style="2" customWidth="1"/>
    <col min="11270" max="11518" width="9.140625" style="2"/>
    <col min="11519" max="11519" width="1.85546875" style="2" customWidth="1"/>
    <col min="11520" max="11520" width="6.28515625" style="2" customWidth="1"/>
    <col min="11521" max="11521" width="71.5703125" style="2" customWidth="1"/>
    <col min="11522" max="11522" width="22.140625" style="2" customWidth="1"/>
    <col min="11523" max="11523" width="17.5703125" style="2" customWidth="1"/>
    <col min="11524" max="11524" width="14.5703125" style="2" bestFit="1" customWidth="1"/>
    <col min="11525" max="11525" width="16.5703125" style="2" customWidth="1"/>
    <col min="11526" max="11774" width="9.140625" style="2"/>
    <col min="11775" max="11775" width="1.85546875" style="2" customWidth="1"/>
    <col min="11776" max="11776" width="6.28515625" style="2" customWidth="1"/>
    <col min="11777" max="11777" width="71.5703125" style="2" customWidth="1"/>
    <col min="11778" max="11778" width="22.140625" style="2" customWidth="1"/>
    <col min="11779" max="11779" width="17.5703125" style="2" customWidth="1"/>
    <col min="11780" max="11780" width="14.5703125" style="2" bestFit="1" customWidth="1"/>
    <col min="11781" max="11781" width="16.5703125" style="2" customWidth="1"/>
    <col min="11782" max="12030" width="9.140625" style="2"/>
    <col min="12031" max="12031" width="1.85546875" style="2" customWidth="1"/>
    <col min="12032" max="12032" width="6.28515625" style="2" customWidth="1"/>
    <col min="12033" max="12033" width="71.5703125" style="2" customWidth="1"/>
    <col min="12034" max="12034" width="22.140625" style="2" customWidth="1"/>
    <col min="12035" max="12035" width="17.5703125" style="2" customWidth="1"/>
    <col min="12036" max="12036" width="14.5703125" style="2" bestFit="1" customWidth="1"/>
    <col min="12037" max="12037" width="16.5703125" style="2" customWidth="1"/>
    <col min="12038" max="12286" width="9.140625" style="2"/>
    <col min="12287" max="12287" width="1.85546875" style="2" customWidth="1"/>
    <col min="12288" max="12288" width="6.28515625" style="2" customWidth="1"/>
    <col min="12289" max="12289" width="71.5703125" style="2" customWidth="1"/>
    <col min="12290" max="12290" width="22.140625" style="2" customWidth="1"/>
    <col min="12291" max="12291" width="17.5703125" style="2" customWidth="1"/>
    <col min="12292" max="12292" width="14.5703125" style="2" bestFit="1" customWidth="1"/>
    <col min="12293" max="12293" width="16.5703125" style="2" customWidth="1"/>
    <col min="12294" max="12542" width="9.140625" style="2"/>
    <col min="12543" max="12543" width="1.85546875" style="2" customWidth="1"/>
    <col min="12544" max="12544" width="6.28515625" style="2" customWidth="1"/>
    <col min="12545" max="12545" width="71.5703125" style="2" customWidth="1"/>
    <col min="12546" max="12546" width="22.140625" style="2" customWidth="1"/>
    <col min="12547" max="12547" width="17.5703125" style="2" customWidth="1"/>
    <col min="12548" max="12548" width="14.5703125" style="2" bestFit="1" customWidth="1"/>
    <col min="12549" max="12549" width="16.5703125" style="2" customWidth="1"/>
    <col min="12550" max="12798" width="9.140625" style="2"/>
    <col min="12799" max="12799" width="1.85546875" style="2" customWidth="1"/>
    <col min="12800" max="12800" width="6.28515625" style="2" customWidth="1"/>
    <col min="12801" max="12801" width="71.5703125" style="2" customWidth="1"/>
    <col min="12802" max="12802" width="22.140625" style="2" customWidth="1"/>
    <col min="12803" max="12803" width="17.5703125" style="2" customWidth="1"/>
    <col min="12804" max="12804" width="14.5703125" style="2" bestFit="1" customWidth="1"/>
    <col min="12805" max="12805" width="16.5703125" style="2" customWidth="1"/>
    <col min="12806" max="13054" width="9.140625" style="2"/>
    <col min="13055" max="13055" width="1.85546875" style="2" customWidth="1"/>
    <col min="13056" max="13056" width="6.28515625" style="2" customWidth="1"/>
    <col min="13057" max="13057" width="71.5703125" style="2" customWidth="1"/>
    <col min="13058" max="13058" width="22.140625" style="2" customWidth="1"/>
    <col min="13059" max="13059" width="17.5703125" style="2" customWidth="1"/>
    <col min="13060" max="13060" width="14.5703125" style="2" bestFit="1" customWidth="1"/>
    <col min="13061" max="13061" width="16.5703125" style="2" customWidth="1"/>
    <col min="13062" max="13310" width="9.140625" style="2"/>
    <col min="13311" max="13311" width="1.85546875" style="2" customWidth="1"/>
    <col min="13312" max="13312" width="6.28515625" style="2" customWidth="1"/>
    <col min="13313" max="13313" width="71.5703125" style="2" customWidth="1"/>
    <col min="13314" max="13314" width="22.140625" style="2" customWidth="1"/>
    <col min="13315" max="13315" width="17.5703125" style="2" customWidth="1"/>
    <col min="13316" max="13316" width="14.5703125" style="2" bestFit="1" customWidth="1"/>
    <col min="13317" max="13317" width="16.5703125" style="2" customWidth="1"/>
    <col min="13318" max="13566" width="9.140625" style="2"/>
    <col min="13567" max="13567" width="1.85546875" style="2" customWidth="1"/>
    <col min="13568" max="13568" width="6.28515625" style="2" customWidth="1"/>
    <col min="13569" max="13569" width="71.5703125" style="2" customWidth="1"/>
    <col min="13570" max="13570" width="22.140625" style="2" customWidth="1"/>
    <col min="13571" max="13571" width="17.5703125" style="2" customWidth="1"/>
    <col min="13572" max="13572" width="14.5703125" style="2" bestFit="1" customWidth="1"/>
    <col min="13573" max="13573" width="16.5703125" style="2" customWidth="1"/>
    <col min="13574" max="13822" width="9.140625" style="2"/>
    <col min="13823" max="13823" width="1.85546875" style="2" customWidth="1"/>
    <col min="13824" max="13824" width="6.28515625" style="2" customWidth="1"/>
    <col min="13825" max="13825" width="71.5703125" style="2" customWidth="1"/>
    <col min="13826" max="13826" width="22.140625" style="2" customWidth="1"/>
    <col min="13827" max="13827" width="17.5703125" style="2" customWidth="1"/>
    <col min="13828" max="13828" width="14.5703125" style="2" bestFit="1" customWidth="1"/>
    <col min="13829" max="13829" width="16.5703125" style="2" customWidth="1"/>
    <col min="13830" max="14078" width="9.140625" style="2"/>
    <col min="14079" max="14079" width="1.85546875" style="2" customWidth="1"/>
    <col min="14080" max="14080" width="6.28515625" style="2" customWidth="1"/>
    <col min="14081" max="14081" width="71.5703125" style="2" customWidth="1"/>
    <col min="14082" max="14082" width="22.140625" style="2" customWidth="1"/>
    <col min="14083" max="14083" width="17.5703125" style="2" customWidth="1"/>
    <col min="14084" max="14084" width="14.5703125" style="2" bestFit="1" customWidth="1"/>
    <col min="14085" max="14085" width="16.5703125" style="2" customWidth="1"/>
    <col min="14086" max="14334" width="9.140625" style="2"/>
    <col min="14335" max="14335" width="1.85546875" style="2" customWidth="1"/>
    <col min="14336" max="14336" width="6.28515625" style="2" customWidth="1"/>
    <col min="14337" max="14337" width="71.5703125" style="2" customWidth="1"/>
    <col min="14338" max="14338" width="22.140625" style="2" customWidth="1"/>
    <col min="14339" max="14339" width="17.5703125" style="2" customWidth="1"/>
    <col min="14340" max="14340" width="14.5703125" style="2" bestFit="1" customWidth="1"/>
    <col min="14341" max="14341" width="16.5703125" style="2" customWidth="1"/>
    <col min="14342" max="14590" width="9.140625" style="2"/>
    <col min="14591" max="14591" width="1.85546875" style="2" customWidth="1"/>
    <col min="14592" max="14592" width="6.28515625" style="2" customWidth="1"/>
    <col min="14593" max="14593" width="71.5703125" style="2" customWidth="1"/>
    <col min="14594" max="14594" width="22.140625" style="2" customWidth="1"/>
    <col min="14595" max="14595" width="17.5703125" style="2" customWidth="1"/>
    <col min="14596" max="14596" width="14.5703125" style="2" bestFit="1" customWidth="1"/>
    <col min="14597" max="14597" width="16.5703125" style="2" customWidth="1"/>
    <col min="14598" max="14846" width="9.140625" style="2"/>
    <col min="14847" max="14847" width="1.85546875" style="2" customWidth="1"/>
    <col min="14848" max="14848" width="6.28515625" style="2" customWidth="1"/>
    <col min="14849" max="14849" width="71.5703125" style="2" customWidth="1"/>
    <col min="14850" max="14850" width="22.140625" style="2" customWidth="1"/>
    <col min="14851" max="14851" width="17.5703125" style="2" customWidth="1"/>
    <col min="14852" max="14852" width="14.5703125" style="2" bestFit="1" customWidth="1"/>
    <col min="14853" max="14853" width="16.5703125" style="2" customWidth="1"/>
    <col min="14854" max="15102" width="9.140625" style="2"/>
    <col min="15103" max="15103" width="1.85546875" style="2" customWidth="1"/>
    <col min="15104" max="15104" width="6.28515625" style="2" customWidth="1"/>
    <col min="15105" max="15105" width="71.5703125" style="2" customWidth="1"/>
    <col min="15106" max="15106" width="22.140625" style="2" customWidth="1"/>
    <col min="15107" max="15107" width="17.5703125" style="2" customWidth="1"/>
    <col min="15108" max="15108" width="14.5703125" style="2" bestFit="1" customWidth="1"/>
    <col min="15109" max="15109" width="16.5703125" style="2" customWidth="1"/>
    <col min="15110" max="15358" width="9.140625" style="2"/>
    <col min="15359" max="15359" width="1.85546875" style="2" customWidth="1"/>
    <col min="15360" max="15360" width="6.28515625" style="2" customWidth="1"/>
    <col min="15361" max="15361" width="71.5703125" style="2" customWidth="1"/>
    <col min="15362" max="15362" width="22.140625" style="2" customWidth="1"/>
    <col min="15363" max="15363" width="17.5703125" style="2" customWidth="1"/>
    <col min="15364" max="15364" width="14.5703125" style="2" bestFit="1" customWidth="1"/>
    <col min="15365" max="15365" width="16.5703125" style="2" customWidth="1"/>
    <col min="15366" max="15614" width="9.140625" style="2"/>
    <col min="15615" max="15615" width="1.85546875" style="2" customWidth="1"/>
    <col min="15616" max="15616" width="6.28515625" style="2" customWidth="1"/>
    <col min="15617" max="15617" width="71.5703125" style="2" customWidth="1"/>
    <col min="15618" max="15618" width="22.140625" style="2" customWidth="1"/>
    <col min="15619" max="15619" width="17.5703125" style="2" customWidth="1"/>
    <col min="15620" max="15620" width="14.5703125" style="2" bestFit="1" customWidth="1"/>
    <col min="15621" max="15621" width="16.5703125" style="2" customWidth="1"/>
    <col min="15622" max="15870" width="9.140625" style="2"/>
    <col min="15871" max="15871" width="1.85546875" style="2" customWidth="1"/>
    <col min="15872" max="15872" width="6.28515625" style="2" customWidth="1"/>
    <col min="15873" max="15873" width="71.5703125" style="2" customWidth="1"/>
    <col min="15874" max="15874" width="22.140625" style="2" customWidth="1"/>
    <col min="15875" max="15875" width="17.5703125" style="2" customWidth="1"/>
    <col min="15876" max="15876" width="14.5703125" style="2" bestFit="1" customWidth="1"/>
    <col min="15877" max="15877" width="16.5703125" style="2" customWidth="1"/>
    <col min="15878" max="16126" width="9.140625" style="2"/>
    <col min="16127" max="16127" width="1.85546875" style="2" customWidth="1"/>
    <col min="16128" max="16128" width="6.28515625" style="2" customWidth="1"/>
    <col min="16129" max="16129" width="71.5703125" style="2" customWidth="1"/>
    <col min="16130" max="16130" width="22.140625" style="2" customWidth="1"/>
    <col min="16131" max="16131" width="17.5703125" style="2" customWidth="1"/>
    <col min="16132" max="16132" width="14.5703125" style="2" bestFit="1" customWidth="1"/>
    <col min="16133" max="16133" width="16.5703125" style="2" customWidth="1"/>
    <col min="16134" max="16384" width="9.140625" style="2"/>
  </cols>
  <sheetData>
    <row r="1" spans="1:7" ht="1.5" customHeight="1">
      <c r="A1" s="1"/>
      <c r="B1" s="5"/>
      <c r="C1" s="5"/>
      <c r="D1" s="5"/>
      <c r="E1" s="5"/>
      <c r="F1" s="5"/>
      <c r="G1" s="5"/>
    </row>
    <row r="2" spans="1:7">
      <c r="A2" s="67" t="s">
        <v>235</v>
      </c>
      <c r="B2" s="68"/>
      <c r="C2" s="68"/>
      <c r="D2" s="68"/>
      <c r="E2" s="68"/>
      <c r="F2" s="54"/>
      <c r="G2" s="59"/>
    </row>
    <row r="3" spans="1:7">
      <c r="A3" s="69" t="s">
        <v>234</v>
      </c>
      <c r="B3" s="69"/>
      <c r="C3" s="69"/>
      <c r="D3" s="69"/>
      <c r="E3" s="69"/>
      <c r="F3" s="8" t="s">
        <v>242</v>
      </c>
      <c r="G3" s="59"/>
    </row>
    <row r="4" spans="1:7">
      <c r="A4" s="1"/>
      <c r="B4" s="70" t="s">
        <v>2</v>
      </c>
      <c r="C4" s="70"/>
      <c r="D4" s="27"/>
      <c r="E4" s="26"/>
      <c r="F4" s="26"/>
      <c r="G4" s="26"/>
    </row>
    <row r="5" spans="1:7">
      <c r="A5" s="1"/>
      <c r="B5" s="70" t="s">
        <v>3</v>
      </c>
      <c r="C5" s="70"/>
      <c r="D5" s="28"/>
      <c r="E5" s="26"/>
      <c r="F5" s="26"/>
      <c r="G5" s="26"/>
    </row>
    <row r="6" spans="1:7">
      <c r="A6" s="1"/>
      <c r="B6" s="70" t="s">
        <v>4</v>
      </c>
      <c r="C6" s="70"/>
      <c r="D6" s="28"/>
      <c r="E6" s="26"/>
      <c r="F6" s="26"/>
      <c r="G6" s="26"/>
    </row>
    <row r="7" spans="1:7">
      <c r="A7" s="1"/>
      <c r="B7" s="66" t="s">
        <v>5</v>
      </c>
      <c r="C7" s="66"/>
      <c r="D7" s="28"/>
      <c r="E7" s="26"/>
      <c r="F7" s="26"/>
      <c r="G7" s="26"/>
    </row>
    <row r="8" spans="1:7" ht="15" customHeight="1">
      <c r="A8" s="1"/>
      <c r="B8" s="66" t="s">
        <v>241</v>
      </c>
      <c r="C8" s="66"/>
      <c r="D8" s="26" t="s">
        <v>129</v>
      </c>
      <c r="E8" s="26"/>
      <c r="F8" s="26"/>
      <c r="G8" s="26"/>
    </row>
    <row r="9" spans="1:7" ht="27.75" customHeight="1">
      <c r="A9" s="1"/>
      <c r="B9" s="29" t="s">
        <v>6</v>
      </c>
      <c r="C9" s="30" t="s">
        <v>7</v>
      </c>
      <c r="D9" s="30" t="s">
        <v>8</v>
      </c>
      <c r="E9" s="30" t="s">
        <v>136</v>
      </c>
      <c r="F9" s="30" t="s">
        <v>9</v>
      </c>
      <c r="G9" s="30" t="s">
        <v>10</v>
      </c>
    </row>
    <row r="10" spans="1:7" ht="16.5" customHeight="1">
      <c r="A10" s="1"/>
      <c r="B10" s="31"/>
      <c r="C10" s="30" t="s">
        <v>11</v>
      </c>
      <c r="D10" s="31"/>
      <c r="E10" s="32">
        <f>SUM(E12:E41)</f>
        <v>0</v>
      </c>
      <c r="F10" s="31"/>
      <c r="G10" s="31"/>
    </row>
    <row r="11" spans="1:7" ht="20.25" customHeight="1">
      <c r="A11" s="1"/>
      <c r="B11" s="31"/>
      <c r="C11" s="33" t="s">
        <v>12</v>
      </c>
      <c r="D11" s="31"/>
      <c r="E11" s="32"/>
      <c r="F11" s="31"/>
      <c r="G11" s="31"/>
    </row>
    <row r="12" spans="1:7" ht="78" customHeight="1">
      <c r="A12" s="1"/>
      <c r="B12" s="34">
        <v>1</v>
      </c>
      <c r="C12" s="35" t="s">
        <v>197</v>
      </c>
      <c r="D12" s="36" t="s">
        <v>13</v>
      </c>
      <c r="E12" s="34"/>
      <c r="F12" s="37">
        <v>1200</v>
      </c>
      <c r="G12" s="37">
        <f>PRODUCT(E12,F12)</f>
        <v>1200</v>
      </c>
    </row>
    <row r="13" spans="1:7" ht="34.5" customHeight="1">
      <c r="A13" s="1"/>
      <c r="B13" s="34">
        <v>2</v>
      </c>
      <c r="C13" s="35" t="s">
        <v>14</v>
      </c>
      <c r="D13" s="36" t="s">
        <v>15</v>
      </c>
      <c r="E13" s="34"/>
      <c r="F13" s="37">
        <v>1750</v>
      </c>
      <c r="G13" s="37"/>
    </row>
    <row r="14" spans="1:7" ht="20.25" customHeight="1">
      <c r="A14" s="1"/>
      <c r="B14" s="34"/>
      <c r="C14" s="35" t="s">
        <v>16</v>
      </c>
      <c r="D14" s="36" t="s">
        <v>17</v>
      </c>
      <c r="E14" s="34"/>
      <c r="F14" s="37">
        <v>330</v>
      </c>
      <c r="G14" s="37"/>
    </row>
    <row r="15" spans="1:7" ht="31.5" customHeight="1">
      <c r="A15" s="1"/>
      <c r="B15" s="34"/>
      <c r="C15" s="35" t="s">
        <v>18</v>
      </c>
      <c r="D15" s="36" t="s">
        <v>194</v>
      </c>
      <c r="E15" s="34"/>
      <c r="F15" s="37">
        <v>850</v>
      </c>
      <c r="G15" s="37"/>
    </row>
    <row r="16" spans="1:7" ht="20.25" customHeight="1">
      <c r="A16" s="1"/>
      <c r="B16" s="34"/>
      <c r="C16" s="35" t="s">
        <v>19</v>
      </c>
      <c r="D16" s="36" t="s">
        <v>137</v>
      </c>
      <c r="E16" s="34"/>
      <c r="F16" s="37">
        <v>680</v>
      </c>
      <c r="G16" s="37"/>
    </row>
    <row r="17" spans="1:7" ht="22.5" customHeight="1">
      <c r="A17" s="1"/>
      <c r="B17" s="34">
        <v>2</v>
      </c>
      <c r="C17" s="35" t="s">
        <v>20</v>
      </c>
      <c r="D17" s="36" t="s">
        <v>21</v>
      </c>
      <c r="E17" s="34"/>
      <c r="F17" s="37">
        <v>580</v>
      </c>
      <c r="G17" s="37"/>
    </row>
    <row r="18" spans="1:7" ht="33" customHeight="1">
      <c r="A18" s="1"/>
      <c r="B18" s="34"/>
      <c r="C18" s="35" t="s">
        <v>22</v>
      </c>
      <c r="D18" s="36" t="s">
        <v>195</v>
      </c>
      <c r="E18" s="34"/>
      <c r="F18" s="37">
        <v>480</v>
      </c>
      <c r="G18" s="37"/>
    </row>
    <row r="19" spans="1:7" ht="30.75" customHeight="1">
      <c r="A19" s="1"/>
      <c r="B19" s="34"/>
      <c r="C19" s="35" t="s">
        <v>23</v>
      </c>
      <c r="D19" s="36" t="s">
        <v>195</v>
      </c>
      <c r="E19" s="34"/>
      <c r="F19" s="37">
        <v>580</v>
      </c>
      <c r="G19" s="37"/>
    </row>
    <row r="20" spans="1:7" ht="22.5" customHeight="1">
      <c r="A20" s="1"/>
      <c r="B20" s="34"/>
      <c r="C20" s="38" t="s">
        <v>24</v>
      </c>
      <c r="D20" s="36"/>
      <c r="E20" s="34"/>
      <c r="F20" s="37"/>
      <c r="G20" s="37"/>
    </row>
    <row r="21" spans="1:7" ht="63.75" customHeight="1">
      <c r="A21" s="1"/>
      <c r="B21" s="34">
        <v>3</v>
      </c>
      <c r="C21" s="35" t="s">
        <v>196</v>
      </c>
      <c r="D21" s="36" t="s">
        <v>138</v>
      </c>
      <c r="E21" s="34"/>
      <c r="F21" s="37">
        <v>1800</v>
      </c>
      <c r="G21" s="37"/>
    </row>
    <row r="22" spans="1:7" ht="23.25" customHeight="1">
      <c r="A22" s="1"/>
      <c r="B22" s="34">
        <v>2</v>
      </c>
      <c r="C22" s="39" t="s">
        <v>139</v>
      </c>
      <c r="D22" s="36" t="s">
        <v>140</v>
      </c>
      <c r="E22" s="34"/>
      <c r="F22" s="37">
        <v>750</v>
      </c>
      <c r="G22" s="37">
        <f>PRODUCT(E22,F22)</f>
        <v>750</v>
      </c>
    </row>
    <row r="23" spans="1:7" ht="34.5" customHeight="1">
      <c r="A23" s="1"/>
      <c r="B23" s="34"/>
      <c r="C23" s="39" t="s">
        <v>25</v>
      </c>
      <c r="D23" s="36" t="s">
        <v>198</v>
      </c>
      <c r="E23" s="34"/>
      <c r="F23" s="37">
        <v>360</v>
      </c>
      <c r="G23" s="37"/>
    </row>
    <row r="24" spans="1:7" ht="30" customHeight="1">
      <c r="A24" s="1"/>
      <c r="B24" s="34"/>
      <c r="C24" s="35" t="s">
        <v>26</v>
      </c>
      <c r="D24" s="36" t="s">
        <v>27</v>
      </c>
      <c r="E24" s="34"/>
      <c r="F24" s="37">
        <v>830</v>
      </c>
      <c r="G24" s="37"/>
    </row>
    <row r="25" spans="1:7" ht="21" customHeight="1">
      <c r="A25" s="1"/>
      <c r="B25" s="34"/>
      <c r="C25" s="35" t="s">
        <v>78</v>
      </c>
      <c r="D25" s="36" t="s">
        <v>46</v>
      </c>
      <c r="E25" s="34"/>
      <c r="F25" s="37">
        <v>580</v>
      </c>
      <c r="G25" s="37"/>
    </row>
    <row r="26" spans="1:7" ht="30.75" customHeight="1">
      <c r="A26" s="1"/>
      <c r="B26" s="34"/>
      <c r="C26" s="35" t="s">
        <v>28</v>
      </c>
      <c r="D26" s="36" t="s">
        <v>29</v>
      </c>
      <c r="E26" s="34"/>
      <c r="F26" s="37">
        <v>850</v>
      </c>
      <c r="G26" s="37"/>
    </row>
    <row r="27" spans="1:7" ht="18" customHeight="1">
      <c r="A27" s="1"/>
      <c r="B27" s="34"/>
      <c r="C27" s="35" t="s">
        <v>30</v>
      </c>
      <c r="D27" s="36" t="s">
        <v>31</v>
      </c>
      <c r="E27" s="34"/>
      <c r="F27" s="37">
        <v>380</v>
      </c>
      <c r="G27" s="37"/>
    </row>
    <row r="28" spans="1:7" ht="21" customHeight="1">
      <c r="A28" s="1"/>
      <c r="B28" s="34"/>
      <c r="C28" s="35" t="s">
        <v>32</v>
      </c>
      <c r="D28" s="36" t="s">
        <v>33</v>
      </c>
      <c r="E28" s="34"/>
      <c r="F28" s="37">
        <v>430</v>
      </c>
      <c r="G28" s="37"/>
    </row>
    <row r="29" spans="1:7" ht="33" customHeight="1">
      <c r="A29" s="1"/>
      <c r="B29" s="34"/>
      <c r="C29" s="35" t="s">
        <v>34</v>
      </c>
      <c r="D29" s="36" t="s">
        <v>199</v>
      </c>
      <c r="E29" s="34"/>
      <c r="F29" s="37">
        <v>1380</v>
      </c>
      <c r="G29" s="37"/>
    </row>
    <row r="30" spans="1:7" ht="24.75" customHeight="1">
      <c r="A30" s="1"/>
      <c r="B30" s="34">
        <v>2</v>
      </c>
      <c r="C30" s="39" t="s">
        <v>35</v>
      </c>
      <c r="D30" s="36" t="s">
        <v>36</v>
      </c>
      <c r="E30" s="34"/>
      <c r="F30" s="37">
        <v>1200</v>
      </c>
      <c r="G30" s="37">
        <f>PRODUCT(E30,F30)</f>
        <v>1200</v>
      </c>
    </row>
    <row r="31" spans="1:7" ht="21" customHeight="1">
      <c r="A31" s="1"/>
      <c r="B31" s="34"/>
      <c r="C31" s="39" t="s">
        <v>37</v>
      </c>
      <c r="D31" s="36" t="s">
        <v>36</v>
      </c>
      <c r="E31" s="34"/>
      <c r="F31" s="37">
        <v>1310</v>
      </c>
      <c r="G31" s="37"/>
    </row>
    <row r="32" spans="1:7">
      <c r="A32" s="1"/>
      <c r="B32" s="34"/>
      <c r="C32" s="35" t="s">
        <v>38</v>
      </c>
      <c r="D32" s="36" t="s">
        <v>41</v>
      </c>
      <c r="E32" s="34"/>
      <c r="F32" s="37">
        <v>920</v>
      </c>
      <c r="G32" s="37"/>
    </row>
    <row r="33" spans="1:7" ht="19.5" customHeight="1">
      <c r="A33" s="1"/>
      <c r="B33" s="34"/>
      <c r="C33" s="38" t="s">
        <v>39</v>
      </c>
      <c r="D33" s="36"/>
      <c r="E33" s="34"/>
      <c r="F33" s="37"/>
      <c r="G33" s="37"/>
    </row>
    <row r="34" spans="1:7" ht="36.75" customHeight="1">
      <c r="A34" s="1"/>
      <c r="B34" s="34">
        <v>5</v>
      </c>
      <c r="C34" s="35" t="s">
        <v>200</v>
      </c>
      <c r="D34" s="40" t="s">
        <v>201</v>
      </c>
      <c r="E34" s="34"/>
      <c r="F34" s="37">
        <v>385</v>
      </c>
      <c r="G34" s="37">
        <f>PRODUCT(E34,F34)</f>
        <v>385</v>
      </c>
    </row>
    <row r="35" spans="1:7" ht="42" customHeight="1">
      <c r="A35" s="1"/>
      <c r="B35" s="34">
        <v>7</v>
      </c>
      <c r="C35" s="35" t="s">
        <v>141</v>
      </c>
      <c r="D35" s="36" t="s">
        <v>202</v>
      </c>
      <c r="E35" s="34"/>
      <c r="F35" s="37">
        <v>350</v>
      </c>
      <c r="G35" s="37">
        <f>PRODUCT(E35,F35)</f>
        <v>350</v>
      </c>
    </row>
    <row r="36" spans="1:7">
      <c r="A36" s="1"/>
      <c r="B36" s="34"/>
      <c r="C36" s="35" t="s">
        <v>40</v>
      </c>
      <c r="D36" s="36" t="s">
        <v>41</v>
      </c>
      <c r="E36" s="34"/>
      <c r="F36" s="37">
        <v>650</v>
      </c>
      <c r="G36" s="37"/>
    </row>
    <row r="37" spans="1:7" ht="30">
      <c r="A37" s="1"/>
      <c r="B37" s="34"/>
      <c r="C37" s="35" t="s">
        <v>42</v>
      </c>
      <c r="D37" s="36" t="s">
        <v>43</v>
      </c>
      <c r="E37" s="34"/>
      <c r="F37" s="37">
        <v>350</v>
      </c>
      <c r="G37" s="37"/>
    </row>
    <row r="38" spans="1:7" ht="47.25" customHeight="1">
      <c r="A38" s="1"/>
      <c r="B38" s="34"/>
      <c r="C38" s="35" t="s">
        <v>44</v>
      </c>
      <c r="D38" s="36" t="s">
        <v>45</v>
      </c>
      <c r="E38" s="34"/>
      <c r="F38" s="37">
        <v>1180</v>
      </c>
      <c r="G38" s="37"/>
    </row>
    <row r="39" spans="1:7">
      <c r="A39" s="1"/>
      <c r="B39" s="34"/>
      <c r="C39" s="35" t="s">
        <v>142</v>
      </c>
      <c r="D39" s="36" t="s">
        <v>46</v>
      </c>
      <c r="E39" s="34"/>
      <c r="F39" s="37">
        <v>385</v>
      </c>
      <c r="G39" s="37"/>
    </row>
    <row r="40" spans="1:7">
      <c r="A40" s="1"/>
      <c r="B40" s="34"/>
      <c r="C40" s="35" t="s">
        <v>47</v>
      </c>
      <c r="D40" s="36" t="s">
        <v>46</v>
      </c>
      <c r="E40" s="34"/>
      <c r="F40" s="37">
        <v>375</v>
      </c>
      <c r="G40" s="37"/>
    </row>
    <row r="41" spans="1:7" ht="30">
      <c r="A41" s="1"/>
      <c r="B41" s="34"/>
      <c r="C41" s="35" t="s">
        <v>143</v>
      </c>
      <c r="D41" s="36" t="s">
        <v>48</v>
      </c>
      <c r="E41" s="34"/>
      <c r="F41" s="37">
        <v>450</v>
      </c>
      <c r="G41" s="37"/>
    </row>
    <row r="42" spans="1:7" s="4" customFormat="1">
      <c r="A42" s="3"/>
      <c r="B42" s="31"/>
      <c r="C42" s="41" t="s">
        <v>51</v>
      </c>
      <c r="D42" s="42"/>
      <c r="E42" s="31"/>
      <c r="F42" s="43"/>
      <c r="G42" s="37"/>
    </row>
    <row r="43" spans="1:7" s="4" customFormat="1">
      <c r="A43" s="3"/>
      <c r="B43" s="31"/>
      <c r="C43" s="44" t="s">
        <v>75</v>
      </c>
      <c r="D43" s="42"/>
      <c r="E43" s="31"/>
      <c r="F43" s="43"/>
      <c r="G43" s="37"/>
    </row>
    <row r="44" spans="1:7" s="4" customFormat="1" ht="49.5" customHeight="1">
      <c r="A44" s="3"/>
      <c r="B44" s="31"/>
      <c r="C44" s="39" t="s">
        <v>144</v>
      </c>
      <c r="D44" s="40" t="s">
        <v>113</v>
      </c>
      <c r="E44" s="34"/>
      <c r="F44" s="37">
        <v>650</v>
      </c>
      <c r="G44" s="37"/>
    </row>
    <row r="45" spans="1:7" s="4" customFormat="1" ht="38.25" customHeight="1">
      <c r="A45" s="3"/>
      <c r="B45" s="31"/>
      <c r="C45" s="39" t="s">
        <v>163</v>
      </c>
      <c r="D45" s="40" t="s">
        <v>45</v>
      </c>
      <c r="E45" s="34"/>
      <c r="F45" s="37">
        <v>710</v>
      </c>
      <c r="G45" s="37"/>
    </row>
    <row r="46" spans="1:7" s="4" customFormat="1" ht="44.25" customHeight="1">
      <c r="A46" s="3"/>
      <c r="B46" s="31"/>
      <c r="C46" s="39" t="s">
        <v>52</v>
      </c>
      <c r="D46" s="40" t="s">
        <v>93</v>
      </c>
      <c r="E46" s="34"/>
      <c r="F46" s="37">
        <v>650</v>
      </c>
      <c r="G46" s="37"/>
    </row>
    <row r="47" spans="1:7" s="4" customFormat="1" ht="45">
      <c r="A47" s="3"/>
      <c r="B47" s="31"/>
      <c r="C47" s="39" t="s">
        <v>228</v>
      </c>
      <c r="D47" s="40" t="s">
        <v>93</v>
      </c>
      <c r="E47" s="34"/>
      <c r="F47" s="37">
        <v>630</v>
      </c>
      <c r="G47" s="37"/>
    </row>
    <row r="48" spans="1:7" s="4" customFormat="1" ht="45">
      <c r="A48" s="3"/>
      <c r="B48" s="31"/>
      <c r="C48" s="39" t="s">
        <v>53</v>
      </c>
      <c r="D48" s="40" t="s">
        <v>93</v>
      </c>
      <c r="E48" s="34"/>
      <c r="F48" s="37">
        <v>730</v>
      </c>
      <c r="G48" s="37"/>
    </row>
    <row r="49" spans="1:7" s="4" customFormat="1" ht="42" customHeight="1">
      <c r="A49" s="3"/>
      <c r="B49" s="31"/>
      <c r="C49" s="39" t="s">
        <v>54</v>
      </c>
      <c r="D49" s="40" t="s">
        <v>93</v>
      </c>
      <c r="E49" s="34"/>
      <c r="F49" s="37">
        <v>750</v>
      </c>
      <c r="G49" s="37"/>
    </row>
    <row r="50" spans="1:7" s="4" customFormat="1">
      <c r="A50" s="3"/>
      <c r="B50" s="31"/>
      <c r="C50" s="44" t="s">
        <v>83</v>
      </c>
      <c r="D50" s="40"/>
      <c r="E50" s="34"/>
      <c r="F50" s="37"/>
      <c r="G50" s="37"/>
    </row>
    <row r="51" spans="1:7" s="4" customFormat="1" ht="17.25" customHeight="1">
      <c r="A51" s="3"/>
      <c r="B51" s="31"/>
      <c r="C51" s="39" t="s">
        <v>243</v>
      </c>
      <c r="D51" s="40" t="s">
        <v>93</v>
      </c>
      <c r="E51" s="34"/>
      <c r="F51" s="37">
        <v>350</v>
      </c>
      <c r="G51" s="37"/>
    </row>
    <row r="52" spans="1:7" s="4" customFormat="1" ht="18" customHeight="1">
      <c r="A52" s="3"/>
      <c r="B52" s="31"/>
      <c r="C52" s="39" t="s">
        <v>147</v>
      </c>
      <c r="D52" s="40" t="s">
        <v>41</v>
      </c>
      <c r="E52" s="34"/>
      <c r="F52" s="37">
        <v>380</v>
      </c>
      <c r="G52" s="37"/>
    </row>
    <row r="53" spans="1:7" s="4" customFormat="1" ht="18" customHeight="1">
      <c r="A53" s="3"/>
      <c r="B53" s="31"/>
      <c r="C53" s="39" t="s">
        <v>55</v>
      </c>
      <c r="D53" s="40" t="s">
        <v>41</v>
      </c>
      <c r="E53" s="34"/>
      <c r="F53" s="37">
        <v>410</v>
      </c>
      <c r="G53" s="37"/>
    </row>
    <row r="54" spans="1:7" s="4" customFormat="1" ht="32.25" customHeight="1">
      <c r="A54" s="3"/>
      <c r="B54" s="31"/>
      <c r="C54" s="39" t="s">
        <v>56</v>
      </c>
      <c r="D54" s="40" t="s">
        <v>41</v>
      </c>
      <c r="E54" s="34"/>
      <c r="F54" s="37">
        <v>370</v>
      </c>
      <c r="G54" s="37"/>
    </row>
    <row r="55" spans="1:7" s="4" customFormat="1" ht="28.5" customHeight="1">
      <c r="A55" s="3"/>
      <c r="B55" s="31"/>
      <c r="C55" s="39" t="s">
        <v>148</v>
      </c>
      <c r="D55" s="40" t="s">
        <v>41</v>
      </c>
      <c r="E55" s="34"/>
      <c r="F55" s="37">
        <v>350</v>
      </c>
      <c r="G55" s="37"/>
    </row>
    <row r="56" spans="1:7" ht="19.5" customHeight="1">
      <c r="A56" s="1"/>
      <c r="B56" s="34"/>
      <c r="C56" s="35" t="s">
        <v>76</v>
      </c>
      <c r="D56" s="40" t="s">
        <v>41</v>
      </c>
      <c r="E56" s="34"/>
      <c r="F56" s="37">
        <v>350</v>
      </c>
      <c r="G56" s="37">
        <f>PRODUCT(E56,F56)</f>
        <v>350</v>
      </c>
    </row>
    <row r="57" spans="1:7" s="4" customFormat="1" ht="22.5" customHeight="1">
      <c r="A57" s="3"/>
      <c r="B57" s="31"/>
      <c r="C57" s="39" t="s">
        <v>57</v>
      </c>
      <c r="D57" s="40" t="s">
        <v>41</v>
      </c>
      <c r="E57" s="34"/>
      <c r="F57" s="37">
        <v>520</v>
      </c>
      <c r="G57" s="37"/>
    </row>
    <row r="58" spans="1:7" ht="21" customHeight="1">
      <c r="A58" s="1"/>
      <c r="B58" s="34"/>
      <c r="C58" s="35" t="s">
        <v>145</v>
      </c>
      <c r="D58" s="40" t="s">
        <v>41</v>
      </c>
      <c r="E58" s="34"/>
      <c r="F58" s="37">
        <v>560</v>
      </c>
      <c r="G58" s="37">
        <f>PRODUCT(E58,F58)</f>
        <v>560</v>
      </c>
    </row>
    <row r="59" spans="1:7">
      <c r="A59" s="1"/>
      <c r="B59" s="34"/>
      <c r="C59" s="41" t="s">
        <v>58</v>
      </c>
      <c r="D59" s="40"/>
      <c r="E59" s="34"/>
      <c r="F59" s="37"/>
      <c r="G59" s="37"/>
    </row>
    <row r="60" spans="1:7" ht="20.25" customHeight="1">
      <c r="A60" s="1"/>
      <c r="B60" s="34"/>
      <c r="C60" s="39" t="s">
        <v>59</v>
      </c>
      <c r="D60" s="40" t="s">
        <v>41</v>
      </c>
      <c r="E60" s="34"/>
      <c r="F60" s="37">
        <v>300</v>
      </c>
      <c r="G60" s="37"/>
    </row>
    <row r="61" spans="1:7">
      <c r="A61" s="1"/>
      <c r="B61" s="34"/>
      <c r="C61" s="39" t="s">
        <v>60</v>
      </c>
      <c r="D61" s="40" t="s">
        <v>41</v>
      </c>
      <c r="E61" s="34"/>
      <c r="F61" s="37">
        <v>270</v>
      </c>
      <c r="G61" s="37"/>
    </row>
    <row r="62" spans="1:7">
      <c r="A62" s="1"/>
      <c r="B62" s="34"/>
      <c r="C62" s="39" t="s">
        <v>61</v>
      </c>
      <c r="D62" s="40" t="s">
        <v>41</v>
      </c>
      <c r="E62" s="34"/>
      <c r="F62" s="37">
        <v>260</v>
      </c>
      <c r="G62" s="37"/>
    </row>
    <row r="63" spans="1:7">
      <c r="A63" s="1"/>
      <c r="B63" s="34"/>
      <c r="C63" s="39" t="s">
        <v>62</v>
      </c>
      <c r="D63" s="40" t="s">
        <v>63</v>
      </c>
      <c r="E63" s="34"/>
      <c r="F63" s="37">
        <v>580</v>
      </c>
      <c r="G63" s="37"/>
    </row>
    <row r="64" spans="1:7" ht="21" customHeight="1">
      <c r="A64" s="1"/>
      <c r="B64" s="34"/>
      <c r="C64" s="39" t="s">
        <v>146</v>
      </c>
      <c r="D64" s="40" t="s">
        <v>46</v>
      </c>
      <c r="E64" s="34"/>
      <c r="F64" s="37">
        <v>380</v>
      </c>
      <c r="G64" s="37"/>
    </row>
    <row r="65" spans="1:7" ht="29.25" customHeight="1">
      <c r="A65" s="1"/>
      <c r="B65" s="34"/>
      <c r="C65" s="39" t="s">
        <v>64</v>
      </c>
      <c r="D65" s="40" t="s">
        <v>65</v>
      </c>
      <c r="E65" s="34"/>
      <c r="F65" s="37">
        <v>220</v>
      </c>
      <c r="G65" s="37"/>
    </row>
    <row r="66" spans="1:7" ht="30">
      <c r="A66" s="1"/>
      <c r="B66" s="34"/>
      <c r="C66" s="39" t="s">
        <v>149</v>
      </c>
      <c r="D66" s="40" t="s">
        <v>65</v>
      </c>
      <c r="E66" s="34"/>
      <c r="F66" s="37">
        <v>180</v>
      </c>
      <c r="G66" s="37"/>
    </row>
    <row r="67" spans="1:7">
      <c r="A67" s="1"/>
      <c r="B67" s="34"/>
      <c r="C67" s="39" t="s">
        <v>67</v>
      </c>
      <c r="D67" s="40" t="s">
        <v>65</v>
      </c>
      <c r="E67" s="34"/>
      <c r="F67" s="37">
        <v>250</v>
      </c>
      <c r="G67" s="37"/>
    </row>
    <row r="68" spans="1:7">
      <c r="A68" s="1"/>
      <c r="B68" s="34"/>
      <c r="C68" s="39" t="s">
        <v>150</v>
      </c>
      <c r="D68" s="40" t="s">
        <v>65</v>
      </c>
      <c r="E68" s="34"/>
      <c r="F68" s="37">
        <v>230</v>
      </c>
      <c r="G68" s="37"/>
    </row>
    <row r="69" spans="1:7" ht="30">
      <c r="A69" s="1"/>
      <c r="B69" s="34"/>
      <c r="C69" s="39" t="s">
        <v>68</v>
      </c>
      <c r="D69" s="40" t="s">
        <v>65</v>
      </c>
      <c r="E69" s="34"/>
      <c r="F69" s="37">
        <v>380</v>
      </c>
      <c r="G69" s="37"/>
    </row>
    <row r="70" spans="1:7">
      <c r="A70" s="1"/>
      <c r="B70" s="34"/>
      <c r="C70" s="39" t="s">
        <v>69</v>
      </c>
      <c r="D70" s="40" t="s">
        <v>65</v>
      </c>
      <c r="E70" s="34"/>
      <c r="F70" s="37">
        <v>280</v>
      </c>
      <c r="G70" s="37"/>
    </row>
    <row r="71" spans="1:7" ht="29.25" customHeight="1">
      <c r="A71" s="1"/>
      <c r="B71" s="34"/>
      <c r="C71" s="35" t="s">
        <v>151</v>
      </c>
      <c r="D71" s="36" t="s">
        <v>203</v>
      </c>
      <c r="E71" s="34"/>
      <c r="F71" s="37">
        <v>920</v>
      </c>
      <c r="G71" s="37">
        <f>E71*F71</f>
        <v>0</v>
      </c>
    </row>
    <row r="72" spans="1:7" ht="32.25" customHeight="1">
      <c r="A72" s="1"/>
      <c r="B72" s="34"/>
      <c r="C72" s="35" t="s">
        <v>70</v>
      </c>
      <c r="D72" s="36" t="s">
        <v>204</v>
      </c>
      <c r="E72" s="34"/>
      <c r="F72" s="37">
        <v>980</v>
      </c>
      <c r="G72" s="37"/>
    </row>
    <row r="73" spans="1:7" ht="18.75" customHeight="1">
      <c r="A73" s="1"/>
      <c r="B73" s="34"/>
      <c r="C73" s="35" t="s">
        <v>205</v>
      </c>
      <c r="D73" s="36" t="s">
        <v>46</v>
      </c>
      <c r="E73" s="34"/>
      <c r="F73" s="37">
        <v>335</v>
      </c>
      <c r="G73" s="37"/>
    </row>
    <row r="74" spans="1:7" ht="20.25" customHeight="1">
      <c r="A74" s="1"/>
      <c r="B74" s="34"/>
      <c r="C74" s="35" t="s">
        <v>206</v>
      </c>
      <c r="D74" s="36" t="s">
        <v>46</v>
      </c>
      <c r="E74" s="34"/>
      <c r="F74" s="37">
        <v>415</v>
      </c>
      <c r="G74" s="37"/>
    </row>
    <row r="75" spans="1:7" ht="15.75" customHeight="1">
      <c r="A75" s="1"/>
      <c r="B75" s="34"/>
      <c r="C75" s="35"/>
      <c r="D75" s="36"/>
      <c r="E75" s="34"/>
      <c r="F75" s="37"/>
      <c r="G75" s="37"/>
    </row>
    <row r="76" spans="1:7" ht="20.25" customHeight="1">
      <c r="A76" s="1"/>
      <c r="B76" s="34"/>
      <c r="C76" s="29" t="s">
        <v>77</v>
      </c>
      <c r="D76" s="36"/>
      <c r="E76" s="34"/>
      <c r="F76" s="37"/>
      <c r="G76" s="37"/>
    </row>
    <row r="77" spans="1:7" ht="24" customHeight="1">
      <c r="A77" s="1"/>
      <c r="B77" s="34"/>
      <c r="C77" s="35" t="s">
        <v>79</v>
      </c>
      <c r="D77" s="40" t="s">
        <v>71</v>
      </c>
      <c r="E77" s="34"/>
      <c r="F77" s="37">
        <v>850</v>
      </c>
      <c r="G77" s="37"/>
    </row>
    <row r="78" spans="1:7" ht="24" customHeight="1">
      <c r="A78" s="1"/>
      <c r="B78" s="34"/>
      <c r="C78" s="35" t="s">
        <v>164</v>
      </c>
      <c r="D78" s="40" t="s">
        <v>71</v>
      </c>
      <c r="E78" s="34"/>
      <c r="F78" s="37">
        <v>850</v>
      </c>
      <c r="G78" s="37"/>
    </row>
    <row r="79" spans="1:7" ht="57.75" customHeight="1">
      <c r="A79" s="1"/>
      <c r="B79" s="34"/>
      <c r="C79" s="35" t="s">
        <v>80</v>
      </c>
      <c r="D79" s="40" t="s">
        <v>71</v>
      </c>
      <c r="E79" s="34"/>
      <c r="F79" s="37">
        <v>850</v>
      </c>
      <c r="G79" s="37"/>
    </row>
    <row r="80" spans="1:7" ht="59.25" customHeight="1">
      <c r="A80" s="1"/>
      <c r="B80" s="34"/>
      <c r="C80" s="35" t="s">
        <v>207</v>
      </c>
      <c r="D80" s="40" t="s">
        <v>227</v>
      </c>
      <c r="E80" s="34"/>
      <c r="F80" s="37">
        <v>50</v>
      </c>
      <c r="G80" s="37"/>
    </row>
    <row r="81" spans="1:7" ht="18.75" customHeight="1">
      <c r="A81" s="1"/>
      <c r="B81" s="34"/>
      <c r="C81" s="35" t="s">
        <v>81</v>
      </c>
      <c r="D81" s="40" t="s">
        <v>71</v>
      </c>
      <c r="E81" s="34"/>
      <c r="F81" s="37">
        <v>1380</v>
      </c>
      <c r="G81" s="37"/>
    </row>
    <row r="82" spans="1:7" ht="17.25" customHeight="1">
      <c r="A82" s="1"/>
      <c r="B82" s="34"/>
      <c r="C82" s="35" t="s">
        <v>152</v>
      </c>
      <c r="D82" s="40" t="s">
        <v>71</v>
      </c>
      <c r="E82" s="34"/>
      <c r="F82" s="37">
        <v>850</v>
      </c>
      <c r="G82" s="37"/>
    </row>
    <row r="83" spans="1:7" ht="18" customHeight="1">
      <c r="A83" s="1"/>
      <c r="B83" s="34"/>
      <c r="C83" s="35" t="s">
        <v>82</v>
      </c>
      <c r="D83" s="40" t="s">
        <v>71</v>
      </c>
      <c r="E83" s="34"/>
      <c r="F83" s="37">
        <v>500</v>
      </c>
      <c r="G83" s="37"/>
    </row>
    <row r="84" spans="1:7" ht="30">
      <c r="A84" s="1"/>
      <c r="B84" s="34"/>
      <c r="C84" s="35" t="s">
        <v>49</v>
      </c>
      <c r="D84" s="40" t="s">
        <v>50</v>
      </c>
      <c r="E84" s="34"/>
      <c r="F84" s="37">
        <v>120</v>
      </c>
      <c r="G84" s="37">
        <f>PRODUCT(E84,F84)</f>
        <v>120</v>
      </c>
    </row>
    <row r="85" spans="1:7" ht="18.75" customHeight="1">
      <c r="A85" s="1"/>
      <c r="B85" s="34"/>
      <c r="C85" s="35"/>
      <c r="D85" s="40"/>
      <c r="E85" s="34"/>
      <c r="F85" s="37"/>
      <c r="G85" s="37"/>
    </row>
    <row r="86" spans="1:7" ht="22.5" customHeight="1">
      <c r="A86" s="1"/>
      <c r="B86" s="34"/>
      <c r="C86" s="29" t="s">
        <v>85</v>
      </c>
      <c r="D86" s="40"/>
      <c r="E86" s="34"/>
      <c r="F86" s="37"/>
      <c r="G86" s="37"/>
    </row>
    <row r="87" spans="1:7" ht="42" customHeight="1">
      <c r="A87" s="1"/>
      <c r="B87" s="34"/>
      <c r="C87" s="35" t="s">
        <v>155</v>
      </c>
      <c r="D87" s="40" t="s">
        <v>71</v>
      </c>
      <c r="E87" s="34"/>
      <c r="F87" s="37">
        <v>1750</v>
      </c>
      <c r="G87" s="37"/>
    </row>
    <row r="88" spans="1:7" ht="30.75" customHeight="1">
      <c r="A88" s="1"/>
      <c r="B88" s="34"/>
      <c r="C88" s="35" t="s">
        <v>208</v>
      </c>
      <c r="D88" s="40" t="s">
        <v>165</v>
      </c>
      <c r="E88" s="34"/>
      <c r="F88" s="37">
        <v>680</v>
      </c>
      <c r="G88" s="37"/>
    </row>
    <row r="89" spans="1:7" ht="22.5" customHeight="1">
      <c r="A89" s="1"/>
      <c r="B89" s="34"/>
      <c r="C89" s="35" t="s">
        <v>154</v>
      </c>
      <c r="D89" s="40" t="s">
        <v>71</v>
      </c>
      <c r="E89" s="34"/>
      <c r="F89" s="37">
        <v>2250</v>
      </c>
      <c r="G89" s="37"/>
    </row>
    <row r="90" spans="1:7" ht="30" customHeight="1">
      <c r="A90" s="1"/>
      <c r="B90" s="34"/>
      <c r="C90" s="35" t="s">
        <v>153</v>
      </c>
      <c r="D90" s="40" t="s">
        <v>71</v>
      </c>
      <c r="E90" s="34"/>
      <c r="F90" s="37">
        <v>1650</v>
      </c>
      <c r="G90" s="37"/>
    </row>
    <row r="91" spans="1:7" ht="18.75" customHeight="1">
      <c r="A91" s="1"/>
      <c r="B91" s="34"/>
      <c r="C91" s="35" t="s">
        <v>91</v>
      </c>
      <c r="D91" s="40" t="s">
        <v>71</v>
      </c>
      <c r="E91" s="34"/>
      <c r="F91" s="37">
        <v>1800</v>
      </c>
      <c r="G91" s="37"/>
    </row>
    <row r="92" spans="1:7" ht="21" customHeight="1">
      <c r="A92" s="1"/>
      <c r="B92" s="34"/>
      <c r="C92" s="35" t="s">
        <v>156</v>
      </c>
      <c r="D92" s="40" t="s">
        <v>71</v>
      </c>
      <c r="E92" s="34"/>
      <c r="F92" s="37">
        <v>1600</v>
      </c>
      <c r="G92" s="37"/>
    </row>
    <row r="93" spans="1:7" ht="16.5" customHeight="1">
      <c r="A93" s="1"/>
      <c r="B93" s="34"/>
      <c r="C93" s="35" t="s">
        <v>92</v>
      </c>
      <c r="D93" s="40" t="s">
        <v>93</v>
      </c>
      <c r="E93" s="34"/>
      <c r="F93" s="37">
        <v>680</v>
      </c>
      <c r="G93" s="37"/>
    </row>
    <row r="94" spans="1:7" ht="19.5" customHeight="1">
      <c r="A94" s="1"/>
      <c r="B94" s="34"/>
      <c r="C94" s="35" t="s">
        <v>86</v>
      </c>
      <c r="D94" s="40" t="s">
        <v>134</v>
      </c>
      <c r="E94" s="34"/>
      <c r="F94" s="37">
        <v>2680</v>
      </c>
      <c r="G94" s="37"/>
    </row>
    <row r="95" spans="1:7" ht="25.5" customHeight="1">
      <c r="A95" s="1"/>
      <c r="B95" s="34"/>
      <c r="C95" s="35" t="s">
        <v>87</v>
      </c>
      <c r="D95" s="40" t="s">
        <v>165</v>
      </c>
      <c r="E95" s="34"/>
      <c r="F95" s="37">
        <v>890</v>
      </c>
      <c r="G95" s="37"/>
    </row>
    <row r="96" spans="1:7" ht="35.25" customHeight="1">
      <c r="A96" s="1"/>
      <c r="B96" s="34"/>
      <c r="C96" s="35" t="s">
        <v>88</v>
      </c>
      <c r="D96" s="40" t="s">
        <v>71</v>
      </c>
      <c r="E96" s="34"/>
      <c r="F96" s="37">
        <v>3280</v>
      </c>
      <c r="G96" s="37"/>
    </row>
    <row r="97" spans="1:7" ht="43.5" customHeight="1">
      <c r="A97" s="1"/>
      <c r="B97" s="34"/>
      <c r="C97" s="35" t="s">
        <v>247</v>
      </c>
      <c r="D97" s="40" t="s">
        <v>71</v>
      </c>
      <c r="E97" s="34"/>
      <c r="F97" s="37">
        <v>3500</v>
      </c>
      <c r="G97" s="37"/>
    </row>
    <row r="98" spans="1:7" ht="17.25" customHeight="1">
      <c r="A98" s="1"/>
      <c r="B98" s="34"/>
      <c r="C98" s="35" t="s">
        <v>89</v>
      </c>
      <c r="D98" s="40" t="s">
        <v>71</v>
      </c>
      <c r="E98" s="34"/>
      <c r="F98" s="37">
        <v>1550</v>
      </c>
      <c r="G98" s="37"/>
    </row>
    <row r="99" spans="1:7" ht="32.25" customHeight="1">
      <c r="A99" s="1"/>
      <c r="B99" s="34"/>
      <c r="C99" s="35" t="s">
        <v>162</v>
      </c>
      <c r="D99" s="40" t="s">
        <v>71</v>
      </c>
      <c r="E99" s="34"/>
      <c r="F99" s="37">
        <v>3000</v>
      </c>
      <c r="G99" s="37"/>
    </row>
    <row r="100" spans="1:7" ht="22.5" customHeight="1">
      <c r="A100" s="1"/>
      <c r="B100" s="34"/>
      <c r="C100" s="35" t="s">
        <v>161</v>
      </c>
      <c r="D100" s="40" t="s">
        <v>71</v>
      </c>
      <c r="E100" s="34"/>
      <c r="F100" s="37">
        <v>2950</v>
      </c>
      <c r="G100" s="37"/>
    </row>
    <row r="101" spans="1:7" ht="36.75" customHeight="1">
      <c r="A101" s="1"/>
      <c r="B101" s="34"/>
      <c r="C101" s="35" t="s">
        <v>90</v>
      </c>
      <c r="D101" s="40" t="s">
        <v>71</v>
      </c>
      <c r="E101" s="34"/>
      <c r="F101" s="37">
        <v>3100</v>
      </c>
      <c r="G101" s="37"/>
    </row>
    <row r="102" spans="1:7" ht="27" customHeight="1">
      <c r="A102" s="1"/>
      <c r="B102" s="34"/>
      <c r="C102" s="29" t="s">
        <v>84</v>
      </c>
      <c r="D102" s="40"/>
      <c r="E102" s="34"/>
      <c r="F102" s="37"/>
      <c r="G102" s="37"/>
    </row>
    <row r="103" spans="1:7" ht="19.5" customHeight="1">
      <c r="A103" s="1"/>
      <c r="B103" s="34"/>
      <c r="C103" s="44" t="s">
        <v>94</v>
      </c>
      <c r="D103" s="40"/>
      <c r="E103" s="34"/>
      <c r="F103" s="37"/>
      <c r="G103" s="37"/>
    </row>
    <row r="104" spans="1:7" ht="19.5" customHeight="1">
      <c r="A104" s="1"/>
      <c r="B104" s="34"/>
      <c r="C104" s="39" t="s">
        <v>96</v>
      </c>
      <c r="D104" s="40" t="s">
        <v>43</v>
      </c>
      <c r="E104" s="34"/>
      <c r="F104" s="37">
        <v>650</v>
      </c>
      <c r="G104" s="37"/>
    </row>
    <row r="105" spans="1:7" ht="19.5" customHeight="1">
      <c r="A105" s="1"/>
      <c r="B105" s="34"/>
      <c r="C105" s="35" t="s">
        <v>95</v>
      </c>
      <c r="D105" s="40" t="s">
        <v>209</v>
      </c>
      <c r="E105" s="34"/>
      <c r="F105" s="37">
        <v>880</v>
      </c>
      <c r="G105" s="37"/>
    </row>
    <row r="106" spans="1:7" ht="35.25" customHeight="1">
      <c r="A106" s="1"/>
      <c r="B106" s="34"/>
      <c r="C106" s="35" t="s">
        <v>105</v>
      </c>
      <c r="D106" s="40" t="s">
        <v>210</v>
      </c>
      <c r="E106" s="34"/>
      <c r="F106" s="37">
        <v>1200</v>
      </c>
      <c r="G106" s="37"/>
    </row>
    <row r="107" spans="1:7" ht="44.25" customHeight="1">
      <c r="A107" s="1"/>
      <c r="B107" s="34"/>
      <c r="C107" s="35" t="s">
        <v>157</v>
      </c>
      <c r="D107" s="40" t="s">
        <v>43</v>
      </c>
      <c r="E107" s="34"/>
      <c r="F107" s="37">
        <v>720</v>
      </c>
      <c r="G107" s="37"/>
    </row>
    <row r="108" spans="1:7" ht="33" customHeight="1">
      <c r="A108" s="1"/>
      <c r="B108" s="34"/>
      <c r="C108" s="35" t="s">
        <v>97</v>
      </c>
      <c r="D108" s="40" t="s">
        <v>43</v>
      </c>
      <c r="E108" s="34"/>
      <c r="F108" s="37">
        <v>980</v>
      </c>
      <c r="G108" s="37"/>
    </row>
    <row r="109" spans="1:7" ht="30.75" customHeight="1">
      <c r="A109" s="1"/>
      <c r="B109" s="34"/>
      <c r="C109" s="35" t="s">
        <v>99</v>
      </c>
      <c r="D109" s="40" t="s">
        <v>43</v>
      </c>
      <c r="E109" s="34"/>
      <c r="F109" s="37">
        <v>870</v>
      </c>
      <c r="G109" s="37"/>
    </row>
    <row r="110" spans="1:7" ht="47.25" customHeight="1">
      <c r="A110" s="1"/>
      <c r="B110" s="34"/>
      <c r="C110" s="35" t="s">
        <v>160</v>
      </c>
      <c r="D110" s="40" t="s">
        <v>211</v>
      </c>
      <c r="E110" s="34"/>
      <c r="F110" s="37">
        <v>1250</v>
      </c>
      <c r="G110" s="37"/>
    </row>
    <row r="111" spans="1:7" ht="34.5" customHeight="1">
      <c r="A111" s="1"/>
      <c r="B111" s="34"/>
      <c r="C111" s="35" t="s">
        <v>100</v>
      </c>
      <c r="D111" s="40" t="s">
        <v>158</v>
      </c>
      <c r="E111" s="34"/>
      <c r="F111" s="37">
        <v>1380</v>
      </c>
      <c r="G111" s="37"/>
    </row>
    <row r="112" spans="1:7" ht="21" customHeight="1">
      <c r="A112" s="1"/>
      <c r="B112" s="34"/>
      <c r="C112" s="35" t="s">
        <v>102</v>
      </c>
      <c r="D112" s="40" t="s">
        <v>158</v>
      </c>
      <c r="E112" s="34"/>
      <c r="F112" s="37">
        <v>980</v>
      </c>
      <c r="G112" s="37"/>
    </row>
    <row r="113" spans="1:7" ht="34.5" customHeight="1">
      <c r="A113" s="1"/>
      <c r="B113" s="34"/>
      <c r="C113" s="35" t="s">
        <v>212</v>
      </c>
      <c r="D113" s="40" t="s">
        <v>159</v>
      </c>
      <c r="E113" s="34"/>
      <c r="F113" s="37">
        <v>880</v>
      </c>
      <c r="G113" s="37"/>
    </row>
    <row r="114" spans="1:7" ht="31.5" customHeight="1">
      <c r="A114" s="1"/>
      <c r="B114" s="34"/>
      <c r="C114" s="35" t="s">
        <v>213</v>
      </c>
      <c r="D114" s="40" t="s">
        <v>158</v>
      </c>
      <c r="E114" s="34"/>
      <c r="F114" s="37">
        <v>950</v>
      </c>
      <c r="G114" s="37"/>
    </row>
    <row r="115" spans="1:7" ht="22.5" customHeight="1">
      <c r="A115" s="1"/>
      <c r="B115" s="34"/>
      <c r="C115" s="44" t="s">
        <v>98</v>
      </c>
      <c r="D115" s="40"/>
      <c r="E115" s="34"/>
      <c r="F115" s="37"/>
      <c r="G115" s="37"/>
    </row>
    <row r="116" spans="1:7" ht="32.25" customHeight="1">
      <c r="A116" s="1"/>
      <c r="B116" s="34"/>
      <c r="C116" s="39" t="s">
        <v>106</v>
      </c>
      <c r="D116" s="40" t="s">
        <v>193</v>
      </c>
      <c r="E116" s="34"/>
      <c r="F116" s="37">
        <v>550</v>
      </c>
      <c r="G116" s="37"/>
    </row>
    <row r="117" spans="1:7" ht="33.75" customHeight="1">
      <c r="A117" s="1"/>
      <c r="B117" s="34"/>
      <c r="C117" s="39" t="s">
        <v>104</v>
      </c>
      <c r="D117" s="40" t="s">
        <v>113</v>
      </c>
      <c r="E117" s="34"/>
      <c r="F117" s="37">
        <v>550</v>
      </c>
      <c r="G117" s="37"/>
    </row>
    <row r="118" spans="1:7" ht="30.75" customHeight="1">
      <c r="A118" s="1"/>
      <c r="B118" s="34"/>
      <c r="C118" s="39" t="s">
        <v>114</v>
      </c>
      <c r="D118" s="40" t="s">
        <v>214</v>
      </c>
      <c r="E118" s="34"/>
      <c r="F118" s="37">
        <v>610</v>
      </c>
      <c r="G118" s="37"/>
    </row>
    <row r="119" spans="1:7" ht="16.5" customHeight="1">
      <c r="A119" s="1"/>
      <c r="B119" s="34"/>
      <c r="C119" s="35" t="s">
        <v>101</v>
      </c>
      <c r="D119" s="40" t="s">
        <v>43</v>
      </c>
      <c r="E119" s="34"/>
      <c r="F119" s="37">
        <v>580</v>
      </c>
      <c r="G119" s="37"/>
    </row>
    <row r="120" spans="1:7" ht="19.5" customHeight="1">
      <c r="A120" s="1"/>
      <c r="B120" s="34"/>
      <c r="C120" s="39" t="s">
        <v>103</v>
      </c>
      <c r="D120" s="40" t="s">
        <v>158</v>
      </c>
      <c r="E120" s="34"/>
      <c r="F120" s="37">
        <v>680</v>
      </c>
      <c r="G120" s="37"/>
    </row>
    <row r="121" spans="1:7" ht="12.75" customHeight="1">
      <c r="A121" s="1"/>
      <c r="B121" s="34"/>
      <c r="C121" s="44"/>
      <c r="D121" s="40"/>
      <c r="E121" s="34"/>
      <c r="F121" s="37"/>
      <c r="G121" s="37"/>
    </row>
    <row r="122" spans="1:7" ht="21" customHeight="1">
      <c r="A122" s="1"/>
      <c r="B122" s="34"/>
      <c r="C122" s="45" t="s">
        <v>107</v>
      </c>
      <c r="D122" s="40"/>
      <c r="E122" s="34"/>
      <c r="F122" s="37"/>
      <c r="G122" s="37"/>
    </row>
    <row r="123" spans="1:7" ht="19.5" customHeight="1">
      <c r="A123" s="1"/>
      <c r="B123" s="34"/>
      <c r="C123" s="39" t="s">
        <v>108</v>
      </c>
      <c r="D123" s="40" t="s">
        <v>66</v>
      </c>
      <c r="E123" s="34"/>
      <c r="F123" s="37">
        <v>150</v>
      </c>
      <c r="G123" s="37"/>
    </row>
    <row r="124" spans="1:7" ht="21.75" customHeight="1">
      <c r="A124" s="1"/>
      <c r="B124" s="34"/>
      <c r="C124" s="39" t="s">
        <v>116</v>
      </c>
      <c r="D124" s="40" t="s">
        <v>66</v>
      </c>
      <c r="E124" s="34"/>
      <c r="F124" s="37">
        <v>110</v>
      </c>
      <c r="G124" s="37"/>
    </row>
    <row r="125" spans="1:7" ht="22.5" customHeight="1">
      <c r="A125" s="1"/>
      <c r="B125" s="34"/>
      <c r="C125" s="39" t="s">
        <v>166</v>
      </c>
      <c r="D125" s="40" t="s">
        <v>66</v>
      </c>
      <c r="E125" s="34"/>
      <c r="F125" s="37">
        <v>150</v>
      </c>
      <c r="G125" s="37"/>
    </row>
    <row r="126" spans="1:7" ht="22.5" customHeight="1">
      <c r="A126" s="1"/>
      <c r="B126" s="34"/>
      <c r="C126" s="39" t="s">
        <v>167</v>
      </c>
      <c r="D126" s="40" t="s">
        <v>66</v>
      </c>
      <c r="E126" s="34"/>
      <c r="F126" s="37">
        <v>115</v>
      </c>
      <c r="G126" s="37"/>
    </row>
    <row r="127" spans="1:7" ht="22.5" customHeight="1">
      <c r="A127" s="1"/>
      <c r="B127" s="34"/>
      <c r="C127" s="39" t="s">
        <v>109</v>
      </c>
      <c r="D127" s="40" t="s">
        <v>66</v>
      </c>
      <c r="E127" s="34"/>
      <c r="F127" s="37">
        <v>115</v>
      </c>
      <c r="G127" s="37"/>
    </row>
    <row r="128" spans="1:7" ht="22.5" customHeight="1">
      <c r="A128" s="1"/>
      <c r="B128" s="34"/>
      <c r="C128" s="39" t="s">
        <v>110</v>
      </c>
      <c r="D128" s="40" t="s">
        <v>66</v>
      </c>
      <c r="E128" s="34"/>
      <c r="F128" s="37">
        <v>100</v>
      </c>
      <c r="G128" s="37"/>
    </row>
    <row r="129" spans="1:7" ht="22.5" customHeight="1">
      <c r="A129" s="1"/>
      <c r="B129" s="34"/>
      <c r="C129" s="39" t="s">
        <v>111</v>
      </c>
      <c r="D129" s="40" t="s">
        <v>66</v>
      </c>
      <c r="E129" s="34"/>
      <c r="F129" s="37">
        <v>115</v>
      </c>
      <c r="G129" s="37"/>
    </row>
    <row r="130" spans="1:7" ht="22.5" customHeight="1">
      <c r="A130" s="1"/>
      <c r="B130" s="34"/>
      <c r="C130" s="39" t="s">
        <v>112</v>
      </c>
      <c r="D130" s="40" t="s">
        <v>66</v>
      </c>
      <c r="E130" s="34"/>
      <c r="F130" s="37">
        <v>115</v>
      </c>
      <c r="G130" s="37"/>
    </row>
    <row r="131" spans="1:7" ht="22.5" customHeight="1">
      <c r="A131" s="1"/>
      <c r="B131" s="34"/>
      <c r="C131" s="39" t="s">
        <v>115</v>
      </c>
      <c r="D131" s="40" t="s">
        <v>66</v>
      </c>
      <c r="E131" s="34"/>
      <c r="F131" s="37">
        <v>120</v>
      </c>
      <c r="G131" s="37"/>
    </row>
    <row r="132" spans="1:7" ht="12.75" customHeight="1">
      <c r="A132" s="1"/>
      <c r="B132" s="34"/>
      <c r="C132" s="39"/>
      <c r="D132" s="40"/>
      <c r="E132" s="34"/>
      <c r="F132" s="37"/>
      <c r="G132" s="37"/>
    </row>
    <row r="133" spans="1:7" ht="19.5" customHeight="1">
      <c r="A133" s="1"/>
      <c r="B133" s="34"/>
      <c r="C133" s="45" t="s">
        <v>186</v>
      </c>
      <c r="D133" s="40"/>
      <c r="E133" s="34"/>
      <c r="F133" s="37"/>
      <c r="G133" s="37"/>
    </row>
    <row r="134" spans="1:7" ht="19.5" customHeight="1">
      <c r="A134" s="1"/>
      <c r="B134" s="34"/>
      <c r="C134" s="39" t="s">
        <v>217</v>
      </c>
      <c r="D134" s="40" t="s">
        <v>215</v>
      </c>
      <c r="E134" s="34"/>
      <c r="F134" s="37">
        <v>950</v>
      </c>
      <c r="G134" s="37"/>
    </row>
    <row r="135" spans="1:7" ht="33" customHeight="1">
      <c r="A135" s="1"/>
      <c r="B135" s="34"/>
      <c r="C135" s="39" t="s">
        <v>216</v>
      </c>
      <c r="D135" s="40" t="s">
        <v>71</v>
      </c>
      <c r="E135" s="34"/>
      <c r="F135" s="37">
        <v>2500</v>
      </c>
      <c r="G135" s="37"/>
    </row>
    <row r="136" spans="1:7" ht="19.5" customHeight="1">
      <c r="A136" s="1"/>
      <c r="B136" s="34"/>
      <c r="C136" s="39" t="s">
        <v>188</v>
      </c>
      <c r="D136" s="40" t="s">
        <v>41</v>
      </c>
      <c r="E136" s="34"/>
      <c r="F136" s="37">
        <v>180</v>
      </c>
      <c r="G136" s="37"/>
    </row>
    <row r="137" spans="1:7" ht="19.5" customHeight="1">
      <c r="A137" s="1"/>
      <c r="B137" s="34"/>
      <c r="C137" s="39" t="s">
        <v>189</v>
      </c>
      <c r="D137" s="40" t="s">
        <v>41</v>
      </c>
      <c r="E137" s="34"/>
      <c r="F137" s="37">
        <v>165</v>
      </c>
      <c r="G137" s="37"/>
    </row>
    <row r="138" spans="1:7" ht="33" customHeight="1">
      <c r="A138" s="1"/>
      <c r="B138" s="34"/>
      <c r="C138" s="39" t="s">
        <v>190</v>
      </c>
      <c r="D138" s="40" t="s">
        <v>191</v>
      </c>
      <c r="E138" s="34"/>
      <c r="F138" s="37">
        <v>180</v>
      </c>
      <c r="G138" s="37"/>
    </row>
    <row r="139" spans="1:7" ht="19.5" customHeight="1">
      <c r="A139" s="1"/>
      <c r="B139" s="34"/>
      <c r="C139" s="39" t="s">
        <v>187</v>
      </c>
      <c r="D139" s="40" t="s">
        <v>41</v>
      </c>
      <c r="E139" s="34"/>
      <c r="F139" s="37">
        <v>180</v>
      </c>
      <c r="G139" s="37"/>
    </row>
    <row r="140" spans="1:7" ht="33.75" customHeight="1">
      <c r="A140" s="1"/>
      <c r="B140" s="34"/>
      <c r="C140" s="39" t="s">
        <v>117</v>
      </c>
      <c r="D140" s="40" t="s">
        <v>71</v>
      </c>
      <c r="E140" s="34"/>
      <c r="F140" s="37">
        <v>950</v>
      </c>
      <c r="G140" s="37"/>
    </row>
    <row r="141" spans="1:7" ht="35.25" customHeight="1">
      <c r="A141" s="1"/>
      <c r="B141" s="34"/>
      <c r="C141" s="39" t="s">
        <v>118</v>
      </c>
      <c r="D141" s="40" t="s">
        <v>71</v>
      </c>
      <c r="E141" s="34"/>
      <c r="F141" s="37">
        <v>1200</v>
      </c>
      <c r="G141" s="37"/>
    </row>
    <row r="142" spans="1:7" ht="31.5" customHeight="1">
      <c r="A142" s="1"/>
      <c r="B142" s="34"/>
      <c r="C142" s="39" t="s">
        <v>119</v>
      </c>
      <c r="D142" s="40" t="s">
        <v>71</v>
      </c>
      <c r="E142" s="34"/>
      <c r="F142" s="37">
        <v>1600</v>
      </c>
      <c r="G142" s="37"/>
    </row>
    <row r="143" spans="1:7" ht="33.75" customHeight="1">
      <c r="A143" s="1"/>
      <c r="B143" s="34"/>
      <c r="C143" s="39" t="s">
        <v>120</v>
      </c>
      <c r="D143" s="40" t="s">
        <v>71</v>
      </c>
      <c r="E143" s="34"/>
      <c r="F143" s="37">
        <v>1500</v>
      </c>
      <c r="G143" s="37"/>
    </row>
    <row r="144" spans="1:7" ht="17.25" customHeight="1">
      <c r="A144" s="1"/>
      <c r="B144" s="34"/>
      <c r="C144" s="39" t="s">
        <v>121</v>
      </c>
      <c r="D144" s="40" t="s">
        <v>71</v>
      </c>
      <c r="E144" s="34"/>
      <c r="F144" s="37">
        <v>1000</v>
      </c>
      <c r="G144" s="37"/>
    </row>
    <row r="145" spans="1:7" ht="16.5" customHeight="1">
      <c r="A145" s="1"/>
      <c r="B145" s="34"/>
      <c r="C145" s="39" t="s">
        <v>123</v>
      </c>
      <c r="D145" s="40" t="s">
        <v>71</v>
      </c>
      <c r="E145" s="34"/>
      <c r="F145" s="37">
        <v>1000</v>
      </c>
      <c r="G145" s="37"/>
    </row>
    <row r="146" spans="1:7" ht="16.5" customHeight="1">
      <c r="A146" s="1"/>
      <c r="B146" s="34"/>
      <c r="C146" s="39" t="s">
        <v>185</v>
      </c>
      <c r="D146" s="40" t="s">
        <v>71</v>
      </c>
      <c r="E146" s="34"/>
      <c r="F146" s="37">
        <v>1500</v>
      </c>
      <c r="G146" s="37"/>
    </row>
    <row r="147" spans="1:7" ht="18" customHeight="1">
      <c r="A147" s="1"/>
      <c r="B147" s="34"/>
      <c r="C147" s="39" t="s">
        <v>124</v>
      </c>
      <c r="D147" s="40" t="s">
        <v>71</v>
      </c>
      <c r="E147" s="34"/>
      <c r="F147" s="37">
        <v>1100</v>
      </c>
      <c r="G147" s="37"/>
    </row>
    <row r="148" spans="1:7" ht="18" customHeight="1">
      <c r="A148" s="1"/>
      <c r="B148" s="34"/>
      <c r="C148" s="39" t="s">
        <v>125</v>
      </c>
      <c r="D148" s="40" t="s">
        <v>71</v>
      </c>
      <c r="E148" s="34"/>
      <c r="F148" s="37">
        <v>1400</v>
      </c>
      <c r="G148" s="37"/>
    </row>
    <row r="149" spans="1:7" ht="18" customHeight="1">
      <c r="A149" s="1"/>
      <c r="B149" s="34"/>
      <c r="C149" s="39" t="s">
        <v>126</v>
      </c>
      <c r="D149" s="40" t="s">
        <v>71</v>
      </c>
      <c r="E149" s="34"/>
      <c r="F149" s="37">
        <v>1200</v>
      </c>
      <c r="G149" s="37"/>
    </row>
    <row r="150" spans="1:7" ht="18" customHeight="1">
      <c r="A150" s="1"/>
      <c r="B150" s="34"/>
      <c r="C150" s="39" t="s">
        <v>127</v>
      </c>
      <c r="D150" s="40" t="s">
        <v>71</v>
      </c>
      <c r="E150" s="34"/>
      <c r="F150" s="37">
        <v>1400</v>
      </c>
      <c r="G150" s="37"/>
    </row>
    <row r="151" spans="1:7" ht="16.5" customHeight="1">
      <c r="A151" s="1"/>
      <c r="B151" s="34"/>
      <c r="C151" s="39" t="s">
        <v>128</v>
      </c>
      <c r="D151" s="40" t="s">
        <v>71</v>
      </c>
      <c r="E151" s="34"/>
      <c r="F151" s="37">
        <v>900</v>
      </c>
      <c r="G151" s="37"/>
    </row>
    <row r="152" spans="1:7" ht="30" customHeight="1">
      <c r="A152" s="1"/>
      <c r="B152" s="34"/>
      <c r="C152" s="39" t="s">
        <v>168</v>
      </c>
      <c r="D152" s="40" t="s">
        <v>71</v>
      </c>
      <c r="E152" s="34"/>
      <c r="F152" s="37">
        <v>1000</v>
      </c>
      <c r="G152" s="37"/>
    </row>
    <row r="153" spans="1:7" ht="33" customHeight="1">
      <c r="A153" s="1"/>
      <c r="B153" s="34"/>
      <c r="C153" s="39" t="s">
        <v>122</v>
      </c>
      <c r="D153" s="40" t="s">
        <v>71</v>
      </c>
      <c r="E153" s="34"/>
      <c r="F153" s="37">
        <v>1400</v>
      </c>
      <c r="G153" s="37"/>
    </row>
    <row r="154" spans="1:7" ht="17.25" customHeight="1">
      <c r="A154" s="1"/>
      <c r="B154" s="34"/>
      <c r="C154" s="39" t="s">
        <v>169</v>
      </c>
      <c r="D154" s="40" t="s">
        <v>41</v>
      </c>
      <c r="E154" s="34"/>
      <c r="F154" s="37">
        <v>150</v>
      </c>
      <c r="G154" s="37"/>
    </row>
    <row r="155" spans="1:7" ht="17.25" customHeight="1">
      <c r="A155" s="1"/>
      <c r="B155" s="34"/>
      <c r="C155" s="45" t="s">
        <v>184</v>
      </c>
      <c r="D155" s="40" t="s">
        <v>41</v>
      </c>
      <c r="E155" s="34"/>
      <c r="F155" s="37">
        <v>150</v>
      </c>
      <c r="G155" s="37"/>
    </row>
    <row r="156" spans="1:7" ht="34.5" customHeight="1">
      <c r="A156" s="1"/>
      <c r="B156" s="34"/>
      <c r="C156" s="39" t="s">
        <v>218</v>
      </c>
      <c r="D156" s="40" t="s">
        <v>66</v>
      </c>
      <c r="E156" s="34"/>
      <c r="F156" s="37">
        <v>900</v>
      </c>
      <c r="G156" s="37"/>
    </row>
    <row r="157" spans="1:7" ht="17.25" customHeight="1">
      <c r="A157" s="1"/>
      <c r="B157" s="34"/>
      <c r="C157" s="39" t="s">
        <v>219</v>
      </c>
      <c r="D157" s="40" t="s">
        <v>66</v>
      </c>
      <c r="E157" s="34"/>
      <c r="F157" s="37">
        <v>600</v>
      </c>
      <c r="G157" s="37"/>
    </row>
    <row r="158" spans="1:7" ht="17.25" customHeight="1">
      <c r="A158" s="1"/>
      <c r="B158" s="34"/>
      <c r="C158" s="39" t="s">
        <v>220</v>
      </c>
      <c r="D158" s="40" t="s">
        <v>66</v>
      </c>
      <c r="E158" s="34"/>
      <c r="F158" s="37">
        <v>300</v>
      </c>
      <c r="G158" s="37"/>
    </row>
    <row r="159" spans="1:7" ht="31.5" customHeight="1">
      <c r="A159" s="1"/>
      <c r="B159" s="34"/>
      <c r="C159" s="39" t="s">
        <v>224</v>
      </c>
      <c r="D159" s="40" t="s">
        <v>223</v>
      </c>
      <c r="E159" s="34"/>
      <c r="F159" s="37">
        <v>15</v>
      </c>
      <c r="G159" s="37"/>
    </row>
    <row r="160" spans="1:7" ht="17.25" customHeight="1">
      <c r="A160" s="1"/>
      <c r="B160" s="34"/>
      <c r="C160" s="39" t="s">
        <v>222</v>
      </c>
      <c r="D160" s="40" t="s">
        <v>177</v>
      </c>
      <c r="E160" s="34"/>
      <c r="F160" s="46" t="s">
        <v>225</v>
      </c>
      <c r="G160" s="37"/>
    </row>
    <row r="161" spans="1:7" ht="20.25" customHeight="1">
      <c r="A161" s="1"/>
      <c r="B161" s="34"/>
      <c r="C161" s="39" t="s">
        <v>221</v>
      </c>
      <c r="D161" s="40" t="s">
        <v>177</v>
      </c>
      <c r="E161" s="34"/>
      <c r="F161" s="46" t="s">
        <v>226</v>
      </c>
      <c r="G161" s="37"/>
    </row>
    <row r="162" spans="1:7" ht="20.25" customHeight="1">
      <c r="A162" s="1"/>
      <c r="B162" s="34"/>
      <c r="C162" s="47" t="s">
        <v>130</v>
      </c>
      <c r="D162" s="40"/>
      <c r="E162" s="34"/>
      <c r="F162" s="37"/>
      <c r="G162" s="37"/>
    </row>
    <row r="163" spans="1:7" ht="20.25" customHeight="1">
      <c r="A163" s="1"/>
      <c r="B163" s="34"/>
      <c r="C163" s="48" t="s">
        <v>132</v>
      </c>
      <c r="D163" s="40" t="s">
        <v>71</v>
      </c>
      <c r="E163" s="34"/>
      <c r="F163" s="37">
        <v>250</v>
      </c>
      <c r="G163" s="37"/>
    </row>
    <row r="164" spans="1:7" ht="20.25" customHeight="1">
      <c r="A164" s="1"/>
      <c r="B164" s="34"/>
      <c r="C164" s="48" t="s">
        <v>133</v>
      </c>
      <c r="D164" s="40" t="s">
        <v>171</v>
      </c>
      <c r="E164" s="34"/>
      <c r="F164" s="37">
        <v>350</v>
      </c>
      <c r="G164" s="37"/>
    </row>
    <row r="165" spans="1:7" ht="20.25" customHeight="1">
      <c r="A165" s="1"/>
      <c r="B165" s="34"/>
      <c r="C165" s="48" t="s">
        <v>170</v>
      </c>
      <c r="D165" s="40" t="s">
        <v>165</v>
      </c>
      <c r="E165" s="34"/>
      <c r="F165" s="37">
        <v>100</v>
      </c>
      <c r="G165" s="37"/>
    </row>
    <row r="166" spans="1:7" ht="20.25" customHeight="1">
      <c r="A166" s="1"/>
      <c r="B166" s="34"/>
      <c r="C166" s="48" t="s">
        <v>192</v>
      </c>
      <c r="D166" s="40" t="s">
        <v>93</v>
      </c>
      <c r="E166" s="34"/>
      <c r="F166" s="37">
        <v>150</v>
      </c>
      <c r="G166" s="37"/>
    </row>
    <row r="167" spans="1:7" ht="20.25" customHeight="1">
      <c r="A167" s="1"/>
      <c r="B167" s="34"/>
      <c r="C167" s="48" t="s">
        <v>172</v>
      </c>
      <c r="D167" s="40" t="s">
        <v>45</v>
      </c>
      <c r="E167" s="34"/>
      <c r="F167" s="37">
        <v>100</v>
      </c>
      <c r="G167" s="37"/>
    </row>
    <row r="168" spans="1:7" ht="20.25" customHeight="1">
      <c r="A168" s="1"/>
      <c r="B168" s="34"/>
      <c r="C168" s="48" t="s">
        <v>135</v>
      </c>
      <c r="D168" s="40" t="s">
        <v>41</v>
      </c>
      <c r="E168" s="34"/>
      <c r="F168" s="37">
        <v>100</v>
      </c>
      <c r="G168" s="37"/>
    </row>
    <row r="169" spans="1:7" ht="20.25" customHeight="1">
      <c r="A169" s="1"/>
      <c r="B169" s="34"/>
      <c r="C169" s="48" t="s">
        <v>135</v>
      </c>
      <c r="D169" s="40" t="s">
        <v>134</v>
      </c>
      <c r="E169" s="34"/>
      <c r="F169" s="37">
        <v>420</v>
      </c>
      <c r="G169" s="37"/>
    </row>
    <row r="170" spans="1:7" ht="20.25" customHeight="1">
      <c r="A170" s="1"/>
      <c r="B170" s="34"/>
      <c r="C170" s="48" t="s">
        <v>131</v>
      </c>
      <c r="D170" s="40" t="s">
        <v>41</v>
      </c>
      <c r="E170" s="34"/>
      <c r="F170" s="37">
        <v>100</v>
      </c>
      <c r="G170" s="37"/>
    </row>
    <row r="171" spans="1:7" ht="20.25" customHeight="1">
      <c r="A171" s="1"/>
      <c r="B171" s="34"/>
      <c r="C171" s="48" t="s">
        <v>173</v>
      </c>
      <c r="D171" s="40" t="s">
        <v>41</v>
      </c>
      <c r="E171" s="34"/>
      <c r="F171" s="37">
        <v>140</v>
      </c>
      <c r="G171" s="37"/>
    </row>
    <row r="172" spans="1:7" ht="32.25" hidden="1" customHeight="1">
      <c r="A172" s="1"/>
      <c r="B172" s="34"/>
      <c r="C172" s="35"/>
      <c r="D172" s="40"/>
      <c r="E172" s="34"/>
      <c r="F172" s="37"/>
      <c r="G172" s="37"/>
    </row>
    <row r="173" spans="1:7" ht="18" customHeight="1">
      <c r="A173" s="1"/>
      <c r="B173" s="34"/>
      <c r="C173" s="35"/>
      <c r="D173" s="40"/>
      <c r="E173" s="34"/>
      <c r="F173" s="37"/>
      <c r="G173" s="37"/>
    </row>
    <row r="174" spans="1:7" ht="18" customHeight="1">
      <c r="A174" s="1"/>
      <c r="B174" s="34"/>
      <c r="C174" s="47" t="s">
        <v>174</v>
      </c>
      <c r="D174" s="40"/>
      <c r="E174" s="34"/>
      <c r="F174" s="37"/>
      <c r="G174" s="37"/>
    </row>
    <row r="175" spans="1:7" ht="18" customHeight="1">
      <c r="A175" s="1"/>
      <c r="B175" s="34"/>
      <c r="C175" s="35" t="s">
        <v>175</v>
      </c>
      <c r="D175" s="40" t="s">
        <v>177</v>
      </c>
      <c r="E175" s="34"/>
      <c r="F175" s="37">
        <v>2000</v>
      </c>
      <c r="G175" s="37"/>
    </row>
    <row r="176" spans="1:7" ht="18" customHeight="1">
      <c r="A176" s="1"/>
      <c r="B176" s="34"/>
      <c r="C176" s="35" t="s">
        <v>176</v>
      </c>
      <c r="D176" s="40" t="s">
        <v>177</v>
      </c>
      <c r="E176" s="34"/>
      <c r="F176" s="37">
        <v>1000</v>
      </c>
      <c r="G176" s="37"/>
    </row>
    <row r="177" spans="1:7" ht="26.25" customHeight="1">
      <c r="A177" s="1"/>
      <c r="B177" s="34"/>
      <c r="C177" s="35" t="s">
        <v>178</v>
      </c>
      <c r="D177" s="40" t="s">
        <v>177</v>
      </c>
      <c r="E177" s="34"/>
      <c r="F177" s="37">
        <v>3000</v>
      </c>
      <c r="G177" s="37"/>
    </row>
    <row r="178" spans="1:7" ht="29.25" customHeight="1">
      <c r="A178" s="1"/>
      <c r="B178" s="34"/>
      <c r="C178" s="35" t="s">
        <v>179</v>
      </c>
      <c r="D178" s="40" t="s">
        <v>177</v>
      </c>
      <c r="E178" s="34"/>
      <c r="F178" s="37">
        <v>2000</v>
      </c>
      <c r="G178" s="37"/>
    </row>
    <row r="179" spans="1:7" ht="31.5" customHeight="1">
      <c r="A179" s="1"/>
      <c r="B179" s="34"/>
      <c r="C179" s="35" t="s">
        <v>180</v>
      </c>
      <c r="D179" s="40" t="s">
        <v>177</v>
      </c>
      <c r="E179" s="34"/>
      <c r="F179" s="37">
        <v>1500</v>
      </c>
      <c r="G179" s="37"/>
    </row>
    <row r="180" spans="1:7" ht="27" customHeight="1">
      <c r="A180" s="1"/>
      <c r="B180" s="34"/>
      <c r="C180" s="35" t="s">
        <v>181</v>
      </c>
      <c r="D180" s="40" t="s">
        <v>177</v>
      </c>
      <c r="E180" s="34"/>
      <c r="F180" s="37">
        <v>5000</v>
      </c>
      <c r="G180" s="37"/>
    </row>
    <row r="181" spans="1:7" ht="18" customHeight="1">
      <c r="A181" s="1"/>
      <c r="B181" s="34"/>
      <c r="C181" s="35" t="s">
        <v>182</v>
      </c>
      <c r="D181" s="40" t="s">
        <v>177</v>
      </c>
      <c r="E181" s="34"/>
      <c r="F181" s="37">
        <v>10000</v>
      </c>
      <c r="G181" s="37"/>
    </row>
    <row r="182" spans="1:7" ht="18" customHeight="1">
      <c r="A182" s="1"/>
      <c r="B182" s="34"/>
      <c r="C182" s="35" t="s">
        <v>183</v>
      </c>
      <c r="D182" s="40" t="s">
        <v>177</v>
      </c>
      <c r="E182" s="34"/>
      <c r="F182" s="37">
        <v>5000</v>
      </c>
      <c r="G182" s="37"/>
    </row>
    <row r="183" spans="1:7">
      <c r="A183" s="1"/>
      <c r="B183" s="34"/>
      <c r="C183" s="49"/>
      <c r="D183" s="40"/>
      <c r="E183" s="34"/>
      <c r="F183" s="37"/>
      <c r="G183" s="37"/>
    </row>
    <row r="184" spans="1:7">
      <c r="A184" s="1"/>
      <c r="B184" s="34"/>
      <c r="C184" s="50" t="s">
        <v>72</v>
      </c>
      <c r="D184" s="51"/>
      <c r="E184" s="31"/>
      <c r="F184" s="43"/>
      <c r="G184" s="43">
        <f>SUM(G12:G183)</f>
        <v>4915</v>
      </c>
    </row>
    <row r="185" spans="1:7">
      <c r="B185" s="34"/>
      <c r="C185" s="50" t="s">
        <v>73</v>
      </c>
      <c r="D185" s="51"/>
      <c r="E185" s="31"/>
      <c r="F185" s="43"/>
      <c r="G185" s="43">
        <f>G184*10%</f>
        <v>491.5</v>
      </c>
    </row>
    <row r="186" spans="1:7">
      <c r="B186" s="34"/>
      <c r="C186" s="50" t="s">
        <v>74</v>
      </c>
      <c r="D186" s="51"/>
      <c r="E186" s="31"/>
      <c r="F186" s="43"/>
      <c r="G186" s="43">
        <f>G184+G185</f>
        <v>5406.5</v>
      </c>
    </row>
    <row r="187" spans="1:7">
      <c r="B187" s="34"/>
      <c r="C187" s="52"/>
      <c r="D187" s="52"/>
      <c r="E187" s="34"/>
      <c r="F187" s="52"/>
      <c r="G187" s="52"/>
    </row>
    <row r="196" spans="3:3" ht="18.75">
      <c r="C196" s="6"/>
    </row>
    <row r="197" spans="3:3" ht="18.75">
      <c r="C197" s="6"/>
    </row>
  </sheetData>
  <mergeCells count="7">
    <mergeCell ref="B8:C8"/>
    <mergeCell ref="B7:C7"/>
    <mergeCell ref="A2:E2"/>
    <mergeCell ref="A3:E3"/>
    <mergeCell ref="B4:C4"/>
    <mergeCell ref="B5:C5"/>
    <mergeCell ref="B6:C6"/>
  </mergeCells>
  <pageMargins left="0" right="0.70866141732283472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topLeftCell="B1" workbookViewId="0">
      <selection activeCell="D46" sqref="D46"/>
    </sheetView>
  </sheetViews>
  <sheetFormatPr defaultRowHeight="18"/>
  <cols>
    <col min="1" max="1" width="1.85546875" style="2" hidden="1" customWidth="1"/>
    <col min="2" max="2" width="3.85546875" style="2" customWidth="1"/>
    <col min="3" max="3" width="49.140625" style="2" customWidth="1"/>
    <col min="4" max="4" width="11.7109375" style="2" customWidth="1"/>
    <col min="5" max="5" width="7.28515625" style="1" customWidth="1"/>
    <col min="6" max="6" width="10.42578125" style="2" customWidth="1"/>
    <col min="7" max="7" width="16.5703125" style="2" hidden="1" customWidth="1"/>
    <col min="8" max="8" width="12.140625" style="59" customWidth="1"/>
    <col min="9" max="9" width="10.7109375" style="2" bestFit="1" customWidth="1"/>
    <col min="10" max="254" width="9.140625" style="2"/>
    <col min="255" max="255" width="1.85546875" style="2" customWidth="1"/>
    <col min="256" max="256" width="6.28515625" style="2" customWidth="1"/>
    <col min="257" max="257" width="71.5703125" style="2" customWidth="1"/>
    <col min="258" max="258" width="22.140625" style="2" customWidth="1"/>
    <col min="259" max="259" width="17.5703125" style="2" customWidth="1"/>
    <col min="260" max="260" width="14.5703125" style="2" bestFit="1" customWidth="1"/>
    <col min="261" max="261" width="16.5703125" style="2" customWidth="1"/>
    <col min="262" max="510" width="9.140625" style="2"/>
    <col min="511" max="511" width="1.85546875" style="2" customWidth="1"/>
    <col min="512" max="512" width="6.28515625" style="2" customWidth="1"/>
    <col min="513" max="513" width="71.5703125" style="2" customWidth="1"/>
    <col min="514" max="514" width="22.140625" style="2" customWidth="1"/>
    <col min="515" max="515" width="17.5703125" style="2" customWidth="1"/>
    <col min="516" max="516" width="14.5703125" style="2" bestFit="1" customWidth="1"/>
    <col min="517" max="517" width="16.5703125" style="2" customWidth="1"/>
    <col min="518" max="766" width="9.140625" style="2"/>
    <col min="767" max="767" width="1.85546875" style="2" customWidth="1"/>
    <col min="768" max="768" width="6.28515625" style="2" customWidth="1"/>
    <col min="769" max="769" width="71.5703125" style="2" customWidth="1"/>
    <col min="770" max="770" width="22.140625" style="2" customWidth="1"/>
    <col min="771" max="771" width="17.5703125" style="2" customWidth="1"/>
    <col min="772" max="772" width="14.5703125" style="2" bestFit="1" customWidth="1"/>
    <col min="773" max="773" width="16.5703125" style="2" customWidth="1"/>
    <col min="774" max="1022" width="9.140625" style="2"/>
    <col min="1023" max="1023" width="1.85546875" style="2" customWidth="1"/>
    <col min="1024" max="1024" width="6.28515625" style="2" customWidth="1"/>
    <col min="1025" max="1025" width="71.5703125" style="2" customWidth="1"/>
    <col min="1026" max="1026" width="22.140625" style="2" customWidth="1"/>
    <col min="1027" max="1027" width="17.5703125" style="2" customWidth="1"/>
    <col min="1028" max="1028" width="14.5703125" style="2" bestFit="1" customWidth="1"/>
    <col min="1029" max="1029" width="16.5703125" style="2" customWidth="1"/>
    <col min="1030" max="1278" width="9.140625" style="2"/>
    <col min="1279" max="1279" width="1.85546875" style="2" customWidth="1"/>
    <col min="1280" max="1280" width="6.28515625" style="2" customWidth="1"/>
    <col min="1281" max="1281" width="71.5703125" style="2" customWidth="1"/>
    <col min="1282" max="1282" width="22.140625" style="2" customWidth="1"/>
    <col min="1283" max="1283" width="17.5703125" style="2" customWidth="1"/>
    <col min="1284" max="1284" width="14.5703125" style="2" bestFit="1" customWidth="1"/>
    <col min="1285" max="1285" width="16.5703125" style="2" customWidth="1"/>
    <col min="1286" max="1534" width="9.140625" style="2"/>
    <col min="1535" max="1535" width="1.85546875" style="2" customWidth="1"/>
    <col min="1536" max="1536" width="6.28515625" style="2" customWidth="1"/>
    <col min="1537" max="1537" width="71.5703125" style="2" customWidth="1"/>
    <col min="1538" max="1538" width="22.140625" style="2" customWidth="1"/>
    <col min="1539" max="1539" width="17.5703125" style="2" customWidth="1"/>
    <col min="1540" max="1540" width="14.5703125" style="2" bestFit="1" customWidth="1"/>
    <col min="1541" max="1541" width="16.5703125" style="2" customWidth="1"/>
    <col min="1542" max="1790" width="9.140625" style="2"/>
    <col min="1791" max="1791" width="1.85546875" style="2" customWidth="1"/>
    <col min="1792" max="1792" width="6.28515625" style="2" customWidth="1"/>
    <col min="1793" max="1793" width="71.5703125" style="2" customWidth="1"/>
    <col min="1794" max="1794" width="22.140625" style="2" customWidth="1"/>
    <col min="1795" max="1795" width="17.5703125" style="2" customWidth="1"/>
    <col min="1796" max="1796" width="14.5703125" style="2" bestFit="1" customWidth="1"/>
    <col min="1797" max="1797" width="16.5703125" style="2" customWidth="1"/>
    <col min="1798" max="2046" width="9.140625" style="2"/>
    <col min="2047" max="2047" width="1.85546875" style="2" customWidth="1"/>
    <col min="2048" max="2048" width="6.28515625" style="2" customWidth="1"/>
    <col min="2049" max="2049" width="71.5703125" style="2" customWidth="1"/>
    <col min="2050" max="2050" width="22.140625" style="2" customWidth="1"/>
    <col min="2051" max="2051" width="17.5703125" style="2" customWidth="1"/>
    <col min="2052" max="2052" width="14.5703125" style="2" bestFit="1" customWidth="1"/>
    <col min="2053" max="2053" width="16.5703125" style="2" customWidth="1"/>
    <col min="2054" max="2302" width="9.140625" style="2"/>
    <col min="2303" max="2303" width="1.85546875" style="2" customWidth="1"/>
    <col min="2304" max="2304" width="6.28515625" style="2" customWidth="1"/>
    <col min="2305" max="2305" width="71.5703125" style="2" customWidth="1"/>
    <col min="2306" max="2306" width="22.140625" style="2" customWidth="1"/>
    <col min="2307" max="2307" width="17.5703125" style="2" customWidth="1"/>
    <col min="2308" max="2308" width="14.5703125" style="2" bestFit="1" customWidth="1"/>
    <col min="2309" max="2309" width="16.5703125" style="2" customWidth="1"/>
    <col min="2310" max="2558" width="9.140625" style="2"/>
    <col min="2559" max="2559" width="1.85546875" style="2" customWidth="1"/>
    <col min="2560" max="2560" width="6.28515625" style="2" customWidth="1"/>
    <col min="2561" max="2561" width="71.5703125" style="2" customWidth="1"/>
    <col min="2562" max="2562" width="22.140625" style="2" customWidth="1"/>
    <col min="2563" max="2563" width="17.5703125" style="2" customWidth="1"/>
    <col min="2564" max="2564" width="14.5703125" style="2" bestFit="1" customWidth="1"/>
    <col min="2565" max="2565" width="16.5703125" style="2" customWidth="1"/>
    <col min="2566" max="2814" width="9.140625" style="2"/>
    <col min="2815" max="2815" width="1.85546875" style="2" customWidth="1"/>
    <col min="2816" max="2816" width="6.28515625" style="2" customWidth="1"/>
    <col min="2817" max="2817" width="71.5703125" style="2" customWidth="1"/>
    <col min="2818" max="2818" width="22.140625" style="2" customWidth="1"/>
    <col min="2819" max="2819" width="17.5703125" style="2" customWidth="1"/>
    <col min="2820" max="2820" width="14.5703125" style="2" bestFit="1" customWidth="1"/>
    <col min="2821" max="2821" width="16.5703125" style="2" customWidth="1"/>
    <col min="2822" max="3070" width="9.140625" style="2"/>
    <col min="3071" max="3071" width="1.85546875" style="2" customWidth="1"/>
    <col min="3072" max="3072" width="6.28515625" style="2" customWidth="1"/>
    <col min="3073" max="3073" width="71.5703125" style="2" customWidth="1"/>
    <col min="3074" max="3074" width="22.140625" style="2" customWidth="1"/>
    <col min="3075" max="3075" width="17.5703125" style="2" customWidth="1"/>
    <col min="3076" max="3076" width="14.5703125" style="2" bestFit="1" customWidth="1"/>
    <col min="3077" max="3077" width="16.5703125" style="2" customWidth="1"/>
    <col min="3078" max="3326" width="9.140625" style="2"/>
    <col min="3327" max="3327" width="1.85546875" style="2" customWidth="1"/>
    <col min="3328" max="3328" width="6.28515625" style="2" customWidth="1"/>
    <col min="3329" max="3329" width="71.5703125" style="2" customWidth="1"/>
    <col min="3330" max="3330" width="22.140625" style="2" customWidth="1"/>
    <col min="3331" max="3331" width="17.5703125" style="2" customWidth="1"/>
    <col min="3332" max="3332" width="14.5703125" style="2" bestFit="1" customWidth="1"/>
    <col min="3333" max="3333" width="16.5703125" style="2" customWidth="1"/>
    <col min="3334" max="3582" width="9.140625" style="2"/>
    <col min="3583" max="3583" width="1.85546875" style="2" customWidth="1"/>
    <col min="3584" max="3584" width="6.28515625" style="2" customWidth="1"/>
    <col min="3585" max="3585" width="71.5703125" style="2" customWidth="1"/>
    <col min="3586" max="3586" width="22.140625" style="2" customWidth="1"/>
    <col min="3587" max="3587" width="17.5703125" style="2" customWidth="1"/>
    <col min="3588" max="3588" width="14.5703125" style="2" bestFit="1" customWidth="1"/>
    <col min="3589" max="3589" width="16.5703125" style="2" customWidth="1"/>
    <col min="3590" max="3838" width="9.140625" style="2"/>
    <col min="3839" max="3839" width="1.85546875" style="2" customWidth="1"/>
    <col min="3840" max="3840" width="6.28515625" style="2" customWidth="1"/>
    <col min="3841" max="3841" width="71.5703125" style="2" customWidth="1"/>
    <col min="3842" max="3842" width="22.140625" style="2" customWidth="1"/>
    <col min="3843" max="3843" width="17.5703125" style="2" customWidth="1"/>
    <col min="3844" max="3844" width="14.5703125" style="2" bestFit="1" customWidth="1"/>
    <col min="3845" max="3845" width="16.5703125" style="2" customWidth="1"/>
    <col min="3846" max="4094" width="9.140625" style="2"/>
    <col min="4095" max="4095" width="1.85546875" style="2" customWidth="1"/>
    <col min="4096" max="4096" width="6.28515625" style="2" customWidth="1"/>
    <col min="4097" max="4097" width="71.5703125" style="2" customWidth="1"/>
    <col min="4098" max="4098" width="22.140625" style="2" customWidth="1"/>
    <col min="4099" max="4099" width="17.5703125" style="2" customWidth="1"/>
    <col min="4100" max="4100" width="14.5703125" style="2" bestFit="1" customWidth="1"/>
    <col min="4101" max="4101" width="16.5703125" style="2" customWidth="1"/>
    <col min="4102" max="4350" width="9.140625" style="2"/>
    <col min="4351" max="4351" width="1.85546875" style="2" customWidth="1"/>
    <col min="4352" max="4352" width="6.28515625" style="2" customWidth="1"/>
    <col min="4353" max="4353" width="71.5703125" style="2" customWidth="1"/>
    <col min="4354" max="4354" width="22.140625" style="2" customWidth="1"/>
    <col min="4355" max="4355" width="17.5703125" style="2" customWidth="1"/>
    <col min="4356" max="4356" width="14.5703125" style="2" bestFit="1" customWidth="1"/>
    <col min="4357" max="4357" width="16.5703125" style="2" customWidth="1"/>
    <col min="4358" max="4606" width="9.140625" style="2"/>
    <col min="4607" max="4607" width="1.85546875" style="2" customWidth="1"/>
    <col min="4608" max="4608" width="6.28515625" style="2" customWidth="1"/>
    <col min="4609" max="4609" width="71.5703125" style="2" customWidth="1"/>
    <col min="4610" max="4610" width="22.140625" style="2" customWidth="1"/>
    <col min="4611" max="4611" width="17.5703125" style="2" customWidth="1"/>
    <col min="4612" max="4612" width="14.5703125" style="2" bestFit="1" customWidth="1"/>
    <col min="4613" max="4613" width="16.5703125" style="2" customWidth="1"/>
    <col min="4614" max="4862" width="9.140625" style="2"/>
    <col min="4863" max="4863" width="1.85546875" style="2" customWidth="1"/>
    <col min="4864" max="4864" width="6.28515625" style="2" customWidth="1"/>
    <col min="4865" max="4865" width="71.5703125" style="2" customWidth="1"/>
    <col min="4866" max="4866" width="22.140625" style="2" customWidth="1"/>
    <col min="4867" max="4867" width="17.5703125" style="2" customWidth="1"/>
    <col min="4868" max="4868" width="14.5703125" style="2" bestFit="1" customWidth="1"/>
    <col min="4869" max="4869" width="16.5703125" style="2" customWidth="1"/>
    <col min="4870" max="5118" width="9.140625" style="2"/>
    <col min="5119" max="5119" width="1.85546875" style="2" customWidth="1"/>
    <col min="5120" max="5120" width="6.28515625" style="2" customWidth="1"/>
    <col min="5121" max="5121" width="71.5703125" style="2" customWidth="1"/>
    <col min="5122" max="5122" width="22.140625" style="2" customWidth="1"/>
    <col min="5123" max="5123" width="17.5703125" style="2" customWidth="1"/>
    <col min="5124" max="5124" width="14.5703125" style="2" bestFit="1" customWidth="1"/>
    <col min="5125" max="5125" width="16.5703125" style="2" customWidth="1"/>
    <col min="5126" max="5374" width="9.140625" style="2"/>
    <col min="5375" max="5375" width="1.85546875" style="2" customWidth="1"/>
    <col min="5376" max="5376" width="6.28515625" style="2" customWidth="1"/>
    <col min="5377" max="5377" width="71.5703125" style="2" customWidth="1"/>
    <col min="5378" max="5378" width="22.140625" style="2" customWidth="1"/>
    <col min="5379" max="5379" width="17.5703125" style="2" customWidth="1"/>
    <col min="5380" max="5380" width="14.5703125" style="2" bestFit="1" customWidth="1"/>
    <col min="5381" max="5381" width="16.5703125" style="2" customWidth="1"/>
    <col min="5382" max="5630" width="9.140625" style="2"/>
    <col min="5631" max="5631" width="1.85546875" style="2" customWidth="1"/>
    <col min="5632" max="5632" width="6.28515625" style="2" customWidth="1"/>
    <col min="5633" max="5633" width="71.5703125" style="2" customWidth="1"/>
    <col min="5634" max="5634" width="22.140625" style="2" customWidth="1"/>
    <col min="5635" max="5635" width="17.5703125" style="2" customWidth="1"/>
    <col min="5636" max="5636" width="14.5703125" style="2" bestFit="1" customWidth="1"/>
    <col min="5637" max="5637" width="16.5703125" style="2" customWidth="1"/>
    <col min="5638" max="5886" width="9.140625" style="2"/>
    <col min="5887" max="5887" width="1.85546875" style="2" customWidth="1"/>
    <col min="5888" max="5888" width="6.28515625" style="2" customWidth="1"/>
    <col min="5889" max="5889" width="71.5703125" style="2" customWidth="1"/>
    <col min="5890" max="5890" width="22.140625" style="2" customWidth="1"/>
    <col min="5891" max="5891" width="17.5703125" style="2" customWidth="1"/>
    <col min="5892" max="5892" width="14.5703125" style="2" bestFit="1" customWidth="1"/>
    <col min="5893" max="5893" width="16.5703125" style="2" customWidth="1"/>
    <col min="5894" max="6142" width="9.140625" style="2"/>
    <col min="6143" max="6143" width="1.85546875" style="2" customWidth="1"/>
    <col min="6144" max="6144" width="6.28515625" style="2" customWidth="1"/>
    <col min="6145" max="6145" width="71.5703125" style="2" customWidth="1"/>
    <col min="6146" max="6146" width="22.140625" style="2" customWidth="1"/>
    <col min="6147" max="6147" width="17.5703125" style="2" customWidth="1"/>
    <col min="6148" max="6148" width="14.5703125" style="2" bestFit="1" customWidth="1"/>
    <col min="6149" max="6149" width="16.5703125" style="2" customWidth="1"/>
    <col min="6150" max="6398" width="9.140625" style="2"/>
    <col min="6399" max="6399" width="1.85546875" style="2" customWidth="1"/>
    <col min="6400" max="6400" width="6.28515625" style="2" customWidth="1"/>
    <col min="6401" max="6401" width="71.5703125" style="2" customWidth="1"/>
    <col min="6402" max="6402" width="22.140625" style="2" customWidth="1"/>
    <col min="6403" max="6403" width="17.5703125" style="2" customWidth="1"/>
    <col min="6404" max="6404" width="14.5703125" style="2" bestFit="1" customWidth="1"/>
    <col min="6405" max="6405" width="16.5703125" style="2" customWidth="1"/>
    <col min="6406" max="6654" width="9.140625" style="2"/>
    <col min="6655" max="6655" width="1.85546875" style="2" customWidth="1"/>
    <col min="6656" max="6656" width="6.28515625" style="2" customWidth="1"/>
    <col min="6657" max="6657" width="71.5703125" style="2" customWidth="1"/>
    <col min="6658" max="6658" width="22.140625" style="2" customWidth="1"/>
    <col min="6659" max="6659" width="17.5703125" style="2" customWidth="1"/>
    <col min="6660" max="6660" width="14.5703125" style="2" bestFit="1" customWidth="1"/>
    <col min="6661" max="6661" width="16.5703125" style="2" customWidth="1"/>
    <col min="6662" max="6910" width="9.140625" style="2"/>
    <col min="6911" max="6911" width="1.85546875" style="2" customWidth="1"/>
    <col min="6912" max="6912" width="6.28515625" style="2" customWidth="1"/>
    <col min="6913" max="6913" width="71.5703125" style="2" customWidth="1"/>
    <col min="6914" max="6914" width="22.140625" style="2" customWidth="1"/>
    <col min="6915" max="6915" width="17.5703125" style="2" customWidth="1"/>
    <col min="6916" max="6916" width="14.5703125" style="2" bestFit="1" customWidth="1"/>
    <col min="6917" max="6917" width="16.5703125" style="2" customWidth="1"/>
    <col min="6918" max="7166" width="9.140625" style="2"/>
    <col min="7167" max="7167" width="1.85546875" style="2" customWidth="1"/>
    <col min="7168" max="7168" width="6.28515625" style="2" customWidth="1"/>
    <col min="7169" max="7169" width="71.5703125" style="2" customWidth="1"/>
    <col min="7170" max="7170" width="22.140625" style="2" customWidth="1"/>
    <col min="7171" max="7171" width="17.5703125" style="2" customWidth="1"/>
    <col min="7172" max="7172" width="14.5703125" style="2" bestFit="1" customWidth="1"/>
    <col min="7173" max="7173" width="16.5703125" style="2" customWidth="1"/>
    <col min="7174" max="7422" width="9.140625" style="2"/>
    <col min="7423" max="7423" width="1.85546875" style="2" customWidth="1"/>
    <col min="7424" max="7424" width="6.28515625" style="2" customWidth="1"/>
    <col min="7425" max="7425" width="71.5703125" style="2" customWidth="1"/>
    <col min="7426" max="7426" width="22.140625" style="2" customWidth="1"/>
    <col min="7427" max="7427" width="17.5703125" style="2" customWidth="1"/>
    <col min="7428" max="7428" width="14.5703125" style="2" bestFit="1" customWidth="1"/>
    <col min="7429" max="7429" width="16.5703125" style="2" customWidth="1"/>
    <col min="7430" max="7678" width="9.140625" style="2"/>
    <col min="7679" max="7679" width="1.85546875" style="2" customWidth="1"/>
    <col min="7680" max="7680" width="6.28515625" style="2" customWidth="1"/>
    <col min="7681" max="7681" width="71.5703125" style="2" customWidth="1"/>
    <col min="7682" max="7682" width="22.140625" style="2" customWidth="1"/>
    <col min="7683" max="7683" width="17.5703125" style="2" customWidth="1"/>
    <col min="7684" max="7684" width="14.5703125" style="2" bestFit="1" customWidth="1"/>
    <col min="7685" max="7685" width="16.5703125" style="2" customWidth="1"/>
    <col min="7686" max="7934" width="9.140625" style="2"/>
    <col min="7935" max="7935" width="1.85546875" style="2" customWidth="1"/>
    <col min="7936" max="7936" width="6.28515625" style="2" customWidth="1"/>
    <col min="7937" max="7937" width="71.5703125" style="2" customWidth="1"/>
    <col min="7938" max="7938" width="22.140625" style="2" customWidth="1"/>
    <col min="7939" max="7939" width="17.5703125" style="2" customWidth="1"/>
    <col min="7940" max="7940" width="14.5703125" style="2" bestFit="1" customWidth="1"/>
    <col min="7941" max="7941" width="16.5703125" style="2" customWidth="1"/>
    <col min="7942" max="8190" width="9.140625" style="2"/>
    <col min="8191" max="8191" width="1.85546875" style="2" customWidth="1"/>
    <col min="8192" max="8192" width="6.28515625" style="2" customWidth="1"/>
    <col min="8193" max="8193" width="71.5703125" style="2" customWidth="1"/>
    <col min="8194" max="8194" width="22.140625" style="2" customWidth="1"/>
    <col min="8195" max="8195" width="17.5703125" style="2" customWidth="1"/>
    <col min="8196" max="8196" width="14.5703125" style="2" bestFit="1" customWidth="1"/>
    <col min="8197" max="8197" width="16.5703125" style="2" customWidth="1"/>
    <col min="8198" max="8446" width="9.140625" style="2"/>
    <col min="8447" max="8447" width="1.85546875" style="2" customWidth="1"/>
    <col min="8448" max="8448" width="6.28515625" style="2" customWidth="1"/>
    <col min="8449" max="8449" width="71.5703125" style="2" customWidth="1"/>
    <col min="8450" max="8450" width="22.140625" style="2" customWidth="1"/>
    <col min="8451" max="8451" width="17.5703125" style="2" customWidth="1"/>
    <col min="8452" max="8452" width="14.5703125" style="2" bestFit="1" customWidth="1"/>
    <col min="8453" max="8453" width="16.5703125" style="2" customWidth="1"/>
    <col min="8454" max="8702" width="9.140625" style="2"/>
    <col min="8703" max="8703" width="1.85546875" style="2" customWidth="1"/>
    <col min="8704" max="8704" width="6.28515625" style="2" customWidth="1"/>
    <col min="8705" max="8705" width="71.5703125" style="2" customWidth="1"/>
    <col min="8706" max="8706" width="22.140625" style="2" customWidth="1"/>
    <col min="8707" max="8707" width="17.5703125" style="2" customWidth="1"/>
    <col min="8708" max="8708" width="14.5703125" style="2" bestFit="1" customWidth="1"/>
    <col min="8709" max="8709" width="16.5703125" style="2" customWidth="1"/>
    <col min="8710" max="8958" width="9.140625" style="2"/>
    <col min="8959" max="8959" width="1.85546875" style="2" customWidth="1"/>
    <col min="8960" max="8960" width="6.28515625" style="2" customWidth="1"/>
    <col min="8961" max="8961" width="71.5703125" style="2" customWidth="1"/>
    <col min="8962" max="8962" width="22.140625" style="2" customWidth="1"/>
    <col min="8963" max="8963" width="17.5703125" style="2" customWidth="1"/>
    <col min="8964" max="8964" width="14.5703125" style="2" bestFit="1" customWidth="1"/>
    <col min="8965" max="8965" width="16.5703125" style="2" customWidth="1"/>
    <col min="8966" max="9214" width="9.140625" style="2"/>
    <col min="9215" max="9215" width="1.85546875" style="2" customWidth="1"/>
    <col min="9216" max="9216" width="6.28515625" style="2" customWidth="1"/>
    <col min="9217" max="9217" width="71.5703125" style="2" customWidth="1"/>
    <col min="9218" max="9218" width="22.140625" style="2" customWidth="1"/>
    <col min="9219" max="9219" width="17.5703125" style="2" customWidth="1"/>
    <col min="9220" max="9220" width="14.5703125" style="2" bestFit="1" customWidth="1"/>
    <col min="9221" max="9221" width="16.5703125" style="2" customWidth="1"/>
    <col min="9222" max="9470" width="9.140625" style="2"/>
    <col min="9471" max="9471" width="1.85546875" style="2" customWidth="1"/>
    <col min="9472" max="9472" width="6.28515625" style="2" customWidth="1"/>
    <col min="9473" max="9473" width="71.5703125" style="2" customWidth="1"/>
    <col min="9474" max="9474" width="22.140625" style="2" customWidth="1"/>
    <col min="9475" max="9475" width="17.5703125" style="2" customWidth="1"/>
    <col min="9476" max="9476" width="14.5703125" style="2" bestFit="1" customWidth="1"/>
    <col min="9477" max="9477" width="16.5703125" style="2" customWidth="1"/>
    <col min="9478" max="9726" width="9.140625" style="2"/>
    <col min="9727" max="9727" width="1.85546875" style="2" customWidth="1"/>
    <col min="9728" max="9728" width="6.28515625" style="2" customWidth="1"/>
    <col min="9729" max="9729" width="71.5703125" style="2" customWidth="1"/>
    <col min="9730" max="9730" width="22.140625" style="2" customWidth="1"/>
    <col min="9731" max="9731" width="17.5703125" style="2" customWidth="1"/>
    <col min="9732" max="9732" width="14.5703125" style="2" bestFit="1" customWidth="1"/>
    <col min="9733" max="9733" width="16.5703125" style="2" customWidth="1"/>
    <col min="9734" max="9982" width="9.140625" style="2"/>
    <col min="9983" max="9983" width="1.85546875" style="2" customWidth="1"/>
    <col min="9984" max="9984" width="6.28515625" style="2" customWidth="1"/>
    <col min="9985" max="9985" width="71.5703125" style="2" customWidth="1"/>
    <col min="9986" max="9986" width="22.140625" style="2" customWidth="1"/>
    <col min="9987" max="9987" width="17.5703125" style="2" customWidth="1"/>
    <col min="9988" max="9988" width="14.5703125" style="2" bestFit="1" customWidth="1"/>
    <col min="9989" max="9989" width="16.5703125" style="2" customWidth="1"/>
    <col min="9990" max="10238" width="9.140625" style="2"/>
    <col min="10239" max="10239" width="1.85546875" style="2" customWidth="1"/>
    <col min="10240" max="10240" width="6.28515625" style="2" customWidth="1"/>
    <col min="10241" max="10241" width="71.5703125" style="2" customWidth="1"/>
    <col min="10242" max="10242" width="22.140625" style="2" customWidth="1"/>
    <col min="10243" max="10243" width="17.5703125" style="2" customWidth="1"/>
    <col min="10244" max="10244" width="14.5703125" style="2" bestFit="1" customWidth="1"/>
    <col min="10245" max="10245" width="16.5703125" style="2" customWidth="1"/>
    <col min="10246" max="10494" width="9.140625" style="2"/>
    <col min="10495" max="10495" width="1.85546875" style="2" customWidth="1"/>
    <col min="10496" max="10496" width="6.28515625" style="2" customWidth="1"/>
    <col min="10497" max="10497" width="71.5703125" style="2" customWidth="1"/>
    <col min="10498" max="10498" width="22.140625" style="2" customWidth="1"/>
    <col min="10499" max="10499" width="17.5703125" style="2" customWidth="1"/>
    <col min="10500" max="10500" width="14.5703125" style="2" bestFit="1" customWidth="1"/>
    <col min="10501" max="10501" width="16.5703125" style="2" customWidth="1"/>
    <col min="10502" max="10750" width="9.140625" style="2"/>
    <col min="10751" max="10751" width="1.85546875" style="2" customWidth="1"/>
    <col min="10752" max="10752" width="6.28515625" style="2" customWidth="1"/>
    <col min="10753" max="10753" width="71.5703125" style="2" customWidth="1"/>
    <col min="10754" max="10754" width="22.140625" style="2" customWidth="1"/>
    <col min="10755" max="10755" width="17.5703125" style="2" customWidth="1"/>
    <col min="10756" max="10756" width="14.5703125" style="2" bestFit="1" customWidth="1"/>
    <col min="10757" max="10757" width="16.5703125" style="2" customWidth="1"/>
    <col min="10758" max="11006" width="9.140625" style="2"/>
    <col min="11007" max="11007" width="1.85546875" style="2" customWidth="1"/>
    <col min="11008" max="11008" width="6.28515625" style="2" customWidth="1"/>
    <col min="11009" max="11009" width="71.5703125" style="2" customWidth="1"/>
    <col min="11010" max="11010" width="22.140625" style="2" customWidth="1"/>
    <col min="11011" max="11011" width="17.5703125" style="2" customWidth="1"/>
    <col min="11012" max="11012" width="14.5703125" style="2" bestFit="1" customWidth="1"/>
    <col min="11013" max="11013" width="16.5703125" style="2" customWidth="1"/>
    <col min="11014" max="11262" width="9.140625" style="2"/>
    <col min="11263" max="11263" width="1.85546875" style="2" customWidth="1"/>
    <col min="11264" max="11264" width="6.28515625" style="2" customWidth="1"/>
    <col min="11265" max="11265" width="71.5703125" style="2" customWidth="1"/>
    <col min="11266" max="11266" width="22.140625" style="2" customWidth="1"/>
    <col min="11267" max="11267" width="17.5703125" style="2" customWidth="1"/>
    <col min="11268" max="11268" width="14.5703125" style="2" bestFit="1" customWidth="1"/>
    <col min="11269" max="11269" width="16.5703125" style="2" customWidth="1"/>
    <col min="11270" max="11518" width="9.140625" style="2"/>
    <col min="11519" max="11519" width="1.85546875" style="2" customWidth="1"/>
    <col min="11520" max="11520" width="6.28515625" style="2" customWidth="1"/>
    <col min="11521" max="11521" width="71.5703125" style="2" customWidth="1"/>
    <col min="11522" max="11522" width="22.140625" style="2" customWidth="1"/>
    <col min="11523" max="11523" width="17.5703125" style="2" customWidth="1"/>
    <col min="11524" max="11524" width="14.5703125" style="2" bestFit="1" customWidth="1"/>
    <col min="11525" max="11525" width="16.5703125" style="2" customWidth="1"/>
    <col min="11526" max="11774" width="9.140625" style="2"/>
    <col min="11775" max="11775" width="1.85546875" style="2" customWidth="1"/>
    <col min="11776" max="11776" width="6.28515625" style="2" customWidth="1"/>
    <col min="11777" max="11777" width="71.5703125" style="2" customWidth="1"/>
    <col min="11778" max="11778" width="22.140625" style="2" customWidth="1"/>
    <col min="11779" max="11779" width="17.5703125" style="2" customWidth="1"/>
    <col min="11780" max="11780" width="14.5703125" style="2" bestFit="1" customWidth="1"/>
    <col min="11781" max="11781" width="16.5703125" style="2" customWidth="1"/>
    <col min="11782" max="12030" width="9.140625" style="2"/>
    <col min="12031" max="12031" width="1.85546875" style="2" customWidth="1"/>
    <col min="12032" max="12032" width="6.28515625" style="2" customWidth="1"/>
    <col min="12033" max="12033" width="71.5703125" style="2" customWidth="1"/>
    <col min="12034" max="12034" width="22.140625" style="2" customWidth="1"/>
    <col min="12035" max="12035" width="17.5703125" style="2" customWidth="1"/>
    <col min="12036" max="12036" width="14.5703125" style="2" bestFit="1" customWidth="1"/>
    <col min="12037" max="12037" width="16.5703125" style="2" customWidth="1"/>
    <col min="12038" max="12286" width="9.140625" style="2"/>
    <col min="12287" max="12287" width="1.85546875" style="2" customWidth="1"/>
    <col min="12288" max="12288" width="6.28515625" style="2" customWidth="1"/>
    <col min="12289" max="12289" width="71.5703125" style="2" customWidth="1"/>
    <col min="12290" max="12290" width="22.140625" style="2" customWidth="1"/>
    <col min="12291" max="12291" width="17.5703125" style="2" customWidth="1"/>
    <col min="12292" max="12292" width="14.5703125" style="2" bestFit="1" customWidth="1"/>
    <col min="12293" max="12293" width="16.5703125" style="2" customWidth="1"/>
    <col min="12294" max="12542" width="9.140625" style="2"/>
    <col min="12543" max="12543" width="1.85546875" style="2" customWidth="1"/>
    <col min="12544" max="12544" width="6.28515625" style="2" customWidth="1"/>
    <col min="12545" max="12545" width="71.5703125" style="2" customWidth="1"/>
    <col min="12546" max="12546" width="22.140625" style="2" customWidth="1"/>
    <col min="12547" max="12547" width="17.5703125" style="2" customWidth="1"/>
    <col min="12548" max="12548" width="14.5703125" style="2" bestFit="1" customWidth="1"/>
    <col min="12549" max="12549" width="16.5703125" style="2" customWidth="1"/>
    <col min="12550" max="12798" width="9.140625" style="2"/>
    <col min="12799" max="12799" width="1.85546875" style="2" customWidth="1"/>
    <col min="12800" max="12800" width="6.28515625" style="2" customWidth="1"/>
    <col min="12801" max="12801" width="71.5703125" style="2" customWidth="1"/>
    <col min="12802" max="12802" width="22.140625" style="2" customWidth="1"/>
    <col min="12803" max="12803" width="17.5703125" style="2" customWidth="1"/>
    <col min="12804" max="12804" width="14.5703125" style="2" bestFit="1" customWidth="1"/>
    <col min="12805" max="12805" width="16.5703125" style="2" customWidth="1"/>
    <col min="12806" max="13054" width="9.140625" style="2"/>
    <col min="13055" max="13055" width="1.85546875" style="2" customWidth="1"/>
    <col min="13056" max="13056" width="6.28515625" style="2" customWidth="1"/>
    <col min="13057" max="13057" width="71.5703125" style="2" customWidth="1"/>
    <col min="13058" max="13058" width="22.140625" style="2" customWidth="1"/>
    <col min="13059" max="13059" width="17.5703125" style="2" customWidth="1"/>
    <col min="13060" max="13060" width="14.5703125" style="2" bestFit="1" customWidth="1"/>
    <col min="13061" max="13061" width="16.5703125" style="2" customWidth="1"/>
    <col min="13062" max="13310" width="9.140625" style="2"/>
    <col min="13311" max="13311" width="1.85546875" style="2" customWidth="1"/>
    <col min="13312" max="13312" width="6.28515625" style="2" customWidth="1"/>
    <col min="13313" max="13313" width="71.5703125" style="2" customWidth="1"/>
    <col min="13314" max="13314" width="22.140625" style="2" customWidth="1"/>
    <col min="13315" max="13315" width="17.5703125" style="2" customWidth="1"/>
    <col min="13316" max="13316" width="14.5703125" style="2" bestFit="1" customWidth="1"/>
    <col min="13317" max="13317" width="16.5703125" style="2" customWidth="1"/>
    <col min="13318" max="13566" width="9.140625" style="2"/>
    <col min="13567" max="13567" width="1.85546875" style="2" customWidth="1"/>
    <col min="13568" max="13568" width="6.28515625" style="2" customWidth="1"/>
    <col min="13569" max="13569" width="71.5703125" style="2" customWidth="1"/>
    <col min="13570" max="13570" width="22.140625" style="2" customWidth="1"/>
    <col min="13571" max="13571" width="17.5703125" style="2" customWidth="1"/>
    <col min="13572" max="13572" width="14.5703125" style="2" bestFit="1" customWidth="1"/>
    <col min="13573" max="13573" width="16.5703125" style="2" customWidth="1"/>
    <col min="13574" max="13822" width="9.140625" style="2"/>
    <col min="13823" max="13823" width="1.85546875" style="2" customWidth="1"/>
    <col min="13824" max="13824" width="6.28515625" style="2" customWidth="1"/>
    <col min="13825" max="13825" width="71.5703125" style="2" customWidth="1"/>
    <col min="13826" max="13826" width="22.140625" style="2" customWidth="1"/>
    <col min="13827" max="13827" width="17.5703125" style="2" customWidth="1"/>
    <col min="13828" max="13828" width="14.5703125" style="2" bestFit="1" customWidth="1"/>
    <col min="13829" max="13829" width="16.5703125" style="2" customWidth="1"/>
    <col min="13830" max="14078" width="9.140625" style="2"/>
    <col min="14079" max="14079" width="1.85546875" style="2" customWidth="1"/>
    <col min="14080" max="14080" width="6.28515625" style="2" customWidth="1"/>
    <col min="14081" max="14081" width="71.5703125" style="2" customWidth="1"/>
    <col min="14082" max="14082" width="22.140625" style="2" customWidth="1"/>
    <col min="14083" max="14083" width="17.5703125" style="2" customWidth="1"/>
    <col min="14084" max="14084" width="14.5703125" style="2" bestFit="1" customWidth="1"/>
    <col min="14085" max="14085" width="16.5703125" style="2" customWidth="1"/>
    <col min="14086" max="14334" width="9.140625" style="2"/>
    <col min="14335" max="14335" width="1.85546875" style="2" customWidth="1"/>
    <col min="14336" max="14336" width="6.28515625" style="2" customWidth="1"/>
    <col min="14337" max="14337" width="71.5703125" style="2" customWidth="1"/>
    <col min="14338" max="14338" width="22.140625" style="2" customWidth="1"/>
    <col min="14339" max="14339" width="17.5703125" style="2" customWidth="1"/>
    <col min="14340" max="14340" width="14.5703125" style="2" bestFit="1" customWidth="1"/>
    <col min="14341" max="14341" width="16.5703125" style="2" customWidth="1"/>
    <col min="14342" max="14590" width="9.140625" style="2"/>
    <col min="14591" max="14591" width="1.85546875" style="2" customWidth="1"/>
    <col min="14592" max="14592" width="6.28515625" style="2" customWidth="1"/>
    <col min="14593" max="14593" width="71.5703125" style="2" customWidth="1"/>
    <col min="14594" max="14594" width="22.140625" style="2" customWidth="1"/>
    <col min="14595" max="14595" width="17.5703125" style="2" customWidth="1"/>
    <col min="14596" max="14596" width="14.5703125" style="2" bestFit="1" customWidth="1"/>
    <col min="14597" max="14597" width="16.5703125" style="2" customWidth="1"/>
    <col min="14598" max="14846" width="9.140625" style="2"/>
    <col min="14847" max="14847" width="1.85546875" style="2" customWidth="1"/>
    <col min="14848" max="14848" width="6.28515625" style="2" customWidth="1"/>
    <col min="14849" max="14849" width="71.5703125" style="2" customWidth="1"/>
    <col min="14850" max="14850" width="22.140625" style="2" customWidth="1"/>
    <col min="14851" max="14851" width="17.5703125" style="2" customWidth="1"/>
    <col min="14852" max="14852" width="14.5703125" style="2" bestFit="1" customWidth="1"/>
    <col min="14853" max="14853" width="16.5703125" style="2" customWidth="1"/>
    <col min="14854" max="15102" width="9.140625" style="2"/>
    <col min="15103" max="15103" width="1.85546875" style="2" customWidth="1"/>
    <col min="15104" max="15104" width="6.28515625" style="2" customWidth="1"/>
    <col min="15105" max="15105" width="71.5703125" style="2" customWidth="1"/>
    <col min="15106" max="15106" width="22.140625" style="2" customWidth="1"/>
    <col min="15107" max="15107" width="17.5703125" style="2" customWidth="1"/>
    <col min="15108" max="15108" width="14.5703125" style="2" bestFit="1" customWidth="1"/>
    <col min="15109" max="15109" width="16.5703125" style="2" customWidth="1"/>
    <col min="15110" max="15358" width="9.140625" style="2"/>
    <col min="15359" max="15359" width="1.85546875" style="2" customWidth="1"/>
    <col min="15360" max="15360" width="6.28515625" style="2" customWidth="1"/>
    <col min="15361" max="15361" width="71.5703125" style="2" customWidth="1"/>
    <col min="15362" max="15362" width="22.140625" style="2" customWidth="1"/>
    <col min="15363" max="15363" width="17.5703125" style="2" customWidth="1"/>
    <col min="15364" max="15364" width="14.5703125" style="2" bestFit="1" customWidth="1"/>
    <col min="15365" max="15365" width="16.5703125" style="2" customWidth="1"/>
    <col min="15366" max="15614" width="9.140625" style="2"/>
    <col min="15615" max="15615" width="1.85546875" style="2" customWidth="1"/>
    <col min="15616" max="15616" width="6.28515625" style="2" customWidth="1"/>
    <col min="15617" max="15617" width="71.5703125" style="2" customWidth="1"/>
    <col min="15618" max="15618" width="22.140625" style="2" customWidth="1"/>
    <col min="15619" max="15619" width="17.5703125" style="2" customWidth="1"/>
    <col min="15620" max="15620" width="14.5703125" style="2" bestFit="1" customWidth="1"/>
    <col min="15621" max="15621" width="16.5703125" style="2" customWidth="1"/>
    <col min="15622" max="15870" width="9.140625" style="2"/>
    <col min="15871" max="15871" width="1.85546875" style="2" customWidth="1"/>
    <col min="15872" max="15872" width="6.28515625" style="2" customWidth="1"/>
    <col min="15873" max="15873" width="71.5703125" style="2" customWidth="1"/>
    <col min="15874" max="15874" width="22.140625" style="2" customWidth="1"/>
    <col min="15875" max="15875" width="17.5703125" style="2" customWidth="1"/>
    <col min="15876" max="15876" width="14.5703125" style="2" bestFit="1" customWidth="1"/>
    <col min="15877" max="15877" width="16.5703125" style="2" customWidth="1"/>
    <col min="15878" max="16126" width="9.140625" style="2"/>
    <col min="16127" max="16127" width="1.85546875" style="2" customWidth="1"/>
    <col min="16128" max="16128" width="6.28515625" style="2" customWidth="1"/>
    <col min="16129" max="16129" width="71.5703125" style="2" customWidth="1"/>
    <col min="16130" max="16130" width="22.140625" style="2" customWidth="1"/>
    <col min="16131" max="16131" width="17.5703125" style="2" customWidth="1"/>
    <col min="16132" max="16132" width="14.5703125" style="2" bestFit="1" customWidth="1"/>
    <col min="16133" max="16133" width="16.5703125" style="2" customWidth="1"/>
    <col min="16134" max="16384" width="9.140625" style="2"/>
  </cols>
  <sheetData>
    <row r="1" spans="1:8">
      <c r="A1" s="1"/>
      <c r="B1" s="67" t="s">
        <v>235</v>
      </c>
      <c r="C1" s="68"/>
      <c r="D1" s="68"/>
      <c r="E1" s="68"/>
      <c r="F1" s="68"/>
      <c r="G1" s="54"/>
    </row>
    <row r="2" spans="1:8">
      <c r="A2" s="1" t="s">
        <v>0</v>
      </c>
      <c r="B2" s="69" t="s">
        <v>234</v>
      </c>
      <c r="C2" s="69"/>
      <c r="D2" s="69"/>
      <c r="E2" s="69"/>
      <c r="F2" s="69"/>
      <c r="G2" s="8" t="s">
        <v>1</v>
      </c>
    </row>
    <row r="3" spans="1:8">
      <c r="A3" s="1"/>
      <c r="B3" s="72" t="s">
        <v>239</v>
      </c>
      <c r="C3" s="73"/>
      <c r="D3" s="8"/>
      <c r="E3" s="8"/>
      <c r="F3" s="74"/>
      <c r="G3" s="75"/>
    </row>
    <row r="4" spans="1:8">
      <c r="A4" s="1"/>
      <c r="B4" s="76" t="s">
        <v>2</v>
      </c>
      <c r="C4" s="76"/>
      <c r="D4" s="55"/>
      <c r="E4" s="8"/>
      <c r="F4" s="8"/>
      <c r="G4" s="8"/>
    </row>
    <row r="5" spans="1:8">
      <c r="A5" s="1"/>
      <c r="B5" s="76" t="s">
        <v>3</v>
      </c>
      <c r="C5" s="76"/>
      <c r="D5" s="56" t="s">
        <v>233</v>
      </c>
      <c r="E5" s="8"/>
      <c r="F5" s="8"/>
      <c r="G5" s="8"/>
    </row>
    <row r="6" spans="1:8">
      <c r="A6" s="1"/>
      <c r="B6" s="76" t="s">
        <v>4</v>
      </c>
      <c r="C6" s="76"/>
      <c r="D6" s="57"/>
      <c r="E6" s="8"/>
      <c r="F6" s="8"/>
      <c r="G6" s="8"/>
    </row>
    <row r="7" spans="1:8">
      <c r="A7" s="1"/>
      <c r="B7" s="71" t="s">
        <v>5</v>
      </c>
      <c r="C7" s="71"/>
      <c r="D7" s="9"/>
      <c r="E7" s="8"/>
      <c r="F7" s="8"/>
      <c r="G7" s="8"/>
    </row>
    <row r="8" spans="1:8">
      <c r="A8" s="1"/>
      <c r="B8" s="71"/>
      <c r="C8" s="71"/>
      <c r="D8" s="8" t="s">
        <v>129</v>
      </c>
      <c r="E8" s="8"/>
      <c r="F8" s="8"/>
      <c r="G8" s="8"/>
    </row>
    <row r="9" spans="1:8" ht="26.25">
      <c r="A9" s="1"/>
      <c r="B9" s="10" t="s">
        <v>6</v>
      </c>
      <c r="C9" s="11" t="s">
        <v>7</v>
      </c>
      <c r="D9" s="11" t="s">
        <v>8</v>
      </c>
      <c r="E9" s="11" t="s">
        <v>136</v>
      </c>
      <c r="F9" s="11" t="s">
        <v>9</v>
      </c>
      <c r="G9" s="11" t="s">
        <v>10</v>
      </c>
      <c r="H9" s="60" t="s">
        <v>229</v>
      </c>
    </row>
    <row r="10" spans="1:8">
      <c r="A10" s="1"/>
      <c r="B10" s="12"/>
      <c r="C10" s="11" t="s">
        <v>11</v>
      </c>
      <c r="D10" s="12"/>
      <c r="E10" s="13">
        <f>SUM(E12:E21)</f>
        <v>52</v>
      </c>
      <c r="F10" s="12"/>
      <c r="G10" s="12"/>
      <c r="H10" s="25"/>
    </row>
    <row r="11" spans="1:8">
      <c r="A11" s="1"/>
      <c r="B11" s="12"/>
      <c r="C11" s="65" t="s">
        <v>12</v>
      </c>
      <c r="D11" s="12"/>
      <c r="E11" s="13"/>
      <c r="F11" s="12"/>
      <c r="G11" s="12"/>
      <c r="H11" s="25"/>
    </row>
    <row r="12" spans="1:8" ht="64.5">
      <c r="A12" s="1"/>
      <c r="B12" s="14">
        <v>1</v>
      </c>
      <c r="C12" s="15" t="s">
        <v>197</v>
      </c>
      <c r="D12" s="16" t="s">
        <v>238</v>
      </c>
      <c r="E12" s="14">
        <v>7</v>
      </c>
      <c r="F12" s="17">
        <v>1200</v>
      </c>
      <c r="G12" s="17">
        <f>PRODUCT(E12,F12)</f>
        <v>8400</v>
      </c>
      <c r="H12" s="61">
        <f>F12*E12</f>
        <v>8400</v>
      </c>
    </row>
    <row r="13" spans="1:8">
      <c r="A13" s="1"/>
      <c r="B13" s="14"/>
      <c r="C13" s="15" t="s">
        <v>244</v>
      </c>
      <c r="D13" s="36" t="s">
        <v>245</v>
      </c>
      <c r="E13" s="34">
        <v>5</v>
      </c>
      <c r="F13" s="37">
        <v>680</v>
      </c>
      <c r="G13" s="17"/>
      <c r="H13" s="61">
        <f>F13*E13</f>
        <v>3400</v>
      </c>
    </row>
    <row r="14" spans="1:8" ht="26.25">
      <c r="A14" s="1"/>
      <c r="B14" s="14"/>
      <c r="C14" s="15" t="s">
        <v>22</v>
      </c>
      <c r="D14" s="16" t="s">
        <v>195</v>
      </c>
      <c r="E14" s="14">
        <v>7</v>
      </c>
      <c r="F14" s="17">
        <v>480</v>
      </c>
      <c r="G14" s="17"/>
      <c r="H14" s="61">
        <f>F14*E14</f>
        <v>3360</v>
      </c>
    </row>
    <row r="15" spans="1:8">
      <c r="A15" s="1"/>
      <c r="B15" s="14"/>
      <c r="C15" s="7" t="s">
        <v>24</v>
      </c>
      <c r="D15" s="16"/>
      <c r="E15" s="14"/>
      <c r="F15" s="17"/>
      <c r="G15" s="17"/>
      <c r="H15" s="61"/>
    </row>
    <row r="16" spans="1:8" ht="51.75">
      <c r="A16" s="1"/>
      <c r="B16" s="14">
        <v>3</v>
      </c>
      <c r="C16" s="15" t="s">
        <v>196</v>
      </c>
      <c r="D16" s="16" t="s">
        <v>138</v>
      </c>
      <c r="E16" s="14">
        <v>7</v>
      </c>
      <c r="F16" s="17">
        <v>1800</v>
      </c>
      <c r="G16" s="17"/>
      <c r="H16" s="61">
        <f>F16*E16</f>
        <v>12600</v>
      </c>
    </row>
    <row r="17" spans="1:8">
      <c r="A17" s="1"/>
      <c r="B17" s="14"/>
      <c r="C17" s="15" t="s">
        <v>32</v>
      </c>
      <c r="D17" s="16" t="s">
        <v>33</v>
      </c>
      <c r="E17" s="14">
        <v>7</v>
      </c>
      <c r="F17" s="17">
        <v>430</v>
      </c>
      <c r="G17" s="17"/>
      <c r="H17" s="61">
        <f>F17*E17</f>
        <v>3010</v>
      </c>
    </row>
    <row r="18" spans="1:8" ht="26.25">
      <c r="A18" s="1"/>
      <c r="B18" s="14"/>
      <c r="C18" s="15" t="s">
        <v>34</v>
      </c>
      <c r="D18" s="16" t="s">
        <v>199</v>
      </c>
      <c r="E18" s="14">
        <v>5</v>
      </c>
      <c r="F18" s="17">
        <v>1380</v>
      </c>
      <c r="G18" s="17"/>
      <c r="H18" s="61">
        <f>E18*F18</f>
        <v>6900</v>
      </c>
    </row>
    <row r="19" spans="1:8">
      <c r="A19" s="1"/>
      <c r="B19" s="14"/>
      <c r="C19" s="29" t="s">
        <v>39</v>
      </c>
      <c r="D19" s="16"/>
      <c r="E19" s="14"/>
      <c r="F19" s="17"/>
      <c r="G19" s="17"/>
      <c r="H19" s="61"/>
    </row>
    <row r="20" spans="1:8" ht="27" customHeight="1">
      <c r="A20" s="1"/>
      <c r="B20" s="14">
        <v>7</v>
      </c>
      <c r="C20" s="15" t="s">
        <v>141</v>
      </c>
      <c r="D20" s="16" t="s">
        <v>202</v>
      </c>
      <c r="E20" s="14">
        <v>7</v>
      </c>
      <c r="F20" s="17">
        <v>350</v>
      </c>
      <c r="G20" s="17">
        <f>PRODUCT(E20,F20)</f>
        <v>2450</v>
      </c>
      <c r="H20" s="61">
        <f>E20*F20</f>
        <v>2450</v>
      </c>
    </row>
    <row r="21" spans="1:8">
      <c r="A21" s="1"/>
      <c r="B21" s="14"/>
      <c r="C21" s="15" t="s">
        <v>47</v>
      </c>
      <c r="D21" s="16" t="s">
        <v>46</v>
      </c>
      <c r="E21" s="14">
        <v>7</v>
      </c>
      <c r="F21" s="17">
        <v>375</v>
      </c>
      <c r="G21" s="17"/>
      <c r="H21" s="61">
        <f>F21*E21</f>
        <v>2625</v>
      </c>
    </row>
    <row r="22" spans="1:8" s="4" customFormat="1">
      <c r="A22" s="3"/>
      <c r="B22" s="12"/>
      <c r="C22" s="45" t="s">
        <v>51</v>
      </c>
      <c r="D22" s="20"/>
      <c r="E22" s="12"/>
      <c r="F22" s="21"/>
      <c r="G22" s="17"/>
      <c r="H22" s="62"/>
    </row>
    <row r="23" spans="1:8" s="4" customFormat="1">
      <c r="A23" s="3"/>
      <c r="B23" s="12"/>
      <c r="C23" s="18" t="s">
        <v>237</v>
      </c>
      <c r="D23" s="19" t="s">
        <v>93</v>
      </c>
      <c r="E23" s="14">
        <v>7</v>
      </c>
      <c r="F23" s="17">
        <v>350</v>
      </c>
      <c r="G23" s="17"/>
      <c r="H23" s="61">
        <f>F23*E23</f>
        <v>2450</v>
      </c>
    </row>
    <row r="24" spans="1:8" s="4" customFormat="1">
      <c r="A24" s="3"/>
      <c r="B24" s="12"/>
      <c r="C24" s="18" t="s">
        <v>147</v>
      </c>
      <c r="D24" s="19" t="s">
        <v>41</v>
      </c>
      <c r="E24" s="14">
        <v>50</v>
      </c>
      <c r="F24" s="17">
        <v>380</v>
      </c>
      <c r="G24" s="17"/>
      <c r="H24" s="61">
        <f>E24*F24</f>
        <v>19000</v>
      </c>
    </row>
    <row r="25" spans="1:8">
      <c r="A25" s="1"/>
      <c r="B25" s="14"/>
      <c r="C25" s="45" t="s">
        <v>58</v>
      </c>
      <c r="D25" s="19"/>
      <c r="E25" s="14"/>
      <c r="F25" s="17"/>
      <c r="G25" s="17"/>
      <c r="H25" s="61"/>
    </row>
    <row r="26" spans="1:8">
      <c r="A26" s="1"/>
      <c r="B26" s="14"/>
      <c r="C26" s="29" t="s">
        <v>77</v>
      </c>
      <c r="D26" s="16"/>
      <c r="E26" s="14"/>
      <c r="F26" s="17"/>
      <c r="G26" s="17"/>
      <c r="H26" s="61"/>
    </row>
    <row r="27" spans="1:8">
      <c r="A27" s="1"/>
      <c r="B27" s="14"/>
      <c r="C27" s="15" t="s">
        <v>164</v>
      </c>
      <c r="D27" s="19" t="s">
        <v>71</v>
      </c>
      <c r="E27" s="14">
        <v>5</v>
      </c>
      <c r="F27" s="17">
        <v>850</v>
      </c>
      <c r="G27" s="17"/>
      <c r="H27" s="61">
        <f>F27*E27</f>
        <v>4250</v>
      </c>
    </row>
    <row r="28" spans="1:8" ht="26.25">
      <c r="A28" s="1"/>
      <c r="B28" s="14"/>
      <c r="C28" s="15" t="s">
        <v>49</v>
      </c>
      <c r="D28" s="19" t="s">
        <v>230</v>
      </c>
      <c r="E28" s="14">
        <v>12</v>
      </c>
      <c r="F28" s="17">
        <v>120</v>
      </c>
      <c r="G28" s="17">
        <f>PRODUCT(E28,F28)</f>
        <v>1440</v>
      </c>
      <c r="H28" s="61">
        <f>E28*F28</f>
        <v>1440</v>
      </c>
    </row>
    <row r="29" spans="1:8">
      <c r="A29" s="1"/>
      <c r="B29" s="14"/>
      <c r="C29" s="7" t="s">
        <v>85</v>
      </c>
      <c r="D29" s="19"/>
      <c r="E29" s="14"/>
      <c r="F29" s="17"/>
      <c r="G29" s="17"/>
      <c r="H29" s="61"/>
    </row>
    <row r="30" spans="1:8" ht="26.25">
      <c r="A30" s="1"/>
      <c r="B30" s="14"/>
      <c r="C30" s="15" t="s">
        <v>90</v>
      </c>
      <c r="D30" s="19" t="s">
        <v>71</v>
      </c>
      <c r="E30" s="14">
        <v>7</v>
      </c>
      <c r="F30" s="17">
        <v>3000</v>
      </c>
      <c r="G30" s="17"/>
      <c r="H30" s="61">
        <f>F30*E30</f>
        <v>21000</v>
      </c>
    </row>
    <row r="31" spans="1:8">
      <c r="A31" s="1"/>
      <c r="B31" s="14"/>
      <c r="C31" s="29" t="s">
        <v>84</v>
      </c>
      <c r="D31" s="19"/>
      <c r="E31" s="14"/>
      <c r="F31" s="17"/>
      <c r="G31" s="17"/>
      <c r="H31" s="61"/>
    </row>
    <row r="32" spans="1:8" ht="26.25">
      <c r="A32" s="1"/>
      <c r="B32" s="14"/>
      <c r="C32" s="18" t="s">
        <v>106</v>
      </c>
      <c r="D32" s="19" t="s">
        <v>193</v>
      </c>
      <c r="E32" s="14">
        <v>50</v>
      </c>
      <c r="F32" s="17">
        <v>550</v>
      </c>
      <c r="G32" s="17"/>
      <c r="H32" s="61">
        <f>F32*E32</f>
        <v>27500</v>
      </c>
    </row>
    <row r="33" spans="1:9">
      <c r="A33" s="1"/>
      <c r="B33" s="14"/>
      <c r="C33" s="45" t="s">
        <v>107</v>
      </c>
      <c r="D33" s="19"/>
      <c r="E33" s="14"/>
      <c r="F33" s="17"/>
      <c r="G33" s="17"/>
      <c r="H33" s="61"/>
    </row>
    <row r="34" spans="1:9">
      <c r="A34" s="1"/>
      <c r="B34" s="14"/>
      <c r="C34" s="18" t="s">
        <v>110</v>
      </c>
      <c r="D34" s="19" t="s">
        <v>66</v>
      </c>
      <c r="E34" s="14">
        <v>50</v>
      </c>
      <c r="F34" s="17">
        <v>100</v>
      </c>
      <c r="G34" s="17"/>
      <c r="H34" s="61">
        <f>F34*E34</f>
        <v>5000</v>
      </c>
    </row>
    <row r="35" spans="1:9">
      <c r="A35" s="1"/>
      <c r="B35" s="14"/>
      <c r="C35" s="45" t="s">
        <v>186</v>
      </c>
      <c r="D35" s="19"/>
      <c r="E35" s="14"/>
      <c r="F35" s="17"/>
      <c r="G35" s="17"/>
      <c r="H35" s="61"/>
    </row>
    <row r="36" spans="1:9">
      <c r="A36" s="1"/>
      <c r="B36" s="14"/>
      <c r="C36" s="18" t="s">
        <v>246</v>
      </c>
      <c r="D36" s="19" t="s">
        <v>215</v>
      </c>
      <c r="E36" s="14">
        <v>7</v>
      </c>
      <c r="F36" s="17">
        <v>1000</v>
      </c>
      <c r="G36" s="17"/>
      <c r="H36" s="61">
        <f>F36*E36</f>
        <v>7000</v>
      </c>
    </row>
    <row r="37" spans="1:9">
      <c r="A37" s="1"/>
      <c r="B37" s="14"/>
      <c r="C37" s="47" t="s">
        <v>130</v>
      </c>
      <c r="D37" s="19"/>
      <c r="E37" s="14"/>
      <c r="F37" s="17"/>
      <c r="G37" s="17"/>
      <c r="H37" s="61"/>
    </row>
    <row r="38" spans="1:9">
      <c r="A38" s="1"/>
      <c r="B38" s="14"/>
      <c r="C38" s="22" t="s">
        <v>132</v>
      </c>
      <c r="D38" s="19" t="s">
        <v>71</v>
      </c>
      <c r="E38" s="14">
        <v>20</v>
      </c>
      <c r="F38" s="17">
        <v>250</v>
      </c>
      <c r="G38" s="17"/>
      <c r="H38" s="61">
        <f>F38*E38</f>
        <v>5000</v>
      </c>
    </row>
    <row r="39" spans="1:9">
      <c r="A39" s="1"/>
      <c r="B39" s="14"/>
      <c r="C39" s="23" t="s">
        <v>231</v>
      </c>
      <c r="D39" s="19"/>
      <c r="E39" s="14"/>
      <c r="F39" s="17"/>
      <c r="G39" s="17"/>
      <c r="H39" s="61"/>
    </row>
    <row r="40" spans="1:9">
      <c r="A40" s="1"/>
      <c r="B40" s="14"/>
      <c r="C40" s="23" t="s">
        <v>236</v>
      </c>
      <c r="D40" s="24"/>
      <c r="E40" s="12"/>
      <c r="F40" s="21"/>
      <c r="G40" s="21">
        <f>SUM(G12:G39)</f>
        <v>12290</v>
      </c>
      <c r="H40" s="62">
        <f>SUM(H12:H38)</f>
        <v>135385</v>
      </c>
    </row>
    <row r="41" spans="1:9">
      <c r="B41" s="14"/>
      <c r="C41" s="60" t="s">
        <v>240</v>
      </c>
      <c r="D41" s="25"/>
      <c r="E41" s="14"/>
      <c r="F41" s="25"/>
      <c r="G41" s="25"/>
      <c r="H41" s="64">
        <f>H40/50</f>
        <v>2707.7</v>
      </c>
      <c r="I41" s="58"/>
    </row>
    <row r="42" spans="1:9">
      <c r="B42" s="53"/>
      <c r="C42" s="53"/>
      <c r="D42" s="53"/>
      <c r="E42" s="54"/>
      <c r="F42" s="53"/>
      <c r="G42" s="53"/>
    </row>
    <row r="43" spans="1:9">
      <c r="B43" s="53"/>
      <c r="C43" s="63" t="s">
        <v>232</v>
      </c>
      <c r="D43" s="53"/>
      <c r="E43" s="54"/>
      <c r="F43" s="53"/>
      <c r="G43" s="53"/>
    </row>
    <row r="44" spans="1:9">
      <c r="B44" s="53"/>
      <c r="C44" s="53"/>
      <c r="D44" s="53"/>
      <c r="E44" s="54"/>
      <c r="F44" s="53"/>
      <c r="G44" s="53"/>
    </row>
    <row r="45" spans="1:9">
      <c r="B45" s="53"/>
      <c r="C45" s="53"/>
      <c r="D45" s="53"/>
      <c r="E45" s="54"/>
      <c r="F45" s="53"/>
      <c r="G45" s="53"/>
    </row>
    <row r="46" spans="1:9">
      <c r="B46" s="53"/>
      <c r="C46" s="53"/>
      <c r="D46" s="53"/>
      <c r="E46" s="54"/>
      <c r="F46" s="53"/>
      <c r="G46" s="53"/>
    </row>
    <row r="50" spans="3:3" ht="18.75">
      <c r="C50" s="6"/>
    </row>
    <row r="51" spans="3:3" ht="18.75">
      <c r="C51" s="6"/>
    </row>
  </sheetData>
  <mergeCells count="9">
    <mergeCell ref="B7:C7"/>
    <mergeCell ref="B8:C8"/>
    <mergeCell ref="B3:C3"/>
    <mergeCell ref="B2:F2"/>
    <mergeCell ref="B1:F1"/>
    <mergeCell ref="F3:G3"/>
    <mergeCell ref="B4:C4"/>
    <mergeCell ref="B5:C5"/>
    <mergeCell ref="B6:C6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topLeftCell="B1" workbookViewId="0">
      <selection activeCell="J20" sqref="J20"/>
    </sheetView>
  </sheetViews>
  <sheetFormatPr defaultRowHeight="18"/>
  <cols>
    <col min="1" max="1" width="1.85546875" style="2" hidden="1" customWidth="1"/>
    <col min="2" max="2" width="3.85546875" style="2" customWidth="1"/>
    <col min="3" max="3" width="49.140625" style="2" customWidth="1"/>
    <col min="4" max="4" width="11.7109375" style="2" customWidth="1"/>
    <col min="5" max="5" width="7.28515625" style="1" customWidth="1"/>
    <col min="6" max="6" width="10.42578125" style="2" customWidth="1"/>
    <col min="7" max="7" width="16.5703125" style="2" hidden="1" customWidth="1"/>
    <col min="8" max="8" width="12.140625" style="59" customWidth="1"/>
    <col min="9" max="254" width="9.140625" style="2"/>
    <col min="255" max="255" width="1.85546875" style="2" customWidth="1"/>
    <col min="256" max="256" width="6.28515625" style="2" customWidth="1"/>
    <col min="257" max="257" width="71.5703125" style="2" customWidth="1"/>
    <col min="258" max="258" width="22.140625" style="2" customWidth="1"/>
    <col min="259" max="259" width="17.5703125" style="2" customWidth="1"/>
    <col min="260" max="260" width="14.5703125" style="2" bestFit="1" customWidth="1"/>
    <col min="261" max="261" width="16.5703125" style="2" customWidth="1"/>
    <col min="262" max="510" width="9.140625" style="2"/>
    <col min="511" max="511" width="1.85546875" style="2" customWidth="1"/>
    <col min="512" max="512" width="6.28515625" style="2" customWidth="1"/>
    <col min="513" max="513" width="71.5703125" style="2" customWidth="1"/>
    <col min="514" max="514" width="22.140625" style="2" customWidth="1"/>
    <col min="515" max="515" width="17.5703125" style="2" customWidth="1"/>
    <col min="516" max="516" width="14.5703125" style="2" bestFit="1" customWidth="1"/>
    <col min="517" max="517" width="16.5703125" style="2" customWidth="1"/>
    <col min="518" max="766" width="9.140625" style="2"/>
    <col min="767" max="767" width="1.85546875" style="2" customWidth="1"/>
    <col min="768" max="768" width="6.28515625" style="2" customWidth="1"/>
    <col min="769" max="769" width="71.5703125" style="2" customWidth="1"/>
    <col min="770" max="770" width="22.140625" style="2" customWidth="1"/>
    <col min="771" max="771" width="17.5703125" style="2" customWidth="1"/>
    <col min="772" max="772" width="14.5703125" style="2" bestFit="1" customWidth="1"/>
    <col min="773" max="773" width="16.5703125" style="2" customWidth="1"/>
    <col min="774" max="1022" width="9.140625" style="2"/>
    <col min="1023" max="1023" width="1.85546875" style="2" customWidth="1"/>
    <col min="1024" max="1024" width="6.28515625" style="2" customWidth="1"/>
    <col min="1025" max="1025" width="71.5703125" style="2" customWidth="1"/>
    <col min="1026" max="1026" width="22.140625" style="2" customWidth="1"/>
    <col min="1027" max="1027" width="17.5703125" style="2" customWidth="1"/>
    <col min="1028" max="1028" width="14.5703125" style="2" bestFit="1" customWidth="1"/>
    <col min="1029" max="1029" width="16.5703125" style="2" customWidth="1"/>
    <col min="1030" max="1278" width="9.140625" style="2"/>
    <col min="1279" max="1279" width="1.85546875" style="2" customWidth="1"/>
    <col min="1280" max="1280" width="6.28515625" style="2" customWidth="1"/>
    <col min="1281" max="1281" width="71.5703125" style="2" customWidth="1"/>
    <col min="1282" max="1282" width="22.140625" style="2" customWidth="1"/>
    <col min="1283" max="1283" width="17.5703125" style="2" customWidth="1"/>
    <col min="1284" max="1284" width="14.5703125" style="2" bestFit="1" customWidth="1"/>
    <col min="1285" max="1285" width="16.5703125" style="2" customWidth="1"/>
    <col min="1286" max="1534" width="9.140625" style="2"/>
    <col min="1535" max="1535" width="1.85546875" style="2" customWidth="1"/>
    <col min="1536" max="1536" width="6.28515625" style="2" customWidth="1"/>
    <col min="1537" max="1537" width="71.5703125" style="2" customWidth="1"/>
    <col min="1538" max="1538" width="22.140625" style="2" customWidth="1"/>
    <col min="1539" max="1539" width="17.5703125" style="2" customWidth="1"/>
    <col min="1540" max="1540" width="14.5703125" style="2" bestFit="1" customWidth="1"/>
    <col min="1541" max="1541" width="16.5703125" style="2" customWidth="1"/>
    <col min="1542" max="1790" width="9.140625" style="2"/>
    <col min="1791" max="1791" width="1.85546875" style="2" customWidth="1"/>
    <col min="1792" max="1792" width="6.28515625" style="2" customWidth="1"/>
    <col min="1793" max="1793" width="71.5703125" style="2" customWidth="1"/>
    <col min="1794" max="1794" width="22.140625" style="2" customWidth="1"/>
    <col min="1795" max="1795" width="17.5703125" style="2" customWidth="1"/>
    <col min="1796" max="1796" width="14.5703125" style="2" bestFit="1" customWidth="1"/>
    <col min="1797" max="1797" width="16.5703125" style="2" customWidth="1"/>
    <col min="1798" max="2046" width="9.140625" style="2"/>
    <col min="2047" max="2047" width="1.85546875" style="2" customWidth="1"/>
    <col min="2048" max="2048" width="6.28515625" style="2" customWidth="1"/>
    <col min="2049" max="2049" width="71.5703125" style="2" customWidth="1"/>
    <col min="2050" max="2050" width="22.140625" style="2" customWidth="1"/>
    <col min="2051" max="2051" width="17.5703125" style="2" customWidth="1"/>
    <col min="2052" max="2052" width="14.5703125" style="2" bestFit="1" customWidth="1"/>
    <col min="2053" max="2053" width="16.5703125" style="2" customWidth="1"/>
    <col min="2054" max="2302" width="9.140625" style="2"/>
    <col min="2303" max="2303" width="1.85546875" style="2" customWidth="1"/>
    <col min="2304" max="2304" width="6.28515625" style="2" customWidth="1"/>
    <col min="2305" max="2305" width="71.5703125" style="2" customWidth="1"/>
    <col min="2306" max="2306" width="22.140625" style="2" customWidth="1"/>
    <col min="2307" max="2307" width="17.5703125" style="2" customWidth="1"/>
    <col min="2308" max="2308" width="14.5703125" style="2" bestFit="1" customWidth="1"/>
    <col min="2309" max="2309" width="16.5703125" style="2" customWidth="1"/>
    <col min="2310" max="2558" width="9.140625" style="2"/>
    <col min="2559" max="2559" width="1.85546875" style="2" customWidth="1"/>
    <col min="2560" max="2560" width="6.28515625" style="2" customWidth="1"/>
    <col min="2561" max="2561" width="71.5703125" style="2" customWidth="1"/>
    <col min="2562" max="2562" width="22.140625" style="2" customWidth="1"/>
    <col min="2563" max="2563" width="17.5703125" style="2" customWidth="1"/>
    <col min="2564" max="2564" width="14.5703125" style="2" bestFit="1" customWidth="1"/>
    <col min="2565" max="2565" width="16.5703125" style="2" customWidth="1"/>
    <col min="2566" max="2814" width="9.140625" style="2"/>
    <col min="2815" max="2815" width="1.85546875" style="2" customWidth="1"/>
    <col min="2816" max="2816" width="6.28515625" style="2" customWidth="1"/>
    <col min="2817" max="2817" width="71.5703125" style="2" customWidth="1"/>
    <col min="2818" max="2818" width="22.140625" style="2" customWidth="1"/>
    <col min="2819" max="2819" width="17.5703125" style="2" customWidth="1"/>
    <col min="2820" max="2820" width="14.5703125" style="2" bestFit="1" customWidth="1"/>
    <col min="2821" max="2821" width="16.5703125" style="2" customWidth="1"/>
    <col min="2822" max="3070" width="9.140625" style="2"/>
    <col min="3071" max="3071" width="1.85546875" style="2" customWidth="1"/>
    <col min="3072" max="3072" width="6.28515625" style="2" customWidth="1"/>
    <col min="3073" max="3073" width="71.5703125" style="2" customWidth="1"/>
    <col min="3074" max="3074" width="22.140625" style="2" customWidth="1"/>
    <col min="3075" max="3075" width="17.5703125" style="2" customWidth="1"/>
    <col min="3076" max="3076" width="14.5703125" style="2" bestFit="1" customWidth="1"/>
    <col min="3077" max="3077" width="16.5703125" style="2" customWidth="1"/>
    <col min="3078" max="3326" width="9.140625" style="2"/>
    <col min="3327" max="3327" width="1.85546875" style="2" customWidth="1"/>
    <col min="3328" max="3328" width="6.28515625" style="2" customWidth="1"/>
    <col min="3329" max="3329" width="71.5703125" style="2" customWidth="1"/>
    <col min="3330" max="3330" width="22.140625" style="2" customWidth="1"/>
    <col min="3331" max="3331" width="17.5703125" style="2" customWidth="1"/>
    <col min="3332" max="3332" width="14.5703125" style="2" bestFit="1" customWidth="1"/>
    <col min="3333" max="3333" width="16.5703125" style="2" customWidth="1"/>
    <col min="3334" max="3582" width="9.140625" style="2"/>
    <col min="3583" max="3583" width="1.85546875" style="2" customWidth="1"/>
    <col min="3584" max="3584" width="6.28515625" style="2" customWidth="1"/>
    <col min="3585" max="3585" width="71.5703125" style="2" customWidth="1"/>
    <col min="3586" max="3586" width="22.140625" style="2" customWidth="1"/>
    <col min="3587" max="3587" width="17.5703125" style="2" customWidth="1"/>
    <col min="3588" max="3588" width="14.5703125" style="2" bestFit="1" customWidth="1"/>
    <col min="3589" max="3589" width="16.5703125" style="2" customWidth="1"/>
    <col min="3590" max="3838" width="9.140625" style="2"/>
    <col min="3839" max="3839" width="1.85546875" style="2" customWidth="1"/>
    <col min="3840" max="3840" width="6.28515625" style="2" customWidth="1"/>
    <col min="3841" max="3841" width="71.5703125" style="2" customWidth="1"/>
    <col min="3842" max="3842" width="22.140625" style="2" customWidth="1"/>
    <col min="3843" max="3843" width="17.5703125" style="2" customWidth="1"/>
    <col min="3844" max="3844" width="14.5703125" style="2" bestFit="1" customWidth="1"/>
    <col min="3845" max="3845" width="16.5703125" style="2" customWidth="1"/>
    <col min="3846" max="4094" width="9.140625" style="2"/>
    <col min="4095" max="4095" width="1.85546875" style="2" customWidth="1"/>
    <col min="4096" max="4096" width="6.28515625" style="2" customWidth="1"/>
    <col min="4097" max="4097" width="71.5703125" style="2" customWidth="1"/>
    <col min="4098" max="4098" width="22.140625" style="2" customWidth="1"/>
    <col min="4099" max="4099" width="17.5703125" style="2" customWidth="1"/>
    <col min="4100" max="4100" width="14.5703125" style="2" bestFit="1" customWidth="1"/>
    <col min="4101" max="4101" width="16.5703125" style="2" customWidth="1"/>
    <col min="4102" max="4350" width="9.140625" style="2"/>
    <col min="4351" max="4351" width="1.85546875" style="2" customWidth="1"/>
    <col min="4352" max="4352" width="6.28515625" style="2" customWidth="1"/>
    <col min="4353" max="4353" width="71.5703125" style="2" customWidth="1"/>
    <col min="4354" max="4354" width="22.140625" style="2" customWidth="1"/>
    <col min="4355" max="4355" width="17.5703125" style="2" customWidth="1"/>
    <col min="4356" max="4356" width="14.5703125" style="2" bestFit="1" customWidth="1"/>
    <col min="4357" max="4357" width="16.5703125" style="2" customWidth="1"/>
    <col min="4358" max="4606" width="9.140625" style="2"/>
    <col min="4607" max="4607" width="1.85546875" style="2" customWidth="1"/>
    <col min="4608" max="4608" width="6.28515625" style="2" customWidth="1"/>
    <col min="4609" max="4609" width="71.5703125" style="2" customWidth="1"/>
    <col min="4610" max="4610" width="22.140625" style="2" customWidth="1"/>
    <col min="4611" max="4611" width="17.5703125" style="2" customWidth="1"/>
    <col min="4612" max="4612" width="14.5703125" style="2" bestFit="1" customWidth="1"/>
    <col min="4613" max="4613" width="16.5703125" style="2" customWidth="1"/>
    <col min="4614" max="4862" width="9.140625" style="2"/>
    <col min="4863" max="4863" width="1.85546875" style="2" customWidth="1"/>
    <col min="4864" max="4864" width="6.28515625" style="2" customWidth="1"/>
    <col min="4865" max="4865" width="71.5703125" style="2" customWidth="1"/>
    <col min="4866" max="4866" width="22.140625" style="2" customWidth="1"/>
    <col min="4867" max="4867" width="17.5703125" style="2" customWidth="1"/>
    <col min="4868" max="4868" width="14.5703125" style="2" bestFit="1" customWidth="1"/>
    <col min="4869" max="4869" width="16.5703125" style="2" customWidth="1"/>
    <col min="4870" max="5118" width="9.140625" style="2"/>
    <col min="5119" max="5119" width="1.85546875" style="2" customWidth="1"/>
    <col min="5120" max="5120" width="6.28515625" style="2" customWidth="1"/>
    <col min="5121" max="5121" width="71.5703125" style="2" customWidth="1"/>
    <col min="5122" max="5122" width="22.140625" style="2" customWidth="1"/>
    <col min="5123" max="5123" width="17.5703125" style="2" customWidth="1"/>
    <col min="5124" max="5124" width="14.5703125" style="2" bestFit="1" customWidth="1"/>
    <col min="5125" max="5125" width="16.5703125" style="2" customWidth="1"/>
    <col min="5126" max="5374" width="9.140625" style="2"/>
    <col min="5375" max="5375" width="1.85546875" style="2" customWidth="1"/>
    <col min="5376" max="5376" width="6.28515625" style="2" customWidth="1"/>
    <col min="5377" max="5377" width="71.5703125" style="2" customWidth="1"/>
    <col min="5378" max="5378" width="22.140625" style="2" customWidth="1"/>
    <col min="5379" max="5379" width="17.5703125" style="2" customWidth="1"/>
    <col min="5380" max="5380" width="14.5703125" style="2" bestFit="1" customWidth="1"/>
    <col min="5381" max="5381" width="16.5703125" style="2" customWidth="1"/>
    <col min="5382" max="5630" width="9.140625" style="2"/>
    <col min="5631" max="5631" width="1.85546875" style="2" customWidth="1"/>
    <col min="5632" max="5632" width="6.28515625" style="2" customWidth="1"/>
    <col min="5633" max="5633" width="71.5703125" style="2" customWidth="1"/>
    <col min="5634" max="5634" width="22.140625" style="2" customWidth="1"/>
    <col min="5635" max="5635" width="17.5703125" style="2" customWidth="1"/>
    <col min="5636" max="5636" width="14.5703125" style="2" bestFit="1" customWidth="1"/>
    <col min="5637" max="5637" width="16.5703125" style="2" customWidth="1"/>
    <col min="5638" max="5886" width="9.140625" style="2"/>
    <col min="5887" max="5887" width="1.85546875" style="2" customWidth="1"/>
    <col min="5888" max="5888" width="6.28515625" style="2" customWidth="1"/>
    <col min="5889" max="5889" width="71.5703125" style="2" customWidth="1"/>
    <col min="5890" max="5890" width="22.140625" style="2" customWidth="1"/>
    <col min="5891" max="5891" width="17.5703125" style="2" customWidth="1"/>
    <col min="5892" max="5892" width="14.5703125" style="2" bestFit="1" customWidth="1"/>
    <col min="5893" max="5893" width="16.5703125" style="2" customWidth="1"/>
    <col min="5894" max="6142" width="9.140625" style="2"/>
    <col min="6143" max="6143" width="1.85546875" style="2" customWidth="1"/>
    <col min="6144" max="6144" width="6.28515625" style="2" customWidth="1"/>
    <col min="6145" max="6145" width="71.5703125" style="2" customWidth="1"/>
    <col min="6146" max="6146" width="22.140625" style="2" customWidth="1"/>
    <col min="6147" max="6147" width="17.5703125" style="2" customWidth="1"/>
    <col min="6148" max="6148" width="14.5703125" style="2" bestFit="1" customWidth="1"/>
    <col min="6149" max="6149" width="16.5703125" style="2" customWidth="1"/>
    <col min="6150" max="6398" width="9.140625" style="2"/>
    <col min="6399" max="6399" width="1.85546875" style="2" customWidth="1"/>
    <col min="6400" max="6400" width="6.28515625" style="2" customWidth="1"/>
    <col min="6401" max="6401" width="71.5703125" style="2" customWidth="1"/>
    <col min="6402" max="6402" width="22.140625" style="2" customWidth="1"/>
    <col min="6403" max="6403" width="17.5703125" style="2" customWidth="1"/>
    <col min="6404" max="6404" width="14.5703125" style="2" bestFit="1" customWidth="1"/>
    <col min="6405" max="6405" width="16.5703125" style="2" customWidth="1"/>
    <col min="6406" max="6654" width="9.140625" style="2"/>
    <col min="6655" max="6655" width="1.85546875" style="2" customWidth="1"/>
    <col min="6656" max="6656" width="6.28515625" style="2" customWidth="1"/>
    <col min="6657" max="6657" width="71.5703125" style="2" customWidth="1"/>
    <col min="6658" max="6658" width="22.140625" style="2" customWidth="1"/>
    <col min="6659" max="6659" width="17.5703125" style="2" customWidth="1"/>
    <col min="6660" max="6660" width="14.5703125" style="2" bestFit="1" customWidth="1"/>
    <col min="6661" max="6661" width="16.5703125" style="2" customWidth="1"/>
    <col min="6662" max="6910" width="9.140625" style="2"/>
    <col min="6911" max="6911" width="1.85546875" style="2" customWidth="1"/>
    <col min="6912" max="6912" width="6.28515625" style="2" customWidth="1"/>
    <col min="6913" max="6913" width="71.5703125" style="2" customWidth="1"/>
    <col min="6914" max="6914" width="22.140625" style="2" customWidth="1"/>
    <col min="6915" max="6915" width="17.5703125" style="2" customWidth="1"/>
    <col min="6916" max="6916" width="14.5703125" style="2" bestFit="1" customWidth="1"/>
    <col min="6917" max="6917" width="16.5703125" style="2" customWidth="1"/>
    <col min="6918" max="7166" width="9.140625" style="2"/>
    <col min="7167" max="7167" width="1.85546875" style="2" customWidth="1"/>
    <col min="7168" max="7168" width="6.28515625" style="2" customWidth="1"/>
    <col min="7169" max="7169" width="71.5703125" style="2" customWidth="1"/>
    <col min="7170" max="7170" width="22.140625" style="2" customWidth="1"/>
    <col min="7171" max="7171" width="17.5703125" style="2" customWidth="1"/>
    <col min="7172" max="7172" width="14.5703125" style="2" bestFit="1" customWidth="1"/>
    <col min="7173" max="7173" width="16.5703125" style="2" customWidth="1"/>
    <col min="7174" max="7422" width="9.140625" style="2"/>
    <col min="7423" max="7423" width="1.85546875" style="2" customWidth="1"/>
    <col min="7424" max="7424" width="6.28515625" style="2" customWidth="1"/>
    <col min="7425" max="7425" width="71.5703125" style="2" customWidth="1"/>
    <col min="7426" max="7426" width="22.140625" style="2" customWidth="1"/>
    <col min="7427" max="7427" width="17.5703125" style="2" customWidth="1"/>
    <col min="7428" max="7428" width="14.5703125" style="2" bestFit="1" customWidth="1"/>
    <col min="7429" max="7429" width="16.5703125" style="2" customWidth="1"/>
    <col min="7430" max="7678" width="9.140625" style="2"/>
    <col min="7679" max="7679" width="1.85546875" style="2" customWidth="1"/>
    <col min="7680" max="7680" width="6.28515625" style="2" customWidth="1"/>
    <col min="7681" max="7681" width="71.5703125" style="2" customWidth="1"/>
    <col min="7682" max="7682" width="22.140625" style="2" customWidth="1"/>
    <col min="7683" max="7683" width="17.5703125" style="2" customWidth="1"/>
    <col min="7684" max="7684" width="14.5703125" style="2" bestFit="1" customWidth="1"/>
    <col min="7685" max="7685" width="16.5703125" style="2" customWidth="1"/>
    <col min="7686" max="7934" width="9.140625" style="2"/>
    <col min="7935" max="7935" width="1.85546875" style="2" customWidth="1"/>
    <col min="7936" max="7936" width="6.28515625" style="2" customWidth="1"/>
    <col min="7937" max="7937" width="71.5703125" style="2" customWidth="1"/>
    <col min="7938" max="7938" width="22.140625" style="2" customWidth="1"/>
    <col min="7939" max="7939" width="17.5703125" style="2" customWidth="1"/>
    <col min="7940" max="7940" width="14.5703125" style="2" bestFit="1" customWidth="1"/>
    <col min="7941" max="7941" width="16.5703125" style="2" customWidth="1"/>
    <col min="7942" max="8190" width="9.140625" style="2"/>
    <col min="8191" max="8191" width="1.85546875" style="2" customWidth="1"/>
    <col min="8192" max="8192" width="6.28515625" style="2" customWidth="1"/>
    <col min="8193" max="8193" width="71.5703125" style="2" customWidth="1"/>
    <col min="8194" max="8194" width="22.140625" style="2" customWidth="1"/>
    <col min="8195" max="8195" width="17.5703125" style="2" customWidth="1"/>
    <col min="8196" max="8196" width="14.5703125" style="2" bestFit="1" customWidth="1"/>
    <col min="8197" max="8197" width="16.5703125" style="2" customWidth="1"/>
    <col min="8198" max="8446" width="9.140625" style="2"/>
    <col min="8447" max="8447" width="1.85546875" style="2" customWidth="1"/>
    <col min="8448" max="8448" width="6.28515625" style="2" customWidth="1"/>
    <col min="8449" max="8449" width="71.5703125" style="2" customWidth="1"/>
    <col min="8450" max="8450" width="22.140625" style="2" customWidth="1"/>
    <col min="8451" max="8451" width="17.5703125" style="2" customWidth="1"/>
    <col min="8452" max="8452" width="14.5703125" style="2" bestFit="1" customWidth="1"/>
    <col min="8453" max="8453" width="16.5703125" style="2" customWidth="1"/>
    <col min="8454" max="8702" width="9.140625" style="2"/>
    <col min="8703" max="8703" width="1.85546875" style="2" customWidth="1"/>
    <col min="8704" max="8704" width="6.28515625" style="2" customWidth="1"/>
    <col min="8705" max="8705" width="71.5703125" style="2" customWidth="1"/>
    <col min="8706" max="8706" width="22.140625" style="2" customWidth="1"/>
    <col min="8707" max="8707" width="17.5703125" style="2" customWidth="1"/>
    <col min="8708" max="8708" width="14.5703125" style="2" bestFit="1" customWidth="1"/>
    <col min="8709" max="8709" width="16.5703125" style="2" customWidth="1"/>
    <col min="8710" max="8958" width="9.140625" style="2"/>
    <col min="8959" max="8959" width="1.85546875" style="2" customWidth="1"/>
    <col min="8960" max="8960" width="6.28515625" style="2" customWidth="1"/>
    <col min="8961" max="8961" width="71.5703125" style="2" customWidth="1"/>
    <col min="8962" max="8962" width="22.140625" style="2" customWidth="1"/>
    <col min="8963" max="8963" width="17.5703125" style="2" customWidth="1"/>
    <col min="8964" max="8964" width="14.5703125" style="2" bestFit="1" customWidth="1"/>
    <col min="8965" max="8965" width="16.5703125" style="2" customWidth="1"/>
    <col min="8966" max="9214" width="9.140625" style="2"/>
    <col min="9215" max="9215" width="1.85546875" style="2" customWidth="1"/>
    <col min="9216" max="9216" width="6.28515625" style="2" customWidth="1"/>
    <col min="9217" max="9217" width="71.5703125" style="2" customWidth="1"/>
    <col min="9218" max="9218" width="22.140625" style="2" customWidth="1"/>
    <col min="9219" max="9219" width="17.5703125" style="2" customWidth="1"/>
    <col min="9220" max="9220" width="14.5703125" style="2" bestFit="1" customWidth="1"/>
    <col min="9221" max="9221" width="16.5703125" style="2" customWidth="1"/>
    <col min="9222" max="9470" width="9.140625" style="2"/>
    <col min="9471" max="9471" width="1.85546875" style="2" customWidth="1"/>
    <col min="9472" max="9472" width="6.28515625" style="2" customWidth="1"/>
    <col min="9473" max="9473" width="71.5703125" style="2" customWidth="1"/>
    <col min="9474" max="9474" width="22.140625" style="2" customWidth="1"/>
    <col min="9475" max="9475" width="17.5703125" style="2" customWidth="1"/>
    <col min="9476" max="9476" width="14.5703125" style="2" bestFit="1" customWidth="1"/>
    <col min="9477" max="9477" width="16.5703125" style="2" customWidth="1"/>
    <col min="9478" max="9726" width="9.140625" style="2"/>
    <col min="9727" max="9727" width="1.85546875" style="2" customWidth="1"/>
    <col min="9728" max="9728" width="6.28515625" style="2" customWidth="1"/>
    <col min="9729" max="9729" width="71.5703125" style="2" customWidth="1"/>
    <col min="9730" max="9730" width="22.140625" style="2" customWidth="1"/>
    <col min="9731" max="9731" width="17.5703125" style="2" customWidth="1"/>
    <col min="9732" max="9732" width="14.5703125" style="2" bestFit="1" customWidth="1"/>
    <col min="9733" max="9733" width="16.5703125" style="2" customWidth="1"/>
    <col min="9734" max="9982" width="9.140625" style="2"/>
    <col min="9983" max="9983" width="1.85546875" style="2" customWidth="1"/>
    <col min="9984" max="9984" width="6.28515625" style="2" customWidth="1"/>
    <col min="9985" max="9985" width="71.5703125" style="2" customWidth="1"/>
    <col min="9986" max="9986" width="22.140625" style="2" customWidth="1"/>
    <col min="9987" max="9987" width="17.5703125" style="2" customWidth="1"/>
    <col min="9988" max="9988" width="14.5703125" style="2" bestFit="1" customWidth="1"/>
    <col min="9989" max="9989" width="16.5703125" style="2" customWidth="1"/>
    <col min="9990" max="10238" width="9.140625" style="2"/>
    <col min="10239" max="10239" width="1.85546875" style="2" customWidth="1"/>
    <col min="10240" max="10240" width="6.28515625" style="2" customWidth="1"/>
    <col min="10241" max="10241" width="71.5703125" style="2" customWidth="1"/>
    <col min="10242" max="10242" width="22.140625" style="2" customWidth="1"/>
    <col min="10243" max="10243" width="17.5703125" style="2" customWidth="1"/>
    <col min="10244" max="10244" width="14.5703125" style="2" bestFit="1" customWidth="1"/>
    <col min="10245" max="10245" width="16.5703125" style="2" customWidth="1"/>
    <col min="10246" max="10494" width="9.140625" style="2"/>
    <col min="10495" max="10495" width="1.85546875" style="2" customWidth="1"/>
    <col min="10496" max="10496" width="6.28515625" style="2" customWidth="1"/>
    <col min="10497" max="10497" width="71.5703125" style="2" customWidth="1"/>
    <col min="10498" max="10498" width="22.140625" style="2" customWidth="1"/>
    <col min="10499" max="10499" width="17.5703125" style="2" customWidth="1"/>
    <col min="10500" max="10500" width="14.5703125" style="2" bestFit="1" customWidth="1"/>
    <col min="10501" max="10501" width="16.5703125" style="2" customWidth="1"/>
    <col min="10502" max="10750" width="9.140625" style="2"/>
    <col min="10751" max="10751" width="1.85546875" style="2" customWidth="1"/>
    <col min="10752" max="10752" width="6.28515625" style="2" customWidth="1"/>
    <col min="10753" max="10753" width="71.5703125" style="2" customWidth="1"/>
    <col min="10754" max="10754" width="22.140625" style="2" customWidth="1"/>
    <col min="10755" max="10755" width="17.5703125" style="2" customWidth="1"/>
    <col min="10756" max="10756" width="14.5703125" style="2" bestFit="1" customWidth="1"/>
    <col min="10757" max="10757" width="16.5703125" style="2" customWidth="1"/>
    <col min="10758" max="11006" width="9.140625" style="2"/>
    <col min="11007" max="11007" width="1.85546875" style="2" customWidth="1"/>
    <col min="11008" max="11008" width="6.28515625" style="2" customWidth="1"/>
    <col min="11009" max="11009" width="71.5703125" style="2" customWidth="1"/>
    <col min="11010" max="11010" width="22.140625" style="2" customWidth="1"/>
    <col min="11011" max="11011" width="17.5703125" style="2" customWidth="1"/>
    <col min="11012" max="11012" width="14.5703125" style="2" bestFit="1" customWidth="1"/>
    <col min="11013" max="11013" width="16.5703125" style="2" customWidth="1"/>
    <col min="11014" max="11262" width="9.140625" style="2"/>
    <col min="11263" max="11263" width="1.85546875" style="2" customWidth="1"/>
    <col min="11264" max="11264" width="6.28515625" style="2" customWidth="1"/>
    <col min="11265" max="11265" width="71.5703125" style="2" customWidth="1"/>
    <col min="11266" max="11266" width="22.140625" style="2" customWidth="1"/>
    <col min="11267" max="11267" width="17.5703125" style="2" customWidth="1"/>
    <col min="11268" max="11268" width="14.5703125" style="2" bestFit="1" customWidth="1"/>
    <col min="11269" max="11269" width="16.5703125" style="2" customWidth="1"/>
    <col min="11270" max="11518" width="9.140625" style="2"/>
    <col min="11519" max="11519" width="1.85546875" style="2" customWidth="1"/>
    <col min="11520" max="11520" width="6.28515625" style="2" customWidth="1"/>
    <col min="11521" max="11521" width="71.5703125" style="2" customWidth="1"/>
    <col min="11522" max="11522" width="22.140625" style="2" customWidth="1"/>
    <col min="11523" max="11523" width="17.5703125" style="2" customWidth="1"/>
    <col min="11524" max="11524" width="14.5703125" style="2" bestFit="1" customWidth="1"/>
    <col min="11525" max="11525" width="16.5703125" style="2" customWidth="1"/>
    <col min="11526" max="11774" width="9.140625" style="2"/>
    <col min="11775" max="11775" width="1.85546875" style="2" customWidth="1"/>
    <col min="11776" max="11776" width="6.28515625" style="2" customWidth="1"/>
    <col min="11777" max="11777" width="71.5703125" style="2" customWidth="1"/>
    <col min="11778" max="11778" width="22.140625" style="2" customWidth="1"/>
    <col min="11779" max="11779" width="17.5703125" style="2" customWidth="1"/>
    <col min="11780" max="11780" width="14.5703125" style="2" bestFit="1" customWidth="1"/>
    <col min="11781" max="11781" width="16.5703125" style="2" customWidth="1"/>
    <col min="11782" max="12030" width="9.140625" style="2"/>
    <col min="12031" max="12031" width="1.85546875" style="2" customWidth="1"/>
    <col min="12032" max="12032" width="6.28515625" style="2" customWidth="1"/>
    <col min="12033" max="12033" width="71.5703125" style="2" customWidth="1"/>
    <col min="12034" max="12034" width="22.140625" style="2" customWidth="1"/>
    <col min="12035" max="12035" width="17.5703125" style="2" customWidth="1"/>
    <col min="12036" max="12036" width="14.5703125" style="2" bestFit="1" customWidth="1"/>
    <col min="12037" max="12037" width="16.5703125" style="2" customWidth="1"/>
    <col min="12038" max="12286" width="9.140625" style="2"/>
    <col min="12287" max="12287" width="1.85546875" style="2" customWidth="1"/>
    <col min="12288" max="12288" width="6.28515625" style="2" customWidth="1"/>
    <col min="12289" max="12289" width="71.5703125" style="2" customWidth="1"/>
    <col min="12290" max="12290" width="22.140625" style="2" customWidth="1"/>
    <col min="12291" max="12291" width="17.5703125" style="2" customWidth="1"/>
    <col min="12292" max="12292" width="14.5703125" style="2" bestFit="1" customWidth="1"/>
    <col min="12293" max="12293" width="16.5703125" style="2" customWidth="1"/>
    <col min="12294" max="12542" width="9.140625" style="2"/>
    <col min="12543" max="12543" width="1.85546875" style="2" customWidth="1"/>
    <col min="12544" max="12544" width="6.28515625" style="2" customWidth="1"/>
    <col min="12545" max="12545" width="71.5703125" style="2" customWidth="1"/>
    <col min="12546" max="12546" width="22.140625" style="2" customWidth="1"/>
    <col min="12547" max="12547" width="17.5703125" style="2" customWidth="1"/>
    <col min="12548" max="12548" width="14.5703125" style="2" bestFit="1" customWidth="1"/>
    <col min="12549" max="12549" width="16.5703125" style="2" customWidth="1"/>
    <col min="12550" max="12798" width="9.140625" style="2"/>
    <col min="12799" max="12799" width="1.85546875" style="2" customWidth="1"/>
    <col min="12800" max="12800" width="6.28515625" style="2" customWidth="1"/>
    <col min="12801" max="12801" width="71.5703125" style="2" customWidth="1"/>
    <col min="12802" max="12802" width="22.140625" style="2" customWidth="1"/>
    <col min="12803" max="12803" width="17.5703125" style="2" customWidth="1"/>
    <col min="12804" max="12804" width="14.5703125" style="2" bestFit="1" customWidth="1"/>
    <col min="12805" max="12805" width="16.5703125" style="2" customWidth="1"/>
    <col min="12806" max="13054" width="9.140625" style="2"/>
    <col min="13055" max="13055" width="1.85546875" style="2" customWidth="1"/>
    <col min="13056" max="13056" width="6.28515625" style="2" customWidth="1"/>
    <col min="13057" max="13057" width="71.5703125" style="2" customWidth="1"/>
    <col min="13058" max="13058" width="22.140625" style="2" customWidth="1"/>
    <col min="13059" max="13059" width="17.5703125" style="2" customWidth="1"/>
    <col min="13060" max="13060" width="14.5703125" style="2" bestFit="1" customWidth="1"/>
    <col min="13061" max="13061" width="16.5703125" style="2" customWidth="1"/>
    <col min="13062" max="13310" width="9.140625" style="2"/>
    <col min="13311" max="13311" width="1.85546875" style="2" customWidth="1"/>
    <col min="13312" max="13312" width="6.28515625" style="2" customWidth="1"/>
    <col min="13313" max="13313" width="71.5703125" style="2" customWidth="1"/>
    <col min="13314" max="13314" width="22.140625" style="2" customWidth="1"/>
    <col min="13315" max="13315" width="17.5703125" style="2" customWidth="1"/>
    <col min="13316" max="13316" width="14.5703125" style="2" bestFit="1" customWidth="1"/>
    <col min="13317" max="13317" width="16.5703125" style="2" customWidth="1"/>
    <col min="13318" max="13566" width="9.140625" style="2"/>
    <col min="13567" max="13567" width="1.85546875" style="2" customWidth="1"/>
    <col min="13568" max="13568" width="6.28515625" style="2" customWidth="1"/>
    <col min="13569" max="13569" width="71.5703125" style="2" customWidth="1"/>
    <col min="13570" max="13570" width="22.140625" style="2" customWidth="1"/>
    <col min="13571" max="13571" width="17.5703125" style="2" customWidth="1"/>
    <col min="13572" max="13572" width="14.5703125" style="2" bestFit="1" customWidth="1"/>
    <col min="13573" max="13573" width="16.5703125" style="2" customWidth="1"/>
    <col min="13574" max="13822" width="9.140625" style="2"/>
    <col min="13823" max="13823" width="1.85546875" style="2" customWidth="1"/>
    <col min="13824" max="13824" width="6.28515625" style="2" customWidth="1"/>
    <col min="13825" max="13825" width="71.5703125" style="2" customWidth="1"/>
    <col min="13826" max="13826" width="22.140625" style="2" customWidth="1"/>
    <col min="13827" max="13827" width="17.5703125" style="2" customWidth="1"/>
    <col min="13828" max="13828" width="14.5703125" style="2" bestFit="1" customWidth="1"/>
    <col min="13829" max="13829" width="16.5703125" style="2" customWidth="1"/>
    <col min="13830" max="14078" width="9.140625" style="2"/>
    <col min="14079" max="14079" width="1.85546875" style="2" customWidth="1"/>
    <col min="14080" max="14080" width="6.28515625" style="2" customWidth="1"/>
    <col min="14081" max="14081" width="71.5703125" style="2" customWidth="1"/>
    <col min="14082" max="14082" width="22.140625" style="2" customWidth="1"/>
    <col min="14083" max="14083" width="17.5703125" style="2" customWidth="1"/>
    <col min="14084" max="14084" width="14.5703125" style="2" bestFit="1" customWidth="1"/>
    <col min="14085" max="14085" width="16.5703125" style="2" customWidth="1"/>
    <col min="14086" max="14334" width="9.140625" style="2"/>
    <col min="14335" max="14335" width="1.85546875" style="2" customWidth="1"/>
    <col min="14336" max="14336" width="6.28515625" style="2" customWidth="1"/>
    <col min="14337" max="14337" width="71.5703125" style="2" customWidth="1"/>
    <col min="14338" max="14338" width="22.140625" style="2" customWidth="1"/>
    <col min="14339" max="14339" width="17.5703125" style="2" customWidth="1"/>
    <col min="14340" max="14340" width="14.5703125" style="2" bestFit="1" customWidth="1"/>
    <col min="14341" max="14341" width="16.5703125" style="2" customWidth="1"/>
    <col min="14342" max="14590" width="9.140625" style="2"/>
    <col min="14591" max="14591" width="1.85546875" style="2" customWidth="1"/>
    <col min="14592" max="14592" width="6.28515625" style="2" customWidth="1"/>
    <col min="14593" max="14593" width="71.5703125" style="2" customWidth="1"/>
    <col min="14594" max="14594" width="22.140625" style="2" customWidth="1"/>
    <col min="14595" max="14595" width="17.5703125" style="2" customWidth="1"/>
    <col min="14596" max="14596" width="14.5703125" style="2" bestFit="1" customWidth="1"/>
    <col min="14597" max="14597" width="16.5703125" style="2" customWidth="1"/>
    <col min="14598" max="14846" width="9.140625" style="2"/>
    <col min="14847" max="14847" width="1.85546875" style="2" customWidth="1"/>
    <col min="14848" max="14848" width="6.28515625" style="2" customWidth="1"/>
    <col min="14849" max="14849" width="71.5703125" style="2" customWidth="1"/>
    <col min="14850" max="14850" width="22.140625" style="2" customWidth="1"/>
    <col min="14851" max="14851" width="17.5703125" style="2" customWidth="1"/>
    <col min="14852" max="14852" width="14.5703125" style="2" bestFit="1" customWidth="1"/>
    <col min="14853" max="14853" width="16.5703125" style="2" customWidth="1"/>
    <col min="14854" max="15102" width="9.140625" style="2"/>
    <col min="15103" max="15103" width="1.85546875" style="2" customWidth="1"/>
    <col min="15104" max="15104" width="6.28515625" style="2" customWidth="1"/>
    <col min="15105" max="15105" width="71.5703125" style="2" customWidth="1"/>
    <col min="15106" max="15106" width="22.140625" style="2" customWidth="1"/>
    <col min="15107" max="15107" width="17.5703125" style="2" customWidth="1"/>
    <col min="15108" max="15108" width="14.5703125" style="2" bestFit="1" customWidth="1"/>
    <col min="15109" max="15109" width="16.5703125" style="2" customWidth="1"/>
    <col min="15110" max="15358" width="9.140625" style="2"/>
    <col min="15359" max="15359" width="1.85546875" style="2" customWidth="1"/>
    <col min="15360" max="15360" width="6.28515625" style="2" customWidth="1"/>
    <col min="15361" max="15361" width="71.5703125" style="2" customWidth="1"/>
    <col min="15362" max="15362" width="22.140625" style="2" customWidth="1"/>
    <col min="15363" max="15363" width="17.5703125" style="2" customWidth="1"/>
    <col min="15364" max="15364" width="14.5703125" style="2" bestFit="1" customWidth="1"/>
    <col min="15365" max="15365" width="16.5703125" style="2" customWidth="1"/>
    <col min="15366" max="15614" width="9.140625" style="2"/>
    <col min="15615" max="15615" width="1.85546875" style="2" customWidth="1"/>
    <col min="15616" max="15616" width="6.28515625" style="2" customWidth="1"/>
    <col min="15617" max="15617" width="71.5703125" style="2" customWidth="1"/>
    <col min="15618" max="15618" width="22.140625" style="2" customWidth="1"/>
    <col min="15619" max="15619" width="17.5703125" style="2" customWidth="1"/>
    <col min="15620" max="15620" width="14.5703125" style="2" bestFit="1" customWidth="1"/>
    <col min="15621" max="15621" width="16.5703125" style="2" customWidth="1"/>
    <col min="15622" max="15870" width="9.140625" style="2"/>
    <col min="15871" max="15871" width="1.85546875" style="2" customWidth="1"/>
    <col min="15872" max="15872" width="6.28515625" style="2" customWidth="1"/>
    <col min="15873" max="15873" width="71.5703125" style="2" customWidth="1"/>
    <col min="15874" max="15874" width="22.140625" style="2" customWidth="1"/>
    <col min="15875" max="15875" width="17.5703125" style="2" customWidth="1"/>
    <col min="15876" max="15876" width="14.5703125" style="2" bestFit="1" customWidth="1"/>
    <col min="15877" max="15877" width="16.5703125" style="2" customWidth="1"/>
    <col min="15878" max="16126" width="9.140625" style="2"/>
    <col min="16127" max="16127" width="1.85546875" style="2" customWidth="1"/>
    <col min="16128" max="16128" width="6.28515625" style="2" customWidth="1"/>
    <col min="16129" max="16129" width="71.5703125" style="2" customWidth="1"/>
    <col min="16130" max="16130" width="22.140625" style="2" customWidth="1"/>
    <col min="16131" max="16131" width="17.5703125" style="2" customWidth="1"/>
    <col min="16132" max="16132" width="14.5703125" style="2" bestFit="1" customWidth="1"/>
    <col min="16133" max="16133" width="16.5703125" style="2" customWidth="1"/>
    <col min="16134" max="16384" width="9.140625" style="2"/>
  </cols>
  <sheetData>
    <row r="1" spans="1:8" ht="18" customHeight="1">
      <c r="A1" s="1"/>
      <c r="B1" s="67" t="s">
        <v>235</v>
      </c>
      <c r="C1" s="68"/>
      <c r="D1" s="68"/>
      <c r="E1" s="68"/>
      <c r="F1" s="68"/>
      <c r="G1" s="54"/>
    </row>
    <row r="2" spans="1:8">
      <c r="A2" s="1" t="s">
        <v>0</v>
      </c>
      <c r="B2" s="69" t="s">
        <v>234</v>
      </c>
      <c r="C2" s="69"/>
      <c r="D2" s="69"/>
      <c r="E2" s="69"/>
      <c r="F2" s="69"/>
      <c r="G2" s="8" t="s">
        <v>1</v>
      </c>
    </row>
    <row r="3" spans="1:8">
      <c r="A3" s="1"/>
      <c r="B3" s="72" t="s">
        <v>239</v>
      </c>
      <c r="C3" s="73"/>
      <c r="D3" s="8"/>
      <c r="E3" s="8"/>
      <c r="F3" s="74"/>
      <c r="G3" s="75"/>
    </row>
    <row r="4" spans="1:8">
      <c r="A4" s="1"/>
      <c r="B4" s="76" t="s">
        <v>2</v>
      </c>
      <c r="C4" s="76"/>
      <c r="D4" s="55"/>
      <c r="E4" s="8"/>
      <c r="F4" s="8"/>
      <c r="G4" s="8"/>
    </row>
    <row r="5" spans="1:8">
      <c r="A5" s="1"/>
      <c r="B5" s="76" t="s">
        <v>3</v>
      </c>
      <c r="C5" s="76"/>
      <c r="D5" s="56" t="s">
        <v>233</v>
      </c>
      <c r="E5" s="8"/>
      <c r="F5" s="8"/>
      <c r="G5" s="8"/>
    </row>
    <row r="6" spans="1:8">
      <c r="A6" s="1"/>
      <c r="B6" s="76" t="s">
        <v>4</v>
      </c>
      <c r="C6" s="76"/>
      <c r="D6" s="57"/>
      <c r="E6" s="8"/>
      <c r="F6" s="8"/>
      <c r="G6" s="8"/>
    </row>
    <row r="7" spans="1:8">
      <c r="A7" s="1"/>
      <c r="B7" s="71" t="s">
        <v>5</v>
      </c>
      <c r="C7" s="71"/>
      <c r="D7" s="9"/>
      <c r="E7" s="8"/>
      <c r="F7" s="8"/>
      <c r="G7" s="8"/>
    </row>
    <row r="8" spans="1:8">
      <c r="A8" s="1"/>
      <c r="B8" s="71"/>
      <c r="C8" s="71"/>
      <c r="D8" s="8" t="s">
        <v>129</v>
      </c>
      <c r="E8" s="8"/>
      <c r="F8" s="8"/>
      <c r="G8" s="8"/>
    </row>
    <row r="9" spans="1:8" ht="26.25">
      <c r="A9" s="1"/>
      <c r="B9" s="10" t="s">
        <v>6</v>
      </c>
      <c r="C9" s="11" t="s">
        <v>7</v>
      </c>
      <c r="D9" s="11" t="s">
        <v>8</v>
      </c>
      <c r="E9" s="11" t="s">
        <v>136</v>
      </c>
      <c r="F9" s="11" t="s">
        <v>9</v>
      </c>
      <c r="G9" s="11" t="s">
        <v>10</v>
      </c>
      <c r="H9" s="60" t="s">
        <v>229</v>
      </c>
    </row>
    <row r="10" spans="1:8">
      <c r="A10" s="1"/>
      <c r="B10" s="12"/>
      <c r="C10" s="11" t="s">
        <v>11</v>
      </c>
      <c r="D10" s="12"/>
      <c r="E10" s="13">
        <f>SUM(E12:E21)</f>
        <v>56</v>
      </c>
      <c r="F10" s="12"/>
      <c r="G10" s="12"/>
      <c r="H10" s="25"/>
    </row>
    <row r="11" spans="1:8">
      <c r="A11" s="1"/>
      <c r="B11" s="12"/>
      <c r="C11" s="65" t="s">
        <v>12</v>
      </c>
      <c r="D11" s="12"/>
      <c r="E11" s="13"/>
      <c r="F11" s="12"/>
      <c r="G11" s="12"/>
      <c r="H11" s="25"/>
    </row>
    <row r="12" spans="1:8" ht="64.5">
      <c r="A12" s="1"/>
      <c r="B12" s="14">
        <v>1</v>
      </c>
      <c r="C12" s="15" t="s">
        <v>197</v>
      </c>
      <c r="D12" s="16" t="s">
        <v>238</v>
      </c>
      <c r="E12" s="14">
        <v>7</v>
      </c>
      <c r="F12" s="17">
        <v>1200</v>
      </c>
      <c r="G12" s="17">
        <f>PRODUCT(E12,F12)</f>
        <v>8400</v>
      </c>
      <c r="H12" s="61">
        <f>F12*E12</f>
        <v>8400</v>
      </c>
    </row>
    <row r="13" spans="1:8">
      <c r="A13" s="1"/>
      <c r="B13" s="14"/>
      <c r="C13" s="15" t="s">
        <v>244</v>
      </c>
      <c r="D13" s="36" t="s">
        <v>245</v>
      </c>
      <c r="E13" s="34">
        <v>7</v>
      </c>
      <c r="F13" s="37">
        <v>680</v>
      </c>
      <c r="G13" s="17"/>
      <c r="H13" s="61">
        <f>F13*E13</f>
        <v>4760</v>
      </c>
    </row>
    <row r="14" spans="1:8" ht="26.25">
      <c r="A14" s="1"/>
      <c r="B14" s="14"/>
      <c r="C14" s="15" t="s">
        <v>22</v>
      </c>
      <c r="D14" s="16" t="s">
        <v>195</v>
      </c>
      <c r="E14" s="14">
        <v>7</v>
      </c>
      <c r="F14" s="17">
        <v>480</v>
      </c>
      <c r="G14" s="17"/>
      <c r="H14" s="61">
        <f>F14*E14</f>
        <v>3360</v>
      </c>
    </row>
    <row r="15" spans="1:8">
      <c r="A15" s="1"/>
      <c r="B15" s="14"/>
      <c r="C15" s="7" t="s">
        <v>24</v>
      </c>
      <c r="D15" s="16"/>
      <c r="E15" s="14"/>
      <c r="F15" s="17"/>
      <c r="G15" s="17"/>
      <c r="H15" s="61"/>
    </row>
    <row r="16" spans="1:8" ht="51.75">
      <c r="A16" s="1"/>
      <c r="B16" s="14">
        <v>3</v>
      </c>
      <c r="C16" s="15" t="s">
        <v>196</v>
      </c>
      <c r="D16" s="16" t="s">
        <v>138</v>
      </c>
      <c r="E16" s="14">
        <v>7</v>
      </c>
      <c r="F16" s="17">
        <v>1800</v>
      </c>
      <c r="G16" s="17"/>
      <c r="H16" s="61">
        <f>F16*E16</f>
        <v>12600</v>
      </c>
    </row>
    <row r="17" spans="1:8" ht="26.25">
      <c r="A17" s="1"/>
      <c r="B17" s="14"/>
      <c r="C17" s="15" t="s">
        <v>28</v>
      </c>
      <c r="D17" s="16" t="s">
        <v>29</v>
      </c>
      <c r="E17" s="14">
        <v>7</v>
      </c>
      <c r="F17" s="17">
        <v>850</v>
      </c>
      <c r="G17" s="17"/>
      <c r="H17" s="61">
        <f>F17*E17</f>
        <v>5950</v>
      </c>
    </row>
    <row r="18" spans="1:8">
      <c r="A18" s="1"/>
      <c r="B18" s="14"/>
      <c r="C18" s="15" t="s">
        <v>32</v>
      </c>
      <c r="D18" s="16" t="s">
        <v>33</v>
      </c>
      <c r="E18" s="14">
        <v>7</v>
      </c>
      <c r="F18" s="17">
        <v>430</v>
      </c>
      <c r="G18" s="17"/>
      <c r="H18" s="61">
        <f>F18*E18</f>
        <v>3010</v>
      </c>
    </row>
    <row r="19" spans="1:8">
      <c r="A19" s="1"/>
      <c r="B19" s="14"/>
      <c r="C19" s="29" t="s">
        <v>39</v>
      </c>
      <c r="D19" s="16"/>
      <c r="E19" s="14"/>
      <c r="F19" s="17"/>
      <c r="G19" s="17"/>
      <c r="H19" s="61"/>
    </row>
    <row r="20" spans="1:8" ht="32.25" customHeight="1">
      <c r="A20" s="1"/>
      <c r="B20" s="14">
        <v>7</v>
      </c>
      <c r="C20" s="15" t="s">
        <v>141</v>
      </c>
      <c r="D20" s="16" t="s">
        <v>202</v>
      </c>
      <c r="E20" s="14">
        <v>7</v>
      </c>
      <c r="F20" s="17">
        <v>350</v>
      </c>
      <c r="G20" s="17">
        <f>PRODUCT(E20,F20)</f>
        <v>2450</v>
      </c>
      <c r="H20" s="61">
        <f>E20*F20</f>
        <v>2450</v>
      </c>
    </row>
    <row r="21" spans="1:8">
      <c r="A21" s="1"/>
      <c r="B21" s="14"/>
      <c r="C21" s="15" t="s">
        <v>47</v>
      </c>
      <c r="D21" s="16" t="s">
        <v>46</v>
      </c>
      <c r="E21" s="14">
        <v>7</v>
      </c>
      <c r="F21" s="17">
        <v>375</v>
      </c>
      <c r="G21" s="17"/>
      <c r="H21" s="61">
        <f>F21*E21</f>
        <v>2625</v>
      </c>
    </row>
    <row r="22" spans="1:8" s="4" customFormat="1">
      <c r="A22" s="3"/>
      <c r="B22" s="12"/>
      <c r="C22" s="45" t="s">
        <v>51</v>
      </c>
      <c r="D22" s="20"/>
      <c r="E22" s="12"/>
      <c r="F22" s="21"/>
      <c r="G22" s="17"/>
      <c r="H22" s="62"/>
    </row>
    <row r="23" spans="1:8" s="4" customFormat="1">
      <c r="A23" s="3"/>
      <c r="B23" s="12"/>
      <c r="C23" s="18" t="s">
        <v>237</v>
      </c>
      <c r="D23" s="19" t="s">
        <v>93</v>
      </c>
      <c r="E23" s="14">
        <v>7</v>
      </c>
      <c r="F23" s="17">
        <v>350</v>
      </c>
      <c r="G23" s="17"/>
      <c r="H23" s="61">
        <f>F23*E23</f>
        <v>2450</v>
      </c>
    </row>
    <row r="24" spans="1:8" s="4" customFormat="1" ht="21" customHeight="1">
      <c r="A24" s="3"/>
      <c r="B24" s="12"/>
      <c r="C24" s="18" t="s">
        <v>147</v>
      </c>
      <c r="D24" s="19" t="s">
        <v>41</v>
      </c>
      <c r="E24" s="14">
        <v>50</v>
      </c>
      <c r="F24" s="17">
        <v>380</v>
      </c>
      <c r="G24" s="17"/>
      <c r="H24" s="61">
        <f>E24*F24</f>
        <v>19000</v>
      </c>
    </row>
    <row r="25" spans="1:8">
      <c r="A25" s="1"/>
      <c r="B25" s="14"/>
      <c r="C25" s="45" t="s">
        <v>58</v>
      </c>
      <c r="D25" s="19"/>
      <c r="E25" s="14"/>
      <c r="F25" s="17"/>
      <c r="G25" s="17"/>
      <c r="H25" s="61"/>
    </row>
    <row r="26" spans="1:8">
      <c r="A26" s="1"/>
      <c r="B26" s="14"/>
      <c r="C26" s="29" t="s">
        <v>77</v>
      </c>
      <c r="D26" s="16"/>
      <c r="E26" s="14"/>
      <c r="F26" s="17"/>
      <c r="G26" s="17"/>
      <c r="H26" s="61"/>
    </row>
    <row r="27" spans="1:8">
      <c r="A27" s="1"/>
      <c r="B27" s="14"/>
      <c r="C27" s="15" t="s">
        <v>164</v>
      </c>
      <c r="D27" s="19" t="s">
        <v>71</v>
      </c>
      <c r="E27" s="14">
        <v>5</v>
      </c>
      <c r="F27" s="17">
        <v>850</v>
      </c>
      <c r="G27" s="17"/>
      <c r="H27" s="61">
        <f>F27*E27</f>
        <v>4250</v>
      </c>
    </row>
    <row r="28" spans="1:8" ht="26.25">
      <c r="A28" s="1"/>
      <c r="B28" s="14"/>
      <c r="C28" s="15" t="s">
        <v>49</v>
      </c>
      <c r="D28" s="19" t="s">
        <v>230</v>
      </c>
      <c r="E28" s="14">
        <v>14</v>
      </c>
      <c r="F28" s="17">
        <v>120</v>
      </c>
      <c r="G28" s="17">
        <f>PRODUCT(E28,F28)</f>
        <v>1680</v>
      </c>
      <c r="H28" s="61">
        <f>E28*F28</f>
        <v>1680</v>
      </c>
    </row>
    <row r="29" spans="1:8">
      <c r="A29" s="1"/>
      <c r="B29" s="14"/>
      <c r="C29" s="29" t="s">
        <v>84</v>
      </c>
      <c r="D29" s="19"/>
      <c r="E29" s="14"/>
      <c r="F29" s="17"/>
      <c r="G29" s="17"/>
      <c r="H29" s="61"/>
    </row>
    <row r="30" spans="1:8" ht="26.25">
      <c r="A30" s="1"/>
      <c r="B30" s="14"/>
      <c r="C30" s="18" t="s">
        <v>106</v>
      </c>
      <c r="D30" s="19" t="s">
        <v>193</v>
      </c>
      <c r="E30" s="14">
        <v>50</v>
      </c>
      <c r="F30" s="17">
        <v>550</v>
      </c>
      <c r="G30" s="17"/>
      <c r="H30" s="61">
        <f>F30*E30</f>
        <v>27500</v>
      </c>
    </row>
    <row r="31" spans="1:8">
      <c r="A31" s="1"/>
      <c r="B31" s="14"/>
      <c r="C31" s="45" t="s">
        <v>107</v>
      </c>
      <c r="D31" s="19"/>
      <c r="E31" s="14"/>
      <c r="F31" s="17"/>
      <c r="G31" s="17"/>
      <c r="H31" s="61"/>
    </row>
    <row r="32" spans="1:8">
      <c r="A32" s="1"/>
      <c r="B32" s="14"/>
      <c r="C32" s="18" t="s">
        <v>110</v>
      </c>
      <c r="D32" s="19" t="s">
        <v>66</v>
      </c>
      <c r="E32" s="14">
        <v>50</v>
      </c>
      <c r="F32" s="17">
        <v>100</v>
      </c>
      <c r="G32" s="17"/>
      <c r="H32" s="61">
        <f>F32*E32</f>
        <v>5000</v>
      </c>
    </row>
    <row r="33" spans="1:9">
      <c r="A33" s="1"/>
      <c r="B33" s="14"/>
      <c r="C33" s="45" t="s">
        <v>186</v>
      </c>
      <c r="D33" s="19"/>
      <c r="E33" s="14"/>
      <c r="F33" s="17"/>
      <c r="G33" s="17"/>
      <c r="H33" s="61"/>
    </row>
    <row r="34" spans="1:9">
      <c r="A34" s="1"/>
      <c r="B34" s="14"/>
      <c r="C34" s="18" t="s">
        <v>246</v>
      </c>
      <c r="D34" s="19" t="s">
        <v>215</v>
      </c>
      <c r="E34" s="14">
        <v>7</v>
      </c>
      <c r="F34" s="17">
        <v>1000</v>
      </c>
      <c r="G34" s="17"/>
      <c r="H34" s="61">
        <f>F34*E34</f>
        <v>7000</v>
      </c>
    </row>
    <row r="35" spans="1:9">
      <c r="A35" s="1"/>
      <c r="B35" s="14"/>
      <c r="C35" s="47" t="s">
        <v>130</v>
      </c>
      <c r="D35" s="19"/>
      <c r="E35" s="14"/>
      <c r="F35" s="17"/>
      <c r="G35" s="17"/>
      <c r="H35" s="61"/>
    </row>
    <row r="36" spans="1:9">
      <c r="A36" s="1"/>
      <c r="B36" s="14"/>
      <c r="C36" s="22" t="s">
        <v>132</v>
      </c>
      <c r="D36" s="19" t="s">
        <v>71</v>
      </c>
      <c r="E36" s="14">
        <v>20</v>
      </c>
      <c r="F36" s="17">
        <v>250</v>
      </c>
      <c r="G36" s="17"/>
      <c r="H36" s="61">
        <f>F36*E36</f>
        <v>5000</v>
      </c>
    </row>
    <row r="37" spans="1:9">
      <c r="A37" s="1"/>
      <c r="B37" s="14"/>
      <c r="C37" s="23" t="s">
        <v>231</v>
      </c>
      <c r="D37" s="19"/>
      <c r="E37" s="14"/>
      <c r="F37" s="17"/>
      <c r="G37" s="17"/>
      <c r="H37" s="61"/>
    </row>
    <row r="38" spans="1:9">
      <c r="A38" s="1"/>
      <c r="B38" s="14"/>
      <c r="C38" s="23" t="s">
        <v>236</v>
      </c>
      <c r="D38" s="24"/>
      <c r="E38" s="12"/>
      <c r="F38" s="21"/>
      <c r="G38" s="21">
        <f>SUM(G12:G37)</f>
        <v>12530</v>
      </c>
      <c r="H38" s="62">
        <v>126538</v>
      </c>
    </row>
    <row r="39" spans="1:9" ht="15" customHeight="1">
      <c r="B39" s="14"/>
      <c r="C39" s="60" t="s">
        <v>240</v>
      </c>
      <c r="D39" s="25"/>
      <c r="E39" s="14"/>
      <c r="F39" s="25"/>
      <c r="G39" s="25"/>
      <c r="H39" s="64">
        <f>H38/50</f>
        <v>2530.7600000000002</v>
      </c>
      <c r="I39" s="58"/>
    </row>
    <row r="40" spans="1:9" ht="15" customHeight="1">
      <c r="B40" s="53"/>
      <c r="C40" s="53"/>
      <c r="D40" s="53"/>
      <c r="E40" s="54"/>
      <c r="F40" s="53"/>
      <c r="G40" s="53"/>
    </row>
    <row r="41" spans="1:9" ht="17.25" customHeight="1">
      <c r="B41" s="53"/>
      <c r="C41" s="63" t="s">
        <v>232</v>
      </c>
      <c r="D41" s="53"/>
      <c r="E41" s="54"/>
      <c r="F41" s="53"/>
      <c r="G41" s="53"/>
    </row>
    <row r="42" spans="1:9">
      <c r="B42" s="53"/>
      <c r="C42" s="53"/>
      <c r="D42" s="53"/>
      <c r="E42" s="54"/>
      <c r="F42" s="53"/>
      <c r="G42" s="53"/>
    </row>
    <row r="43" spans="1:9">
      <c r="B43" s="53"/>
      <c r="C43" s="53"/>
      <c r="D43" s="53"/>
      <c r="E43" s="54"/>
      <c r="F43" s="53"/>
      <c r="G43" s="53"/>
    </row>
    <row r="44" spans="1:9">
      <c r="B44" s="53"/>
      <c r="C44" s="53"/>
      <c r="D44" s="53"/>
      <c r="E44" s="54"/>
      <c r="F44" s="53"/>
      <c r="G44" s="53"/>
    </row>
    <row r="46" spans="1:9" ht="50.25" customHeight="1"/>
    <row r="48" spans="1:9" ht="18.75">
      <c r="C48" s="6"/>
    </row>
    <row r="49" spans="3:3" ht="34.5" customHeight="1">
      <c r="C49" s="6"/>
    </row>
    <row r="82" ht="61.5" customHeight="1"/>
    <row r="100" ht="23.25" customHeight="1"/>
  </sheetData>
  <mergeCells count="9">
    <mergeCell ref="B8:C8"/>
    <mergeCell ref="B1:F1"/>
    <mergeCell ref="B2:F2"/>
    <mergeCell ref="B3:C3"/>
    <mergeCell ref="F3:G3"/>
    <mergeCell ref="B4:C4"/>
    <mergeCell ref="B5:C5"/>
    <mergeCell ref="B6:C6"/>
    <mergeCell ref="B7:C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общее банкетное</vt:lpstr>
      <vt:lpstr>2700 на чел</vt:lpstr>
      <vt:lpstr>2530 на чел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2017-08-01T17:02:55Z</dcterms:modified>
</cp:coreProperties>
</file>