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cchi_r\Documents\GitHub\premise\premise\data\additional_inventories\"/>
    </mc:Choice>
  </mc:AlternateContent>
  <bookViews>
    <workbookView xWindow="0" yWindow="0" windowWidth="23040" windowHeight="8904"/>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6" i="1" l="1"/>
  <c r="B25" i="1"/>
  <c r="B269" i="1" l="1"/>
  <c r="B256" i="1"/>
  <c r="B98" i="1"/>
  <c r="B73" i="1"/>
  <c r="B183" i="1"/>
</calcChain>
</file>

<file path=xl/sharedStrings.xml><?xml version="1.0" encoding="utf-8"?>
<sst xmlns="http://schemas.openxmlformats.org/spreadsheetml/2006/main" count="1040" uniqueCount="188">
  <si>
    <t>Activity</t>
  </si>
  <si>
    <t>location</t>
  </si>
  <si>
    <t>GLO</t>
  </si>
  <si>
    <t>production amount</t>
  </si>
  <si>
    <t>reference product</t>
  </si>
  <si>
    <t>type</t>
  </si>
  <si>
    <t>process</t>
  </si>
  <si>
    <t>unit</t>
  </si>
  <si>
    <t>source</t>
  </si>
  <si>
    <t>C. Wulf et al. / Journal of Cleaner Production 199 (2018) 431-443</t>
  </si>
  <si>
    <t>comment</t>
  </si>
  <si>
    <t>LCI of basic hydrogen fueling station for 850 kg/d based on (Burkhardt et al., 2016). Utilization factor of 70%, so demand is 595 kg H2/day. Assumed lifetime of 40 years. Two tanks of 125 kg of H2 storage capacity are needed within this lifetime.</t>
  </si>
  <si>
    <t>Exchanges</t>
  </si>
  <si>
    <t>name</t>
  </si>
  <si>
    <t>amount</t>
  </si>
  <si>
    <t>database</t>
  </si>
  <si>
    <t>categories</t>
  </si>
  <si>
    <t>uncertainty type</t>
  </si>
  <si>
    <t>Car db</t>
  </si>
  <si>
    <t>production</t>
  </si>
  <si>
    <t>market for steel, low-alloyed</t>
  </si>
  <si>
    <t>ecoinvent</t>
  </si>
  <si>
    <t>kilogram</t>
  </si>
  <si>
    <t>technosphere</t>
  </si>
  <si>
    <t>steel, low-alloyed</t>
  </si>
  <si>
    <t>market for metal working, average for steel product manufacturing</t>
  </si>
  <si>
    <t>metal working, average for steel product manufacturing</t>
  </si>
  <si>
    <t>market for steel, chromium steel 18/8</t>
  </si>
  <si>
    <t>steel, chromium steel 18/8</t>
  </si>
  <si>
    <t>market for metal working, average for chromium steel product manufacturing</t>
  </si>
  <si>
    <t>metal working, average for chromium steel product manufacturing</t>
  </si>
  <si>
    <t>market for cast iron</t>
  </si>
  <si>
    <t>cast iron</t>
  </si>
  <si>
    <t>market for copper, anode</t>
  </si>
  <si>
    <t>copper, anode</t>
  </si>
  <si>
    <t>market for metal working, average for copper product manufacturing</t>
  </si>
  <si>
    <t>metal working, average for copper product manufacturing</t>
  </si>
  <si>
    <t>market for aluminium alloy, AlLi</t>
  </si>
  <si>
    <t>aluminium alloy, AlLi</t>
  </si>
  <si>
    <t>market for metal working, average for aluminium product manufacturing</t>
  </si>
  <si>
    <t>metal working, average for aluminium product manufacturing</t>
  </si>
  <si>
    <t>market for phenolic resin</t>
  </si>
  <si>
    <t>RER</t>
  </si>
  <si>
    <t>phenolic resin</t>
  </si>
  <si>
    <t>market for electronics, for control units</t>
  </si>
  <si>
    <t>electronics, for control units</t>
  </si>
  <si>
    <t>market for concrete, normal</t>
  </si>
  <si>
    <t>RoW</t>
  </si>
  <si>
    <t>concrete, normal</t>
  </si>
  <si>
    <t>market for waste concrete</t>
  </si>
  <si>
    <t>waste concrete</t>
  </si>
  <si>
    <t>LCI for a high pressure storage tank per 1 kg hydrogen (Boureima et al., 2011; Das, 2011). Assumed lifetime of 20 years.</t>
  </si>
  <si>
    <t>market for sheet rolling, aluminium</t>
  </si>
  <si>
    <t>sheet rolling, aluminium</t>
  </si>
  <si>
    <t>market for sheet rolling, chromium steel</t>
  </si>
  <si>
    <t>sheet rolling, chromium steel</t>
  </si>
  <si>
    <t>Carbon fiber, weaved, at factory</t>
  </si>
  <si>
    <t>Carbon fiber, weaved</t>
  </si>
  <si>
    <t>market for epoxy resin, liquid</t>
  </si>
  <si>
    <t>epoxy resin, liquid</t>
  </si>
  <si>
    <t>market group for electricity, low voltage</t>
  </si>
  <si>
    <t>kilowatt hour</t>
  </si>
  <si>
    <t>electricity, low voltage</t>
  </si>
  <si>
    <t>market for sheet rolling, steel</t>
  </si>
  <si>
    <t>sheet rolling, steel</t>
  </si>
  <si>
    <t>hydrogen-distribution</t>
  </si>
  <si>
    <t>kilometer</t>
  </si>
  <si>
    <t>hydrogen</t>
  </si>
  <si>
    <t>treatment of decommissioned pipeline, natural gas, inert material landfill</t>
  </si>
  <si>
    <t>CH</t>
  </si>
  <si>
    <t>decommissioned pipeline, natural gas</t>
  </si>
  <si>
    <t>market for silica sand</t>
  </si>
  <si>
    <t>silica sand</t>
  </si>
  <si>
    <t>market for silicone product</t>
  </si>
  <si>
    <t>silicone product</t>
  </si>
  <si>
    <t>market for zinc</t>
  </si>
  <si>
    <t>zinc</t>
  </si>
  <si>
    <t>drawing of pipe, steel</t>
  </si>
  <si>
    <t>excavation, hydraulic digger</t>
  </si>
  <si>
    <t>cubic meter</t>
  </si>
  <si>
    <t>excavation, skid-steer loader</t>
  </si>
  <si>
    <t>zinc coating for hydrogen pipeline</t>
  </si>
  <si>
    <t>market for transport, freight train</t>
  </si>
  <si>
    <t>Europe without Switzerland</t>
  </si>
  <si>
    <t>ton kilometer</t>
  </si>
  <si>
    <t>transport, freight train</t>
  </si>
  <si>
    <t>market for transport, freight, lorry &gt;32 metric ton, EURO5</t>
  </si>
  <si>
    <t>transport, freight, lorry &gt;32 metric ton, EURO5</t>
  </si>
  <si>
    <t>market for water, deionised</t>
  </si>
  <si>
    <t>water, deionised</t>
  </si>
  <si>
    <t>market for chemicals, inorganic</t>
  </si>
  <si>
    <t>chemical, inorganic</t>
  </si>
  <si>
    <t>market for aluminium sulfate, powder</t>
  </si>
  <si>
    <t>aluminium sulfate, powder</t>
  </si>
  <si>
    <t>market for ammonia, anhydrous, liquid</t>
  </si>
  <si>
    <t>ammonia, anhydrous, liquid</t>
  </si>
  <si>
    <t>heat production, light fuel oil, at boiler 100kW, non-modulating</t>
  </si>
  <si>
    <t>megajoule</t>
  </si>
  <si>
    <t>heat, central or small-scale, other than natural gas</t>
  </si>
  <si>
    <t>steam production, as energy carrier, in chemical industry</t>
  </si>
  <si>
    <t>heat, from steam, in chemical industry</t>
  </si>
  <si>
    <t>market for hydrochloric acid, without water, in 30% solution state</t>
  </si>
  <si>
    <t>hydrochloric acid, without water, in 30% solution state</t>
  </si>
  <si>
    <t>market for heat, central or small-scale, natural gas</t>
  </si>
  <si>
    <t>heat, central or small-scale, natural gas</t>
  </si>
  <si>
    <t>rolling mill production</t>
  </si>
  <si>
    <t>rolling mill</t>
  </si>
  <si>
    <t>market for soda ash, light, crystalline, heptahydrate</t>
  </si>
  <si>
    <t>soda ash, light, crystalline, heptahydrate</t>
  </si>
  <si>
    <t>market for sodium hydroxide, without water, in 50% solution state</t>
  </si>
  <si>
    <t>sodium hydroxide, without water, in 50% solution state</t>
  </si>
  <si>
    <t>Ammonia</t>
  </si>
  <si>
    <t>biosphere3</t>
  </si>
  <si>
    <t>air</t>
  </si>
  <si>
    <t>biosphere</t>
  </si>
  <si>
    <t>Arsenic</t>
  </si>
  <si>
    <t>BOD5, Biological Oxygen Demand</t>
  </si>
  <si>
    <t>water::ground-</t>
  </si>
  <si>
    <t>Cadmium</t>
  </si>
  <si>
    <t>COD, Chemical Oxygen Demand</t>
  </si>
  <si>
    <t>Chloride</t>
  </si>
  <si>
    <t>Chromium VI</t>
  </si>
  <si>
    <t>Particulates, &gt; 10 um</t>
  </si>
  <si>
    <t>Particulates, &gt; 2.5 um, and &lt; 10um</t>
  </si>
  <si>
    <t>Hydrocarbons, unspecified</t>
  </si>
  <si>
    <t>Hydrogen chloride</t>
  </si>
  <si>
    <t>Iron</t>
  </si>
  <si>
    <t>Lead</t>
  </si>
  <si>
    <t>Nickel</t>
  </si>
  <si>
    <t>Oils, unspecified</t>
  </si>
  <si>
    <t>Phosphorus</t>
  </si>
  <si>
    <t>Suspended solids, unspecified</t>
  </si>
  <si>
    <t>TOC, Total Organic Carbon</t>
  </si>
  <si>
    <t>Zinc</t>
  </si>
  <si>
    <t>pipeline, for hydrogen distribution</t>
  </si>
  <si>
    <t>hydrogen refuelling station</t>
  </si>
  <si>
    <t>high pressure hydrogen storage tank</t>
  </si>
  <si>
    <t>pipeline, for hydrogen transmission</t>
  </si>
  <si>
    <t>hydrogenation of hydrogen</t>
  </si>
  <si>
    <t>hydrogen, hydrogenated</t>
  </si>
  <si>
    <t>LCI of hydrogenation for 1 kg hydrogen (Adametz, 2016; Adametz et al., 2015; Teichmann, 2015). Inccurs a 1% hydrogen loss that should be considered somehwere.</t>
  </si>
  <si>
    <t>chemical factory construction</t>
  </si>
  <si>
    <t>chemical factory</t>
  </si>
  <si>
    <t>market for aluminium oxide, metallurgical</t>
  </si>
  <si>
    <t>IAI Area, EU27 &amp; EFTA</t>
  </si>
  <si>
    <t>aluminium oxide, metallurgical</t>
  </si>
  <si>
    <t>market for platinum</t>
  </si>
  <si>
    <t>platinum</t>
  </si>
  <si>
    <t>dehydrogenation of hydrogen</t>
  </si>
  <si>
    <t>hydrogen, dehydrogenated</t>
  </si>
  <si>
    <t>dibenzyltoluene production</t>
  </si>
  <si>
    <t>dibenzyltoluene</t>
  </si>
  <si>
    <t>market for water, decarbonised</t>
  </si>
  <si>
    <t>water, decarbonised</t>
  </si>
  <si>
    <t>market for toluene, liquid</t>
  </si>
  <si>
    <t>toluene, liquid</t>
  </si>
  <si>
    <t>market for chlorine, liquid</t>
  </si>
  <si>
    <t>chlorine, liquid</t>
  </si>
  <si>
    <t>solution mining</t>
  </si>
  <si>
    <t>market for iron(III) sulfate, without water, in 12.5% iron solution state</t>
  </si>
  <si>
    <t>iron(III) sulfate, without water, in 12.5% iron solution state</t>
  </si>
  <si>
    <t>market for tap water</t>
  </si>
  <si>
    <t>tap water</t>
  </si>
  <si>
    <t>LCI of solution mining for the future storage of 1 kg of hydrogen. Includes mostly the water demand, the water injection and the brine pumping. We use tap water for now, which is probably wrong. The salt cavern is assumed to be 500,000 m3 large. The available hydrogen amount is 4,000 tons per year, with a lifetime of 40 years, for a total capacity of 6,350 tons per year. Hence the inputs are normalized by 4,000 tons * 40 years. Here are some additional parameters. Water demand 10 m³/m³ (Niquet, 1978), Water demand, total 5,000,000 m³, Capacity pump 570 kW (van Ohlen, 2015), Efficiency pump 76 % (Flowserve, 2015), Pumping rate, water 250 m³/h (van Ohlen, 2015), Time for solution mining 20,000 h, Electricity demand pump 750 kWh/h, Electricity demand, total 15,000 MWh</t>
  </si>
  <si>
    <t>solution mining for geological hydrogen storage</t>
  </si>
  <si>
    <t>geological hydrogen storage</t>
  </si>
  <si>
    <t>hydrogen storage</t>
  </si>
  <si>
    <t xml:space="preserve">LCI of storing 1 kg of hydrogen in a salt cavern. Includes only the electricity to inject the hydrogen in, and pump it out. Some additional parameters: Electricity demand compressor 0.240 kWh/kg H2 (Injection pressure for cavern between 85 and 170 bar. On average 44.25 bar difference of pressure). Electricity demand dryer 0.104 kWh/kg H2 (Hydrogen needs to be dried before reinjection into the pipeline). Lifetime 40 a (Noack et al., 2015; Stolzenburg et al., 2014). Inlet pressure cavern 85 bar. Inlet pressure dryer 50 bar. Electricity demand compressor 0.48 kWh/kg H2 (Injection pressure for pipeline from 50 bar (drier) to 100 bar pipeline).
</t>
  </si>
  <si>
    <t>hydrogen embrittlement inhibition</t>
  </si>
  <si>
    <t>Simonas Cerniauskas, Antonio Jose Chavez Junco, Thomas Grube, Martin Robinius, Detlef Stolten, Options of natural gas pipeline reassignment for hydrogen: Cost assessment for a Germany case study, International Journal of Hydrogen Energy, Volume 45, Issue 21, 2020,
Pages 12095-12107, ISSN 0360-3199, https://doi.org/10.1016/j.ijhydene.2020.02.121.</t>
  </si>
  <si>
    <t>LCI of 1 km distribution and transmission pipeline adapted from (Faist Emmenegger et al., 2007a, b; Krieg, 2012). Includes electricity for recompression every 250 km.</t>
  </si>
  <si>
    <t>LCI of inhibiting the embrittlement effect of 1 kg of distributed hydrogen when using reassigned CNG pipelines. It consists of adding inhibiting gases (oxygen, in this case) prior to injection and separating the hydrogen from the other gases at the exit. The inihibting gases are assumed to be released to the air afterwards.</t>
  </si>
  <si>
    <t>market for oxygen, liquid</t>
  </si>
  <si>
    <t>oxygen, liquid</t>
  </si>
  <si>
    <t>distribution pipeline for hydrogen, dedicated hydrogen pipeline</t>
  </si>
  <si>
    <t>transmission pipeline for hydrogen, dedicated hydrogen pipeline</t>
  </si>
  <si>
    <t>distribution pipeline for hydrogen, reassigned CNG pipeline</t>
  </si>
  <si>
    <t>LCI of 1 km distribution pipeline. Because it is an old CNG pipeline, it only includes electricity for recompression every 250 km, no the capital investment in the pipeline.</t>
  </si>
  <si>
    <t>transmission pipeline for hydrogen, reassigned CNG pipeline</t>
  </si>
  <si>
    <t>LCI of 1 km transmission pipeline. Because it is an old CNG pipeline, it only includes electricity for recompression every 250 km, no the capital investment in the pipeline.</t>
  </si>
  <si>
    <t>treatment of waste mineral oil, hazardous waste incineration</t>
  </si>
  <si>
    <t>waste mineral oil</t>
  </si>
  <si>
    <t>market for sludge from steel rolling</t>
  </si>
  <si>
    <t>sludge from steel rolling</t>
  </si>
  <si>
    <t>market for electric arc furnace dust</t>
  </si>
  <si>
    <t>LCI of the process of applying 1 kg of zinc coating (Faist Emmenegger et al., 2007a, b; Krieg, 2012)</t>
  </si>
  <si>
    <t>electric arc furnace dust</t>
  </si>
  <si>
    <t>Zinc, 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</si>
</sst>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4" x14ac:knownFonts="1">
    <font>
      <sz val="11"/>
      <color theme="1"/>
      <name val="Calibri"/>
      <family val="2"/>
      <scheme val="minor"/>
    </font>
    <font>
      <b/>
      <sz val="12"/>
      <color theme="1"/>
      <name val="Calibri"/>
      <family val="2"/>
      <scheme val="minor"/>
    </font>
    <font>
      <sz val="12"/>
      <color rgb="FF000000"/>
      <name val="Calibri"/>
      <family val="2"/>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applyBorder="1" applyAlignment="1">
      <alignment horizontal="left" vertical="center"/>
    </xf>
    <xf numFmtId="0" fontId="2" fillId="0" borderId="0" xfId="0" applyFont="1" applyAlignment="1">
      <alignment horizontal="left" vertical="center"/>
    </xf>
    <xf numFmtId="0" fontId="3" fillId="0" borderId="0" xfId="0" applyFont="1"/>
    <xf numFmtId="0" fontId="0" fillId="0" borderId="0" xfId="0" applyFont="1"/>
    <xf numFmtId="0" fontId="0" fillId="0" borderId="0" xfId="0" applyAlignment="1">
      <alignment wrapText="1"/>
    </xf>
    <xf numFmtId="0" fontId="0" fillId="0" borderId="0" xfId="0" applyAlignment="1"/>
    <xf numFmtId="0" fontId="1" fillId="0" borderId="0" xfId="0" applyFont="1" applyAlignment="1"/>
    <xf numFmtId="0" fontId="3" fillId="0" borderId="0" xfId="0" applyFont="1" applyAlignment="1"/>
    <xf numFmtId="0" fontId="0" fillId="0" borderId="0" xfId="0" applyFont="1" applyBorder="1" applyAlignment="1"/>
    <xf numFmtId="11" fontId="0" fillId="0" borderId="0" xfId="0" applyNumberFormat="1"/>
    <xf numFmtId="164" fontId="0" fillId="0" borderId="0" xfId="0" applyNumberFormat="1"/>
    <xf numFmtId="2" fontId="0" fillId="0" borderId="0" xfId="0" applyNumberFormat="1"/>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9"/>
  <sheetViews>
    <sheetView tabSelected="1" topLeftCell="A187" workbookViewId="0">
      <selection activeCell="J222" sqref="J222"/>
    </sheetView>
  </sheetViews>
  <sheetFormatPr defaultRowHeight="14.4" x14ac:dyDescent="0.3"/>
  <cols>
    <col min="1" max="1" width="44.44140625" style="7" customWidth="1"/>
    <col min="2" max="2" width="11" bestFit="1" customWidth="1"/>
    <col min="11" max="11" width="10" bestFit="1" customWidth="1"/>
    <col min="12" max="12" width="9.6640625" bestFit="1" customWidth="1"/>
  </cols>
  <sheetData>
    <row r="1" spans="1:9" x14ac:dyDescent="0.3">
      <c r="A1" s="7" t="s">
        <v>15</v>
      </c>
      <c r="B1" t="s">
        <v>65</v>
      </c>
    </row>
    <row r="3" spans="1:9" ht="15.6" x14ac:dyDescent="0.3">
      <c r="A3" s="8" t="s">
        <v>0</v>
      </c>
      <c r="B3" s="1" t="s">
        <v>135</v>
      </c>
    </row>
    <row r="4" spans="1:9" x14ac:dyDescent="0.3">
      <c r="A4" s="7" t="s">
        <v>1</v>
      </c>
      <c r="B4" t="s">
        <v>2</v>
      </c>
    </row>
    <row r="5" spans="1:9" x14ac:dyDescent="0.3">
      <c r="A5" s="7" t="s">
        <v>3</v>
      </c>
      <c r="B5">
        <v>1</v>
      </c>
    </row>
    <row r="6" spans="1:9" x14ac:dyDescent="0.3">
      <c r="A6" s="7" t="s">
        <v>4</v>
      </c>
      <c r="B6" t="s">
        <v>135</v>
      </c>
    </row>
    <row r="7" spans="1:9" x14ac:dyDescent="0.3">
      <c r="A7" s="7" t="s">
        <v>5</v>
      </c>
      <c r="B7" t="s">
        <v>6</v>
      </c>
    </row>
    <row r="8" spans="1:9" x14ac:dyDescent="0.3">
      <c r="A8" s="7" t="s">
        <v>7</v>
      </c>
      <c r="B8" t="s">
        <v>7</v>
      </c>
    </row>
    <row r="9" spans="1:9" x14ac:dyDescent="0.3">
      <c r="A9" s="7" t="s">
        <v>8</v>
      </c>
      <c r="B9" t="s">
        <v>9</v>
      </c>
    </row>
    <row r="10" spans="1:9" x14ac:dyDescent="0.3">
      <c r="A10" s="7" t="s">
        <v>10</v>
      </c>
      <c r="B10" t="s">
        <v>11</v>
      </c>
    </row>
    <row r="11" spans="1:9" ht="15.6" x14ac:dyDescent="0.3">
      <c r="A11" s="8" t="s">
        <v>12</v>
      </c>
    </row>
    <row r="12" spans="1:9" x14ac:dyDescent="0.3">
      <c r="A12" s="7" t="s">
        <v>13</v>
      </c>
      <c r="B12" t="s">
        <v>14</v>
      </c>
      <c r="C12" t="s">
        <v>15</v>
      </c>
      <c r="D12" t="s">
        <v>1</v>
      </c>
      <c r="E12" t="s">
        <v>7</v>
      </c>
      <c r="F12" t="s">
        <v>16</v>
      </c>
      <c r="G12" t="s">
        <v>5</v>
      </c>
      <c r="H12" t="s">
        <v>17</v>
      </c>
      <c r="I12" t="s">
        <v>4</v>
      </c>
    </row>
    <row r="13" spans="1:9" x14ac:dyDescent="0.3">
      <c r="A13" s="7" t="s">
        <v>135</v>
      </c>
      <c r="B13">
        <v>1</v>
      </c>
      <c r="C13" t="s">
        <v>18</v>
      </c>
      <c r="D13" t="s">
        <v>2</v>
      </c>
      <c r="E13" t="s">
        <v>7</v>
      </c>
      <c r="G13" t="s">
        <v>19</v>
      </c>
      <c r="I13" t="s">
        <v>135</v>
      </c>
    </row>
    <row r="14" spans="1:9" ht="15.6" x14ac:dyDescent="0.3">
      <c r="A14" s="2" t="s">
        <v>20</v>
      </c>
      <c r="B14">
        <v>26600</v>
      </c>
      <c r="C14" t="s">
        <v>21</v>
      </c>
      <c r="D14" t="s">
        <v>2</v>
      </c>
      <c r="E14" t="s">
        <v>22</v>
      </c>
      <c r="G14" t="s">
        <v>23</v>
      </c>
      <c r="I14" t="s">
        <v>24</v>
      </c>
    </row>
    <row r="15" spans="1:9" ht="15.6" x14ac:dyDescent="0.3">
      <c r="A15" s="2" t="s">
        <v>25</v>
      </c>
      <c r="B15">
        <v>26600</v>
      </c>
      <c r="C15" t="s">
        <v>21</v>
      </c>
      <c r="D15" t="s">
        <v>2</v>
      </c>
      <c r="E15" t="s">
        <v>22</v>
      </c>
      <c r="G15" t="s">
        <v>23</v>
      </c>
      <c r="I15" s="3" t="s">
        <v>26</v>
      </c>
    </row>
    <row r="16" spans="1:9" ht="15.6" x14ac:dyDescent="0.3">
      <c r="A16" s="2" t="s">
        <v>27</v>
      </c>
      <c r="B16">
        <v>5210</v>
      </c>
      <c r="C16" t="s">
        <v>21</v>
      </c>
      <c r="D16" t="s">
        <v>2</v>
      </c>
      <c r="E16" t="s">
        <v>22</v>
      </c>
      <c r="G16" t="s">
        <v>23</v>
      </c>
      <c r="I16" s="3" t="s">
        <v>28</v>
      </c>
    </row>
    <row r="17" spans="1:9" ht="15.6" x14ac:dyDescent="0.3">
      <c r="A17" s="2" t="s">
        <v>29</v>
      </c>
      <c r="B17">
        <v>5210</v>
      </c>
      <c r="C17" t="s">
        <v>21</v>
      </c>
      <c r="D17" t="s">
        <v>2</v>
      </c>
      <c r="E17" t="s">
        <v>22</v>
      </c>
      <c r="G17" t="s">
        <v>23</v>
      </c>
      <c r="I17" s="3" t="s">
        <v>30</v>
      </c>
    </row>
    <row r="18" spans="1:9" ht="15.6" x14ac:dyDescent="0.3">
      <c r="A18" s="2" t="s">
        <v>31</v>
      </c>
      <c r="B18">
        <v>2940</v>
      </c>
      <c r="C18" t="s">
        <v>21</v>
      </c>
      <c r="D18" t="s">
        <v>2</v>
      </c>
      <c r="E18" t="s">
        <v>22</v>
      </c>
      <c r="G18" t="s">
        <v>23</v>
      </c>
      <c r="I18" t="s">
        <v>32</v>
      </c>
    </row>
    <row r="19" spans="1:9" ht="15.6" x14ac:dyDescent="0.3">
      <c r="A19" s="2" t="s">
        <v>33</v>
      </c>
      <c r="B19">
        <v>1180</v>
      </c>
      <c r="C19" t="s">
        <v>21</v>
      </c>
      <c r="D19" t="s">
        <v>2</v>
      </c>
      <c r="E19" t="s">
        <v>22</v>
      </c>
      <c r="G19" t="s">
        <v>23</v>
      </c>
      <c r="I19" t="s">
        <v>34</v>
      </c>
    </row>
    <row r="20" spans="1:9" ht="15.6" x14ac:dyDescent="0.3">
      <c r="A20" s="2" t="s">
        <v>35</v>
      </c>
      <c r="B20">
        <v>1180</v>
      </c>
      <c r="C20" t="s">
        <v>21</v>
      </c>
      <c r="D20" t="s">
        <v>2</v>
      </c>
      <c r="E20" t="s">
        <v>22</v>
      </c>
      <c r="G20" t="s">
        <v>23</v>
      </c>
      <c r="I20" t="s">
        <v>36</v>
      </c>
    </row>
    <row r="21" spans="1:9" ht="15.6" x14ac:dyDescent="0.3">
      <c r="A21" s="2" t="s">
        <v>37</v>
      </c>
      <c r="B21">
        <v>499</v>
      </c>
      <c r="C21" t="s">
        <v>21</v>
      </c>
      <c r="D21" t="s">
        <v>2</v>
      </c>
      <c r="E21" t="s">
        <v>22</v>
      </c>
      <c r="G21" t="s">
        <v>23</v>
      </c>
      <c r="I21" t="s">
        <v>38</v>
      </c>
    </row>
    <row r="22" spans="1:9" ht="15.6" x14ac:dyDescent="0.3">
      <c r="A22" s="2" t="s">
        <v>39</v>
      </c>
      <c r="B22">
        <v>499</v>
      </c>
      <c r="C22" t="s">
        <v>21</v>
      </c>
      <c r="D22" t="s">
        <v>2</v>
      </c>
      <c r="E22" t="s">
        <v>22</v>
      </c>
      <c r="G22" t="s">
        <v>23</v>
      </c>
      <c r="I22" t="s">
        <v>40</v>
      </c>
    </row>
    <row r="23" spans="1:9" ht="15.6" x14ac:dyDescent="0.3">
      <c r="A23" s="2" t="s">
        <v>41</v>
      </c>
      <c r="B23">
        <v>372</v>
      </c>
      <c r="C23" t="s">
        <v>21</v>
      </c>
      <c r="D23" t="s">
        <v>42</v>
      </c>
      <c r="E23" t="s">
        <v>22</v>
      </c>
      <c r="G23" t="s">
        <v>23</v>
      </c>
      <c r="I23" t="s">
        <v>43</v>
      </c>
    </row>
    <row r="24" spans="1:9" ht="15.6" x14ac:dyDescent="0.3">
      <c r="A24" s="2" t="s">
        <v>44</v>
      </c>
      <c r="B24">
        <v>64</v>
      </c>
      <c r="C24" t="s">
        <v>21</v>
      </c>
      <c r="D24" t="s">
        <v>2</v>
      </c>
      <c r="E24" t="s">
        <v>22</v>
      </c>
      <c r="G24" t="s">
        <v>23</v>
      </c>
      <c r="I24" t="s">
        <v>45</v>
      </c>
    </row>
    <row r="25" spans="1:9" ht="15.6" x14ac:dyDescent="0.3">
      <c r="A25" s="2" t="s">
        <v>46</v>
      </c>
      <c r="B25">
        <f>210000/2400</f>
        <v>87.5</v>
      </c>
      <c r="C25" t="s">
        <v>21</v>
      </c>
      <c r="D25" t="s">
        <v>47</v>
      </c>
      <c r="E25" t="s">
        <v>79</v>
      </c>
      <c r="G25" t="s">
        <v>23</v>
      </c>
      <c r="I25" t="s">
        <v>48</v>
      </c>
    </row>
    <row r="26" spans="1:9" ht="15.6" x14ac:dyDescent="0.3">
      <c r="A26" s="2" t="s">
        <v>49</v>
      </c>
      <c r="B26">
        <f>-210000</f>
        <v>-210000</v>
      </c>
      <c r="C26" t="s">
        <v>21</v>
      </c>
      <c r="D26" t="s">
        <v>47</v>
      </c>
      <c r="E26" t="s">
        <v>22</v>
      </c>
      <c r="G26" t="s">
        <v>23</v>
      </c>
      <c r="I26" t="s">
        <v>50</v>
      </c>
    </row>
    <row r="27" spans="1:9" ht="15.6" x14ac:dyDescent="0.3">
      <c r="A27" s="9" t="s">
        <v>136</v>
      </c>
      <c r="B27">
        <v>250</v>
      </c>
      <c r="C27" t="s">
        <v>18</v>
      </c>
      <c r="D27" t="s">
        <v>2</v>
      </c>
      <c r="E27" t="s">
        <v>22</v>
      </c>
      <c r="G27" t="s">
        <v>23</v>
      </c>
      <c r="I27" s="5" t="s">
        <v>136</v>
      </c>
    </row>
    <row r="29" spans="1:9" ht="15.6" x14ac:dyDescent="0.3">
      <c r="A29" s="8" t="s">
        <v>0</v>
      </c>
      <c r="B29" s="1" t="s">
        <v>136</v>
      </c>
    </row>
    <row r="30" spans="1:9" x14ac:dyDescent="0.3">
      <c r="A30" s="7" t="s">
        <v>1</v>
      </c>
      <c r="B30" t="s">
        <v>2</v>
      </c>
    </row>
    <row r="31" spans="1:9" x14ac:dyDescent="0.3">
      <c r="A31" s="7" t="s">
        <v>3</v>
      </c>
      <c r="B31">
        <v>1</v>
      </c>
    </row>
    <row r="32" spans="1:9" x14ac:dyDescent="0.3">
      <c r="A32" s="7" t="s">
        <v>4</v>
      </c>
      <c r="B32" t="s">
        <v>136</v>
      </c>
    </row>
    <row r="33" spans="1:9" x14ac:dyDescent="0.3">
      <c r="A33" s="7" t="s">
        <v>5</v>
      </c>
      <c r="B33" t="s">
        <v>6</v>
      </c>
    </row>
    <row r="34" spans="1:9" x14ac:dyDescent="0.3">
      <c r="A34" s="7" t="s">
        <v>7</v>
      </c>
      <c r="B34" t="s">
        <v>22</v>
      </c>
    </row>
    <row r="35" spans="1:9" x14ac:dyDescent="0.3">
      <c r="A35" s="7" t="s">
        <v>8</v>
      </c>
      <c r="B35" t="s">
        <v>9</v>
      </c>
    </row>
    <row r="36" spans="1:9" x14ac:dyDescent="0.3">
      <c r="A36" s="7" t="s">
        <v>10</v>
      </c>
      <c r="B36" t="s">
        <v>51</v>
      </c>
    </row>
    <row r="37" spans="1:9" ht="15.6" x14ac:dyDescent="0.3">
      <c r="A37" s="8" t="s">
        <v>12</v>
      </c>
    </row>
    <row r="38" spans="1:9" x14ac:dyDescent="0.3">
      <c r="A38" s="7" t="s">
        <v>13</v>
      </c>
      <c r="B38" t="s">
        <v>14</v>
      </c>
      <c r="C38" t="s">
        <v>15</v>
      </c>
      <c r="D38" t="s">
        <v>1</v>
      </c>
      <c r="E38" t="s">
        <v>7</v>
      </c>
      <c r="F38" t="s">
        <v>16</v>
      </c>
      <c r="G38" t="s">
        <v>5</v>
      </c>
      <c r="H38" t="s">
        <v>17</v>
      </c>
      <c r="I38" t="s">
        <v>4</v>
      </c>
    </row>
    <row r="39" spans="1:9" x14ac:dyDescent="0.3">
      <c r="A39" s="7" t="s">
        <v>136</v>
      </c>
      <c r="B39">
        <v>1</v>
      </c>
      <c r="C39" t="s">
        <v>18</v>
      </c>
      <c r="D39" t="s">
        <v>2</v>
      </c>
      <c r="E39" t="s">
        <v>22</v>
      </c>
      <c r="G39" t="s">
        <v>19</v>
      </c>
      <c r="I39" t="s">
        <v>136</v>
      </c>
    </row>
    <row r="40" spans="1:9" ht="15.6" x14ac:dyDescent="0.3">
      <c r="A40" s="2" t="s">
        <v>52</v>
      </c>
      <c r="B40">
        <v>0.6</v>
      </c>
      <c r="C40" t="s">
        <v>21</v>
      </c>
      <c r="D40" t="s">
        <v>2</v>
      </c>
      <c r="E40" t="s">
        <v>22</v>
      </c>
      <c r="G40" t="s">
        <v>23</v>
      </c>
      <c r="I40" t="s">
        <v>53</v>
      </c>
    </row>
    <row r="41" spans="1:9" ht="15.6" x14ac:dyDescent="0.3">
      <c r="A41" s="2" t="s">
        <v>37</v>
      </c>
      <c r="B41">
        <v>0.6</v>
      </c>
      <c r="C41" t="s">
        <v>21</v>
      </c>
      <c r="D41" t="s">
        <v>2</v>
      </c>
      <c r="E41" t="s">
        <v>22</v>
      </c>
      <c r="G41" t="s">
        <v>23</v>
      </c>
      <c r="I41" t="s">
        <v>38</v>
      </c>
    </row>
    <row r="42" spans="1:9" ht="15.6" x14ac:dyDescent="0.3">
      <c r="A42" s="2" t="s">
        <v>54</v>
      </c>
      <c r="B42">
        <v>0.9</v>
      </c>
      <c r="C42" t="s">
        <v>21</v>
      </c>
      <c r="D42" t="s">
        <v>2</v>
      </c>
      <c r="E42" t="s">
        <v>22</v>
      </c>
      <c r="G42" t="s">
        <v>23</v>
      </c>
      <c r="I42" t="s">
        <v>55</v>
      </c>
    </row>
    <row r="43" spans="1:9" ht="15.6" x14ac:dyDescent="0.3">
      <c r="A43" s="2" t="s">
        <v>27</v>
      </c>
      <c r="B43">
        <v>0.9</v>
      </c>
      <c r="C43" t="s">
        <v>21</v>
      </c>
      <c r="D43" t="s">
        <v>2</v>
      </c>
      <c r="E43" t="s">
        <v>22</v>
      </c>
      <c r="G43" t="s">
        <v>23</v>
      </c>
      <c r="I43" s="3" t="s">
        <v>28</v>
      </c>
    </row>
    <row r="44" spans="1:9" x14ac:dyDescent="0.3">
      <c r="A44" s="10" t="s">
        <v>56</v>
      </c>
      <c r="B44" s="5">
        <v>7.1400000000000006</v>
      </c>
      <c r="C44" s="5" t="s">
        <v>18</v>
      </c>
      <c r="D44" s="5" t="s">
        <v>42</v>
      </c>
      <c r="E44" s="5" t="s">
        <v>22</v>
      </c>
      <c r="G44" t="s">
        <v>23</v>
      </c>
      <c r="I44" s="5" t="s">
        <v>57</v>
      </c>
    </row>
    <row r="45" spans="1:9" ht="15.6" x14ac:dyDescent="0.3">
      <c r="A45" s="2" t="s">
        <v>58</v>
      </c>
      <c r="B45" s="5">
        <v>3.06</v>
      </c>
      <c r="C45" t="s">
        <v>21</v>
      </c>
      <c r="D45" s="5" t="s">
        <v>42</v>
      </c>
      <c r="E45" s="5" t="s">
        <v>22</v>
      </c>
      <c r="G45" t="s">
        <v>23</v>
      </c>
      <c r="I45" s="5" t="s">
        <v>59</v>
      </c>
    </row>
    <row r="46" spans="1:9" ht="15.6" x14ac:dyDescent="0.3">
      <c r="A46" s="2" t="s">
        <v>60</v>
      </c>
      <c r="B46" s="5">
        <v>0.45</v>
      </c>
      <c r="C46" t="s">
        <v>21</v>
      </c>
      <c r="D46" s="5" t="s">
        <v>42</v>
      </c>
      <c r="E46" s="5" t="s">
        <v>61</v>
      </c>
      <c r="G46" t="s">
        <v>23</v>
      </c>
      <c r="I46" s="5" t="s">
        <v>62</v>
      </c>
    </row>
    <row r="47" spans="1:9" ht="15.6" x14ac:dyDescent="0.3">
      <c r="A47" s="2" t="s">
        <v>63</v>
      </c>
      <c r="B47" s="5">
        <v>0.9</v>
      </c>
      <c r="C47" t="s">
        <v>21</v>
      </c>
      <c r="D47" s="5" t="s">
        <v>2</v>
      </c>
      <c r="E47" s="5" t="s">
        <v>22</v>
      </c>
      <c r="G47" t="s">
        <v>23</v>
      </c>
      <c r="I47" s="5" t="s">
        <v>64</v>
      </c>
    </row>
    <row r="48" spans="1:9" ht="15.6" x14ac:dyDescent="0.3">
      <c r="A48" s="2" t="s">
        <v>20</v>
      </c>
      <c r="B48" s="5">
        <v>0.9</v>
      </c>
      <c r="C48" t="s">
        <v>21</v>
      </c>
      <c r="D48" t="s">
        <v>2</v>
      </c>
      <c r="E48" t="s">
        <v>22</v>
      </c>
      <c r="G48" t="s">
        <v>23</v>
      </c>
      <c r="I48" t="s">
        <v>24</v>
      </c>
    </row>
    <row r="50" spans="1:7" ht="15.6" x14ac:dyDescent="0.3">
      <c r="A50" s="1" t="s">
        <v>0</v>
      </c>
      <c r="B50" s="1" t="s">
        <v>174</v>
      </c>
    </row>
    <row r="51" spans="1:7" x14ac:dyDescent="0.3">
      <c r="A51" t="s">
        <v>1</v>
      </c>
      <c r="B51" t="s">
        <v>42</v>
      </c>
    </row>
    <row r="52" spans="1:7" x14ac:dyDescent="0.3">
      <c r="A52" t="s">
        <v>3</v>
      </c>
      <c r="B52">
        <v>1</v>
      </c>
    </row>
    <row r="53" spans="1:7" x14ac:dyDescent="0.3">
      <c r="A53" t="s">
        <v>4</v>
      </c>
      <c r="B53" t="s">
        <v>134</v>
      </c>
    </row>
    <row r="54" spans="1:7" x14ac:dyDescent="0.3">
      <c r="A54" t="s">
        <v>5</v>
      </c>
      <c r="B54" t="s">
        <v>6</v>
      </c>
    </row>
    <row r="55" spans="1:7" x14ac:dyDescent="0.3">
      <c r="A55" t="s">
        <v>7</v>
      </c>
      <c r="B55" t="s">
        <v>66</v>
      </c>
    </row>
    <row r="56" spans="1:7" x14ac:dyDescent="0.3">
      <c r="A56" t="s">
        <v>10</v>
      </c>
      <c r="B56" t="s">
        <v>170</v>
      </c>
    </row>
    <row r="57" spans="1:7" x14ac:dyDescent="0.3">
      <c r="A57" t="s">
        <v>8</v>
      </c>
      <c r="B57" t="s">
        <v>9</v>
      </c>
    </row>
    <row r="58" spans="1:7" ht="15.6" x14ac:dyDescent="0.3">
      <c r="A58" s="1" t="s">
        <v>12</v>
      </c>
    </row>
    <row r="59" spans="1:7" x14ac:dyDescent="0.3">
      <c r="A59" t="s">
        <v>13</v>
      </c>
      <c r="B59" t="s">
        <v>14</v>
      </c>
      <c r="C59" t="s">
        <v>15</v>
      </c>
      <c r="D59" t="s">
        <v>1</v>
      </c>
      <c r="E59" t="s">
        <v>7</v>
      </c>
      <c r="F59" t="s">
        <v>5</v>
      </c>
      <c r="G59" t="s">
        <v>4</v>
      </c>
    </row>
    <row r="60" spans="1:7" ht="15.6" x14ac:dyDescent="0.3">
      <c r="A60" s="4" t="s">
        <v>174</v>
      </c>
      <c r="B60">
        <v>1</v>
      </c>
      <c r="C60" t="s">
        <v>67</v>
      </c>
      <c r="D60" t="s">
        <v>42</v>
      </c>
      <c r="E60" t="s">
        <v>66</v>
      </c>
      <c r="F60" t="s">
        <v>19</v>
      </c>
      <c r="G60" t="s">
        <v>134</v>
      </c>
    </row>
    <row r="61" spans="1:7" ht="15.6" x14ac:dyDescent="0.3">
      <c r="A61" s="2" t="s">
        <v>37</v>
      </c>
      <c r="B61">
        <v>19.399999999999999</v>
      </c>
      <c r="C61" t="s">
        <v>21</v>
      </c>
      <c r="D61" t="s">
        <v>2</v>
      </c>
      <c r="E61" t="s">
        <v>22</v>
      </c>
      <c r="F61" t="s">
        <v>23</v>
      </c>
      <c r="G61" t="s">
        <v>38</v>
      </c>
    </row>
    <row r="62" spans="1:7" x14ac:dyDescent="0.3">
      <c r="A62" t="s">
        <v>68</v>
      </c>
      <c r="B62">
        <v>2700</v>
      </c>
      <c r="C62" t="s">
        <v>21</v>
      </c>
      <c r="D62" t="s">
        <v>69</v>
      </c>
      <c r="E62" t="s">
        <v>22</v>
      </c>
      <c r="F62" t="s">
        <v>23</v>
      </c>
      <c r="G62" t="s">
        <v>70</v>
      </c>
    </row>
    <row r="63" spans="1:7" x14ac:dyDescent="0.3">
      <c r="A63" t="s">
        <v>71</v>
      </c>
      <c r="B63">
        <v>120000</v>
      </c>
      <c r="C63" t="s">
        <v>21</v>
      </c>
      <c r="D63" t="s">
        <v>2</v>
      </c>
      <c r="E63" t="s">
        <v>22</v>
      </c>
      <c r="F63" t="s">
        <v>23</v>
      </c>
      <c r="G63" t="s">
        <v>72</v>
      </c>
    </row>
    <row r="64" spans="1:7" ht="15.6" x14ac:dyDescent="0.3">
      <c r="A64" s="2" t="s">
        <v>20</v>
      </c>
      <c r="B64">
        <v>5340</v>
      </c>
      <c r="C64" t="s">
        <v>21</v>
      </c>
      <c r="D64" t="s">
        <v>2</v>
      </c>
      <c r="E64" t="s">
        <v>22</v>
      </c>
      <c r="F64" t="s">
        <v>23</v>
      </c>
      <c r="G64" t="s">
        <v>24</v>
      </c>
    </row>
    <row r="65" spans="1:7" x14ac:dyDescent="0.3">
      <c r="A65" t="s">
        <v>73</v>
      </c>
      <c r="B65">
        <v>0.56999999999999995</v>
      </c>
      <c r="C65" t="s">
        <v>21</v>
      </c>
      <c r="D65" t="s">
        <v>42</v>
      </c>
      <c r="E65" t="s">
        <v>22</v>
      </c>
      <c r="F65" t="s">
        <v>23</v>
      </c>
      <c r="G65" t="s">
        <v>74</v>
      </c>
    </row>
    <row r="66" spans="1:7" x14ac:dyDescent="0.3">
      <c r="A66" t="s">
        <v>75</v>
      </c>
      <c r="B66">
        <v>15.3</v>
      </c>
      <c r="C66" t="s">
        <v>21</v>
      </c>
      <c r="D66" t="s">
        <v>2</v>
      </c>
      <c r="E66" t="s">
        <v>22</v>
      </c>
      <c r="F66" t="s">
        <v>23</v>
      </c>
      <c r="G66" t="s">
        <v>76</v>
      </c>
    </row>
    <row r="67" spans="1:7" x14ac:dyDescent="0.3">
      <c r="A67" t="s">
        <v>77</v>
      </c>
      <c r="B67">
        <v>5340</v>
      </c>
      <c r="C67" t="s">
        <v>21</v>
      </c>
      <c r="D67" t="s">
        <v>42</v>
      </c>
      <c r="E67" t="s">
        <v>22</v>
      </c>
      <c r="F67" t="s">
        <v>23</v>
      </c>
      <c r="G67" t="s">
        <v>77</v>
      </c>
    </row>
    <row r="68" spans="1:7" x14ac:dyDescent="0.3">
      <c r="A68" t="s">
        <v>78</v>
      </c>
      <c r="B68">
        <v>1200</v>
      </c>
      <c r="C68" t="s">
        <v>21</v>
      </c>
      <c r="D68" t="s">
        <v>42</v>
      </c>
      <c r="E68" t="s">
        <v>79</v>
      </c>
      <c r="F68" t="s">
        <v>23</v>
      </c>
      <c r="G68" t="s">
        <v>78</v>
      </c>
    </row>
    <row r="69" spans="1:7" x14ac:dyDescent="0.3">
      <c r="A69" t="s">
        <v>80</v>
      </c>
      <c r="B69">
        <v>9000</v>
      </c>
      <c r="C69" t="s">
        <v>21</v>
      </c>
      <c r="D69" t="s">
        <v>42</v>
      </c>
      <c r="E69" t="s">
        <v>79</v>
      </c>
      <c r="F69" t="s">
        <v>23</v>
      </c>
      <c r="G69" t="s">
        <v>80</v>
      </c>
    </row>
    <row r="70" spans="1:7" x14ac:dyDescent="0.3">
      <c r="A70" t="s">
        <v>81</v>
      </c>
      <c r="B70">
        <v>118</v>
      </c>
      <c r="C70" t="s">
        <v>67</v>
      </c>
      <c r="D70" t="s">
        <v>42</v>
      </c>
      <c r="E70" t="s">
        <v>22</v>
      </c>
      <c r="F70" t="s">
        <v>23</v>
      </c>
      <c r="G70" t="s">
        <v>81</v>
      </c>
    </row>
    <row r="71" spans="1:7" x14ac:dyDescent="0.3">
      <c r="A71" t="s">
        <v>82</v>
      </c>
      <c r="B71">
        <v>1070</v>
      </c>
      <c r="C71" t="s">
        <v>21</v>
      </c>
      <c r="D71" t="s">
        <v>83</v>
      </c>
      <c r="E71" t="s">
        <v>84</v>
      </c>
      <c r="F71" t="s">
        <v>23</v>
      </c>
      <c r="G71" t="s">
        <v>85</v>
      </c>
    </row>
    <row r="72" spans="1:7" x14ac:dyDescent="0.3">
      <c r="A72" t="s">
        <v>86</v>
      </c>
      <c r="B72">
        <v>6580</v>
      </c>
      <c r="C72" t="s">
        <v>21</v>
      </c>
      <c r="D72" t="s">
        <v>42</v>
      </c>
      <c r="E72" t="s">
        <v>84</v>
      </c>
      <c r="F72" t="s">
        <v>23</v>
      </c>
      <c r="G72" t="s">
        <v>87</v>
      </c>
    </row>
    <row r="73" spans="1:7" x14ac:dyDescent="0.3">
      <c r="A73" t="s">
        <v>60</v>
      </c>
      <c r="B73">
        <f>0.6/250</f>
        <v>2.3999999999999998E-3</v>
      </c>
      <c r="C73" t="s">
        <v>21</v>
      </c>
      <c r="D73" t="s">
        <v>42</v>
      </c>
      <c r="E73" t="s">
        <v>61</v>
      </c>
      <c r="F73" t="s">
        <v>23</v>
      </c>
      <c r="G73" t="s">
        <v>62</v>
      </c>
    </row>
    <row r="74" spans="1:7" x14ac:dyDescent="0.3">
      <c r="A74"/>
    </row>
    <row r="75" spans="1:7" ht="15.6" x14ac:dyDescent="0.3">
      <c r="A75" s="1" t="s">
        <v>0</v>
      </c>
      <c r="B75" s="1" t="s">
        <v>175</v>
      </c>
    </row>
    <row r="76" spans="1:7" x14ac:dyDescent="0.3">
      <c r="A76" t="s">
        <v>1</v>
      </c>
      <c r="B76" t="s">
        <v>42</v>
      </c>
    </row>
    <row r="77" spans="1:7" x14ac:dyDescent="0.3">
      <c r="A77" t="s">
        <v>3</v>
      </c>
      <c r="B77">
        <v>1</v>
      </c>
    </row>
    <row r="78" spans="1:7" x14ac:dyDescent="0.3">
      <c r="A78" t="s">
        <v>4</v>
      </c>
      <c r="B78" t="s">
        <v>137</v>
      </c>
    </row>
    <row r="79" spans="1:7" x14ac:dyDescent="0.3">
      <c r="A79" t="s">
        <v>5</v>
      </c>
      <c r="B79" t="s">
        <v>6</v>
      </c>
    </row>
    <row r="80" spans="1:7" x14ac:dyDescent="0.3">
      <c r="A80" t="s">
        <v>7</v>
      </c>
      <c r="B80" t="s">
        <v>66</v>
      </c>
    </row>
    <row r="81" spans="1:7" x14ac:dyDescent="0.3">
      <c r="A81" t="s">
        <v>10</v>
      </c>
      <c r="B81" t="s">
        <v>170</v>
      </c>
    </row>
    <row r="82" spans="1:7" x14ac:dyDescent="0.3">
      <c r="A82" t="s">
        <v>8</v>
      </c>
      <c r="B82" t="s">
        <v>9</v>
      </c>
    </row>
    <row r="83" spans="1:7" ht="15.6" x14ac:dyDescent="0.3">
      <c r="A83" s="1" t="s">
        <v>12</v>
      </c>
    </row>
    <row r="84" spans="1:7" x14ac:dyDescent="0.3">
      <c r="A84" t="s">
        <v>13</v>
      </c>
      <c r="B84" t="s">
        <v>14</v>
      </c>
      <c r="C84" t="s">
        <v>15</v>
      </c>
      <c r="D84" t="s">
        <v>1</v>
      </c>
      <c r="E84" t="s">
        <v>7</v>
      </c>
      <c r="F84" t="s">
        <v>5</v>
      </c>
      <c r="G84" t="s">
        <v>4</v>
      </c>
    </row>
    <row r="85" spans="1:7" ht="15.6" x14ac:dyDescent="0.3">
      <c r="A85" s="4" t="s">
        <v>175</v>
      </c>
      <c r="B85">
        <v>1</v>
      </c>
      <c r="C85" t="s">
        <v>67</v>
      </c>
      <c r="D85" t="s">
        <v>42</v>
      </c>
      <c r="E85" t="s">
        <v>66</v>
      </c>
      <c r="F85" t="s">
        <v>19</v>
      </c>
      <c r="G85" t="s">
        <v>137</v>
      </c>
    </row>
    <row r="86" spans="1:7" ht="15.6" x14ac:dyDescent="0.3">
      <c r="A86" s="2" t="s">
        <v>37</v>
      </c>
      <c r="B86">
        <v>64.8</v>
      </c>
      <c r="C86" t="s">
        <v>21</v>
      </c>
      <c r="D86" t="s">
        <v>2</v>
      </c>
      <c r="E86" t="s">
        <v>22</v>
      </c>
      <c r="F86" t="s">
        <v>23</v>
      </c>
      <c r="G86" t="s">
        <v>38</v>
      </c>
    </row>
    <row r="87" spans="1:7" x14ac:dyDescent="0.3">
      <c r="A87" t="s">
        <v>68</v>
      </c>
      <c r="B87">
        <v>10900</v>
      </c>
      <c r="C87" t="s">
        <v>21</v>
      </c>
      <c r="D87" t="s">
        <v>69</v>
      </c>
      <c r="E87" t="s">
        <v>22</v>
      </c>
      <c r="F87" t="s">
        <v>23</v>
      </c>
      <c r="G87" t="s">
        <v>70</v>
      </c>
    </row>
    <row r="88" spans="1:7" x14ac:dyDescent="0.3">
      <c r="A88" t="s">
        <v>71</v>
      </c>
      <c r="B88">
        <v>225000</v>
      </c>
      <c r="C88" t="s">
        <v>21</v>
      </c>
      <c r="D88" t="s">
        <v>2</v>
      </c>
      <c r="E88" t="s">
        <v>22</v>
      </c>
      <c r="F88" t="s">
        <v>23</v>
      </c>
      <c r="G88" t="s">
        <v>72</v>
      </c>
    </row>
    <row r="89" spans="1:7" ht="15.6" x14ac:dyDescent="0.3">
      <c r="A89" s="2" t="s">
        <v>20</v>
      </c>
      <c r="B89">
        <v>21800</v>
      </c>
      <c r="C89" t="s">
        <v>21</v>
      </c>
      <c r="D89" t="s">
        <v>2</v>
      </c>
      <c r="E89" t="s">
        <v>22</v>
      </c>
      <c r="F89" t="s">
        <v>23</v>
      </c>
      <c r="G89" t="s">
        <v>24</v>
      </c>
    </row>
    <row r="90" spans="1:7" x14ac:dyDescent="0.3">
      <c r="A90" t="s">
        <v>73</v>
      </c>
      <c r="B90">
        <v>1.9</v>
      </c>
      <c r="C90" t="s">
        <v>21</v>
      </c>
      <c r="D90" t="s">
        <v>42</v>
      </c>
      <c r="E90" t="s">
        <v>22</v>
      </c>
      <c r="F90" t="s">
        <v>23</v>
      </c>
      <c r="G90" t="s">
        <v>74</v>
      </c>
    </row>
    <row r="91" spans="1:7" x14ac:dyDescent="0.3">
      <c r="A91" t="s">
        <v>75</v>
      </c>
      <c r="B91">
        <v>51.1</v>
      </c>
      <c r="C91" t="s">
        <v>21</v>
      </c>
      <c r="D91" t="s">
        <v>2</v>
      </c>
      <c r="E91" t="s">
        <v>22</v>
      </c>
      <c r="F91" t="s">
        <v>23</v>
      </c>
      <c r="G91" t="s">
        <v>76</v>
      </c>
    </row>
    <row r="92" spans="1:7" x14ac:dyDescent="0.3">
      <c r="A92" t="s">
        <v>77</v>
      </c>
      <c r="B92">
        <v>21800</v>
      </c>
      <c r="C92" t="s">
        <v>21</v>
      </c>
      <c r="D92" t="s">
        <v>42</v>
      </c>
      <c r="E92" t="s">
        <v>22</v>
      </c>
      <c r="F92" t="s">
        <v>23</v>
      </c>
      <c r="G92" t="s">
        <v>77</v>
      </c>
    </row>
    <row r="93" spans="1:7" x14ac:dyDescent="0.3">
      <c r="A93" t="s">
        <v>78</v>
      </c>
      <c r="B93">
        <v>1200</v>
      </c>
      <c r="C93" t="s">
        <v>21</v>
      </c>
      <c r="D93" t="s">
        <v>42</v>
      </c>
      <c r="E93" t="s">
        <v>79</v>
      </c>
      <c r="F93" t="s">
        <v>23</v>
      </c>
      <c r="G93" t="s">
        <v>78</v>
      </c>
    </row>
    <row r="94" spans="1:7" x14ac:dyDescent="0.3">
      <c r="A94" t="s">
        <v>80</v>
      </c>
      <c r="B94">
        <v>9000</v>
      </c>
      <c r="C94" t="s">
        <v>21</v>
      </c>
      <c r="D94" t="s">
        <v>42</v>
      </c>
      <c r="E94" t="s">
        <v>79</v>
      </c>
      <c r="F94" t="s">
        <v>23</v>
      </c>
      <c r="G94" t="s">
        <v>80</v>
      </c>
    </row>
    <row r="95" spans="1:7" x14ac:dyDescent="0.3">
      <c r="A95" t="s">
        <v>81</v>
      </c>
      <c r="B95">
        <v>35</v>
      </c>
      <c r="C95" t="s">
        <v>67</v>
      </c>
      <c r="D95" t="s">
        <v>42</v>
      </c>
      <c r="E95" t="s">
        <v>22</v>
      </c>
      <c r="F95" t="s">
        <v>23</v>
      </c>
      <c r="G95" t="s">
        <v>81</v>
      </c>
    </row>
    <row r="96" spans="1:7" x14ac:dyDescent="0.3">
      <c r="A96" t="s">
        <v>82</v>
      </c>
      <c r="B96">
        <v>13600</v>
      </c>
      <c r="C96" t="s">
        <v>21</v>
      </c>
      <c r="D96" t="s">
        <v>83</v>
      </c>
      <c r="E96" t="s">
        <v>84</v>
      </c>
      <c r="F96" t="s">
        <v>23</v>
      </c>
      <c r="G96" t="s">
        <v>85</v>
      </c>
    </row>
    <row r="97" spans="1:8" x14ac:dyDescent="0.3">
      <c r="A97" t="s">
        <v>86</v>
      </c>
      <c r="B97">
        <v>4390</v>
      </c>
      <c r="C97" t="s">
        <v>21</v>
      </c>
      <c r="D97" t="s">
        <v>42</v>
      </c>
      <c r="E97" t="s">
        <v>84</v>
      </c>
      <c r="F97" t="s">
        <v>23</v>
      </c>
      <c r="G97" t="s">
        <v>87</v>
      </c>
    </row>
    <row r="98" spans="1:8" x14ac:dyDescent="0.3">
      <c r="A98" t="s">
        <v>60</v>
      </c>
      <c r="B98">
        <f>0.6/250</f>
        <v>2.3999999999999998E-3</v>
      </c>
      <c r="C98" t="s">
        <v>21</v>
      </c>
      <c r="D98" t="s">
        <v>42</v>
      </c>
      <c r="E98" t="s">
        <v>61</v>
      </c>
      <c r="F98" t="s">
        <v>23</v>
      </c>
      <c r="G98" t="s">
        <v>62</v>
      </c>
    </row>
    <row r="99" spans="1:8" x14ac:dyDescent="0.3">
      <c r="A99"/>
    </row>
    <row r="100" spans="1:8" ht="15.6" x14ac:dyDescent="0.3">
      <c r="A100" s="1" t="s">
        <v>0</v>
      </c>
      <c r="B100" s="1" t="s">
        <v>81</v>
      </c>
    </row>
    <row r="101" spans="1:8" x14ac:dyDescent="0.3">
      <c r="A101" t="s">
        <v>1</v>
      </c>
      <c r="B101" t="s">
        <v>42</v>
      </c>
    </row>
    <row r="102" spans="1:8" x14ac:dyDescent="0.3">
      <c r="A102" t="s">
        <v>3</v>
      </c>
      <c r="B102">
        <v>1</v>
      </c>
    </row>
    <row r="103" spans="1:8" x14ac:dyDescent="0.3">
      <c r="A103" t="s">
        <v>4</v>
      </c>
      <c r="B103" t="s">
        <v>81</v>
      </c>
    </row>
    <row r="104" spans="1:8" x14ac:dyDescent="0.3">
      <c r="A104" t="s">
        <v>5</v>
      </c>
      <c r="B104" t="s">
        <v>6</v>
      </c>
    </row>
    <row r="105" spans="1:8" x14ac:dyDescent="0.3">
      <c r="A105" t="s">
        <v>7</v>
      </c>
      <c r="B105" t="s">
        <v>22</v>
      </c>
    </row>
    <row r="106" spans="1:8" x14ac:dyDescent="0.3">
      <c r="A106" t="s">
        <v>10</v>
      </c>
      <c r="B106" t="s">
        <v>185</v>
      </c>
    </row>
    <row r="107" spans="1:8" x14ac:dyDescent="0.3">
      <c r="A107" t="s">
        <v>8</v>
      </c>
      <c r="B107" t="s">
        <v>9</v>
      </c>
    </row>
    <row r="108" spans="1:8" ht="15.6" x14ac:dyDescent="0.3">
      <c r="A108" s="1" t="s">
        <v>12</v>
      </c>
    </row>
    <row r="109" spans="1:8" x14ac:dyDescent="0.3">
      <c r="A109" t="s">
        <v>13</v>
      </c>
      <c r="B109" t="s">
        <v>14</v>
      </c>
      <c r="C109" t="s">
        <v>15</v>
      </c>
      <c r="D109" t="s">
        <v>1</v>
      </c>
      <c r="E109" t="s">
        <v>16</v>
      </c>
      <c r="F109" t="s">
        <v>7</v>
      </c>
      <c r="G109" t="s">
        <v>5</v>
      </c>
      <c r="H109" t="s">
        <v>4</v>
      </c>
    </row>
    <row r="110" spans="1:8" ht="15.6" x14ac:dyDescent="0.3">
      <c r="A110" s="4" t="s">
        <v>81</v>
      </c>
      <c r="B110">
        <v>1</v>
      </c>
      <c r="C110" t="s">
        <v>67</v>
      </c>
      <c r="D110" t="s">
        <v>42</v>
      </c>
      <c r="F110" t="s">
        <v>22</v>
      </c>
      <c r="G110" t="s">
        <v>19</v>
      </c>
      <c r="H110" t="s">
        <v>81</v>
      </c>
    </row>
    <row r="111" spans="1:8" ht="15.6" x14ac:dyDescent="0.3">
      <c r="A111" s="4" t="s">
        <v>184</v>
      </c>
      <c r="B111">
        <v>-1.4E-5</v>
      </c>
      <c r="C111" t="s">
        <v>21</v>
      </c>
      <c r="D111" t="s">
        <v>42</v>
      </c>
      <c r="F111" t="s">
        <v>22</v>
      </c>
      <c r="G111" t="s">
        <v>23</v>
      </c>
      <c r="H111" t="s">
        <v>186</v>
      </c>
    </row>
    <row r="112" spans="1:8" ht="15.6" x14ac:dyDescent="0.3">
      <c r="A112" s="4" t="s">
        <v>180</v>
      </c>
      <c r="B112">
        <v>-1.6000000000000001E-4</v>
      </c>
      <c r="C112" t="s">
        <v>21</v>
      </c>
      <c r="D112" t="s">
        <v>83</v>
      </c>
      <c r="F112" t="s">
        <v>22</v>
      </c>
      <c r="G112" t="s">
        <v>23</v>
      </c>
      <c r="H112" t="s">
        <v>181</v>
      </c>
    </row>
    <row r="113" spans="1:8" ht="15.6" x14ac:dyDescent="0.3">
      <c r="A113" s="14" t="s">
        <v>182</v>
      </c>
      <c r="B113">
        <v>-9.0600000000000007E-5</v>
      </c>
      <c r="C113" t="s">
        <v>21</v>
      </c>
      <c r="D113" t="s">
        <v>2</v>
      </c>
      <c r="F113" t="s">
        <v>22</v>
      </c>
      <c r="G113" t="s">
        <v>23</v>
      </c>
      <c r="H113" t="s">
        <v>183</v>
      </c>
    </row>
    <row r="114" spans="1:8" ht="15.6" x14ac:dyDescent="0.3">
      <c r="A114" s="4" t="s">
        <v>88</v>
      </c>
      <c r="B114">
        <v>0.2</v>
      </c>
      <c r="C114" t="s">
        <v>21</v>
      </c>
      <c r="D114" t="s">
        <v>83</v>
      </c>
      <c r="F114" t="s">
        <v>22</v>
      </c>
      <c r="G114" t="s">
        <v>23</v>
      </c>
      <c r="H114" s="4" t="s">
        <v>89</v>
      </c>
    </row>
    <row r="115" spans="1:8" ht="15.6" x14ac:dyDescent="0.3">
      <c r="A115" s="4" t="s">
        <v>90</v>
      </c>
      <c r="B115">
        <v>1.5E-3</v>
      </c>
      <c r="C115" t="s">
        <v>21</v>
      </c>
      <c r="D115" t="s">
        <v>2</v>
      </c>
      <c r="F115" t="s">
        <v>22</v>
      </c>
      <c r="G115" t="s">
        <v>23</v>
      </c>
      <c r="H115" t="s">
        <v>91</v>
      </c>
    </row>
    <row r="116" spans="1:8" ht="15.6" x14ac:dyDescent="0.3">
      <c r="A116" s="4" t="s">
        <v>92</v>
      </c>
      <c r="B116" s="11">
        <v>9.0599999999999999E-7</v>
      </c>
      <c r="C116" t="s">
        <v>21</v>
      </c>
      <c r="D116" t="s">
        <v>42</v>
      </c>
      <c r="F116" t="s">
        <v>22</v>
      </c>
      <c r="G116" t="s">
        <v>23</v>
      </c>
      <c r="H116" t="s">
        <v>93</v>
      </c>
    </row>
    <row r="117" spans="1:8" ht="15.6" x14ac:dyDescent="0.3">
      <c r="A117" s="4" t="s">
        <v>94</v>
      </c>
      <c r="B117">
        <v>3.5999999999999994E-5</v>
      </c>
      <c r="C117" t="s">
        <v>21</v>
      </c>
      <c r="D117" t="s">
        <v>42</v>
      </c>
      <c r="F117" t="s">
        <v>22</v>
      </c>
      <c r="G117" t="s">
        <v>23</v>
      </c>
      <c r="H117" t="s">
        <v>95</v>
      </c>
    </row>
    <row r="118" spans="1:8" ht="15.6" x14ac:dyDescent="0.3">
      <c r="A118" s="4" t="s">
        <v>96</v>
      </c>
      <c r="B118">
        <v>0.76800000000000002</v>
      </c>
      <c r="C118" t="s">
        <v>21</v>
      </c>
      <c r="D118" t="s">
        <v>83</v>
      </c>
      <c r="F118" t="s">
        <v>97</v>
      </c>
      <c r="G118" t="s">
        <v>23</v>
      </c>
      <c r="H118" t="s">
        <v>98</v>
      </c>
    </row>
    <row r="119" spans="1:8" ht="15.6" x14ac:dyDescent="0.3">
      <c r="A119" s="4" t="s">
        <v>99</v>
      </c>
      <c r="B119">
        <v>2.01E-2</v>
      </c>
      <c r="C119" t="s">
        <v>21</v>
      </c>
      <c r="D119" t="s">
        <v>42</v>
      </c>
      <c r="F119" t="s">
        <v>97</v>
      </c>
      <c r="G119" t="s">
        <v>23</v>
      </c>
      <c r="H119" t="s">
        <v>100</v>
      </c>
    </row>
    <row r="120" spans="1:8" ht="15.6" x14ac:dyDescent="0.3">
      <c r="A120" s="4" t="s">
        <v>101</v>
      </c>
      <c r="B120">
        <v>2.2200000000000001E-2</v>
      </c>
      <c r="C120" t="s">
        <v>21</v>
      </c>
      <c r="D120" t="s">
        <v>42</v>
      </c>
      <c r="F120" t="s">
        <v>22</v>
      </c>
      <c r="G120" t="s">
        <v>23</v>
      </c>
      <c r="H120" t="s">
        <v>102</v>
      </c>
    </row>
    <row r="121" spans="1:8" ht="15.6" x14ac:dyDescent="0.3">
      <c r="A121" s="4" t="s">
        <v>103</v>
      </c>
      <c r="B121">
        <v>0.76800000000000002</v>
      </c>
      <c r="C121" t="s">
        <v>21</v>
      </c>
      <c r="D121" t="s">
        <v>83</v>
      </c>
      <c r="F121" t="s">
        <v>97</v>
      </c>
      <c r="G121" t="s">
        <v>23</v>
      </c>
      <c r="H121" t="s">
        <v>104</v>
      </c>
    </row>
    <row r="122" spans="1:8" ht="15.6" x14ac:dyDescent="0.3">
      <c r="A122" s="4" t="s">
        <v>105</v>
      </c>
      <c r="B122" s="11">
        <v>1.6300000000000001E-13</v>
      </c>
      <c r="C122" t="s">
        <v>21</v>
      </c>
      <c r="D122" t="s">
        <v>42</v>
      </c>
      <c r="F122" t="s">
        <v>7</v>
      </c>
      <c r="G122" t="s">
        <v>23</v>
      </c>
      <c r="H122" t="s">
        <v>106</v>
      </c>
    </row>
    <row r="123" spans="1:8" ht="15.6" x14ac:dyDescent="0.3">
      <c r="A123" s="4" t="s">
        <v>107</v>
      </c>
      <c r="B123">
        <v>1</v>
      </c>
      <c r="C123" t="s">
        <v>21</v>
      </c>
      <c r="D123" t="s">
        <v>2</v>
      </c>
      <c r="F123" t="s">
        <v>22</v>
      </c>
      <c r="G123" t="s">
        <v>23</v>
      </c>
      <c r="H123" t="s">
        <v>108</v>
      </c>
    </row>
    <row r="124" spans="1:8" ht="15.6" x14ac:dyDescent="0.3">
      <c r="A124" s="4" t="s">
        <v>109</v>
      </c>
      <c r="B124">
        <v>3.8000000000000002E-4</v>
      </c>
      <c r="C124" t="s">
        <v>21</v>
      </c>
      <c r="D124" t="s">
        <v>2</v>
      </c>
      <c r="F124" t="s">
        <v>22</v>
      </c>
      <c r="G124" t="s">
        <v>23</v>
      </c>
      <c r="H124" t="s">
        <v>110</v>
      </c>
    </row>
    <row r="125" spans="1:8" ht="15.6" x14ac:dyDescent="0.3">
      <c r="A125" s="4" t="s">
        <v>86</v>
      </c>
      <c r="B125">
        <v>8.0399999999999985E-3</v>
      </c>
      <c r="C125" t="s">
        <v>21</v>
      </c>
      <c r="D125" t="s">
        <v>42</v>
      </c>
      <c r="F125" t="s">
        <v>84</v>
      </c>
      <c r="G125" t="s">
        <v>23</v>
      </c>
      <c r="H125" t="s">
        <v>87</v>
      </c>
    </row>
    <row r="126" spans="1:8" ht="15.6" x14ac:dyDescent="0.3">
      <c r="A126" s="4" t="s">
        <v>60</v>
      </c>
      <c r="B126" s="12">
        <v>2.0333333333333332E-2</v>
      </c>
      <c r="C126" t="s">
        <v>21</v>
      </c>
      <c r="D126" t="s">
        <v>42</v>
      </c>
      <c r="F126" t="s">
        <v>61</v>
      </c>
      <c r="G126" t="s">
        <v>23</v>
      </c>
      <c r="H126" t="s">
        <v>62</v>
      </c>
    </row>
    <row r="127" spans="1:8" ht="15.6" x14ac:dyDescent="0.3">
      <c r="A127" s="4" t="s">
        <v>111</v>
      </c>
      <c r="B127">
        <v>4.3600000000000003E-5</v>
      </c>
      <c r="C127" t="s">
        <v>112</v>
      </c>
      <c r="E127" t="s">
        <v>113</v>
      </c>
      <c r="F127" t="s">
        <v>22</v>
      </c>
      <c r="G127" t="s">
        <v>114</v>
      </c>
    </row>
    <row r="128" spans="1:8" ht="15.6" x14ac:dyDescent="0.3">
      <c r="A128" s="4" t="s">
        <v>115</v>
      </c>
      <c r="B128">
        <v>1.9000000000000002E-10</v>
      </c>
      <c r="C128" t="s">
        <v>112</v>
      </c>
      <c r="E128" t="s">
        <v>113</v>
      </c>
      <c r="F128" t="s">
        <v>22</v>
      </c>
      <c r="G128" t="s">
        <v>114</v>
      </c>
    </row>
    <row r="129" spans="1:7" ht="15.6" x14ac:dyDescent="0.3">
      <c r="A129" s="4" t="s">
        <v>116</v>
      </c>
      <c r="B129">
        <v>1.3200000000000001E-5</v>
      </c>
      <c r="C129" t="s">
        <v>112</v>
      </c>
      <c r="E129" t="s">
        <v>117</v>
      </c>
      <c r="F129" t="s">
        <v>22</v>
      </c>
      <c r="G129" t="s">
        <v>114</v>
      </c>
    </row>
    <row r="130" spans="1:7" ht="15.6" x14ac:dyDescent="0.3">
      <c r="A130" s="4" t="s">
        <v>118</v>
      </c>
      <c r="B130" s="11">
        <v>1.31E-9</v>
      </c>
      <c r="C130" t="s">
        <v>112</v>
      </c>
      <c r="E130" t="s">
        <v>113</v>
      </c>
      <c r="F130" t="s">
        <v>22</v>
      </c>
      <c r="G130" t="s">
        <v>114</v>
      </c>
    </row>
    <row r="131" spans="1:7" ht="15.6" x14ac:dyDescent="0.3">
      <c r="A131" s="4" t="s">
        <v>119</v>
      </c>
      <c r="B131">
        <v>1.3200000000000001E-4</v>
      </c>
      <c r="C131" t="s">
        <v>112</v>
      </c>
      <c r="E131" t="s">
        <v>117</v>
      </c>
      <c r="F131" t="s">
        <v>22</v>
      </c>
      <c r="G131" t="s">
        <v>114</v>
      </c>
    </row>
    <row r="132" spans="1:7" ht="15.6" x14ac:dyDescent="0.3">
      <c r="A132" s="4" t="s">
        <v>120</v>
      </c>
      <c r="B132">
        <v>1.88E-6</v>
      </c>
      <c r="C132" t="s">
        <v>112</v>
      </c>
      <c r="E132" t="s">
        <v>117</v>
      </c>
      <c r="F132" t="s">
        <v>22</v>
      </c>
      <c r="G132" t="s">
        <v>114</v>
      </c>
    </row>
    <row r="133" spans="1:7" ht="15.6" x14ac:dyDescent="0.3">
      <c r="A133" s="4" t="s">
        <v>121</v>
      </c>
      <c r="B133" s="11">
        <v>7.6000000000000002E-9</v>
      </c>
      <c r="C133" t="s">
        <v>112</v>
      </c>
      <c r="E133" t="s">
        <v>117</v>
      </c>
      <c r="F133" t="s">
        <v>22</v>
      </c>
      <c r="G133" t="s">
        <v>114</v>
      </c>
    </row>
    <row r="134" spans="1:7" ht="15.6" x14ac:dyDescent="0.3">
      <c r="A134" s="4" t="s">
        <v>122</v>
      </c>
      <c r="B134">
        <v>1.5699999999999999E-4</v>
      </c>
      <c r="C134" t="s">
        <v>112</v>
      </c>
      <c r="E134" t="s">
        <v>113</v>
      </c>
      <c r="F134" t="s">
        <v>22</v>
      </c>
      <c r="G134" t="s">
        <v>114</v>
      </c>
    </row>
    <row r="135" spans="1:7" ht="15.6" x14ac:dyDescent="0.3">
      <c r="A135" s="4" t="s">
        <v>123</v>
      </c>
      <c r="B135">
        <v>7.62E-3</v>
      </c>
      <c r="C135" t="s">
        <v>112</v>
      </c>
      <c r="E135" t="s">
        <v>113</v>
      </c>
      <c r="F135" t="s">
        <v>22</v>
      </c>
      <c r="G135" t="s">
        <v>114</v>
      </c>
    </row>
    <row r="136" spans="1:7" ht="15.6" x14ac:dyDescent="0.3">
      <c r="A136" s="4" t="s">
        <v>124</v>
      </c>
      <c r="B136" s="11">
        <v>1.1900000000000001E-7</v>
      </c>
      <c r="C136" t="s">
        <v>112</v>
      </c>
      <c r="E136" t="s">
        <v>117</v>
      </c>
      <c r="F136" t="s">
        <v>22</v>
      </c>
      <c r="G136" t="s">
        <v>114</v>
      </c>
    </row>
    <row r="137" spans="1:7" ht="15.6" x14ac:dyDescent="0.3">
      <c r="A137" s="4" t="s">
        <v>125</v>
      </c>
      <c r="B137">
        <v>1.8300000000000001E-5</v>
      </c>
      <c r="C137" t="s">
        <v>112</v>
      </c>
      <c r="E137" t="s">
        <v>113</v>
      </c>
      <c r="F137" t="s">
        <v>22</v>
      </c>
      <c r="G137" t="s">
        <v>114</v>
      </c>
    </row>
    <row r="138" spans="1:7" ht="15.6" x14ac:dyDescent="0.3">
      <c r="A138" s="4" t="s">
        <v>126</v>
      </c>
      <c r="B138">
        <v>1.3999999999999999E-6</v>
      </c>
      <c r="C138" t="s">
        <v>112</v>
      </c>
      <c r="E138" t="s">
        <v>113</v>
      </c>
      <c r="F138" t="s">
        <v>22</v>
      </c>
      <c r="G138" t="s">
        <v>114</v>
      </c>
    </row>
    <row r="139" spans="1:7" ht="15.6" x14ac:dyDescent="0.3">
      <c r="A139" s="4" t="s">
        <v>126</v>
      </c>
      <c r="B139">
        <v>5.6499999999999993E-6</v>
      </c>
      <c r="C139" t="s">
        <v>112</v>
      </c>
      <c r="E139" t="s">
        <v>117</v>
      </c>
      <c r="F139" t="s">
        <v>22</v>
      </c>
      <c r="G139" t="s">
        <v>114</v>
      </c>
    </row>
    <row r="140" spans="1:7" ht="15.6" x14ac:dyDescent="0.3">
      <c r="A140" s="4" t="s">
        <v>127</v>
      </c>
      <c r="B140" s="11">
        <v>3.4000000000000003E-9</v>
      </c>
      <c r="C140" t="s">
        <v>112</v>
      </c>
      <c r="E140" t="s">
        <v>113</v>
      </c>
      <c r="F140" t="s">
        <v>22</v>
      </c>
      <c r="G140" t="s">
        <v>114</v>
      </c>
    </row>
    <row r="141" spans="1:7" ht="15.6" x14ac:dyDescent="0.3">
      <c r="A141" s="4" t="s">
        <v>127</v>
      </c>
      <c r="B141" s="11">
        <v>1.51E-9</v>
      </c>
      <c r="C141" t="s">
        <v>112</v>
      </c>
      <c r="E141" t="s">
        <v>117</v>
      </c>
      <c r="F141" t="s">
        <v>22</v>
      </c>
      <c r="G141" t="s">
        <v>114</v>
      </c>
    </row>
    <row r="142" spans="1:7" ht="15.6" x14ac:dyDescent="0.3">
      <c r="A142" s="4" t="s">
        <v>128</v>
      </c>
      <c r="B142" s="11">
        <v>9.9999999999999986E-10</v>
      </c>
      <c r="C142" t="s">
        <v>112</v>
      </c>
      <c r="E142" t="s">
        <v>117</v>
      </c>
      <c r="F142" t="s">
        <v>22</v>
      </c>
      <c r="G142" t="s">
        <v>114</v>
      </c>
    </row>
    <row r="143" spans="1:7" ht="15.6" x14ac:dyDescent="0.3">
      <c r="A143" s="4" t="s">
        <v>129</v>
      </c>
      <c r="B143" s="11">
        <v>1.0399999999999999E-7</v>
      </c>
      <c r="C143" t="s">
        <v>112</v>
      </c>
      <c r="E143" t="s">
        <v>117</v>
      </c>
      <c r="F143" t="s">
        <v>22</v>
      </c>
      <c r="G143" t="s">
        <v>114</v>
      </c>
    </row>
    <row r="144" spans="1:7" ht="15.6" x14ac:dyDescent="0.3">
      <c r="A144" s="4" t="s">
        <v>130</v>
      </c>
      <c r="B144" s="11">
        <v>9.0000000000000012E-8</v>
      </c>
      <c r="C144" t="s">
        <v>112</v>
      </c>
      <c r="E144" t="s">
        <v>117</v>
      </c>
      <c r="F144" t="s">
        <v>22</v>
      </c>
      <c r="G144" t="s">
        <v>114</v>
      </c>
    </row>
    <row r="145" spans="1:8" ht="15.6" x14ac:dyDescent="0.3">
      <c r="A145" s="4" t="s">
        <v>131</v>
      </c>
      <c r="B145" s="11">
        <v>2.2399999999999999E-7</v>
      </c>
      <c r="C145" t="s">
        <v>112</v>
      </c>
      <c r="E145" t="s">
        <v>117</v>
      </c>
      <c r="F145" t="s">
        <v>22</v>
      </c>
      <c r="G145" t="s">
        <v>114</v>
      </c>
    </row>
    <row r="146" spans="1:8" ht="15.6" x14ac:dyDescent="0.3">
      <c r="A146" s="4" t="s">
        <v>132</v>
      </c>
      <c r="B146" s="11">
        <v>2.9700000000000003E-7</v>
      </c>
      <c r="C146" t="s">
        <v>112</v>
      </c>
      <c r="E146" t="s">
        <v>117</v>
      </c>
      <c r="F146" t="s">
        <v>22</v>
      </c>
      <c r="G146" t="s">
        <v>114</v>
      </c>
    </row>
    <row r="147" spans="1:8" ht="15.6" x14ac:dyDescent="0.3">
      <c r="A147" s="4" t="s">
        <v>133</v>
      </c>
      <c r="B147" s="11">
        <v>2.7500000000000001E-5</v>
      </c>
      <c r="C147" t="s">
        <v>112</v>
      </c>
      <c r="E147" t="s">
        <v>113</v>
      </c>
      <c r="F147" t="s">
        <v>22</v>
      </c>
      <c r="G147" t="s">
        <v>114</v>
      </c>
    </row>
    <row r="148" spans="1:8" ht="15.6" x14ac:dyDescent="0.3">
      <c r="A148" s="4" t="s">
        <v>187</v>
      </c>
      <c r="B148" s="11">
        <v>1.9E-6</v>
      </c>
      <c r="C148" t="s">
        <v>112</v>
      </c>
      <c r="E148" t="s">
        <v>117</v>
      </c>
      <c r="F148" t="s">
        <v>22</v>
      </c>
      <c r="G148" t="s">
        <v>114</v>
      </c>
    </row>
    <row r="150" spans="1:8" ht="15.6" x14ac:dyDescent="0.3">
      <c r="A150" s="1" t="s">
        <v>0</v>
      </c>
      <c r="B150" s="1" t="s">
        <v>138</v>
      </c>
    </row>
    <row r="151" spans="1:8" x14ac:dyDescent="0.3">
      <c r="A151" t="s">
        <v>1</v>
      </c>
      <c r="B151" t="s">
        <v>42</v>
      </c>
    </row>
    <row r="152" spans="1:8" x14ac:dyDescent="0.3">
      <c r="A152" t="s">
        <v>3</v>
      </c>
      <c r="B152">
        <v>1</v>
      </c>
    </row>
    <row r="153" spans="1:8" x14ac:dyDescent="0.3">
      <c r="A153" t="s">
        <v>4</v>
      </c>
      <c r="B153" t="s">
        <v>139</v>
      </c>
    </row>
    <row r="154" spans="1:8" x14ac:dyDescent="0.3">
      <c r="A154" t="s">
        <v>5</v>
      </c>
      <c r="B154" t="s">
        <v>6</v>
      </c>
    </row>
    <row r="155" spans="1:8" x14ac:dyDescent="0.3">
      <c r="A155" t="s">
        <v>7</v>
      </c>
      <c r="B155" t="s">
        <v>22</v>
      </c>
    </row>
    <row r="156" spans="1:8" x14ac:dyDescent="0.3">
      <c r="A156" t="s">
        <v>10</v>
      </c>
      <c r="B156" t="s">
        <v>140</v>
      </c>
    </row>
    <row r="157" spans="1:8" x14ac:dyDescent="0.3">
      <c r="A157" t="s">
        <v>8</v>
      </c>
      <c r="B157" t="s">
        <v>9</v>
      </c>
    </row>
    <row r="158" spans="1:8" ht="15.6" x14ac:dyDescent="0.3">
      <c r="A158" s="1" t="s">
        <v>12</v>
      </c>
    </row>
    <row r="159" spans="1:8" x14ac:dyDescent="0.3">
      <c r="A159" t="s">
        <v>13</v>
      </c>
      <c r="B159" t="s">
        <v>14</v>
      </c>
      <c r="C159" t="s">
        <v>15</v>
      </c>
      <c r="D159" t="s">
        <v>1</v>
      </c>
      <c r="E159" t="s">
        <v>16</v>
      </c>
      <c r="F159" t="s">
        <v>7</v>
      </c>
      <c r="G159" t="s">
        <v>5</v>
      </c>
      <c r="H159" t="s">
        <v>4</v>
      </c>
    </row>
    <row r="160" spans="1:8" ht="15.6" x14ac:dyDescent="0.3">
      <c r="A160" s="4" t="s">
        <v>138</v>
      </c>
      <c r="B160">
        <v>1</v>
      </c>
      <c r="C160" t="s">
        <v>67</v>
      </c>
      <c r="D160" t="s">
        <v>42</v>
      </c>
      <c r="F160" t="s">
        <v>22</v>
      </c>
      <c r="G160" t="s">
        <v>19</v>
      </c>
      <c r="H160" t="s">
        <v>139</v>
      </c>
    </row>
    <row r="161" spans="1:8" x14ac:dyDescent="0.3">
      <c r="A161" s="7" t="s">
        <v>146</v>
      </c>
      <c r="B161" s="11">
        <v>1.61E-7</v>
      </c>
      <c r="C161" t="s">
        <v>21</v>
      </c>
      <c r="D161" t="s">
        <v>2</v>
      </c>
      <c r="F161" t="s">
        <v>22</v>
      </c>
      <c r="G161" t="s">
        <v>23</v>
      </c>
      <c r="H161" t="s">
        <v>147</v>
      </c>
    </row>
    <row r="162" spans="1:8" x14ac:dyDescent="0.3">
      <c r="A162" s="6" t="s">
        <v>143</v>
      </c>
      <c r="B162" s="11">
        <v>3.1999999999999999E-5</v>
      </c>
      <c r="C162" t="s">
        <v>21</v>
      </c>
      <c r="D162" t="s">
        <v>144</v>
      </c>
      <c r="F162" t="s">
        <v>22</v>
      </c>
      <c r="G162" t="s">
        <v>23</v>
      </c>
      <c r="H162" t="s">
        <v>145</v>
      </c>
    </row>
    <row r="163" spans="1:8" x14ac:dyDescent="0.3">
      <c r="A163" s="7" t="s">
        <v>141</v>
      </c>
      <c r="B163" s="11">
        <v>3.2000000000000003E-4</v>
      </c>
      <c r="C163" t="s">
        <v>21</v>
      </c>
      <c r="D163" t="s">
        <v>42</v>
      </c>
      <c r="F163" t="s">
        <v>22</v>
      </c>
      <c r="G163" t="s">
        <v>23</v>
      </c>
      <c r="H163" t="s">
        <v>142</v>
      </c>
    </row>
    <row r="164" spans="1:8" x14ac:dyDescent="0.3">
      <c r="A164" s="7" t="s">
        <v>150</v>
      </c>
      <c r="B164" s="11">
        <v>0.16600000000000001</v>
      </c>
      <c r="C164" t="s">
        <v>21</v>
      </c>
      <c r="D164" t="s">
        <v>42</v>
      </c>
      <c r="F164" t="s">
        <v>22</v>
      </c>
      <c r="G164" t="s">
        <v>23</v>
      </c>
      <c r="H164" t="s">
        <v>151</v>
      </c>
    </row>
    <row r="165" spans="1:8" x14ac:dyDescent="0.3">
      <c r="A165" s="7" t="s">
        <v>60</v>
      </c>
      <c r="B165" s="11">
        <v>0.66</v>
      </c>
      <c r="C165" t="s">
        <v>21</v>
      </c>
      <c r="D165" t="s">
        <v>42</v>
      </c>
      <c r="F165" t="s">
        <v>61</v>
      </c>
      <c r="G165" t="s">
        <v>23</v>
      </c>
      <c r="H165" t="s">
        <v>62</v>
      </c>
    </row>
    <row r="167" spans="1:8" ht="15.6" x14ac:dyDescent="0.3">
      <c r="A167" s="1" t="s">
        <v>0</v>
      </c>
      <c r="B167" s="1" t="s">
        <v>148</v>
      </c>
    </row>
    <row r="168" spans="1:8" x14ac:dyDescent="0.3">
      <c r="A168" t="s">
        <v>1</v>
      </c>
      <c r="B168" t="s">
        <v>42</v>
      </c>
    </row>
    <row r="169" spans="1:8" x14ac:dyDescent="0.3">
      <c r="A169" t="s">
        <v>3</v>
      </c>
      <c r="B169">
        <v>1</v>
      </c>
    </row>
    <row r="170" spans="1:8" x14ac:dyDescent="0.3">
      <c r="A170" t="s">
        <v>4</v>
      </c>
      <c r="B170" t="s">
        <v>149</v>
      </c>
    </row>
    <row r="171" spans="1:8" x14ac:dyDescent="0.3">
      <c r="A171" t="s">
        <v>5</v>
      </c>
      <c r="B171" t="s">
        <v>6</v>
      </c>
    </row>
    <row r="172" spans="1:8" x14ac:dyDescent="0.3">
      <c r="A172" t="s">
        <v>7</v>
      </c>
      <c r="B172" t="s">
        <v>22</v>
      </c>
    </row>
    <row r="173" spans="1:8" x14ac:dyDescent="0.3">
      <c r="A173" t="s">
        <v>10</v>
      </c>
      <c r="B173" t="s">
        <v>140</v>
      </c>
    </row>
    <row r="174" spans="1:8" x14ac:dyDescent="0.3">
      <c r="A174" t="s">
        <v>8</v>
      </c>
      <c r="B174" t="s">
        <v>9</v>
      </c>
    </row>
    <row r="175" spans="1:8" ht="15.6" x14ac:dyDescent="0.3">
      <c r="A175" s="1" t="s">
        <v>12</v>
      </c>
    </row>
    <row r="176" spans="1:8" x14ac:dyDescent="0.3">
      <c r="A176" t="s">
        <v>13</v>
      </c>
      <c r="B176" t="s">
        <v>14</v>
      </c>
      <c r="C176" t="s">
        <v>15</v>
      </c>
      <c r="D176" t="s">
        <v>1</v>
      </c>
      <c r="E176" t="s">
        <v>16</v>
      </c>
      <c r="F176" t="s">
        <v>7</v>
      </c>
      <c r="G176" t="s">
        <v>5</v>
      </c>
      <c r="H176" t="s">
        <v>4</v>
      </c>
    </row>
    <row r="177" spans="1:8" ht="15.6" x14ac:dyDescent="0.3">
      <c r="A177" s="4" t="s">
        <v>148</v>
      </c>
      <c r="B177">
        <v>1</v>
      </c>
      <c r="C177" t="s">
        <v>67</v>
      </c>
      <c r="D177" t="s">
        <v>42</v>
      </c>
      <c r="F177" t="s">
        <v>22</v>
      </c>
      <c r="G177" t="s">
        <v>19</v>
      </c>
      <c r="H177" t="s">
        <v>149</v>
      </c>
    </row>
    <row r="178" spans="1:8" x14ac:dyDescent="0.3">
      <c r="A178" s="7" t="s">
        <v>146</v>
      </c>
      <c r="B178" s="11">
        <v>1.61E-7</v>
      </c>
      <c r="C178" t="s">
        <v>21</v>
      </c>
      <c r="D178" t="s">
        <v>2</v>
      </c>
      <c r="F178" t="s">
        <v>22</v>
      </c>
      <c r="G178" t="s">
        <v>23</v>
      </c>
      <c r="H178" t="s">
        <v>147</v>
      </c>
    </row>
    <row r="179" spans="1:8" x14ac:dyDescent="0.3">
      <c r="A179" s="6" t="s">
        <v>143</v>
      </c>
      <c r="B179" s="11">
        <v>3.1999999999999999E-5</v>
      </c>
      <c r="C179" t="s">
        <v>21</v>
      </c>
      <c r="D179" t="s">
        <v>144</v>
      </c>
      <c r="F179" t="s">
        <v>22</v>
      </c>
      <c r="G179" t="s">
        <v>23</v>
      </c>
      <c r="H179" t="s">
        <v>145</v>
      </c>
    </row>
    <row r="180" spans="1:8" x14ac:dyDescent="0.3">
      <c r="A180" s="7" t="s">
        <v>141</v>
      </c>
      <c r="B180" s="11">
        <v>3.2000000000000003E-4</v>
      </c>
      <c r="C180" t="s">
        <v>21</v>
      </c>
      <c r="D180" t="s">
        <v>42</v>
      </c>
      <c r="F180" t="s">
        <v>22</v>
      </c>
      <c r="G180" t="s">
        <v>23</v>
      </c>
      <c r="H180" t="s">
        <v>142</v>
      </c>
    </row>
    <row r="181" spans="1:8" x14ac:dyDescent="0.3">
      <c r="A181" s="7" t="s">
        <v>150</v>
      </c>
      <c r="B181" s="11">
        <v>0.16600000000000001</v>
      </c>
      <c r="C181" t="s">
        <v>21</v>
      </c>
      <c r="D181" t="s">
        <v>42</v>
      </c>
      <c r="F181" t="s">
        <v>22</v>
      </c>
      <c r="G181" t="s">
        <v>23</v>
      </c>
      <c r="H181" t="s">
        <v>151</v>
      </c>
    </row>
    <row r="182" spans="1:8" x14ac:dyDescent="0.3">
      <c r="A182" s="7" t="s">
        <v>60</v>
      </c>
      <c r="B182" s="11">
        <v>0.36599999999999999</v>
      </c>
      <c r="C182" t="s">
        <v>21</v>
      </c>
      <c r="D182" t="s">
        <v>42</v>
      </c>
      <c r="F182" t="s">
        <v>61</v>
      </c>
      <c r="G182" t="s">
        <v>23</v>
      </c>
      <c r="H182" t="s">
        <v>62</v>
      </c>
    </row>
    <row r="183" spans="1:8" x14ac:dyDescent="0.3">
      <c r="A183" s="5" t="s">
        <v>99</v>
      </c>
      <c r="B183">
        <f>9.5*3.6</f>
        <v>34.200000000000003</v>
      </c>
      <c r="C183" t="s">
        <v>21</v>
      </c>
      <c r="D183" t="s">
        <v>42</v>
      </c>
      <c r="F183" t="s">
        <v>97</v>
      </c>
      <c r="G183" t="s">
        <v>23</v>
      </c>
      <c r="H183" t="s">
        <v>100</v>
      </c>
    </row>
    <row r="185" spans="1:8" ht="15.6" x14ac:dyDescent="0.3">
      <c r="A185" s="1" t="s">
        <v>0</v>
      </c>
      <c r="B185" s="1" t="s">
        <v>150</v>
      </c>
    </row>
    <row r="186" spans="1:8" x14ac:dyDescent="0.3">
      <c r="A186" t="s">
        <v>1</v>
      </c>
      <c r="B186" t="s">
        <v>42</v>
      </c>
    </row>
    <row r="187" spans="1:8" x14ac:dyDescent="0.3">
      <c r="A187" t="s">
        <v>3</v>
      </c>
      <c r="B187">
        <v>1</v>
      </c>
    </row>
    <row r="188" spans="1:8" x14ac:dyDescent="0.3">
      <c r="A188" t="s">
        <v>4</v>
      </c>
      <c r="B188" t="s">
        <v>151</v>
      </c>
    </row>
    <row r="189" spans="1:8" x14ac:dyDescent="0.3">
      <c r="A189" t="s">
        <v>5</v>
      </c>
      <c r="B189" t="s">
        <v>6</v>
      </c>
    </row>
    <row r="190" spans="1:8" x14ac:dyDescent="0.3">
      <c r="A190" t="s">
        <v>7</v>
      </c>
      <c r="B190" t="s">
        <v>22</v>
      </c>
    </row>
    <row r="191" spans="1:8" x14ac:dyDescent="0.3">
      <c r="A191" t="s">
        <v>10</v>
      </c>
      <c r="B191" t="s">
        <v>140</v>
      </c>
    </row>
    <row r="192" spans="1:8" x14ac:dyDescent="0.3">
      <c r="A192" t="s">
        <v>8</v>
      </c>
      <c r="B192" t="s">
        <v>9</v>
      </c>
    </row>
    <row r="193" spans="1:8" ht="15.6" x14ac:dyDescent="0.3">
      <c r="A193" s="1" t="s">
        <v>12</v>
      </c>
    </row>
    <row r="194" spans="1:8" x14ac:dyDescent="0.3">
      <c r="A194" t="s">
        <v>13</v>
      </c>
      <c r="B194" t="s">
        <v>14</v>
      </c>
      <c r="C194" t="s">
        <v>15</v>
      </c>
      <c r="D194" t="s">
        <v>1</v>
      </c>
      <c r="E194" t="s">
        <v>16</v>
      </c>
      <c r="F194" t="s">
        <v>7</v>
      </c>
      <c r="G194" t="s">
        <v>5</v>
      </c>
      <c r="H194" t="s">
        <v>4</v>
      </c>
    </row>
    <row r="195" spans="1:8" x14ac:dyDescent="0.3">
      <c r="A195" s="7" t="s">
        <v>150</v>
      </c>
      <c r="B195" s="13">
        <v>1</v>
      </c>
      <c r="C195" t="s">
        <v>21</v>
      </c>
      <c r="D195" t="s">
        <v>42</v>
      </c>
      <c r="F195" t="s">
        <v>22</v>
      </c>
      <c r="G195" t="s">
        <v>19</v>
      </c>
      <c r="H195" t="s">
        <v>151</v>
      </c>
    </row>
    <row r="196" spans="1:8" x14ac:dyDescent="0.3">
      <c r="A196" s="7" t="s">
        <v>152</v>
      </c>
      <c r="B196">
        <v>1.2</v>
      </c>
      <c r="C196" t="s">
        <v>21</v>
      </c>
      <c r="D196" t="s">
        <v>69</v>
      </c>
      <c r="F196" t="s">
        <v>22</v>
      </c>
      <c r="G196" t="s">
        <v>23</v>
      </c>
      <c r="H196" s="7" t="s">
        <v>153</v>
      </c>
    </row>
    <row r="197" spans="1:8" x14ac:dyDescent="0.3">
      <c r="A197" s="7" t="s">
        <v>154</v>
      </c>
      <c r="B197">
        <v>1.03</v>
      </c>
      <c r="C197" t="s">
        <v>21</v>
      </c>
      <c r="D197" t="s">
        <v>42</v>
      </c>
      <c r="F197" t="s">
        <v>22</v>
      </c>
      <c r="G197" t="s">
        <v>23</v>
      </c>
      <c r="H197" s="7" t="s">
        <v>155</v>
      </c>
    </row>
    <row r="198" spans="1:8" x14ac:dyDescent="0.3">
      <c r="A198" s="7" t="s">
        <v>156</v>
      </c>
      <c r="B198">
        <v>0.26</v>
      </c>
      <c r="C198" t="s">
        <v>21</v>
      </c>
      <c r="D198" t="s">
        <v>42</v>
      </c>
      <c r="F198" t="s">
        <v>22</v>
      </c>
      <c r="G198" t="s">
        <v>23</v>
      </c>
      <c r="H198" s="7" t="s">
        <v>157</v>
      </c>
    </row>
    <row r="199" spans="1:8" x14ac:dyDescent="0.3">
      <c r="A199" s="7" t="s">
        <v>159</v>
      </c>
      <c r="B199" s="11">
        <v>1.9999999999999999E-6</v>
      </c>
      <c r="C199" t="s">
        <v>21</v>
      </c>
      <c r="D199" t="s">
        <v>2</v>
      </c>
      <c r="F199" t="s">
        <v>22</v>
      </c>
      <c r="G199" t="s">
        <v>23</v>
      </c>
      <c r="H199" s="7" t="s">
        <v>160</v>
      </c>
    </row>
    <row r="200" spans="1:8" x14ac:dyDescent="0.3">
      <c r="A200" s="7" t="s">
        <v>60</v>
      </c>
      <c r="B200">
        <v>42.1</v>
      </c>
      <c r="C200" t="s">
        <v>21</v>
      </c>
      <c r="D200" t="s">
        <v>42</v>
      </c>
      <c r="F200" t="s">
        <v>61</v>
      </c>
      <c r="G200" t="s">
        <v>23</v>
      </c>
      <c r="H200" t="s">
        <v>62</v>
      </c>
    </row>
    <row r="201" spans="1:8" ht="15.6" x14ac:dyDescent="0.3">
      <c r="A201" s="4" t="s">
        <v>99</v>
      </c>
      <c r="B201">
        <v>2.7</v>
      </c>
      <c r="C201" t="s">
        <v>21</v>
      </c>
      <c r="D201" t="s">
        <v>42</v>
      </c>
      <c r="F201" t="s">
        <v>97</v>
      </c>
      <c r="G201" t="s">
        <v>23</v>
      </c>
      <c r="H201" t="s">
        <v>100</v>
      </c>
    </row>
    <row r="202" spans="1:8" x14ac:dyDescent="0.3">
      <c r="A202" t="s">
        <v>86</v>
      </c>
      <c r="B202">
        <v>0.2</v>
      </c>
      <c r="C202" t="s">
        <v>21</v>
      </c>
      <c r="D202" t="s">
        <v>42</v>
      </c>
      <c r="F202" t="s">
        <v>84</v>
      </c>
      <c r="G202" t="s">
        <v>23</v>
      </c>
      <c r="H202" t="s">
        <v>87</v>
      </c>
    </row>
    <row r="204" spans="1:8" ht="15.6" x14ac:dyDescent="0.3">
      <c r="A204" s="1" t="s">
        <v>0</v>
      </c>
      <c r="B204" s="1" t="s">
        <v>164</v>
      </c>
    </row>
    <row r="205" spans="1:8" x14ac:dyDescent="0.3">
      <c r="A205" t="s">
        <v>1</v>
      </c>
      <c r="B205" t="s">
        <v>42</v>
      </c>
    </row>
    <row r="206" spans="1:8" x14ac:dyDescent="0.3">
      <c r="A206" t="s">
        <v>3</v>
      </c>
      <c r="B206">
        <v>1</v>
      </c>
    </row>
    <row r="207" spans="1:8" x14ac:dyDescent="0.3">
      <c r="A207" t="s">
        <v>4</v>
      </c>
      <c r="B207" t="s">
        <v>158</v>
      </c>
    </row>
    <row r="208" spans="1:8" x14ac:dyDescent="0.3">
      <c r="A208" t="s">
        <v>5</v>
      </c>
      <c r="B208" t="s">
        <v>6</v>
      </c>
    </row>
    <row r="209" spans="1:8" x14ac:dyDescent="0.3">
      <c r="A209" t="s">
        <v>7</v>
      </c>
      <c r="B209" t="s">
        <v>22</v>
      </c>
    </row>
    <row r="210" spans="1:8" x14ac:dyDescent="0.3">
      <c r="A210" t="s">
        <v>10</v>
      </c>
      <c r="B210" s="7" t="s">
        <v>163</v>
      </c>
    </row>
    <row r="211" spans="1:8" x14ac:dyDescent="0.3">
      <c r="A211" t="s">
        <v>8</v>
      </c>
      <c r="B211" t="s">
        <v>9</v>
      </c>
    </row>
    <row r="212" spans="1:8" ht="15.6" x14ac:dyDescent="0.3">
      <c r="A212" s="1" t="s">
        <v>12</v>
      </c>
    </row>
    <row r="213" spans="1:8" x14ac:dyDescent="0.3">
      <c r="A213" t="s">
        <v>13</v>
      </c>
      <c r="B213" t="s">
        <v>14</v>
      </c>
      <c r="C213" t="s">
        <v>15</v>
      </c>
      <c r="D213" t="s">
        <v>1</v>
      </c>
      <c r="E213" t="s">
        <v>16</v>
      </c>
      <c r="F213" t="s">
        <v>7</v>
      </c>
      <c r="G213" t="s">
        <v>5</v>
      </c>
      <c r="H213" t="s">
        <v>4</v>
      </c>
    </row>
    <row r="214" spans="1:8" x14ac:dyDescent="0.3">
      <c r="A214" s="7" t="s">
        <v>164</v>
      </c>
      <c r="B214" s="13">
        <v>1</v>
      </c>
      <c r="C214" t="s">
        <v>21</v>
      </c>
      <c r="D214" t="s">
        <v>42</v>
      </c>
      <c r="F214" t="s">
        <v>22</v>
      </c>
      <c r="G214" t="s">
        <v>19</v>
      </c>
      <c r="H214" t="s">
        <v>158</v>
      </c>
    </row>
    <row r="215" spans="1:8" x14ac:dyDescent="0.3">
      <c r="A215" s="7" t="s">
        <v>60</v>
      </c>
      <c r="B215">
        <v>9.375E-2</v>
      </c>
      <c r="C215" t="s">
        <v>21</v>
      </c>
      <c r="D215" t="s">
        <v>42</v>
      </c>
      <c r="F215" t="s">
        <v>61</v>
      </c>
      <c r="G215" t="s">
        <v>23</v>
      </c>
      <c r="H215" t="s">
        <v>62</v>
      </c>
    </row>
    <row r="216" spans="1:8" x14ac:dyDescent="0.3">
      <c r="A216" s="7" t="s">
        <v>161</v>
      </c>
      <c r="B216">
        <v>31.25</v>
      </c>
      <c r="C216" t="s">
        <v>21</v>
      </c>
      <c r="D216" t="s">
        <v>83</v>
      </c>
      <c r="F216" t="s">
        <v>22</v>
      </c>
      <c r="G216" t="s">
        <v>23</v>
      </c>
      <c r="H216" t="s">
        <v>162</v>
      </c>
    </row>
    <row r="218" spans="1:8" ht="15.6" x14ac:dyDescent="0.3">
      <c r="A218" s="1" t="s">
        <v>0</v>
      </c>
      <c r="B218" s="1" t="s">
        <v>165</v>
      </c>
    </row>
    <row r="219" spans="1:8" x14ac:dyDescent="0.3">
      <c r="A219" t="s">
        <v>1</v>
      </c>
      <c r="B219" t="s">
        <v>42</v>
      </c>
    </row>
    <row r="220" spans="1:8" x14ac:dyDescent="0.3">
      <c r="A220" t="s">
        <v>3</v>
      </c>
      <c r="B220">
        <v>1</v>
      </c>
    </row>
    <row r="221" spans="1:8" x14ac:dyDescent="0.3">
      <c r="A221" t="s">
        <v>4</v>
      </c>
      <c r="B221" t="s">
        <v>166</v>
      </c>
    </row>
    <row r="222" spans="1:8" x14ac:dyDescent="0.3">
      <c r="A222" t="s">
        <v>5</v>
      </c>
      <c r="B222" t="s">
        <v>6</v>
      </c>
    </row>
    <row r="223" spans="1:8" x14ac:dyDescent="0.3">
      <c r="A223" t="s">
        <v>7</v>
      </c>
      <c r="B223" t="s">
        <v>22</v>
      </c>
    </row>
    <row r="224" spans="1:8" x14ac:dyDescent="0.3">
      <c r="A224" t="s">
        <v>10</v>
      </c>
      <c r="B224" s="7" t="s">
        <v>167</v>
      </c>
    </row>
    <row r="225" spans="1:8" x14ac:dyDescent="0.3">
      <c r="A225" t="s">
        <v>8</v>
      </c>
      <c r="B225" t="s">
        <v>9</v>
      </c>
    </row>
    <row r="226" spans="1:8" ht="15.6" x14ac:dyDescent="0.3">
      <c r="A226" s="1" t="s">
        <v>12</v>
      </c>
    </row>
    <row r="227" spans="1:8" x14ac:dyDescent="0.3">
      <c r="A227" t="s">
        <v>13</v>
      </c>
      <c r="B227" t="s">
        <v>14</v>
      </c>
      <c r="C227" t="s">
        <v>15</v>
      </c>
      <c r="D227" t="s">
        <v>1</v>
      </c>
      <c r="E227" t="s">
        <v>16</v>
      </c>
      <c r="F227" t="s">
        <v>7</v>
      </c>
      <c r="G227" t="s">
        <v>5</v>
      </c>
      <c r="H227" t="s">
        <v>4</v>
      </c>
    </row>
    <row r="228" spans="1:8" x14ac:dyDescent="0.3">
      <c r="A228" s="7" t="s">
        <v>165</v>
      </c>
      <c r="B228" s="13">
        <v>1</v>
      </c>
      <c r="C228" t="s">
        <v>21</v>
      </c>
      <c r="D228" t="s">
        <v>42</v>
      </c>
      <c r="F228" t="s">
        <v>22</v>
      </c>
      <c r="G228" t="s">
        <v>19</v>
      </c>
      <c r="H228" t="s">
        <v>166</v>
      </c>
    </row>
    <row r="229" spans="1:8" x14ac:dyDescent="0.3">
      <c r="A229" s="7" t="s">
        <v>60</v>
      </c>
      <c r="B229">
        <v>0.34399999999999997</v>
      </c>
      <c r="C229" t="s">
        <v>21</v>
      </c>
      <c r="D229" t="s">
        <v>42</v>
      </c>
      <c r="F229" t="s">
        <v>61</v>
      </c>
      <c r="G229" t="s">
        <v>23</v>
      </c>
      <c r="H229" t="s">
        <v>62</v>
      </c>
    </row>
    <row r="231" spans="1:8" ht="15.6" x14ac:dyDescent="0.3">
      <c r="A231" s="1" t="s">
        <v>0</v>
      </c>
      <c r="B231" s="1" t="s">
        <v>168</v>
      </c>
    </row>
    <row r="232" spans="1:8" x14ac:dyDescent="0.3">
      <c r="A232" t="s">
        <v>1</v>
      </c>
      <c r="B232" t="s">
        <v>42</v>
      </c>
    </row>
    <row r="233" spans="1:8" x14ac:dyDescent="0.3">
      <c r="A233" t="s">
        <v>3</v>
      </c>
      <c r="B233">
        <v>1</v>
      </c>
    </row>
    <row r="234" spans="1:8" x14ac:dyDescent="0.3">
      <c r="A234" t="s">
        <v>4</v>
      </c>
      <c r="B234" t="s">
        <v>168</v>
      </c>
    </row>
    <row r="235" spans="1:8" x14ac:dyDescent="0.3">
      <c r="A235" t="s">
        <v>5</v>
      </c>
      <c r="B235" t="s">
        <v>6</v>
      </c>
    </row>
    <row r="236" spans="1:8" x14ac:dyDescent="0.3">
      <c r="A236" t="s">
        <v>7</v>
      </c>
      <c r="B236" t="s">
        <v>22</v>
      </c>
    </row>
    <row r="237" spans="1:8" x14ac:dyDescent="0.3">
      <c r="A237" t="s">
        <v>10</v>
      </c>
      <c r="B237" s="7" t="s">
        <v>171</v>
      </c>
    </row>
    <row r="238" spans="1:8" x14ac:dyDescent="0.3">
      <c r="A238" t="s">
        <v>8</v>
      </c>
      <c r="B238" s="7" t="s">
        <v>169</v>
      </c>
    </row>
    <row r="239" spans="1:8" ht="15.6" x14ac:dyDescent="0.3">
      <c r="A239" s="1" t="s">
        <v>12</v>
      </c>
    </row>
    <row r="240" spans="1:8" x14ac:dyDescent="0.3">
      <c r="A240" t="s">
        <v>13</v>
      </c>
      <c r="B240" t="s">
        <v>14</v>
      </c>
      <c r="C240" t="s">
        <v>15</v>
      </c>
      <c r="D240" t="s">
        <v>1</v>
      </c>
      <c r="E240" t="s">
        <v>16</v>
      </c>
      <c r="F240" t="s">
        <v>7</v>
      </c>
      <c r="G240" t="s">
        <v>5</v>
      </c>
      <c r="H240" t="s">
        <v>4</v>
      </c>
    </row>
    <row r="241" spans="1:8" x14ac:dyDescent="0.3">
      <c r="A241" t="s">
        <v>168</v>
      </c>
      <c r="B241">
        <v>1</v>
      </c>
      <c r="C241" t="s">
        <v>67</v>
      </c>
      <c r="D241" t="s">
        <v>42</v>
      </c>
      <c r="F241" t="s">
        <v>22</v>
      </c>
      <c r="G241" t="s">
        <v>19</v>
      </c>
      <c r="H241" t="s">
        <v>168</v>
      </c>
    </row>
    <row r="242" spans="1:8" x14ac:dyDescent="0.3">
      <c r="A242" s="7" t="s">
        <v>60</v>
      </c>
      <c r="B242">
        <v>2.46</v>
      </c>
      <c r="C242" t="s">
        <v>21</v>
      </c>
      <c r="D242" t="s">
        <v>42</v>
      </c>
      <c r="F242" t="s">
        <v>61</v>
      </c>
      <c r="G242" t="s">
        <v>23</v>
      </c>
      <c r="H242" t="s">
        <v>62</v>
      </c>
    </row>
    <row r="243" spans="1:8" x14ac:dyDescent="0.3">
      <c r="A243" s="7" t="s">
        <v>172</v>
      </c>
      <c r="B243">
        <v>2.3999999999999998E-3</v>
      </c>
      <c r="C243" t="s">
        <v>21</v>
      </c>
      <c r="D243" t="s">
        <v>42</v>
      </c>
      <c r="F243" t="s">
        <v>22</v>
      </c>
      <c r="G243" t="s">
        <v>23</v>
      </c>
      <c r="H243" t="s">
        <v>173</v>
      </c>
    </row>
    <row r="245" spans="1:8" ht="15.6" x14ac:dyDescent="0.3">
      <c r="A245" s="1" t="s">
        <v>0</v>
      </c>
      <c r="B245" s="1" t="s">
        <v>176</v>
      </c>
    </row>
    <row r="246" spans="1:8" x14ac:dyDescent="0.3">
      <c r="A246" t="s">
        <v>1</v>
      </c>
      <c r="B246" t="s">
        <v>42</v>
      </c>
    </row>
    <row r="247" spans="1:8" x14ac:dyDescent="0.3">
      <c r="A247" t="s">
        <v>3</v>
      </c>
      <c r="B247">
        <v>1</v>
      </c>
    </row>
    <row r="248" spans="1:8" x14ac:dyDescent="0.3">
      <c r="A248" t="s">
        <v>4</v>
      </c>
      <c r="B248" t="s">
        <v>134</v>
      </c>
    </row>
    <row r="249" spans="1:8" x14ac:dyDescent="0.3">
      <c r="A249" t="s">
        <v>5</v>
      </c>
      <c r="B249" t="s">
        <v>6</v>
      </c>
    </row>
    <row r="250" spans="1:8" x14ac:dyDescent="0.3">
      <c r="A250" t="s">
        <v>7</v>
      </c>
      <c r="B250" t="s">
        <v>66</v>
      </c>
    </row>
    <row r="251" spans="1:8" x14ac:dyDescent="0.3">
      <c r="A251" t="s">
        <v>10</v>
      </c>
      <c r="B251" t="s">
        <v>177</v>
      </c>
    </row>
    <row r="252" spans="1:8" x14ac:dyDescent="0.3">
      <c r="A252" t="s">
        <v>8</v>
      </c>
      <c r="B252" t="s">
        <v>9</v>
      </c>
    </row>
    <row r="253" spans="1:8" ht="15.6" x14ac:dyDescent="0.3">
      <c r="A253" s="1" t="s">
        <v>12</v>
      </c>
    </row>
    <row r="254" spans="1:8" x14ac:dyDescent="0.3">
      <c r="A254" t="s">
        <v>13</v>
      </c>
      <c r="B254" t="s">
        <v>14</v>
      </c>
      <c r="C254" t="s">
        <v>15</v>
      </c>
      <c r="D254" t="s">
        <v>1</v>
      </c>
      <c r="E254" t="s">
        <v>7</v>
      </c>
      <c r="F254" t="s">
        <v>5</v>
      </c>
      <c r="G254" t="s">
        <v>4</v>
      </c>
    </row>
    <row r="255" spans="1:8" ht="15.6" x14ac:dyDescent="0.3">
      <c r="A255" s="4" t="s">
        <v>176</v>
      </c>
      <c r="B255">
        <v>1</v>
      </c>
      <c r="C255" t="s">
        <v>67</v>
      </c>
      <c r="D255" t="s">
        <v>42</v>
      </c>
      <c r="E255" t="s">
        <v>66</v>
      </c>
      <c r="F255" t="s">
        <v>19</v>
      </c>
      <c r="G255" t="s">
        <v>134</v>
      </c>
    </row>
    <row r="256" spans="1:8" x14ac:dyDescent="0.3">
      <c r="A256" s="7" t="s">
        <v>60</v>
      </c>
      <c r="B256">
        <f>0.6/250</f>
        <v>2.3999999999999998E-3</v>
      </c>
      <c r="C256" t="s">
        <v>21</v>
      </c>
      <c r="D256" t="s">
        <v>42</v>
      </c>
      <c r="E256" t="s">
        <v>61</v>
      </c>
      <c r="F256" t="s">
        <v>23</v>
      </c>
      <c r="G256" t="s">
        <v>62</v>
      </c>
    </row>
    <row r="258" spans="1:7" ht="15.6" x14ac:dyDescent="0.3">
      <c r="A258" s="1" t="s">
        <v>0</v>
      </c>
      <c r="B258" s="1" t="s">
        <v>178</v>
      </c>
    </row>
    <row r="259" spans="1:7" x14ac:dyDescent="0.3">
      <c r="A259" t="s">
        <v>1</v>
      </c>
      <c r="B259" t="s">
        <v>42</v>
      </c>
    </row>
    <row r="260" spans="1:7" x14ac:dyDescent="0.3">
      <c r="A260" t="s">
        <v>3</v>
      </c>
      <c r="B260">
        <v>1</v>
      </c>
    </row>
    <row r="261" spans="1:7" x14ac:dyDescent="0.3">
      <c r="A261" t="s">
        <v>4</v>
      </c>
      <c r="B261" t="s">
        <v>137</v>
      </c>
    </row>
    <row r="262" spans="1:7" x14ac:dyDescent="0.3">
      <c r="A262" t="s">
        <v>5</v>
      </c>
      <c r="B262" t="s">
        <v>6</v>
      </c>
    </row>
    <row r="263" spans="1:7" x14ac:dyDescent="0.3">
      <c r="A263" t="s">
        <v>7</v>
      </c>
      <c r="B263" t="s">
        <v>66</v>
      </c>
    </row>
    <row r="264" spans="1:7" x14ac:dyDescent="0.3">
      <c r="A264" t="s">
        <v>10</v>
      </c>
      <c r="B264" t="s">
        <v>179</v>
      </c>
    </row>
    <row r="265" spans="1:7" x14ac:dyDescent="0.3">
      <c r="A265" t="s">
        <v>8</v>
      </c>
      <c r="B265" t="s">
        <v>9</v>
      </c>
    </row>
    <row r="266" spans="1:7" ht="15.6" x14ac:dyDescent="0.3">
      <c r="A266" s="1" t="s">
        <v>12</v>
      </c>
    </row>
    <row r="267" spans="1:7" x14ac:dyDescent="0.3">
      <c r="A267" t="s">
        <v>13</v>
      </c>
      <c r="B267" t="s">
        <v>14</v>
      </c>
      <c r="C267" t="s">
        <v>15</v>
      </c>
      <c r="D267" t="s">
        <v>1</v>
      </c>
      <c r="E267" t="s">
        <v>7</v>
      </c>
      <c r="F267" t="s">
        <v>5</v>
      </c>
      <c r="G267" t="s">
        <v>4</v>
      </c>
    </row>
    <row r="268" spans="1:7" ht="15.6" x14ac:dyDescent="0.3">
      <c r="A268" s="4" t="s">
        <v>178</v>
      </c>
      <c r="B268">
        <v>1</v>
      </c>
      <c r="C268" t="s">
        <v>67</v>
      </c>
      <c r="D268" t="s">
        <v>42</v>
      </c>
      <c r="E268" t="s">
        <v>66</v>
      </c>
      <c r="F268" t="s">
        <v>19</v>
      </c>
      <c r="G268" t="s">
        <v>137</v>
      </c>
    </row>
    <row r="269" spans="1:7" x14ac:dyDescent="0.3">
      <c r="A269" s="7" t="s">
        <v>60</v>
      </c>
      <c r="B269">
        <f>0.6/250</f>
        <v>2.3999999999999998E-3</v>
      </c>
      <c r="C269" t="s">
        <v>21</v>
      </c>
      <c r="D269" t="s">
        <v>42</v>
      </c>
      <c r="E269" t="s">
        <v>61</v>
      </c>
      <c r="F269" t="s">
        <v>23</v>
      </c>
      <c r="G269" t="s">
        <v>62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Sacchi Romain</cp:lastModifiedBy>
  <dcterms:created xsi:type="dcterms:W3CDTF">2021-05-07T07:00:51Z</dcterms:created>
  <dcterms:modified xsi:type="dcterms:W3CDTF">2021-06-10T08:40:28Z</dcterms:modified>
</cp:coreProperties>
</file>