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elle\mr-sos-dp\datasets\"/>
    </mc:Choice>
  </mc:AlternateContent>
  <xr:revisionPtr revIDLastSave="0" documentId="13_ncr:1_{1E6CE252-7C07-4D21-9E28-146CA1F2494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Instances sos" sheetId="1" r:id="rId1"/>
    <sheet name="List" sheetId="4" r:id="rId2"/>
    <sheet name="Iterations" sheetId="12" r:id="rId3"/>
  </sheets>
  <definedNames>
    <definedName name="_xlnm._FilterDatabase" localSheetId="0" hidden="1">'Instances sos'!$A$1:$I$1</definedName>
    <definedName name="_xlnm._FilterDatabase" localSheetId="2" hidden="1">Iterations!$A$1:$P$1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  <c r="J5" i="12"/>
  <c r="J6" i="12"/>
  <c r="J3" i="12"/>
  <c r="J2" i="12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1" i="4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2" i="1" a="1"/>
  <c r="B2" i="1" s="1"/>
  <c r="F9" i="1"/>
  <c r="F10" i="1"/>
  <c r="F19" i="1"/>
  <c r="F20" i="1"/>
  <c r="F27" i="1"/>
  <c r="F31" i="1"/>
  <c r="F2" i="1"/>
  <c r="F4" i="1"/>
  <c r="F5" i="1"/>
  <c r="F6" i="1"/>
  <c r="F7" i="1"/>
  <c r="F8" i="1"/>
  <c r="F11" i="1"/>
  <c r="F12" i="1"/>
  <c r="F13" i="1"/>
  <c r="F14" i="1"/>
  <c r="F15" i="1"/>
  <c r="F16" i="1"/>
  <c r="F17" i="1"/>
  <c r="F18" i="1"/>
  <c r="F21" i="1"/>
  <c r="F22" i="1"/>
  <c r="F23" i="1"/>
  <c r="F24" i="1"/>
  <c r="F25" i="1"/>
  <c r="F26" i="1"/>
  <c r="F28" i="1"/>
  <c r="F29" i="1"/>
  <c r="F30" i="1"/>
  <c r="F32" i="1"/>
  <c r="F33" i="1"/>
  <c r="F34" i="1"/>
  <c r="F35" i="1"/>
  <c r="F3" i="1"/>
  <c r="E9" i="1"/>
  <c r="E10" i="1"/>
  <c r="E19" i="1"/>
  <c r="E20" i="1"/>
  <c r="E27" i="1"/>
  <c r="E31" i="1"/>
  <c r="E2" i="1"/>
  <c r="E4" i="1"/>
  <c r="E5" i="1"/>
  <c r="E6" i="1"/>
  <c r="E7" i="1"/>
  <c r="E8" i="1"/>
  <c r="E11" i="1"/>
  <c r="E12" i="1"/>
  <c r="E13" i="1"/>
  <c r="E14" i="1"/>
  <c r="E15" i="1"/>
  <c r="E16" i="1"/>
  <c r="E17" i="1"/>
  <c r="E18" i="1"/>
  <c r="E21" i="1"/>
  <c r="E22" i="1"/>
  <c r="E23" i="1"/>
  <c r="E24" i="1"/>
  <c r="E25" i="1"/>
  <c r="E26" i="1"/>
  <c r="E28" i="1"/>
  <c r="E29" i="1"/>
  <c r="E30" i="1"/>
  <c r="E32" i="1"/>
  <c r="E33" i="1"/>
  <c r="E34" i="1"/>
  <c r="E35" i="1"/>
  <c r="E3" i="1"/>
  <c r="D2" i="4" l="1"/>
  <c r="D51" i="4"/>
  <c r="D48" i="4"/>
  <c r="D45" i="4"/>
  <c r="D42" i="4"/>
  <c r="D39" i="4"/>
  <c r="D36" i="4"/>
  <c r="D33" i="4"/>
  <c r="D30" i="4"/>
  <c r="D27" i="4"/>
  <c r="D24" i="4"/>
  <c r="D21" i="4"/>
  <c r="D18" i="4"/>
  <c r="D15" i="4"/>
  <c r="D12" i="4"/>
  <c r="D9" i="4"/>
  <c r="D3" i="4"/>
  <c r="E43" i="4"/>
  <c r="E31" i="4"/>
  <c r="E19" i="4"/>
  <c r="E4" i="4"/>
  <c r="D52" i="4"/>
  <c r="D40" i="4"/>
  <c r="D28" i="4"/>
  <c r="D19" i="4"/>
  <c r="D4" i="4"/>
  <c r="F51" i="4"/>
  <c r="F45" i="4"/>
  <c r="F39" i="4"/>
  <c r="F36" i="4"/>
  <c r="F30" i="4"/>
  <c r="F24" i="4"/>
  <c r="F21" i="4"/>
  <c r="F15" i="4"/>
  <c r="F12" i="4"/>
  <c r="F9" i="4"/>
  <c r="F3" i="4"/>
  <c r="E51" i="4"/>
  <c r="E48" i="4"/>
  <c r="E45" i="4"/>
  <c r="E42" i="4"/>
  <c r="E39" i="4"/>
  <c r="E36" i="4"/>
  <c r="E33" i="4"/>
  <c r="E30" i="4"/>
  <c r="E27" i="4"/>
  <c r="E24" i="4"/>
  <c r="E21" i="4"/>
  <c r="E18" i="4"/>
  <c r="E15" i="4"/>
  <c r="E12" i="4"/>
  <c r="E9" i="4"/>
  <c r="E6" i="4"/>
  <c r="E3" i="4"/>
  <c r="D54" i="4"/>
  <c r="D6" i="4"/>
  <c r="D1" i="4"/>
  <c r="F49" i="4"/>
  <c r="F40" i="4"/>
  <c r="F28" i="4"/>
  <c r="F16" i="4"/>
  <c r="F7" i="4"/>
  <c r="E49" i="4"/>
  <c r="E37" i="4"/>
  <c r="E25" i="4"/>
  <c r="E13" i="4"/>
  <c r="F1" i="4"/>
  <c r="D43" i="4"/>
  <c r="D34" i="4"/>
  <c r="D22" i="4"/>
  <c r="D10" i="4"/>
  <c r="F54" i="4"/>
  <c r="F48" i="4"/>
  <c r="F42" i="4"/>
  <c r="F33" i="4"/>
  <c r="F27" i="4"/>
  <c r="F18" i="4"/>
  <c r="F6" i="4"/>
  <c r="E54" i="4"/>
  <c r="F53" i="4"/>
  <c r="F50" i="4"/>
  <c r="F47" i="4"/>
  <c r="F44" i="4"/>
  <c r="F41" i="4"/>
  <c r="F38" i="4"/>
  <c r="F35" i="4"/>
  <c r="F32" i="4"/>
  <c r="F29" i="4"/>
  <c r="F26" i="4"/>
  <c r="F23" i="4"/>
  <c r="F20" i="4"/>
  <c r="F17" i="4"/>
  <c r="F14" i="4"/>
  <c r="F11" i="4"/>
  <c r="F8" i="4"/>
  <c r="F5" i="4"/>
  <c r="F2" i="4"/>
  <c r="E1" i="4"/>
  <c r="F46" i="4"/>
  <c r="F37" i="4"/>
  <c r="F25" i="4"/>
  <c r="F19" i="4"/>
  <c r="F10" i="4"/>
  <c r="E46" i="4"/>
  <c r="E34" i="4"/>
  <c r="E22" i="4"/>
  <c r="E10" i="4"/>
  <c r="D49" i="4"/>
  <c r="D31" i="4"/>
  <c r="D13" i="4"/>
  <c r="E50" i="4"/>
  <c r="E35" i="4"/>
  <c r="E2" i="4"/>
  <c r="F52" i="4"/>
  <c r="F43" i="4"/>
  <c r="F34" i="4"/>
  <c r="F31" i="4"/>
  <c r="F22" i="4"/>
  <c r="F13" i="4"/>
  <c r="F4" i="4"/>
  <c r="E52" i="4"/>
  <c r="E40" i="4"/>
  <c r="E28" i="4"/>
  <c r="E16" i="4"/>
  <c r="E7" i="4"/>
  <c r="D46" i="4"/>
  <c r="D37" i="4"/>
  <c r="D25" i="4"/>
  <c r="D16" i="4"/>
  <c r="D7" i="4"/>
  <c r="E53" i="4"/>
  <c r="E47" i="4"/>
  <c r="E44" i="4"/>
  <c r="E41" i="4"/>
  <c r="E38" i="4"/>
  <c r="E32" i="4"/>
  <c r="E29" i="4"/>
  <c r="E26" i="4"/>
  <c r="E23" i="4"/>
  <c r="E20" i="4"/>
  <c r="E17" i="4"/>
  <c r="E14" i="4"/>
  <c r="E11" i="4"/>
  <c r="E8" i="4"/>
  <c r="E5" i="4"/>
  <c r="D53" i="4"/>
  <c r="D50" i="4"/>
  <c r="D47" i="4"/>
  <c r="D44" i="4"/>
  <c r="D41" i="4"/>
  <c r="D38" i="4"/>
  <c r="D35" i="4"/>
  <c r="D32" i="4"/>
  <c r="D29" i="4"/>
  <c r="D26" i="4"/>
  <c r="D23" i="4"/>
  <c r="D20" i="4"/>
  <c r="D17" i="4"/>
  <c r="D14" i="4"/>
  <c r="D11" i="4"/>
  <c r="D8" i="4"/>
  <c r="D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6C1F2-70F4-45ED-A560-981C95906487}" keepAlive="1" name="Query - test_SUMMARY" description="Connection to the 'test_SUMMARY' query in the workbook." type="5" refreshedVersion="8" background="1" saveData="1">
    <dbPr connection="Provider=Microsoft.Mashup.OleDb.1;Data Source=$Workbook$;Location=test_SUMMARY;Extended Properties=&quot;&quot;" command="SELECT * FROM [test_SUMMAR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<sst xmlns="http://schemas.openxmlformats.org/spreadsheetml/2006/main" count="143" uniqueCount="88">
  <si>
    <t>Wafer.txt</t>
  </si>
  <si>
    <t>CatsDogs.txt</t>
  </si>
  <si>
    <t>ECG5000.txt</t>
  </si>
  <si>
    <t>Mallat.txt</t>
  </si>
  <si>
    <t>Strawberry.txt</t>
  </si>
  <si>
    <t>Ruspini</t>
  </si>
  <si>
    <t>Voice</t>
  </si>
  <si>
    <t>Iris</t>
  </si>
  <si>
    <t>Wine</t>
  </si>
  <si>
    <t>Gr202</t>
  </si>
  <si>
    <t>Seeds</t>
  </si>
  <si>
    <t>Glass</t>
  </si>
  <si>
    <t>CatsDogs</t>
  </si>
  <si>
    <t>Accent</t>
  </si>
  <si>
    <t>Ecoli</t>
  </si>
  <si>
    <t>RealEstate</t>
  </si>
  <si>
    <t>Wholesale</t>
  </si>
  <si>
    <t>ECG5000</t>
  </si>
  <si>
    <t>Hungarian</t>
  </si>
  <si>
    <t>Wdbc</t>
  </si>
  <si>
    <t>Control</t>
  </si>
  <si>
    <t>Heartbeat</t>
  </si>
  <si>
    <t>Strawberry</t>
  </si>
  <si>
    <t>Energy</t>
  </si>
  <si>
    <t>Gene</t>
  </si>
  <si>
    <t>SalesWeekly</t>
  </si>
  <si>
    <t>Vehicle</t>
  </si>
  <si>
    <t>Arcene</t>
  </si>
  <si>
    <t>Wafer</t>
  </si>
  <si>
    <t>Power</t>
  </si>
  <si>
    <t>Phishing</t>
  </si>
  <si>
    <t>Aspirin</t>
  </si>
  <si>
    <t>Car</t>
  </si>
  <si>
    <t>Ethanol</t>
  </si>
  <si>
    <t>Wifi</t>
  </si>
  <si>
    <t>Mallat</t>
  </si>
  <si>
    <t>Advertising</t>
  </si>
  <si>
    <t>Rice</t>
  </si>
  <si>
    <t>Abalone</t>
  </si>
  <si>
    <t>./bb</t>
  </si>
  <si>
    <t>Abalone.txt</t>
  </si>
  <si>
    <t>Heartbeat.txt</t>
  </si>
  <si>
    <t>Accent.txt</t>
  </si>
  <si>
    <t>Advertising.txt</t>
  </si>
  <si>
    <t>Arcene.txt</t>
  </si>
  <si>
    <t>Aspirin.txt</t>
  </si>
  <si>
    <t>Car.txt</t>
  </si>
  <si>
    <t>Ecoli.txt</t>
  </si>
  <si>
    <t>Energy.txt</t>
  </si>
  <si>
    <t>Ethanol.txt</t>
  </si>
  <si>
    <t>Gene.txt</t>
  </si>
  <si>
    <t>Glass.txt</t>
  </si>
  <si>
    <t>Gr202.txt</t>
  </si>
  <si>
    <t>Hungarian.txt</t>
  </si>
  <si>
    <t>Iris.txt</t>
  </si>
  <si>
    <t>Power.txt</t>
  </si>
  <si>
    <t>Phishing.txt</t>
  </si>
  <si>
    <t>RealEstate.txt</t>
  </si>
  <si>
    <t>Rice.txt</t>
  </si>
  <si>
    <t>Ruspini.txt</t>
  </si>
  <si>
    <t>SalesWeekly.txt</t>
  </si>
  <si>
    <t>Seeds.txt</t>
  </si>
  <si>
    <t>Control.txt</t>
  </si>
  <si>
    <t>Vehicle.txt</t>
  </si>
  <si>
    <t>Voice.txt</t>
  </si>
  <si>
    <t>Wdbc.txt</t>
  </si>
  <si>
    <t>Wholesale.txt</t>
  </si>
  <si>
    <t>Wifi.txt</t>
  </si>
  <si>
    <t>Wine.txt</t>
  </si>
  <si>
    <t>Instance</t>
  </si>
  <si>
    <t>Points</t>
  </si>
  <si>
    <t>Features</t>
  </si>
  <si>
    <t>Clusters</t>
  </si>
  <si>
    <t>(opt)</t>
  </si>
  <si>
    <t>UB Kmeans</t>
  </si>
  <si>
    <t>UB final</t>
  </si>
  <si>
    <t>LB</t>
  </si>
  <si>
    <t>GAP UB-LB</t>
  </si>
  <si>
    <t>GAP Init-LB</t>
  </si>
  <si>
    <t>Anti Time</t>
  </si>
  <si>
    <t>Mount Time</t>
  </si>
  <si>
    <t>Clust Time</t>
  </si>
  <si>
    <t>Total Time (min)</t>
  </si>
  <si>
    <t># It</t>
  </si>
  <si>
    <t>Electric</t>
  </si>
  <si>
    <t>Facebook</t>
  </si>
  <si>
    <t>Frogs</t>
  </si>
  <si>
    <t>Partitions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</si>
</sst>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workbookViewId="0">
      <selection activeCell="A36" sqref="A36"/>
    </sheetView>
  </sheetViews>
  <sheetFormatPr defaultRowHeight="14.5" x14ac:dyDescent="0.35"/>
  <cols>
    <col min="1" max="1" width="23.453125" bestFit="1" customWidth="1"/>
    <col min="2" max="2" width="7.54296875" bestFit="1" customWidth="1"/>
    <col min="3" max="3" width="6.54296875" customWidth="1"/>
    <col min="5" max="6" width="32.36328125" bestFit="1" customWidth="1"/>
  </cols>
  <sheetData>
    <row r="2" spans="1:9" x14ac:dyDescent="0.35">
      <c r="A2" t="s">
        <v>40</v>
      </c>
      <c r="B2" t="str" cm="1">
        <f t="array" ref="B2:C2">_xlfn.TEXTSPLIT(A2,".")</f>
        <v>Abalone</v>
      </c>
      <c r="C2" t="str">
        <v>txt</v>
      </c>
      <c r="D2" t="s">
        <v>39</v>
      </c>
      <c r="E2" t="str">
        <f t="shared" ref="E2:E35" si="0">_xlfn.CONCAT("../datasets/data/", A2)</f>
        <v>../datasets/data/Abalone.txt</v>
      </c>
      <c r="F2" t="str">
        <f t="shared" ref="F2:F35" si="1">_xlfn.CONCAT("../datasets/opt/", A2)</f>
        <v>../datasets/opt/Abalone.txt</v>
      </c>
      <c r="G2">
        <v>4</v>
      </c>
      <c r="H2">
        <v>4</v>
      </c>
      <c r="I2">
        <v>1</v>
      </c>
    </row>
    <row r="3" spans="1:9" x14ac:dyDescent="0.35">
      <c r="A3" t="s">
        <v>41</v>
      </c>
      <c r="B3" t="str" cm="1">
        <f t="array" ref="B3:C3">_xlfn.TEXTSPLIT(A3,".")</f>
        <v>Heartbeat</v>
      </c>
      <c r="C3" t="str">
        <v>txt</v>
      </c>
      <c r="D3" t="s">
        <v>39</v>
      </c>
      <c r="E3" t="str">
        <f t="shared" si="0"/>
        <v>../datasets/data/Heartbeat.txt</v>
      </c>
      <c r="F3" t="str">
        <f t="shared" si="1"/>
        <v>../datasets/opt/Heartbeat.txt</v>
      </c>
      <c r="G3">
        <v>4</v>
      </c>
      <c r="H3">
        <v>2</v>
      </c>
      <c r="I3">
        <v>1</v>
      </c>
    </row>
    <row r="4" spans="1:9" x14ac:dyDescent="0.35">
      <c r="A4" t="s">
        <v>42</v>
      </c>
      <c r="B4" t="str" cm="1">
        <f t="array" ref="B4:C4">_xlfn.TEXTSPLIT(A4,".")</f>
        <v>Accent</v>
      </c>
      <c r="C4" t="str">
        <v>txt</v>
      </c>
      <c r="D4" t="s">
        <v>39</v>
      </c>
      <c r="E4" t="str">
        <f t="shared" si="0"/>
        <v>../datasets/data/Accent.txt</v>
      </c>
      <c r="F4" t="str">
        <f t="shared" si="1"/>
        <v>../datasets/opt/Accent.txt</v>
      </c>
      <c r="G4">
        <v>2</v>
      </c>
      <c r="H4">
        <v>2</v>
      </c>
      <c r="I4">
        <v>1</v>
      </c>
    </row>
    <row r="5" spans="1:9" x14ac:dyDescent="0.35">
      <c r="A5" t="s">
        <v>43</v>
      </c>
      <c r="B5" t="str" cm="1">
        <f t="array" ref="B5:C5">_xlfn.TEXTSPLIT(A5,".")</f>
        <v>Advertising</v>
      </c>
      <c r="C5" t="str">
        <v>txt</v>
      </c>
      <c r="D5" t="s">
        <v>39</v>
      </c>
      <c r="E5" t="str">
        <f t="shared" si="0"/>
        <v>../datasets/data/Advertising.txt</v>
      </c>
      <c r="F5" t="str">
        <f t="shared" si="1"/>
        <v>../datasets/opt/Advertising.txt</v>
      </c>
      <c r="G5">
        <v>3</v>
      </c>
      <c r="H5">
        <v>3</v>
      </c>
      <c r="I5">
        <v>1</v>
      </c>
    </row>
    <row r="6" spans="1:9" x14ac:dyDescent="0.35">
      <c r="A6" t="s">
        <v>44</v>
      </c>
      <c r="B6" t="str" cm="1">
        <f t="array" ref="B6:C6">_xlfn.TEXTSPLIT(A6,".")</f>
        <v>Arcene</v>
      </c>
      <c r="C6" t="str">
        <v>txt</v>
      </c>
      <c r="D6" t="s">
        <v>39</v>
      </c>
      <c r="E6" t="str">
        <f t="shared" si="0"/>
        <v>../datasets/data/Arcene.txt</v>
      </c>
      <c r="F6" t="str">
        <f t="shared" si="1"/>
        <v>../datasets/opt/Arcene.txt</v>
      </c>
      <c r="G6">
        <v>4</v>
      </c>
      <c r="H6">
        <v>4</v>
      </c>
      <c r="I6">
        <v>1</v>
      </c>
    </row>
    <row r="7" spans="1:9" x14ac:dyDescent="0.35">
      <c r="A7" t="s">
        <v>45</v>
      </c>
      <c r="B7" t="str" cm="1">
        <f t="array" ref="B7:C7">_xlfn.TEXTSPLIT(A7,".")</f>
        <v>Aspirin</v>
      </c>
      <c r="C7" t="str">
        <v>txt</v>
      </c>
      <c r="D7" t="s">
        <v>39</v>
      </c>
      <c r="E7" t="str">
        <f t="shared" si="0"/>
        <v>../datasets/data/Aspirin.txt</v>
      </c>
      <c r="F7" t="str">
        <f t="shared" si="1"/>
        <v>../datasets/opt/Aspirin.txt</v>
      </c>
      <c r="G7">
        <v>2</v>
      </c>
      <c r="H7">
        <v>2</v>
      </c>
      <c r="I7">
        <v>1</v>
      </c>
    </row>
    <row r="8" spans="1:9" x14ac:dyDescent="0.35">
      <c r="A8" t="s">
        <v>46</v>
      </c>
      <c r="B8" t="str" cm="1">
        <f t="array" ref="B8:C8">_xlfn.TEXTSPLIT(A8,".")</f>
        <v>Car</v>
      </c>
      <c r="C8" t="str">
        <v>txt</v>
      </c>
      <c r="D8" t="s">
        <v>39</v>
      </c>
      <c r="E8" t="str">
        <f t="shared" si="0"/>
        <v>../datasets/data/Car.txt</v>
      </c>
      <c r="F8" t="str">
        <f t="shared" si="1"/>
        <v>../datasets/opt/Car.txt</v>
      </c>
      <c r="G8">
        <v>3</v>
      </c>
      <c r="H8">
        <v>3</v>
      </c>
      <c r="I8">
        <v>1</v>
      </c>
    </row>
    <row r="9" spans="1:9" x14ac:dyDescent="0.35">
      <c r="A9" t="s">
        <v>1</v>
      </c>
      <c r="B9" t="str" cm="1">
        <f t="array" ref="B9:C9">_xlfn.TEXTSPLIT(A9,".")</f>
        <v>CatsDogs</v>
      </c>
      <c r="C9" t="str">
        <v>txt</v>
      </c>
      <c r="D9" t="s">
        <v>39</v>
      </c>
      <c r="E9" t="str">
        <f t="shared" si="0"/>
        <v>../datasets/data/CatsDogs.txt</v>
      </c>
      <c r="F9" t="str">
        <f t="shared" si="1"/>
        <v>../datasets/opt/CatsDogs.txt</v>
      </c>
      <c r="G9">
        <v>4</v>
      </c>
      <c r="H9">
        <v>3</v>
      </c>
      <c r="I9">
        <v>1</v>
      </c>
    </row>
    <row r="10" spans="1:9" x14ac:dyDescent="0.35">
      <c r="A10" t="s">
        <v>2</v>
      </c>
      <c r="B10" t="str" cm="1">
        <f t="array" ref="B10:C10">_xlfn.TEXTSPLIT(A10,".")</f>
        <v>ECG5000</v>
      </c>
      <c r="C10" t="str">
        <v>txt</v>
      </c>
      <c r="D10" t="s">
        <v>39</v>
      </c>
      <c r="E10" t="str">
        <f t="shared" si="0"/>
        <v>../datasets/data/ECG5000.txt</v>
      </c>
      <c r="F10" t="str">
        <f t="shared" si="1"/>
        <v>../datasets/opt/ECG5000.txt</v>
      </c>
      <c r="G10">
        <v>4</v>
      </c>
      <c r="H10">
        <v>4</v>
      </c>
      <c r="I10">
        <v>1</v>
      </c>
    </row>
    <row r="11" spans="1:9" x14ac:dyDescent="0.35">
      <c r="A11" t="s">
        <v>47</v>
      </c>
      <c r="B11" t="str" cm="1">
        <f t="array" ref="B11:C11">_xlfn.TEXTSPLIT(A11,".")</f>
        <v>Ecoli</v>
      </c>
      <c r="C11" t="str">
        <v>txt</v>
      </c>
      <c r="D11" t="s">
        <v>39</v>
      </c>
      <c r="E11" t="str">
        <f t="shared" si="0"/>
        <v>../datasets/data/Ecoli.txt</v>
      </c>
      <c r="F11" t="str">
        <f t="shared" si="1"/>
        <v>../datasets/opt/Ecoli.txt</v>
      </c>
      <c r="G11">
        <v>4</v>
      </c>
      <c r="H11">
        <v>4</v>
      </c>
      <c r="I11">
        <v>1</v>
      </c>
    </row>
    <row r="12" spans="1:9" x14ac:dyDescent="0.35">
      <c r="A12" t="s">
        <v>48</v>
      </c>
      <c r="B12" t="str" cm="1">
        <f t="array" ref="B12:C12">_xlfn.TEXTSPLIT(A12,".")</f>
        <v>Energy</v>
      </c>
      <c r="C12" t="str">
        <v>txt</v>
      </c>
      <c r="D12" t="s">
        <v>39</v>
      </c>
      <c r="E12" t="str">
        <f t="shared" si="0"/>
        <v>../datasets/data/Energy.txt</v>
      </c>
      <c r="F12" t="str">
        <f t="shared" si="1"/>
        <v>../datasets/opt/Energy.txt</v>
      </c>
      <c r="G12">
        <v>2</v>
      </c>
      <c r="H12">
        <v>2</v>
      </c>
      <c r="I12">
        <v>1</v>
      </c>
    </row>
    <row r="13" spans="1:9" x14ac:dyDescent="0.35">
      <c r="A13" t="s">
        <v>49</v>
      </c>
      <c r="B13" t="str" cm="1">
        <f t="array" ref="B13:C13">_xlfn.TEXTSPLIT(A13,".")</f>
        <v>Ethanol</v>
      </c>
      <c r="C13" t="str">
        <v>txt</v>
      </c>
      <c r="D13" t="s">
        <v>39</v>
      </c>
      <c r="E13" t="str">
        <f t="shared" si="0"/>
        <v>../datasets/data/Ethanol.txt</v>
      </c>
      <c r="F13" t="str">
        <f t="shared" si="1"/>
        <v>../datasets/opt/Ethanol.txt</v>
      </c>
      <c r="G13">
        <v>3</v>
      </c>
      <c r="H13">
        <v>3</v>
      </c>
      <c r="I13">
        <v>1</v>
      </c>
    </row>
    <row r="14" spans="1:9" x14ac:dyDescent="0.35">
      <c r="A14" t="s">
        <v>50</v>
      </c>
      <c r="B14" t="str" cm="1">
        <f t="array" ref="B14:C14">_xlfn.TEXTSPLIT(A14,".")</f>
        <v>Gene</v>
      </c>
      <c r="C14" t="str">
        <v>txt</v>
      </c>
      <c r="D14" t="s">
        <v>39</v>
      </c>
      <c r="E14" t="str">
        <f t="shared" si="0"/>
        <v>../datasets/data/Gene.txt</v>
      </c>
      <c r="F14" t="str">
        <f t="shared" si="1"/>
        <v>../datasets/opt/Gene.txt</v>
      </c>
      <c r="G14">
        <v>4</v>
      </c>
      <c r="H14">
        <v>4</v>
      </c>
      <c r="I14">
        <v>1</v>
      </c>
    </row>
    <row r="15" spans="1:9" x14ac:dyDescent="0.35">
      <c r="A15" t="s">
        <v>51</v>
      </c>
      <c r="B15" t="str" cm="1">
        <f t="array" ref="B15:C15">_xlfn.TEXTSPLIT(A15,".")</f>
        <v>Glass</v>
      </c>
      <c r="C15" t="str">
        <v>txt</v>
      </c>
      <c r="D15" t="s">
        <v>39</v>
      </c>
      <c r="E15" t="str">
        <f t="shared" si="0"/>
        <v>../datasets/data/Glass.txt</v>
      </c>
      <c r="F15" t="str">
        <f t="shared" si="1"/>
        <v>../datasets/opt/Glass.txt</v>
      </c>
      <c r="G15">
        <v>4</v>
      </c>
      <c r="H15">
        <v>4</v>
      </c>
      <c r="I15">
        <v>1</v>
      </c>
    </row>
    <row r="16" spans="1:9" x14ac:dyDescent="0.35">
      <c r="A16" t="s">
        <v>52</v>
      </c>
      <c r="B16" t="str" cm="1">
        <f t="array" ref="B16:C16">_xlfn.TEXTSPLIT(A16,".")</f>
        <v>Gr202</v>
      </c>
      <c r="C16" t="str">
        <v>txt</v>
      </c>
      <c r="D16" t="s">
        <v>39</v>
      </c>
      <c r="E16" t="str">
        <f t="shared" si="0"/>
        <v>../datasets/data/Gr202.txt</v>
      </c>
      <c r="F16" t="str">
        <f t="shared" si="1"/>
        <v>../datasets/opt/Gr202.txt</v>
      </c>
      <c r="G16">
        <v>4</v>
      </c>
      <c r="H16">
        <v>4</v>
      </c>
      <c r="I16">
        <v>1</v>
      </c>
    </row>
    <row r="17" spans="1:9" x14ac:dyDescent="0.35">
      <c r="A17" t="s">
        <v>53</v>
      </c>
      <c r="B17" t="str" cm="1">
        <f t="array" ref="B17:C17">_xlfn.TEXTSPLIT(A17,".")</f>
        <v>Hungarian</v>
      </c>
      <c r="C17" t="str">
        <v>txt</v>
      </c>
      <c r="D17" t="s">
        <v>39</v>
      </c>
      <c r="E17" t="str">
        <f t="shared" si="0"/>
        <v>../datasets/data/Hungarian.txt</v>
      </c>
      <c r="F17" t="str">
        <f t="shared" si="1"/>
        <v>../datasets/opt/Hungarian.txt</v>
      </c>
      <c r="G17">
        <v>4</v>
      </c>
      <c r="H17">
        <v>4</v>
      </c>
      <c r="I17">
        <v>1</v>
      </c>
    </row>
    <row r="18" spans="1:9" x14ac:dyDescent="0.35">
      <c r="A18" t="s">
        <v>54</v>
      </c>
      <c r="B18" t="str" cm="1">
        <f t="array" ref="B18:C18">_xlfn.TEXTSPLIT(A18,".")</f>
        <v>Iris</v>
      </c>
      <c r="C18" t="str">
        <v>txt</v>
      </c>
      <c r="D18" t="s">
        <v>39</v>
      </c>
      <c r="E18" t="str">
        <f t="shared" si="0"/>
        <v>../datasets/data/Iris.txt</v>
      </c>
      <c r="F18" t="str">
        <f t="shared" si="1"/>
        <v>../datasets/opt/Iris.txt</v>
      </c>
      <c r="G18">
        <v>4</v>
      </c>
      <c r="H18">
        <v>4</v>
      </c>
      <c r="I18">
        <v>1</v>
      </c>
    </row>
    <row r="19" spans="1:9" x14ac:dyDescent="0.35">
      <c r="A19" t="s">
        <v>55</v>
      </c>
      <c r="B19" t="str" cm="1">
        <f t="array" ref="B19:C19">_xlfn.TEXTSPLIT(A19,".")</f>
        <v>Power</v>
      </c>
      <c r="C19" t="str">
        <v>txt</v>
      </c>
      <c r="D19" t="s">
        <v>39</v>
      </c>
      <c r="E19" t="str">
        <f t="shared" si="0"/>
        <v>../datasets/data/Power.txt</v>
      </c>
      <c r="F19" t="str">
        <f t="shared" si="1"/>
        <v>../datasets/opt/Power.txt</v>
      </c>
      <c r="G19">
        <v>2</v>
      </c>
      <c r="H19">
        <v>2</v>
      </c>
      <c r="I19">
        <v>1</v>
      </c>
    </row>
    <row r="20" spans="1:9" x14ac:dyDescent="0.35">
      <c r="A20" t="s">
        <v>3</v>
      </c>
      <c r="B20" t="str" cm="1">
        <f t="array" ref="B20:C20">_xlfn.TEXTSPLIT(A20,".")</f>
        <v>Mallat</v>
      </c>
      <c r="C20" t="str">
        <v>txt</v>
      </c>
      <c r="D20" t="s">
        <v>39</v>
      </c>
      <c r="E20" t="str">
        <f t="shared" si="0"/>
        <v>../datasets/data/Mallat.txt</v>
      </c>
      <c r="F20" t="str">
        <f t="shared" si="1"/>
        <v>../datasets/opt/Mallat.txt</v>
      </c>
      <c r="G20">
        <v>2</v>
      </c>
      <c r="H20">
        <v>3</v>
      </c>
      <c r="I20">
        <v>1</v>
      </c>
    </row>
    <row r="21" spans="1:9" x14ac:dyDescent="0.35">
      <c r="A21" t="s">
        <v>56</v>
      </c>
      <c r="B21" t="str" cm="1">
        <f t="array" ref="B21:C21">_xlfn.TEXTSPLIT(A21,".")</f>
        <v>Phishing</v>
      </c>
      <c r="C21" t="str">
        <v>txt</v>
      </c>
      <c r="D21" t="s">
        <v>39</v>
      </c>
      <c r="E21" t="str">
        <f t="shared" si="0"/>
        <v>../datasets/data/Phishing.txt</v>
      </c>
      <c r="F21" t="str">
        <f t="shared" si="1"/>
        <v>../datasets/opt/Phishing.txt</v>
      </c>
      <c r="G21">
        <v>4</v>
      </c>
      <c r="H21">
        <v>4</v>
      </c>
      <c r="I21">
        <v>1</v>
      </c>
    </row>
    <row r="22" spans="1:9" x14ac:dyDescent="0.35">
      <c r="A22" t="s">
        <v>57</v>
      </c>
      <c r="B22" t="str" cm="1">
        <f t="array" ref="B22:C22">_xlfn.TEXTSPLIT(A22,".")</f>
        <v>RealEstate</v>
      </c>
      <c r="C22" t="str">
        <v>txt</v>
      </c>
      <c r="D22" t="s">
        <v>39</v>
      </c>
      <c r="E22" t="str">
        <f t="shared" si="0"/>
        <v>../datasets/data/RealEstate.txt</v>
      </c>
      <c r="F22" t="str">
        <f t="shared" si="1"/>
        <v>../datasets/opt/RealEstate.txt</v>
      </c>
      <c r="G22">
        <v>4</v>
      </c>
      <c r="H22">
        <v>4</v>
      </c>
      <c r="I22">
        <v>1</v>
      </c>
    </row>
    <row r="23" spans="1:9" x14ac:dyDescent="0.35">
      <c r="A23" t="s">
        <v>58</v>
      </c>
      <c r="B23" t="str" cm="1">
        <f t="array" ref="B23:C23">_xlfn.TEXTSPLIT(A23,".")</f>
        <v>Rice</v>
      </c>
      <c r="C23" t="str">
        <v>txt</v>
      </c>
      <c r="D23" t="s">
        <v>39</v>
      </c>
      <c r="E23" t="str">
        <f t="shared" si="0"/>
        <v>../datasets/data/Rice.txt</v>
      </c>
      <c r="F23" t="str">
        <f t="shared" si="1"/>
        <v>../datasets/opt/Rice.txt</v>
      </c>
      <c r="G23">
        <v>4</v>
      </c>
      <c r="H23">
        <v>6</v>
      </c>
      <c r="I23">
        <v>1</v>
      </c>
    </row>
    <row r="24" spans="1:9" x14ac:dyDescent="0.35">
      <c r="A24" t="s">
        <v>59</v>
      </c>
      <c r="B24" t="str" cm="1">
        <f t="array" ref="B24:C24">_xlfn.TEXTSPLIT(A24,".")</f>
        <v>Ruspini</v>
      </c>
      <c r="C24" t="str">
        <v>txt</v>
      </c>
      <c r="D24" t="s">
        <v>39</v>
      </c>
      <c r="E24" t="str">
        <f t="shared" si="0"/>
        <v>../datasets/data/Ruspini.txt</v>
      </c>
      <c r="F24" t="str">
        <f t="shared" si="1"/>
        <v>../datasets/opt/Ruspini.txt</v>
      </c>
      <c r="G24">
        <v>4</v>
      </c>
      <c r="H24">
        <v>8</v>
      </c>
      <c r="I24">
        <v>1</v>
      </c>
    </row>
    <row r="25" spans="1:9" x14ac:dyDescent="0.35">
      <c r="A25" t="s">
        <v>60</v>
      </c>
      <c r="B25" t="str" cm="1">
        <f t="array" ref="B25:C25">_xlfn.TEXTSPLIT(A25,".")</f>
        <v>SalesWeekly</v>
      </c>
      <c r="C25" t="str">
        <v>txt</v>
      </c>
      <c r="D25" t="s">
        <v>39</v>
      </c>
      <c r="E25" t="str">
        <f t="shared" si="0"/>
        <v>../datasets/data/SalesWeekly.txt</v>
      </c>
      <c r="F25" t="str">
        <f t="shared" si="1"/>
        <v>../datasets/opt/SalesWeekly.txt</v>
      </c>
      <c r="G25">
        <v>4</v>
      </c>
      <c r="H25">
        <v>4</v>
      </c>
      <c r="I25">
        <v>1</v>
      </c>
    </row>
    <row r="26" spans="1:9" x14ac:dyDescent="0.35">
      <c r="A26" t="s">
        <v>61</v>
      </c>
      <c r="B26" t="str" cm="1">
        <f t="array" ref="B26:C26">_xlfn.TEXTSPLIT(A26,".")</f>
        <v>Seeds</v>
      </c>
      <c r="C26" t="str">
        <v>txt</v>
      </c>
      <c r="D26" t="s">
        <v>39</v>
      </c>
      <c r="E26" t="str">
        <f t="shared" si="0"/>
        <v>../datasets/data/Seeds.txt</v>
      </c>
      <c r="F26" t="str">
        <f t="shared" si="1"/>
        <v>../datasets/opt/Seeds.txt</v>
      </c>
      <c r="G26">
        <v>4</v>
      </c>
      <c r="H26">
        <v>8</v>
      </c>
      <c r="I26">
        <v>1</v>
      </c>
    </row>
    <row r="27" spans="1:9" x14ac:dyDescent="0.35">
      <c r="A27" t="s">
        <v>4</v>
      </c>
      <c r="B27" t="str" cm="1">
        <f t="array" ref="B27:C27">_xlfn.TEXTSPLIT(A27,".")</f>
        <v>Strawberry</v>
      </c>
      <c r="C27" t="str">
        <v>txt</v>
      </c>
      <c r="D27" t="s">
        <v>39</v>
      </c>
      <c r="E27" t="str">
        <f t="shared" si="0"/>
        <v>../datasets/data/Strawberry.txt</v>
      </c>
      <c r="F27" t="str">
        <f t="shared" si="1"/>
        <v>../datasets/opt/Strawberry.txt</v>
      </c>
      <c r="G27">
        <v>3</v>
      </c>
      <c r="H27">
        <v>3</v>
      </c>
      <c r="I27">
        <v>1</v>
      </c>
    </row>
    <row r="28" spans="1:9" x14ac:dyDescent="0.35">
      <c r="A28" t="s">
        <v>62</v>
      </c>
      <c r="B28" t="str" cm="1">
        <f t="array" ref="B28:C28">_xlfn.TEXTSPLIT(A28,".")</f>
        <v>Control</v>
      </c>
      <c r="C28" t="str">
        <v>txt</v>
      </c>
      <c r="D28" t="s">
        <v>39</v>
      </c>
      <c r="E28" t="str">
        <f t="shared" si="0"/>
        <v>../datasets/data/Control.txt</v>
      </c>
      <c r="F28" t="str">
        <f t="shared" si="1"/>
        <v>../datasets/opt/Control.txt</v>
      </c>
      <c r="G28">
        <v>4</v>
      </c>
      <c r="H28">
        <v>6</v>
      </c>
      <c r="I28">
        <v>1</v>
      </c>
    </row>
    <row r="29" spans="1:9" x14ac:dyDescent="0.35">
      <c r="A29" t="s">
        <v>63</v>
      </c>
      <c r="B29" t="str" cm="1">
        <f t="array" ref="B29:C29">_xlfn.TEXTSPLIT(A29,".")</f>
        <v>Vehicle</v>
      </c>
      <c r="C29" t="str">
        <v>txt</v>
      </c>
      <c r="D29" t="s">
        <v>39</v>
      </c>
      <c r="E29" t="str">
        <f t="shared" si="0"/>
        <v>../datasets/data/Vehicle.txt</v>
      </c>
      <c r="F29" t="str">
        <f t="shared" si="1"/>
        <v>../datasets/opt/Vehicle.txt</v>
      </c>
      <c r="G29">
        <v>4</v>
      </c>
      <c r="H29">
        <v>4</v>
      </c>
      <c r="I29">
        <v>1</v>
      </c>
    </row>
    <row r="30" spans="1:9" x14ac:dyDescent="0.35">
      <c r="A30" t="s">
        <v>64</v>
      </c>
      <c r="B30" t="str" cm="1">
        <f t="array" ref="B30:C30">_xlfn.TEXTSPLIT(A30,".")</f>
        <v>Voice</v>
      </c>
      <c r="C30" t="str">
        <v>txt</v>
      </c>
      <c r="D30" t="s">
        <v>39</v>
      </c>
      <c r="E30" t="str">
        <f t="shared" si="0"/>
        <v>../datasets/data/Voice.txt</v>
      </c>
      <c r="F30" t="str">
        <f t="shared" si="1"/>
        <v>../datasets/opt/Voice.txt</v>
      </c>
      <c r="G30">
        <v>4</v>
      </c>
      <c r="H30">
        <v>5</v>
      </c>
      <c r="I30">
        <v>1</v>
      </c>
    </row>
    <row r="31" spans="1:9" x14ac:dyDescent="0.35">
      <c r="A31" t="s">
        <v>0</v>
      </c>
      <c r="B31" t="str" cm="1">
        <f t="array" ref="B31:C31">_xlfn.TEXTSPLIT(A31,".")</f>
        <v>Wafer</v>
      </c>
      <c r="C31" t="str">
        <v>txt</v>
      </c>
      <c r="D31" t="s">
        <v>39</v>
      </c>
      <c r="E31" t="str">
        <f t="shared" si="0"/>
        <v>../datasets/data/Wafer.txt</v>
      </c>
      <c r="F31" t="str">
        <f t="shared" si="1"/>
        <v>../datasets/opt/Wafer.txt</v>
      </c>
      <c r="G31">
        <v>4</v>
      </c>
      <c r="H31">
        <v>2</v>
      </c>
      <c r="I31">
        <v>1</v>
      </c>
    </row>
    <row r="32" spans="1:9" x14ac:dyDescent="0.35">
      <c r="A32" t="s">
        <v>65</v>
      </c>
      <c r="B32" t="str" cm="1">
        <f t="array" ref="B32:C32">_xlfn.TEXTSPLIT(A32,".")</f>
        <v>Wdbc</v>
      </c>
      <c r="C32" t="str">
        <v>txt</v>
      </c>
      <c r="D32" t="s">
        <v>39</v>
      </c>
      <c r="E32" t="str">
        <f t="shared" si="0"/>
        <v>../datasets/data/Wdbc.txt</v>
      </c>
      <c r="F32" t="str">
        <f t="shared" si="1"/>
        <v>../datasets/opt/Wdbc.txt</v>
      </c>
      <c r="G32">
        <v>4</v>
      </c>
      <c r="H32">
        <v>6</v>
      </c>
      <c r="I32">
        <v>1</v>
      </c>
    </row>
    <row r="33" spans="1:9" x14ac:dyDescent="0.35">
      <c r="A33" t="s">
        <v>66</v>
      </c>
      <c r="B33" t="str" cm="1">
        <f t="array" ref="B33:C33">_xlfn.TEXTSPLIT(A33,".")</f>
        <v>Wholesale</v>
      </c>
      <c r="C33" t="str">
        <v>txt</v>
      </c>
      <c r="D33" t="s">
        <v>39</v>
      </c>
      <c r="E33" t="str">
        <f t="shared" si="0"/>
        <v>../datasets/data/Wholesale.txt</v>
      </c>
      <c r="F33" t="str">
        <f t="shared" si="1"/>
        <v>../datasets/opt/Wholesale.txt</v>
      </c>
      <c r="G33">
        <v>4</v>
      </c>
      <c r="H33">
        <v>8</v>
      </c>
      <c r="I33">
        <v>1</v>
      </c>
    </row>
    <row r="34" spans="1:9" x14ac:dyDescent="0.35">
      <c r="A34" t="s">
        <v>67</v>
      </c>
      <c r="B34" t="str" cm="1">
        <f t="array" ref="B34:C34">_xlfn.TEXTSPLIT(A34,".")</f>
        <v>Wifi</v>
      </c>
      <c r="C34" t="str">
        <v>txt</v>
      </c>
      <c r="D34" t="s">
        <v>39</v>
      </c>
      <c r="E34" t="str">
        <f t="shared" si="0"/>
        <v>../datasets/data/Wifi.txt</v>
      </c>
      <c r="F34" t="str">
        <f t="shared" si="1"/>
        <v>../datasets/opt/Wifi.txt</v>
      </c>
      <c r="G34">
        <v>4</v>
      </c>
      <c r="H34">
        <v>4</v>
      </c>
      <c r="I34">
        <v>1</v>
      </c>
    </row>
    <row r="35" spans="1:9" x14ac:dyDescent="0.35">
      <c r="A35" t="s">
        <v>68</v>
      </c>
      <c r="B35" t="str" cm="1">
        <f t="array" ref="B35:C35">_xlfn.TEXTSPLIT(A35,".")</f>
        <v>Wine</v>
      </c>
      <c r="C35" t="str">
        <v>txt</v>
      </c>
      <c r="D35" t="s">
        <v>39</v>
      </c>
      <c r="E35" t="str">
        <f t="shared" si="0"/>
        <v>../datasets/data/Wine.txt</v>
      </c>
      <c r="F35" t="str">
        <f t="shared" si="1"/>
        <v>../datasets/opt/Wine.txt</v>
      </c>
      <c r="G35">
        <v>4</v>
      </c>
      <c r="H35">
        <v>5</v>
      </c>
      <c r="I35">
        <v>1</v>
      </c>
    </row>
  </sheetData>
  <autoFilter ref="A1:I1" xr:uid="{00000000-0001-0000-0000-000000000000}">
    <sortState xmlns:xlrd2="http://schemas.microsoft.com/office/spreadsheetml/2017/richdata2" ref="A2:I40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5F32-C349-46E8-9C68-CBB28610A9D4}">
  <dimension ref="A1:I54"/>
  <sheetViews>
    <sheetView workbookViewId="0"/>
  </sheetViews>
  <sheetFormatPr defaultRowHeight="14.5" x14ac:dyDescent="0.35"/>
  <cols>
    <col min="1" max="1" width="11.08984375" bestFit="1" customWidth="1"/>
    <col min="5" max="5" width="27.36328125" bestFit="1" customWidth="1"/>
    <col min="6" max="6" width="26.453125" bestFit="1" customWidth="1"/>
  </cols>
  <sheetData>
    <row r="1" spans="1:9" x14ac:dyDescent="0.35">
      <c r="A1" t="s">
        <v>38</v>
      </c>
      <c r="B1">
        <v>3</v>
      </c>
      <c r="D1" t="str">
        <f>VLOOKUP($A1,'Instances sos'!$B:$F,3,FALSE)</f>
        <v>./bb</v>
      </c>
      <c r="E1" t="str">
        <f>VLOOKUP($A1,'Instances sos'!$B:$F,4,FALSE)</f>
        <v>../datasets/data/Abalone.txt</v>
      </c>
      <c r="F1" t="str">
        <f>VLOOKUP($A1,'Instances sos'!$B:$F,5,FALSE)</f>
        <v>../datasets/opt/Abalone.txt</v>
      </c>
      <c r="G1">
        <f>B1</f>
        <v>3</v>
      </c>
      <c r="H1">
        <v>4</v>
      </c>
      <c r="I1">
        <v>1</v>
      </c>
    </row>
    <row r="2" spans="1:9" x14ac:dyDescent="0.35">
      <c r="A2" t="s">
        <v>13</v>
      </c>
      <c r="B2">
        <v>2</v>
      </c>
      <c r="D2" t="str">
        <f>VLOOKUP($A2,'Instances sos'!$B:$F,3,FALSE)</f>
        <v>./bb</v>
      </c>
      <c r="E2" t="str">
        <f>VLOOKUP($A2,'Instances sos'!$B:$F,4,FALSE)</f>
        <v>../datasets/data/Accent.txt</v>
      </c>
      <c r="F2" t="str">
        <f>VLOOKUP($A2,'Instances sos'!$B:$F,5,FALSE)</f>
        <v>../datasets/opt/Accent.txt</v>
      </c>
      <c r="G2">
        <f t="shared" ref="G2:G54" si="0">B2</f>
        <v>2</v>
      </c>
      <c r="H2">
        <v>4</v>
      </c>
      <c r="I2">
        <v>1</v>
      </c>
    </row>
    <row r="3" spans="1:9" x14ac:dyDescent="0.35">
      <c r="A3" t="s">
        <v>13</v>
      </c>
      <c r="B3">
        <v>6</v>
      </c>
      <c r="D3" t="str">
        <f>VLOOKUP($A3,'Instances sos'!$B:$F,3,FALSE)</f>
        <v>./bb</v>
      </c>
      <c r="E3" t="str">
        <f>VLOOKUP($A3,'Instances sos'!$B:$F,4,FALSE)</f>
        <v>../datasets/data/Accent.txt</v>
      </c>
      <c r="F3" t="str">
        <f>VLOOKUP($A3,'Instances sos'!$B:$F,5,FALSE)</f>
        <v>../datasets/opt/Accent.txt</v>
      </c>
      <c r="G3">
        <f t="shared" si="0"/>
        <v>6</v>
      </c>
      <c r="H3">
        <v>4</v>
      </c>
      <c r="I3">
        <v>1</v>
      </c>
    </row>
    <row r="4" spans="1:9" x14ac:dyDescent="0.35">
      <c r="A4" t="s">
        <v>36</v>
      </c>
      <c r="B4">
        <v>2</v>
      </c>
      <c r="D4" t="str">
        <f>VLOOKUP($A4,'Instances sos'!$B:$F,3,FALSE)</f>
        <v>./bb</v>
      </c>
      <c r="E4" t="str">
        <f>VLOOKUP($A4,'Instances sos'!$B:$F,4,FALSE)</f>
        <v>../datasets/data/Advertising.txt</v>
      </c>
      <c r="F4" t="str">
        <f>VLOOKUP($A4,'Instances sos'!$B:$F,5,FALSE)</f>
        <v>../datasets/opt/Advertising.txt</v>
      </c>
      <c r="G4">
        <f t="shared" si="0"/>
        <v>2</v>
      </c>
      <c r="H4">
        <v>4</v>
      </c>
      <c r="I4">
        <v>1</v>
      </c>
    </row>
    <row r="5" spans="1:9" x14ac:dyDescent="0.35">
      <c r="A5" t="s">
        <v>36</v>
      </c>
      <c r="B5">
        <v>8</v>
      </c>
      <c r="D5" t="str">
        <f>VLOOKUP($A5,'Instances sos'!$B:$F,3,FALSE)</f>
        <v>./bb</v>
      </c>
      <c r="E5" t="str">
        <f>VLOOKUP($A5,'Instances sos'!$B:$F,4,FALSE)</f>
        <v>../datasets/data/Advertising.txt</v>
      </c>
      <c r="F5" t="str">
        <f>VLOOKUP($A5,'Instances sos'!$B:$F,5,FALSE)</f>
        <v>../datasets/opt/Advertising.txt</v>
      </c>
      <c r="G5">
        <f t="shared" si="0"/>
        <v>8</v>
      </c>
      <c r="H5">
        <v>4</v>
      </c>
      <c r="I5">
        <v>1</v>
      </c>
    </row>
    <row r="6" spans="1:9" x14ac:dyDescent="0.35">
      <c r="A6" t="s">
        <v>27</v>
      </c>
      <c r="B6">
        <v>2</v>
      </c>
      <c r="D6" t="str">
        <f>VLOOKUP($A6,'Instances sos'!$B:$F,3,FALSE)</f>
        <v>./bb</v>
      </c>
      <c r="E6" t="str">
        <f>VLOOKUP($A6,'Instances sos'!$B:$F,4,FALSE)</f>
        <v>../datasets/data/Arcene.txt</v>
      </c>
      <c r="F6" t="str">
        <f>VLOOKUP($A6,'Instances sos'!$B:$F,5,FALSE)</f>
        <v>../datasets/opt/Arcene.txt</v>
      </c>
      <c r="G6">
        <f t="shared" si="0"/>
        <v>2</v>
      </c>
      <c r="H6">
        <v>4</v>
      </c>
      <c r="I6">
        <v>1</v>
      </c>
    </row>
    <row r="7" spans="1:9" x14ac:dyDescent="0.35">
      <c r="A7" t="s">
        <v>27</v>
      </c>
      <c r="B7">
        <v>3</v>
      </c>
      <c r="D7" t="str">
        <f>VLOOKUP($A7,'Instances sos'!$B:$F,3,FALSE)</f>
        <v>./bb</v>
      </c>
      <c r="E7" t="str">
        <f>VLOOKUP($A7,'Instances sos'!$B:$F,4,FALSE)</f>
        <v>../datasets/data/Arcene.txt</v>
      </c>
      <c r="F7" t="str">
        <f>VLOOKUP($A7,'Instances sos'!$B:$F,5,FALSE)</f>
        <v>../datasets/opt/Arcene.txt</v>
      </c>
      <c r="G7">
        <f t="shared" si="0"/>
        <v>3</v>
      </c>
      <c r="H7">
        <v>4</v>
      </c>
      <c r="I7">
        <v>1</v>
      </c>
    </row>
    <row r="8" spans="1:9" x14ac:dyDescent="0.35">
      <c r="A8" t="s">
        <v>27</v>
      </c>
      <c r="B8">
        <v>5</v>
      </c>
      <c r="D8" t="str">
        <f>VLOOKUP($A8,'Instances sos'!$B:$F,3,FALSE)</f>
        <v>./bb</v>
      </c>
      <c r="E8" t="str">
        <f>VLOOKUP($A8,'Instances sos'!$B:$F,4,FALSE)</f>
        <v>../datasets/data/Arcene.txt</v>
      </c>
      <c r="F8" t="str">
        <f>VLOOKUP($A8,'Instances sos'!$B:$F,5,FALSE)</f>
        <v>../datasets/opt/Arcene.txt</v>
      </c>
      <c r="G8">
        <f t="shared" si="0"/>
        <v>5</v>
      </c>
      <c r="H8">
        <v>4</v>
      </c>
      <c r="I8">
        <v>1</v>
      </c>
    </row>
    <row r="9" spans="1:9" x14ac:dyDescent="0.35">
      <c r="A9" t="s">
        <v>31</v>
      </c>
      <c r="B9">
        <v>3</v>
      </c>
      <c r="D9" t="str">
        <f>VLOOKUP($A9,'Instances sos'!$B:$F,3,FALSE)</f>
        <v>./bb</v>
      </c>
      <c r="E9" t="str">
        <f>VLOOKUP($A9,'Instances sos'!$B:$F,4,FALSE)</f>
        <v>../datasets/data/Aspirin.txt</v>
      </c>
      <c r="F9" t="str">
        <f>VLOOKUP($A9,'Instances sos'!$B:$F,5,FALSE)</f>
        <v>../datasets/opt/Aspirin.txt</v>
      </c>
      <c r="G9">
        <f t="shared" si="0"/>
        <v>3</v>
      </c>
      <c r="H9">
        <v>4</v>
      </c>
      <c r="I9">
        <v>1</v>
      </c>
    </row>
    <row r="10" spans="1:9" x14ac:dyDescent="0.35">
      <c r="A10" t="s">
        <v>32</v>
      </c>
      <c r="B10">
        <v>4</v>
      </c>
      <c r="D10" t="str">
        <f>VLOOKUP($A10,'Instances sos'!$B:$F,3,FALSE)</f>
        <v>./bb</v>
      </c>
      <c r="E10" t="str">
        <f>VLOOKUP($A10,'Instances sos'!$B:$F,4,FALSE)</f>
        <v>../datasets/data/Car.txt</v>
      </c>
      <c r="F10" t="str">
        <f>VLOOKUP($A10,'Instances sos'!$B:$F,5,FALSE)</f>
        <v>../datasets/opt/Car.txt</v>
      </c>
      <c r="G10">
        <f t="shared" si="0"/>
        <v>4</v>
      </c>
      <c r="H10">
        <v>4</v>
      </c>
      <c r="I10">
        <v>1</v>
      </c>
    </row>
    <row r="11" spans="1:9" x14ac:dyDescent="0.35">
      <c r="A11" t="s">
        <v>12</v>
      </c>
      <c r="B11">
        <v>2</v>
      </c>
      <c r="D11" t="str">
        <f>VLOOKUP($A11,'Instances sos'!$B:$F,3,FALSE)</f>
        <v>./bb</v>
      </c>
      <c r="E11" t="str">
        <f>VLOOKUP($A11,'Instances sos'!$B:$F,4,FALSE)</f>
        <v>../datasets/data/CatsDogs.txt</v>
      </c>
      <c r="F11" t="str">
        <f>VLOOKUP($A11,'Instances sos'!$B:$F,5,FALSE)</f>
        <v>../datasets/opt/CatsDogs.txt</v>
      </c>
      <c r="G11">
        <f t="shared" si="0"/>
        <v>2</v>
      </c>
      <c r="H11">
        <v>4</v>
      </c>
      <c r="I11">
        <v>1</v>
      </c>
    </row>
    <row r="12" spans="1:9" x14ac:dyDescent="0.35">
      <c r="A12" t="s">
        <v>20</v>
      </c>
      <c r="B12">
        <v>3</v>
      </c>
      <c r="D12" t="str">
        <f>VLOOKUP($A12,'Instances sos'!$B:$F,3,FALSE)</f>
        <v>./bb</v>
      </c>
      <c r="E12" t="str">
        <f>VLOOKUP($A12,'Instances sos'!$B:$F,4,FALSE)</f>
        <v>../datasets/data/Control.txt</v>
      </c>
      <c r="F12" t="str">
        <f>VLOOKUP($A12,'Instances sos'!$B:$F,5,FALSE)</f>
        <v>../datasets/opt/Control.txt</v>
      </c>
      <c r="G12">
        <f t="shared" si="0"/>
        <v>3</v>
      </c>
      <c r="H12">
        <v>4</v>
      </c>
      <c r="I12">
        <v>1</v>
      </c>
    </row>
    <row r="13" spans="1:9" x14ac:dyDescent="0.35">
      <c r="A13" t="s">
        <v>17</v>
      </c>
      <c r="B13">
        <v>2</v>
      </c>
      <c r="D13" t="str">
        <f>VLOOKUP($A13,'Instances sos'!$B:$F,3,FALSE)</f>
        <v>./bb</v>
      </c>
      <c r="E13" t="str">
        <f>VLOOKUP($A13,'Instances sos'!$B:$F,4,FALSE)</f>
        <v>../datasets/data/ECG5000.txt</v>
      </c>
      <c r="F13" t="str">
        <f>VLOOKUP($A13,'Instances sos'!$B:$F,5,FALSE)</f>
        <v>../datasets/opt/ECG5000.txt</v>
      </c>
      <c r="G13">
        <f t="shared" si="0"/>
        <v>2</v>
      </c>
      <c r="H13">
        <v>4</v>
      </c>
      <c r="I13">
        <v>1</v>
      </c>
    </row>
    <row r="14" spans="1:9" x14ac:dyDescent="0.35">
      <c r="A14" t="s">
        <v>17</v>
      </c>
      <c r="B14">
        <v>5</v>
      </c>
      <c r="D14" t="str">
        <f>VLOOKUP($A14,'Instances sos'!$B:$F,3,FALSE)</f>
        <v>./bb</v>
      </c>
      <c r="E14" t="str">
        <f>VLOOKUP($A14,'Instances sos'!$B:$F,4,FALSE)</f>
        <v>../datasets/data/ECG5000.txt</v>
      </c>
      <c r="F14" t="str">
        <f>VLOOKUP($A14,'Instances sos'!$B:$F,5,FALSE)</f>
        <v>../datasets/opt/ECG5000.txt</v>
      </c>
      <c r="G14">
        <f t="shared" si="0"/>
        <v>5</v>
      </c>
      <c r="H14">
        <v>4</v>
      </c>
      <c r="I14">
        <v>1</v>
      </c>
    </row>
    <row r="15" spans="1:9" x14ac:dyDescent="0.35">
      <c r="A15" t="s">
        <v>14</v>
      </c>
      <c r="B15">
        <v>3</v>
      </c>
      <c r="D15" t="str">
        <f>VLOOKUP($A15,'Instances sos'!$B:$F,3,FALSE)</f>
        <v>./bb</v>
      </c>
      <c r="E15" t="str">
        <f>VLOOKUP($A15,'Instances sos'!$B:$F,4,FALSE)</f>
        <v>../datasets/data/Ecoli.txt</v>
      </c>
      <c r="F15" t="str">
        <f>VLOOKUP($A15,'Instances sos'!$B:$F,5,FALSE)</f>
        <v>../datasets/opt/Ecoli.txt</v>
      </c>
      <c r="G15">
        <f t="shared" si="0"/>
        <v>3</v>
      </c>
      <c r="H15">
        <v>4</v>
      </c>
      <c r="I15">
        <v>1</v>
      </c>
    </row>
    <row r="16" spans="1:9" x14ac:dyDescent="0.35">
      <c r="A16" t="s">
        <v>23</v>
      </c>
      <c r="B16">
        <v>2</v>
      </c>
      <c r="D16" t="str">
        <f>VLOOKUP($A16,'Instances sos'!$B:$F,3,FALSE)</f>
        <v>./bb</v>
      </c>
      <c r="E16" t="str">
        <f>VLOOKUP($A16,'Instances sos'!$B:$F,4,FALSE)</f>
        <v>../datasets/data/Energy.txt</v>
      </c>
      <c r="F16" t="str">
        <f>VLOOKUP($A16,'Instances sos'!$B:$F,5,FALSE)</f>
        <v>../datasets/opt/Energy.txt</v>
      </c>
      <c r="G16">
        <f t="shared" si="0"/>
        <v>2</v>
      </c>
      <c r="H16">
        <v>4</v>
      </c>
      <c r="I16">
        <v>1</v>
      </c>
    </row>
    <row r="17" spans="1:9" x14ac:dyDescent="0.35">
      <c r="A17" t="s">
        <v>23</v>
      </c>
      <c r="B17">
        <v>12</v>
      </c>
      <c r="D17" t="str">
        <f>VLOOKUP($A17,'Instances sos'!$B:$F,3,FALSE)</f>
        <v>./bb</v>
      </c>
      <c r="E17" t="str">
        <f>VLOOKUP($A17,'Instances sos'!$B:$F,4,FALSE)</f>
        <v>../datasets/data/Energy.txt</v>
      </c>
      <c r="F17" t="str">
        <f>VLOOKUP($A17,'Instances sos'!$B:$F,5,FALSE)</f>
        <v>../datasets/opt/Energy.txt</v>
      </c>
      <c r="G17">
        <f t="shared" si="0"/>
        <v>12</v>
      </c>
      <c r="H17">
        <v>4</v>
      </c>
      <c r="I17">
        <v>1</v>
      </c>
    </row>
    <row r="18" spans="1:9" x14ac:dyDescent="0.35">
      <c r="A18" t="s">
        <v>33</v>
      </c>
      <c r="B18">
        <v>2</v>
      </c>
      <c r="D18" t="str">
        <f>VLOOKUP($A18,'Instances sos'!$B:$F,3,FALSE)</f>
        <v>./bb</v>
      </c>
      <c r="E18" t="str">
        <f>VLOOKUP($A18,'Instances sos'!$B:$F,4,FALSE)</f>
        <v>../datasets/data/Ethanol.txt</v>
      </c>
      <c r="F18" t="str">
        <f>VLOOKUP($A18,'Instances sos'!$B:$F,5,FALSE)</f>
        <v>../datasets/opt/Ethanol.txt</v>
      </c>
      <c r="G18">
        <f t="shared" si="0"/>
        <v>2</v>
      </c>
      <c r="H18">
        <v>4</v>
      </c>
      <c r="I18">
        <v>1</v>
      </c>
    </row>
    <row r="19" spans="1:9" x14ac:dyDescent="0.35">
      <c r="A19" t="s">
        <v>24</v>
      </c>
      <c r="B19">
        <v>5</v>
      </c>
      <c r="D19" t="str">
        <f>VLOOKUP($A19,'Instances sos'!$B:$F,3,FALSE)</f>
        <v>./bb</v>
      </c>
      <c r="E19" t="str">
        <f>VLOOKUP($A19,'Instances sos'!$B:$F,4,FALSE)</f>
        <v>../datasets/data/Gene.txt</v>
      </c>
      <c r="F19" t="str">
        <f>VLOOKUP($A19,'Instances sos'!$B:$F,5,FALSE)</f>
        <v>../datasets/opt/Gene.txt</v>
      </c>
      <c r="G19">
        <f t="shared" si="0"/>
        <v>5</v>
      </c>
      <c r="H19">
        <v>4</v>
      </c>
      <c r="I19">
        <v>1</v>
      </c>
    </row>
    <row r="20" spans="1:9" x14ac:dyDescent="0.35">
      <c r="A20" t="s">
        <v>24</v>
      </c>
      <c r="B20">
        <v>6</v>
      </c>
      <c r="D20" t="str">
        <f>VLOOKUP($A20,'Instances sos'!$B:$F,3,FALSE)</f>
        <v>./bb</v>
      </c>
      <c r="E20" t="str">
        <f>VLOOKUP($A20,'Instances sos'!$B:$F,4,FALSE)</f>
        <v>../datasets/data/Gene.txt</v>
      </c>
      <c r="F20" t="str">
        <f>VLOOKUP($A20,'Instances sos'!$B:$F,5,FALSE)</f>
        <v>../datasets/opt/Gene.txt</v>
      </c>
      <c r="G20">
        <f t="shared" si="0"/>
        <v>6</v>
      </c>
      <c r="H20">
        <v>4</v>
      </c>
      <c r="I20">
        <v>1</v>
      </c>
    </row>
    <row r="21" spans="1:9" x14ac:dyDescent="0.35">
      <c r="A21" t="s">
        <v>11</v>
      </c>
      <c r="B21">
        <v>3</v>
      </c>
      <c r="D21" t="str">
        <f>VLOOKUP($A21,'Instances sos'!$B:$F,3,FALSE)</f>
        <v>./bb</v>
      </c>
      <c r="E21" t="str">
        <f>VLOOKUP($A21,'Instances sos'!$B:$F,4,FALSE)</f>
        <v>../datasets/data/Glass.txt</v>
      </c>
      <c r="F21" t="str">
        <f>VLOOKUP($A21,'Instances sos'!$B:$F,5,FALSE)</f>
        <v>../datasets/opt/Glass.txt</v>
      </c>
      <c r="G21">
        <f t="shared" si="0"/>
        <v>3</v>
      </c>
      <c r="H21">
        <v>4</v>
      </c>
      <c r="I21">
        <v>1</v>
      </c>
    </row>
    <row r="22" spans="1:9" x14ac:dyDescent="0.35">
      <c r="A22" t="s">
        <v>11</v>
      </c>
      <c r="B22">
        <v>6</v>
      </c>
      <c r="D22" t="str">
        <f>VLOOKUP($A22,'Instances sos'!$B:$F,3,FALSE)</f>
        <v>./bb</v>
      </c>
      <c r="E22" t="str">
        <f>VLOOKUP($A22,'Instances sos'!$B:$F,4,FALSE)</f>
        <v>../datasets/data/Glass.txt</v>
      </c>
      <c r="F22" t="str">
        <f>VLOOKUP($A22,'Instances sos'!$B:$F,5,FALSE)</f>
        <v>../datasets/opt/Glass.txt</v>
      </c>
      <c r="G22">
        <f t="shared" si="0"/>
        <v>6</v>
      </c>
      <c r="H22">
        <v>4</v>
      </c>
      <c r="I22">
        <v>1</v>
      </c>
    </row>
    <row r="23" spans="1:9" x14ac:dyDescent="0.35">
      <c r="A23" t="s">
        <v>9</v>
      </c>
      <c r="B23">
        <v>6</v>
      </c>
      <c r="D23" t="str">
        <f>VLOOKUP($A23,'Instances sos'!$B:$F,3,FALSE)</f>
        <v>./bb</v>
      </c>
      <c r="E23" t="str">
        <f>VLOOKUP($A23,'Instances sos'!$B:$F,4,FALSE)</f>
        <v>../datasets/data/Gr202.txt</v>
      </c>
      <c r="F23" t="str">
        <f>VLOOKUP($A23,'Instances sos'!$B:$F,5,FALSE)</f>
        <v>../datasets/opt/Gr202.txt</v>
      </c>
      <c r="G23">
        <f t="shared" si="0"/>
        <v>6</v>
      </c>
      <c r="H23">
        <v>4</v>
      </c>
      <c r="I23">
        <v>1</v>
      </c>
    </row>
    <row r="24" spans="1:9" x14ac:dyDescent="0.35">
      <c r="A24" t="s">
        <v>21</v>
      </c>
      <c r="B24">
        <v>2</v>
      </c>
      <c r="D24" t="str">
        <f>VLOOKUP($A24,'Instances sos'!$B:$F,3,FALSE)</f>
        <v>./bb</v>
      </c>
      <c r="E24" t="str">
        <f>VLOOKUP($A24,'Instances sos'!$B:$F,4,FALSE)</f>
        <v>../datasets/data/Heartbeat.txt</v>
      </c>
      <c r="F24" t="str">
        <f>VLOOKUP($A24,'Instances sos'!$B:$F,5,FALSE)</f>
        <v>../datasets/opt/Heartbeat.txt</v>
      </c>
      <c r="G24">
        <f t="shared" si="0"/>
        <v>2</v>
      </c>
      <c r="H24">
        <v>4</v>
      </c>
      <c r="I24">
        <v>1</v>
      </c>
    </row>
    <row r="25" spans="1:9" x14ac:dyDescent="0.35">
      <c r="A25" t="s">
        <v>18</v>
      </c>
      <c r="B25">
        <v>2</v>
      </c>
      <c r="D25" t="str">
        <f>VLOOKUP($A25,'Instances sos'!$B:$F,3,FALSE)</f>
        <v>./bb</v>
      </c>
      <c r="E25" t="str">
        <f>VLOOKUP($A25,'Instances sos'!$B:$F,4,FALSE)</f>
        <v>../datasets/data/Hungarian.txt</v>
      </c>
      <c r="F25" t="str">
        <f>VLOOKUP($A25,'Instances sos'!$B:$F,5,FALSE)</f>
        <v>../datasets/opt/Hungarian.txt</v>
      </c>
      <c r="G25">
        <f t="shared" si="0"/>
        <v>2</v>
      </c>
      <c r="H25">
        <v>4</v>
      </c>
      <c r="I25">
        <v>1</v>
      </c>
    </row>
    <row r="26" spans="1:9" x14ac:dyDescent="0.35">
      <c r="A26" t="s">
        <v>7</v>
      </c>
      <c r="B26">
        <v>2</v>
      </c>
      <c r="D26" t="str">
        <f>VLOOKUP($A26,'Instances sos'!$B:$F,3,FALSE)</f>
        <v>./bb</v>
      </c>
      <c r="E26" t="str">
        <f>VLOOKUP($A26,'Instances sos'!$B:$F,4,FALSE)</f>
        <v>../datasets/data/Iris.txt</v>
      </c>
      <c r="F26" t="str">
        <f>VLOOKUP($A26,'Instances sos'!$B:$F,5,FALSE)</f>
        <v>../datasets/opt/Iris.txt</v>
      </c>
      <c r="G26">
        <f t="shared" si="0"/>
        <v>2</v>
      </c>
      <c r="H26">
        <v>4</v>
      </c>
      <c r="I26">
        <v>1</v>
      </c>
    </row>
    <row r="27" spans="1:9" x14ac:dyDescent="0.35">
      <c r="A27" t="s">
        <v>7</v>
      </c>
      <c r="B27">
        <v>3</v>
      </c>
      <c r="D27" t="str">
        <f>VLOOKUP($A27,'Instances sos'!$B:$F,3,FALSE)</f>
        <v>./bb</v>
      </c>
      <c r="E27" t="str">
        <f>VLOOKUP($A27,'Instances sos'!$B:$F,4,FALSE)</f>
        <v>../datasets/data/Iris.txt</v>
      </c>
      <c r="F27" t="str">
        <f>VLOOKUP($A27,'Instances sos'!$B:$F,5,FALSE)</f>
        <v>../datasets/opt/Iris.txt</v>
      </c>
      <c r="G27">
        <f t="shared" si="0"/>
        <v>3</v>
      </c>
      <c r="H27">
        <v>4</v>
      </c>
      <c r="I27">
        <v>1</v>
      </c>
    </row>
    <row r="28" spans="1:9" x14ac:dyDescent="0.35">
      <c r="A28" t="s">
        <v>7</v>
      </c>
      <c r="B28">
        <v>4</v>
      </c>
      <c r="D28" t="str">
        <f>VLOOKUP($A28,'Instances sos'!$B:$F,3,FALSE)</f>
        <v>./bb</v>
      </c>
      <c r="E28" t="str">
        <f>VLOOKUP($A28,'Instances sos'!$B:$F,4,FALSE)</f>
        <v>../datasets/data/Iris.txt</v>
      </c>
      <c r="F28" t="str">
        <f>VLOOKUP($A28,'Instances sos'!$B:$F,5,FALSE)</f>
        <v>../datasets/opt/Iris.txt</v>
      </c>
      <c r="G28">
        <f t="shared" si="0"/>
        <v>4</v>
      </c>
      <c r="H28">
        <v>4</v>
      </c>
      <c r="I28">
        <v>1</v>
      </c>
    </row>
    <row r="29" spans="1:9" x14ac:dyDescent="0.35">
      <c r="A29" t="s">
        <v>35</v>
      </c>
      <c r="B29">
        <v>3</v>
      </c>
      <c r="D29" t="str">
        <f>VLOOKUP($A29,'Instances sos'!$B:$F,3,FALSE)</f>
        <v>./bb</v>
      </c>
      <c r="E29" t="str">
        <f>VLOOKUP($A29,'Instances sos'!$B:$F,4,FALSE)</f>
        <v>../datasets/data/Mallat.txt</v>
      </c>
      <c r="F29" t="str">
        <f>VLOOKUP($A29,'Instances sos'!$B:$F,5,FALSE)</f>
        <v>../datasets/opt/Mallat.txt</v>
      </c>
      <c r="G29">
        <f t="shared" si="0"/>
        <v>3</v>
      </c>
      <c r="H29">
        <v>4</v>
      </c>
      <c r="I29">
        <v>1</v>
      </c>
    </row>
    <row r="30" spans="1:9" x14ac:dyDescent="0.35">
      <c r="A30" t="s">
        <v>35</v>
      </c>
      <c r="B30">
        <v>4</v>
      </c>
      <c r="D30" t="str">
        <f>VLOOKUP($A30,'Instances sos'!$B:$F,3,FALSE)</f>
        <v>./bb</v>
      </c>
      <c r="E30" t="str">
        <f>VLOOKUP($A30,'Instances sos'!$B:$F,4,FALSE)</f>
        <v>../datasets/data/Mallat.txt</v>
      </c>
      <c r="F30" t="str">
        <f>VLOOKUP($A30,'Instances sos'!$B:$F,5,FALSE)</f>
        <v>../datasets/opt/Mallat.txt</v>
      </c>
      <c r="G30">
        <f t="shared" si="0"/>
        <v>4</v>
      </c>
      <c r="H30">
        <v>4</v>
      </c>
      <c r="I30">
        <v>1</v>
      </c>
    </row>
    <row r="31" spans="1:9" x14ac:dyDescent="0.35">
      <c r="A31" t="s">
        <v>30</v>
      </c>
      <c r="B31">
        <v>9</v>
      </c>
      <c r="D31" t="str">
        <f>VLOOKUP($A31,'Instances sos'!$B:$F,3,FALSE)</f>
        <v>./bb</v>
      </c>
      <c r="E31" t="str">
        <f>VLOOKUP($A31,'Instances sos'!$B:$F,4,FALSE)</f>
        <v>../datasets/data/Phishing.txt</v>
      </c>
      <c r="F31" t="str">
        <f>VLOOKUP($A31,'Instances sos'!$B:$F,5,FALSE)</f>
        <v>../datasets/opt/Phishing.txt</v>
      </c>
      <c r="G31">
        <f t="shared" si="0"/>
        <v>9</v>
      </c>
      <c r="H31">
        <v>4</v>
      </c>
      <c r="I31">
        <v>1</v>
      </c>
    </row>
    <row r="32" spans="1:9" x14ac:dyDescent="0.35">
      <c r="A32" t="s">
        <v>29</v>
      </c>
      <c r="B32">
        <v>2</v>
      </c>
      <c r="D32" t="str">
        <f>VLOOKUP($A32,'Instances sos'!$B:$F,3,FALSE)</f>
        <v>./bb</v>
      </c>
      <c r="E32" t="str">
        <f>VLOOKUP($A32,'Instances sos'!$B:$F,4,FALSE)</f>
        <v>../datasets/data/Power.txt</v>
      </c>
      <c r="F32" t="str">
        <f>VLOOKUP($A32,'Instances sos'!$B:$F,5,FALSE)</f>
        <v>../datasets/opt/Power.txt</v>
      </c>
      <c r="G32">
        <f t="shared" si="0"/>
        <v>2</v>
      </c>
      <c r="H32">
        <v>4</v>
      </c>
      <c r="I32">
        <v>1</v>
      </c>
    </row>
    <row r="33" spans="1:9" x14ac:dyDescent="0.35">
      <c r="A33" t="s">
        <v>15</v>
      </c>
      <c r="B33">
        <v>3</v>
      </c>
      <c r="D33" t="str">
        <f>VLOOKUP($A33,'Instances sos'!$B:$F,3,FALSE)</f>
        <v>./bb</v>
      </c>
      <c r="E33" t="str">
        <f>VLOOKUP($A33,'Instances sos'!$B:$F,4,FALSE)</f>
        <v>../datasets/data/RealEstate.txt</v>
      </c>
      <c r="F33" t="str">
        <f>VLOOKUP($A33,'Instances sos'!$B:$F,5,FALSE)</f>
        <v>../datasets/opt/RealEstate.txt</v>
      </c>
      <c r="G33">
        <f t="shared" si="0"/>
        <v>3</v>
      </c>
      <c r="H33">
        <v>4</v>
      </c>
      <c r="I33">
        <v>1</v>
      </c>
    </row>
    <row r="34" spans="1:9" x14ac:dyDescent="0.35">
      <c r="A34" t="s">
        <v>15</v>
      </c>
      <c r="B34">
        <v>5</v>
      </c>
      <c r="D34" t="str">
        <f>VLOOKUP($A34,'Instances sos'!$B:$F,3,FALSE)</f>
        <v>./bb</v>
      </c>
      <c r="E34" t="str">
        <f>VLOOKUP($A34,'Instances sos'!$B:$F,4,FALSE)</f>
        <v>../datasets/data/RealEstate.txt</v>
      </c>
      <c r="F34" t="str">
        <f>VLOOKUP($A34,'Instances sos'!$B:$F,5,FALSE)</f>
        <v>../datasets/opt/RealEstate.txt</v>
      </c>
      <c r="G34">
        <f t="shared" si="0"/>
        <v>5</v>
      </c>
      <c r="H34">
        <v>4</v>
      </c>
      <c r="I34">
        <v>1</v>
      </c>
    </row>
    <row r="35" spans="1:9" x14ac:dyDescent="0.35">
      <c r="A35" t="s">
        <v>37</v>
      </c>
      <c r="B35">
        <v>2</v>
      </c>
      <c r="D35" t="str">
        <f>VLOOKUP($A35,'Instances sos'!$B:$F,3,FALSE)</f>
        <v>./bb</v>
      </c>
      <c r="E35" t="str">
        <f>VLOOKUP($A35,'Instances sos'!$B:$F,4,FALSE)</f>
        <v>../datasets/data/Rice.txt</v>
      </c>
      <c r="F35" t="str">
        <f>VLOOKUP($A35,'Instances sos'!$B:$F,5,FALSE)</f>
        <v>../datasets/opt/Rice.txt</v>
      </c>
      <c r="G35">
        <f t="shared" si="0"/>
        <v>2</v>
      </c>
      <c r="H35">
        <v>4</v>
      </c>
      <c r="I35">
        <v>1</v>
      </c>
    </row>
    <row r="36" spans="1:9" x14ac:dyDescent="0.35">
      <c r="A36" t="s">
        <v>5</v>
      </c>
      <c r="B36">
        <v>4</v>
      </c>
      <c r="D36" t="str">
        <f>VLOOKUP($A36,'Instances sos'!$B:$F,3,FALSE)</f>
        <v>./bb</v>
      </c>
      <c r="E36" t="str">
        <f>VLOOKUP($A36,'Instances sos'!$B:$F,4,FALSE)</f>
        <v>../datasets/data/Ruspini.txt</v>
      </c>
      <c r="F36" t="str">
        <f>VLOOKUP($A36,'Instances sos'!$B:$F,5,FALSE)</f>
        <v>../datasets/opt/Ruspini.txt</v>
      </c>
      <c r="G36">
        <f t="shared" si="0"/>
        <v>4</v>
      </c>
      <c r="H36">
        <v>4</v>
      </c>
      <c r="I36">
        <v>1</v>
      </c>
    </row>
    <row r="37" spans="1:9" x14ac:dyDescent="0.35">
      <c r="A37" t="s">
        <v>25</v>
      </c>
      <c r="B37">
        <v>2</v>
      </c>
      <c r="D37" t="str">
        <f>VLOOKUP($A37,'Instances sos'!$B:$F,3,FALSE)</f>
        <v>./bb</v>
      </c>
      <c r="E37" t="str">
        <f>VLOOKUP($A37,'Instances sos'!$B:$F,4,FALSE)</f>
        <v>../datasets/data/SalesWeekly.txt</v>
      </c>
      <c r="F37" t="str">
        <f>VLOOKUP($A37,'Instances sos'!$B:$F,5,FALSE)</f>
        <v>../datasets/opt/SalesWeekly.txt</v>
      </c>
      <c r="G37">
        <f t="shared" si="0"/>
        <v>2</v>
      </c>
      <c r="H37">
        <v>4</v>
      </c>
      <c r="I37">
        <v>1</v>
      </c>
    </row>
    <row r="38" spans="1:9" x14ac:dyDescent="0.35">
      <c r="A38" t="s">
        <v>25</v>
      </c>
      <c r="B38">
        <v>3</v>
      </c>
      <c r="D38" t="str">
        <f>VLOOKUP($A38,'Instances sos'!$B:$F,3,FALSE)</f>
        <v>./bb</v>
      </c>
      <c r="E38" t="str">
        <f>VLOOKUP($A38,'Instances sos'!$B:$F,4,FALSE)</f>
        <v>../datasets/data/SalesWeekly.txt</v>
      </c>
      <c r="F38" t="str">
        <f>VLOOKUP($A38,'Instances sos'!$B:$F,5,FALSE)</f>
        <v>../datasets/opt/SalesWeekly.txt</v>
      </c>
      <c r="G38">
        <f t="shared" si="0"/>
        <v>3</v>
      </c>
      <c r="H38">
        <v>4</v>
      </c>
      <c r="I38">
        <v>1</v>
      </c>
    </row>
    <row r="39" spans="1:9" x14ac:dyDescent="0.35">
      <c r="A39" t="s">
        <v>25</v>
      </c>
      <c r="B39">
        <v>5</v>
      </c>
      <c r="D39" t="str">
        <f>VLOOKUP($A39,'Instances sos'!$B:$F,3,FALSE)</f>
        <v>./bb</v>
      </c>
      <c r="E39" t="str">
        <f>VLOOKUP($A39,'Instances sos'!$B:$F,4,FALSE)</f>
        <v>../datasets/data/SalesWeekly.txt</v>
      </c>
      <c r="F39" t="str">
        <f>VLOOKUP($A39,'Instances sos'!$B:$F,5,FALSE)</f>
        <v>../datasets/opt/SalesWeekly.txt</v>
      </c>
      <c r="G39">
        <f t="shared" si="0"/>
        <v>5</v>
      </c>
      <c r="H39">
        <v>4</v>
      </c>
      <c r="I39">
        <v>1</v>
      </c>
    </row>
    <row r="40" spans="1:9" x14ac:dyDescent="0.35">
      <c r="A40" t="s">
        <v>10</v>
      </c>
      <c r="B40">
        <v>2</v>
      </c>
      <c r="D40" t="str">
        <f>VLOOKUP($A40,'Instances sos'!$B:$F,3,FALSE)</f>
        <v>./bb</v>
      </c>
      <c r="E40" t="str">
        <f>VLOOKUP($A40,'Instances sos'!$B:$F,4,FALSE)</f>
        <v>../datasets/data/Seeds.txt</v>
      </c>
      <c r="F40" t="str">
        <f>VLOOKUP($A40,'Instances sos'!$B:$F,5,FALSE)</f>
        <v>../datasets/opt/Seeds.txt</v>
      </c>
      <c r="G40">
        <f t="shared" si="0"/>
        <v>2</v>
      </c>
      <c r="H40">
        <v>4</v>
      </c>
      <c r="I40">
        <v>1</v>
      </c>
    </row>
    <row r="41" spans="1:9" x14ac:dyDescent="0.35">
      <c r="A41" t="s">
        <v>10</v>
      </c>
      <c r="B41">
        <v>3</v>
      </c>
      <c r="D41" t="str">
        <f>VLOOKUP($A41,'Instances sos'!$B:$F,3,FALSE)</f>
        <v>./bb</v>
      </c>
      <c r="E41" t="str">
        <f>VLOOKUP($A41,'Instances sos'!$B:$F,4,FALSE)</f>
        <v>../datasets/data/Seeds.txt</v>
      </c>
      <c r="F41" t="str">
        <f>VLOOKUP($A41,'Instances sos'!$B:$F,5,FALSE)</f>
        <v>../datasets/opt/Seeds.txt</v>
      </c>
      <c r="G41">
        <f t="shared" si="0"/>
        <v>3</v>
      </c>
      <c r="H41">
        <v>4</v>
      </c>
      <c r="I41">
        <v>1</v>
      </c>
    </row>
    <row r="42" spans="1:9" x14ac:dyDescent="0.35">
      <c r="A42" t="s">
        <v>22</v>
      </c>
      <c r="B42">
        <v>2</v>
      </c>
      <c r="D42" t="str">
        <f>VLOOKUP($A42,'Instances sos'!$B:$F,3,FALSE)</f>
        <v>./bb</v>
      </c>
      <c r="E42" t="str">
        <f>VLOOKUP($A42,'Instances sos'!$B:$F,4,FALSE)</f>
        <v>../datasets/data/Strawberry.txt</v>
      </c>
      <c r="F42" t="str">
        <f>VLOOKUP($A42,'Instances sos'!$B:$F,5,FALSE)</f>
        <v>../datasets/opt/Strawberry.txt</v>
      </c>
      <c r="G42">
        <f t="shared" si="0"/>
        <v>2</v>
      </c>
      <c r="H42">
        <v>4</v>
      </c>
      <c r="I42">
        <v>1</v>
      </c>
    </row>
    <row r="43" spans="1:9" x14ac:dyDescent="0.35">
      <c r="A43" t="s">
        <v>26</v>
      </c>
      <c r="B43">
        <v>2</v>
      </c>
      <c r="D43" t="str">
        <f>VLOOKUP($A43,'Instances sos'!$B:$F,3,FALSE)</f>
        <v>./bb</v>
      </c>
      <c r="E43" t="str">
        <f>VLOOKUP($A43,'Instances sos'!$B:$F,4,FALSE)</f>
        <v>../datasets/data/Vehicle.txt</v>
      </c>
      <c r="F43" t="str">
        <f>VLOOKUP($A43,'Instances sos'!$B:$F,5,FALSE)</f>
        <v>../datasets/opt/Vehicle.txt</v>
      </c>
      <c r="G43">
        <f t="shared" si="0"/>
        <v>2</v>
      </c>
      <c r="H43">
        <v>4</v>
      </c>
      <c r="I43">
        <v>1</v>
      </c>
    </row>
    <row r="44" spans="1:9" x14ac:dyDescent="0.35">
      <c r="A44" t="s">
        <v>6</v>
      </c>
      <c r="B44">
        <v>2</v>
      </c>
      <c r="D44" t="str">
        <f>VLOOKUP($A44,'Instances sos'!$B:$F,3,FALSE)</f>
        <v>./bb</v>
      </c>
      <c r="E44" t="str">
        <f>VLOOKUP($A44,'Instances sos'!$B:$F,4,FALSE)</f>
        <v>../datasets/data/Voice.txt</v>
      </c>
      <c r="F44" t="str">
        <f>VLOOKUP($A44,'Instances sos'!$B:$F,5,FALSE)</f>
        <v>../datasets/opt/Voice.txt</v>
      </c>
      <c r="G44">
        <f t="shared" si="0"/>
        <v>2</v>
      </c>
      <c r="H44">
        <v>4</v>
      </c>
      <c r="I44">
        <v>1</v>
      </c>
    </row>
    <row r="45" spans="1:9" x14ac:dyDescent="0.35">
      <c r="A45" t="s">
        <v>6</v>
      </c>
      <c r="B45">
        <v>9</v>
      </c>
      <c r="D45" t="str">
        <f>VLOOKUP($A45,'Instances sos'!$B:$F,3,FALSE)</f>
        <v>./bb</v>
      </c>
      <c r="E45" t="str">
        <f>VLOOKUP($A45,'Instances sos'!$B:$F,4,FALSE)</f>
        <v>../datasets/data/Voice.txt</v>
      </c>
      <c r="F45" t="str">
        <f>VLOOKUP($A45,'Instances sos'!$B:$F,5,FALSE)</f>
        <v>../datasets/opt/Voice.txt</v>
      </c>
      <c r="G45">
        <f t="shared" si="0"/>
        <v>9</v>
      </c>
      <c r="H45">
        <v>4</v>
      </c>
      <c r="I45">
        <v>1</v>
      </c>
    </row>
    <row r="46" spans="1:9" x14ac:dyDescent="0.35">
      <c r="A46" t="s">
        <v>28</v>
      </c>
      <c r="B46">
        <v>2</v>
      </c>
      <c r="D46" t="str">
        <f>VLOOKUP($A46,'Instances sos'!$B:$F,3,FALSE)</f>
        <v>./bb</v>
      </c>
      <c r="E46" t="str">
        <f>VLOOKUP($A46,'Instances sos'!$B:$F,4,FALSE)</f>
        <v>../datasets/data/Wafer.txt</v>
      </c>
      <c r="F46" t="str">
        <f>VLOOKUP($A46,'Instances sos'!$B:$F,5,FALSE)</f>
        <v>../datasets/opt/Wafer.txt</v>
      </c>
      <c r="G46">
        <f t="shared" si="0"/>
        <v>2</v>
      </c>
      <c r="H46">
        <v>4</v>
      </c>
      <c r="I46">
        <v>1</v>
      </c>
    </row>
    <row r="47" spans="1:9" x14ac:dyDescent="0.35">
      <c r="A47" t="s">
        <v>28</v>
      </c>
      <c r="B47">
        <v>4</v>
      </c>
      <c r="D47" t="str">
        <f>VLOOKUP($A47,'Instances sos'!$B:$F,3,FALSE)</f>
        <v>./bb</v>
      </c>
      <c r="E47" t="str">
        <f>VLOOKUP($A47,'Instances sos'!$B:$F,4,FALSE)</f>
        <v>../datasets/data/Wafer.txt</v>
      </c>
      <c r="F47" t="str">
        <f>VLOOKUP($A47,'Instances sos'!$B:$F,5,FALSE)</f>
        <v>../datasets/opt/Wafer.txt</v>
      </c>
      <c r="G47">
        <f t="shared" si="0"/>
        <v>4</v>
      </c>
      <c r="H47">
        <v>4</v>
      </c>
      <c r="I47">
        <v>1</v>
      </c>
    </row>
    <row r="48" spans="1:9" x14ac:dyDescent="0.35">
      <c r="A48" t="s">
        <v>19</v>
      </c>
      <c r="B48">
        <v>2</v>
      </c>
      <c r="D48" t="str">
        <f>VLOOKUP($A48,'Instances sos'!$B:$F,3,FALSE)</f>
        <v>./bb</v>
      </c>
      <c r="E48" t="str">
        <f>VLOOKUP($A48,'Instances sos'!$B:$F,4,FALSE)</f>
        <v>../datasets/data/Wdbc.txt</v>
      </c>
      <c r="F48" t="str">
        <f>VLOOKUP($A48,'Instances sos'!$B:$F,5,FALSE)</f>
        <v>../datasets/opt/Wdbc.txt</v>
      </c>
      <c r="G48">
        <f t="shared" si="0"/>
        <v>2</v>
      </c>
      <c r="H48">
        <v>4</v>
      </c>
      <c r="I48">
        <v>1</v>
      </c>
    </row>
    <row r="49" spans="1:9" x14ac:dyDescent="0.35">
      <c r="A49" t="s">
        <v>19</v>
      </c>
      <c r="B49">
        <v>5</v>
      </c>
      <c r="D49" t="str">
        <f>VLOOKUP($A49,'Instances sos'!$B:$F,3,FALSE)</f>
        <v>./bb</v>
      </c>
      <c r="E49" t="str">
        <f>VLOOKUP($A49,'Instances sos'!$B:$F,4,FALSE)</f>
        <v>../datasets/data/Wdbc.txt</v>
      </c>
      <c r="F49" t="str">
        <f>VLOOKUP($A49,'Instances sos'!$B:$F,5,FALSE)</f>
        <v>../datasets/opt/Wdbc.txt</v>
      </c>
      <c r="G49">
        <f t="shared" si="0"/>
        <v>5</v>
      </c>
      <c r="H49">
        <v>4</v>
      </c>
      <c r="I49">
        <v>1</v>
      </c>
    </row>
    <row r="50" spans="1:9" x14ac:dyDescent="0.35">
      <c r="A50" t="s">
        <v>16</v>
      </c>
      <c r="B50">
        <v>5</v>
      </c>
      <c r="D50" t="str">
        <f>VLOOKUP($A50,'Instances sos'!$B:$F,3,FALSE)</f>
        <v>./bb</v>
      </c>
      <c r="E50" t="str">
        <f>VLOOKUP($A50,'Instances sos'!$B:$F,4,FALSE)</f>
        <v>../datasets/data/Wholesale.txt</v>
      </c>
      <c r="F50" t="str">
        <f>VLOOKUP($A50,'Instances sos'!$B:$F,5,FALSE)</f>
        <v>../datasets/opt/Wholesale.txt</v>
      </c>
      <c r="G50">
        <f t="shared" si="0"/>
        <v>5</v>
      </c>
      <c r="H50">
        <v>4</v>
      </c>
      <c r="I50">
        <v>1</v>
      </c>
    </row>
    <row r="51" spans="1:9" x14ac:dyDescent="0.35">
      <c r="A51" t="s">
        <v>16</v>
      </c>
      <c r="B51">
        <v>6</v>
      </c>
      <c r="D51" t="str">
        <f>VLOOKUP($A51,'Instances sos'!$B:$F,3,FALSE)</f>
        <v>./bb</v>
      </c>
      <c r="E51" t="str">
        <f>VLOOKUP($A51,'Instances sos'!$B:$F,4,FALSE)</f>
        <v>../datasets/data/Wholesale.txt</v>
      </c>
      <c r="F51" t="str">
        <f>VLOOKUP($A51,'Instances sos'!$B:$F,5,FALSE)</f>
        <v>../datasets/opt/Wholesale.txt</v>
      </c>
      <c r="G51">
        <f t="shared" si="0"/>
        <v>6</v>
      </c>
      <c r="H51">
        <v>4</v>
      </c>
      <c r="I51">
        <v>1</v>
      </c>
    </row>
    <row r="52" spans="1:9" x14ac:dyDescent="0.35">
      <c r="A52" t="s">
        <v>34</v>
      </c>
      <c r="B52">
        <v>5</v>
      </c>
      <c r="D52" t="str">
        <f>VLOOKUP($A52,'Instances sos'!$B:$F,3,FALSE)</f>
        <v>./bb</v>
      </c>
      <c r="E52" t="str">
        <f>VLOOKUP($A52,'Instances sos'!$B:$F,4,FALSE)</f>
        <v>../datasets/data/Wifi.txt</v>
      </c>
      <c r="F52" t="str">
        <f>VLOOKUP($A52,'Instances sos'!$B:$F,5,FALSE)</f>
        <v>../datasets/opt/Wifi.txt</v>
      </c>
      <c r="G52">
        <f t="shared" si="0"/>
        <v>5</v>
      </c>
      <c r="H52">
        <v>4</v>
      </c>
      <c r="I52">
        <v>1</v>
      </c>
    </row>
    <row r="53" spans="1:9" x14ac:dyDescent="0.35">
      <c r="A53" t="s">
        <v>8</v>
      </c>
      <c r="B53">
        <v>2</v>
      </c>
      <c r="D53" t="str">
        <f>VLOOKUP($A53,'Instances sos'!$B:$F,3,FALSE)</f>
        <v>./bb</v>
      </c>
      <c r="E53" t="str">
        <f>VLOOKUP($A53,'Instances sos'!$B:$F,4,FALSE)</f>
        <v>../datasets/data/Wine.txt</v>
      </c>
      <c r="F53" t="str">
        <f>VLOOKUP($A53,'Instances sos'!$B:$F,5,FALSE)</f>
        <v>../datasets/opt/Wine.txt</v>
      </c>
      <c r="G53">
        <f t="shared" si="0"/>
        <v>2</v>
      </c>
      <c r="H53">
        <v>4</v>
      </c>
      <c r="I53">
        <v>1</v>
      </c>
    </row>
    <row r="54" spans="1:9" x14ac:dyDescent="0.35">
      <c r="A54" t="s">
        <v>8</v>
      </c>
      <c r="B54">
        <v>7</v>
      </c>
      <c r="D54" t="str">
        <f>VLOOKUP($A54,'Instances sos'!$B:$F,3,FALSE)</f>
        <v>./bb</v>
      </c>
      <c r="E54" t="str">
        <f>VLOOKUP($A54,'Instances sos'!$B:$F,4,FALSE)</f>
        <v>../datasets/data/Wine.txt</v>
      </c>
      <c r="F54" t="str">
        <f>VLOOKUP($A54,'Instances sos'!$B:$F,5,FALSE)</f>
        <v>../datasets/opt/Wine.txt</v>
      </c>
      <c r="G54">
        <f t="shared" si="0"/>
        <v>7</v>
      </c>
      <c r="H54">
        <v>4</v>
      </c>
      <c r="I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1A0E-3811-41F1-9822-DE6A2CB2F98D}">
  <dimension ref="A1:P6"/>
  <sheetViews>
    <sheetView tabSelected="1" workbookViewId="0">
      <selection activeCell="E6" sqref="E6"/>
    </sheetView>
  </sheetViews>
  <sheetFormatPr defaultRowHeight="14.5" x14ac:dyDescent="0.35"/>
  <cols>
    <col min="6" max="6" width="12.81640625" bestFit="1" customWidth="1"/>
    <col min="10" max="10" width="12.36328125" bestFit="1" customWidth="1"/>
    <col min="11" max="11" width="12.81640625" bestFit="1" customWidth="1"/>
  </cols>
  <sheetData>
    <row r="1" spans="1:16" x14ac:dyDescent="0.35">
      <c r="A1" s="1" t="s">
        <v>69</v>
      </c>
      <c r="B1" s="2" t="s">
        <v>70</v>
      </c>
      <c r="C1" s="2" t="s">
        <v>71</v>
      </c>
      <c r="D1" s="2" t="s">
        <v>72</v>
      </c>
      <c r="E1" s="2" t="s">
        <v>87</v>
      </c>
      <c r="F1" s="2" t="s">
        <v>73</v>
      </c>
      <c r="G1" s="2" t="s">
        <v>74</v>
      </c>
      <c r="H1" s="2" t="s">
        <v>75</v>
      </c>
      <c r="I1" s="3" t="s">
        <v>76</v>
      </c>
      <c r="J1" s="3" t="s">
        <v>77</v>
      </c>
      <c r="K1" s="3" t="s">
        <v>78</v>
      </c>
      <c r="L1" s="4" t="s">
        <v>79</v>
      </c>
      <c r="M1" s="4" t="s">
        <v>80</v>
      </c>
      <c r="N1" s="4" t="s">
        <v>81</v>
      </c>
      <c r="O1" s="4" t="s">
        <v>82</v>
      </c>
      <c r="P1" s="4" t="s">
        <v>83</v>
      </c>
    </row>
    <row r="2" spans="1:16" x14ac:dyDescent="0.35">
      <c r="A2" t="s">
        <v>84</v>
      </c>
      <c r="B2">
        <v>10000</v>
      </c>
      <c r="C2">
        <v>12</v>
      </c>
      <c r="D2">
        <v>3</v>
      </c>
      <c r="E2">
        <v>8</v>
      </c>
      <c r="F2">
        <v>0</v>
      </c>
      <c r="G2">
        <v>101768.81</v>
      </c>
      <c r="H2">
        <v>106529.58</v>
      </c>
      <c r="I2">
        <v>98715.71</v>
      </c>
      <c r="J2" s="5">
        <f>(G2-I2)/G2</f>
        <v>3.0000350795101084E-2</v>
      </c>
      <c r="K2" s="5">
        <v>0.03</v>
      </c>
      <c r="L2">
        <v>968</v>
      </c>
      <c r="M2">
        <v>0</v>
      </c>
      <c r="N2">
        <v>17695</v>
      </c>
      <c r="O2">
        <v>311.05</v>
      </c>
      <c r="P2">
        <v>1</v>
      </c>
    </row>
    <row r="3" spans="1:16" x14ac:dyDescent="0.35">
      <c r="A3" t="s">
        <v>84</v>
      </c>
      <c r="B3">
        <v>10000</v>
      </c>
      <c r="C3">
        <v>12</v>
      </c>
      <c r="D3">
        <v>3</v>
      </c>
      <c r="E3">
        <v>10</v>
      </c>
      <c r="F3">
        <v>0</v>
      </c>
      <c r="G3">
        <v>101768.82</v>
      </c>
      <c r="H3">
        <v>105567.34</v>
      </c>
      <c r="I3">
        <v>98712.9</v>
      </c>
      <c r="J3" s="5">
        <f>(G3-I3)/G3</f>
        <v>3.002805770962081E-2</v>
      </c>
      <c r="K3" s="5">
        <v>0.03</v>
      </c>
      <c r="L3">
        <v>300</v>
      </c>
      <c r="M3">
        <v>0</v>
      </c>
      <c r="N3">
        <v>7931</v>
      </c>
      <c r="O3">
        <v>137.18</v>
      </c>
      <c r="P3">
        <v>1</v>
      </c>
    </row>
    <row r="4" spans="1:16" x14ac:dyDescent="0.35">
      <c r="A4" t="s">
        <v>85</v>
      </c>
      <c r="B4">
        <v>7050</v>
      </c>
      <c r="C4">
        <v>13</v>
      </c>
      <c r="D4">
        <v>3</v>
      </c>
      <c r="E4">
        <v>8</v>
      </c>
      <c r="F4">
        <v>91584.01</v>
      </c>
      <c r="G4">
        <v>62469.1</v>
      </c>
      <c r="H4">
        <v>67736.850000000006</v>
      </c>
      <c r="I4">
        <v>60635.86</v>
      </c>
      <c r="J4" s="5">
        <f t="shared" ref="J4:J6" si="0">(G4-I4)/G4</f>
        <v>2.9346348834863926E-2</v>
      </c>
      <c r="K4" s="5">
        <v>2.93E-2</v>
      </c>
      <c r="L4">
        <v>300</v>
      </c>
      <c r="M4">
        <v>0</v>
      </c>
      <c r="N4">
        <v>6764</v>
      </c>
      <c r="O4">
        <v>117.73</v>
      </c>
      <c r="P4">
        <v>1</v>
      </c>
    </row>
    <row r="5" spans="1:16" x14ac:dyDescent="0.35">
      <c r="A5" t="s">
        <v>85</v>
      </c>
      <c r="B5">
        <v>7050</v>
      </c>
      <c r="C5">
        <v>13</v>
      </c>
      <c r="D5">
        <v>3</v>
      </c>
      <c r="E5">
        <v>10</v>
      </c>
      <c r="F5">
        <v>91584.01</v>
      </c>
      <c r="G5">
        <v>62469.1</v>
      </c>
      <c r="H5">
        <v>67820.56</v>
      </c>
      <c r="I5">
        <v>59813.32</v>
      </c>
      <c r="J5" s="5">
        <f t="shared" si="0"/>
        <v>4.2513498673744279E-2</v>
      </c>
      <c r="K5" s="5">
        <v>4.2500000000000003E-2</v>
      </c>
      <c r="L5">
        <v>952</v>
      </c>
      <c r="M5">
        <v>0</v>
      </c>
      <c r="N5">
        <v>5050</v>
      </c>
      <c r="O5">
        <v>100.03</v>
      </c>
      <c r="P5">
        <v>1</v>
      </c>
    </row>
    <row r="6" spans="1:16" x14ac:dyDescent="0.35">
      <c r="A6" t="s">
        <v>86</v>
      </c>
      <c r="B6">
        <v>7195</v>
      </c>
      <c r="C6">
        <v>22</v>
      </c>
      <c r="D6">
        <v>3</v>
      </c>
      <c r="E6">
        <v>8</v>
      </c>
      <c r="F6">
        <v>158240.76999999999</v>
      </c>
      <c r="G6">
        <v>94574.45</v>
      </c>
      <c r="H6">
        <v>94588.22</v>
      </c>
      <c r="I6">
        <v>93433.7</v>
      </c>
      <c r="J6" s="5">
        <f t="shared" si="0"/>
        <v>1.2061925816116299E-2</v>
      </c>
      <c r="K6" s="5">
        <v>1.21E-2</v>
      </c>
      <c r="L6">
        <v>300</v>
      </c>
      <c r="M6">
        <v>0</v>
      </c>
      <c r="N6">
        <v>15577</v>
      </c>
      <c r="O6">
        <v>264.62</v>
      </c>
      <c r="P6">
        <v>1</v>
      </c>
    </row>
  </sheetData>
  <autoFilter ref="A1:P1" xr:uid="{71811A0E-3811-41F1-9822-DE6A2CB2F98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3030F5-7EF3-4402-9C74-B706508876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Instances sos</vt:lpstr>
      <vt:lpstr>List</vt:lpstr>
      <vt:lpstr>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Livia Croella</dc:creator>
  <cp:lastModifiedBy>Anna Livia Croella</cp:lastModifiedBy>
  <dcterms:created xsi:type="dcterms:W3CDTF">2015-06-05T18:17:20Z</dcterms:created>
  <dcterms:modified xsi:type="dcterms:W3CDTF">2024-09-25T13:45:23Z</dcterms:modified>
</cp:coreProperties>
</file>