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rineinst-my.sharepoint.com/personal/astroh_marine_ie/Documents/Chapter 1/Qualitative review/"/>
    </mc:Choice>
  </mc:AlternateContent>
  <xr:revisionPtr revIDLastSave="460" documentId="8_{09BEEA12-1FE2-43CB-ADD5-E8FBDD4554E1}" xr6:coauthVersionLast="47" xr6:coauthVersionMax="47" xr10:uidLastSave="{A913D963-E632-4749-84B9-17AEAE431FA8}"/>
  <bookViews>
    <workbookView xWindow="540" yWindow="24" windowWidth="22248" windowHeight="11976" xr2:uid="{11F293F8-D3CF-45FA-9696-4764F9EF7102}"/>
  </bookViews>
  <sheets>
    <sheet name="Disruption record " sheetId="1" r:id="rId1"/>
    <sheet name="Metadata" sheetId="2" r:id="rId2"/>
    <sheet name="Reference list" sheetId="3" r:id="rId3"/>
  </sheets>
  <calcPr calcId="0"/>
</workbook>
</file>

<file path=xl/calcChain.xml><?xml version="1.0" encoding="utf-8"?>
<calcChain xmlns="http://schemas.openxmlformats.org/spreadsheetml/2006/main">
  <c r="F197" i="1" l="1"/>
  <c r="F196" i="1"/>
  <c r="F195" i="1"/>
  <c r="G198" i="1"/>
  <c r="F192" i="1"/>
  <c r="F61" i="1"/>
  <c r="G18" i="1"/>
  <c r="G10" i="1"/>
  <c r="G11" i="1"/>
  <c r="G13" i="1"/>
  <c r="G15" i="1"/>
  <c r="G16" i="1"/>
  <c r="G17" i="1"/>
  <c r="G19" i="1"/>
  <c r="G20" i="1"/>
  <c r="G22" i="1"/>
  <c r="G23" i="1"/>
  <c r="G24" i="1"/>
  <c r="G26" i="1"/>
  <c r="G28" i="1"/>
  <c r="G29" i="1"/>
  <c r="G30" i="1"/>
  <c r="G31" i="1"/>
  <c r="G33" i="1"/>
  <c r="G34" i="1"/>
  <c r="G37" i="1"/>
  <c r="G39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5" i="1"/>
  <c r="G66" i="1"/>
  <c r="G67" i="1"/>
  <c r="G68" i="1"/>
  <c r="G69" i="1"/>
  <c r="G70" i="1"/>
  <c r="G71" i="1"/>
  <c r="G72" i="1"/>
  <c r="G73" i="1"/>
  <c r="G75" i="1"/>
  <c r="G77" i="1"/>
  <c r="G78" i="1"/>
  <c r="G79" i="1"/>
  <c r="G81" i="1"/>
  <c r="G82" i="1"/>
  <c r="G83" i="1"/>
  <c r="G84" i="1"/>
  <c r="G85" i="1"/>
  <c r="G86" i="1"/>
  <c r="G88" i="1"/>
  <c r="G90" i="1"/>
  <c r="G92" i="1"/>
  <c r="G94" i="1"/>
  <c r="G95" i="1"/>
  <c r="G96" i="1"/>
  <c r="G97" i="1"/>
  <c r="G98" i="1"/>
  <c r="G99" i="1"/>
  <c r="G100" i="1"/>
  <c r="G101" i="1"/>
  <c r="G103" i="1"/>
  <c r="G105" i="1"/>
  <c r="G106" i="1"/>
  <c r="G107" i="1"/>
  <c r="G110" i="1"/>
  <c r="G111" i="1"/>
  <c r="G112" i="1"/>
  <c r="G114" i="1"/>
  <c r="G116" i="1"/>
  <c r="G117" i="1"/>
  <c r="G118" i="1"/>
  <c r="G119" i="1"/>
  <c r="G121" i="1"/>
  <c r="G122" i="1"/>
  <c r="G125" i="1"/>
  <c r="G126" i="1"/>
  <c r="G128" i="1"/>
  <c r="G130" i="1"/>
  <c r="G131" i="1"/>
  <c r="G132" i="1"/>
  <c r="G133" i="1"/>
  <c r="G134" i="1"/>
  <c r="G138" i="1"/>
  <c r="G139" i="1"/>
  <c r="G140" i="1"/>
  <c r="G141" i="1"/>
  <c r="G142" i="1"/>
  <c r="G145" i="1"/>
  <c r="G146" i="1"/>
  <c r="G147" i="1"/>
  <c r="G149" i="1"/>
  <c r="G154" i="1"/>
  <c r="G155" i="1"/>
  <c r="G156" i="1"/>
  <c r="G159" i="1"/>
  <c r="G161" i="1"/>
  <c r="G164" i="1"/>
  <c r="G166" i="1"/>
  <c r="G167" i="1"/>
  <c r="G169" i="1"/>
  <c r="G173" i="1"/>
  <c r="G176" i="1"/>
  <c r="G177" i="1"/>
  <c r="G179" i="1"/>
  <c r="G181" i="1"/>
  <c r="G182" i="1"/>
  <c r="G186" i="1"/>
  <c r="G187" i="1"/>
  <c r="G188" i="1"/>
  <c r="G190" i="1"/>
  <c r="G192" i="1"/>
  <c r="G195" i="1"/>
  <c r="G196" i="1"/>
  <c r="G197" i="1"/>
  <c r="G199" i="1"/>
  <c r="G201" i="1"/>
  <c r="G203" i="1"/>
  <c r="G205" i="1"/>
  <c r="G207" i="1"/>
  <c r="G208" i="1"/>
  <c r="G209" i="1"/>
  <c r="G210" i="1"/>
  <c r="G9" i="1"/>
  <c r="F186" i="1"/>
  <c r="N204" i="1"/>
  <c r="N183" i="1"/>
  <c r="N180" i="1"/>
  <c r="N168" i="1"/>
  <c r="N135" i="1"/>
  <c r="N129" i="1"/>
  <c r="N127" i="1"/>
  <c r="N124" i="1"/>
  <c r="N123" i="1"/>
  <c r="N120" i="1"/>
  <c r="N115" i="1"/>
  <c r="N93" i="1"/>
  <c r="N25" i="1"/>
  <c r="N18" i="1"/>
  <c r="N24" i="1"/>
  <c r="N33" i="1"/>
  <c r="N44" i="1"/>
  <c r="N49" i="1"/>
  <c r="N56" i="1"/>
  <c r="N57" i="1"/>
  <c r="N58" i="1"/>
  <c r="N61" i="1"/>
  <c r="N69" i="1"/>
  <c r="N71" i="1"/>
  <c r="N84" i="1"/>
  <c r="N86" i="1"/>
  <c r="N94" i="1"/>
  <c r="N95" i="1"/>
  <c r="N101" i="1"/>
  <c r="N106" i="1"/>
  <c r="N107" i="1"/>
  <c r="N110" i="1"/>
  <c r="N111" i="1"/>
  <c r="N116" i="1"/>
  <c r="N118" i="1"/>
  <c r="N122" i="1"/>
  <c r="N125" i="1"/>
  <c r="N130" i="1"/>
  <c r="N133" i="1"/>
  <c r="N139" i="1"/>
  <c r="N142" i="1"/>
  <c r="N173" i="1"/>
  <c r="N179" i="1"/>
  <c r="N182" i="1"/>
  <c r="N198" i="1"/>
  <c r="N203" i="1"/>
  <c r="N209" i="1"/>
  <c r="N9" i="1"/>
</calcChain>
</file>

<file path=xl/sharedStrings.xml><?xml version="1.0" encoding="utf-8"?>
<sst xmlns="http://schemas.openxmlformats.org/spreadsheetml/2006/main" count="1894" uniqueCount="244">
  <si>
    <t>Survey</t>
  </si>
  <si>
    <t>Disruptor</t>
  </si>
  <si>
    <t>Comment</t>
  </si>
  <si>
    <t>Reference</t>
  </si>
  <si>
    <t>NA</t>
  </si>
  <si>
    <t>Q3</t>
  </si>
  <si>
    <t>gear</t>
  </si>
  <si>
    <t>2 stations</t>
  </si>
  <si>
    <t>gear lost</t>
  </si>
  <si>
    <t>Q4</t>
  </si>
  <si>
    <t>weather</t>
  </si>
  <si>
    <t>VIIg</t>
  </si>
  <si>
    <t>Cefas Western Groundfish Survey</t>
  </si>
  <si>
    <t>Q1</t>
  </si>
  <si>
    <t>due to rough fishing grounds around Shetlands, and due shallow waters of Isle of Sylt</t>
  </si>
  <si>
    <t>11 stations in VIa</t>
  </si>
  <si>
    <t>1.5 days</t>
  </si>
  <si>
    <t>3 days</t>
  </si>
  <si>
    <t>6 rectangles</t>
  </si>
  <si>
    <t>5 rectangles due to rough fishing grounds around Shetlands/Orkney, two rectangles due shallow waters of Isle of Sylt</t>
  </si>
  <si>
    <t>fisheries</t>
  </si>
  <si>
    <t>VIa</t>
  </si>
  <si>
    <t>4 days</t>
  </si>
  <si>
    <t>no sampling in the GSBTS areas</t>
  </si>
  <si>
    <t>staff</t>
  </si>
  <si>
    <t>injury</t>
  </si>
  <si>
    <t>2 days</t>
  </si>
  <si>
    <t>St Georges</t>
  </si>
  <si>
    <t>PT-PGFS</t>
  </si>
  <si>
    <t>Q3/Q4</t>
  </si>
  <si>
    <t>Q1/Q2</t>
  </si>
  <si>
    <t>4 rectangles</t>
  </si>
  <si>
    <t xml:space="preserve">Rough ground - gear </t>
  </si>
  <si>
    <t>damage</t>
  </si>
  <si>
    <t>administration</t>
  </si>
  <si>
    <t>1 station</t>
  </si>
  <si>
    <t>ice coverage</t>
  </si>
  <si>
    <t>terminated early</t>
  </si>
  <si>
    <t>survey cancelled</t>
  </si>
  <si>
    <t>SP-NORTH</t>
  </si>
  <si>
    <t>depths 30-70m, 500-700m</t>
  </si>
  <si>
    <t>3 rectangles</t>
  </si>
  <si>
    <t>east of Shetland Islands</t>
  </si>
  <si>
    <t>52E9-F1, 50E9, 51E9, 49F0-F1</t>
  </si>
  <si>
    <t>1 day</t>
  </si>
  <si>
    <t>windfarm</t>
  </si>
  <si>
    <t>historic station relocated</t>
  </si>
  <si>
    <t>VIIb strata</t>
  </si>
  <si>
    <t>some days</t>
  </si>
  <si>
    <t>10 rectangles</t>
  </si>
  <si>
    <t>rec41F4</t>
  </si>
  <si>
    <t>station dropped</t>
  </si>
  <si>
    <t>9 rectangles</t>
  </si>
  <si>
    <t>north of Rockall, depth 250-350m</t>
  </si>
  <si>
    <t>limiting tow time</t>
  </si>
  <si>
    <t>eastern Irish Sea</t>
  </si>
  <si>
    <t>financial</t>
  </si>
  <si>
    <t>limited to reduced Celtic Sea survey in Q1</t>
  </si>
  <si>
    <t>only case with non-permanent financial budget</t>
  </si>
  <si>
    <t>5 days</t>
  </si>
  <si>
    <t>11 rectangles</t>
  </si>
  <si>
    <t>5 stations</t>
  </si>
  <si>
    <t>newly introduced restrictions on working hours</t>
  </si>
  <si>
    <t>forced survey to be terminated</t>
  </si>
  <si>
    <t>6 hauls not validated bc gear damage</t>
  </si>
  <si>
    <t>3 hauls because of static gear</t>
  </si>
  <si>
    <t>oil/gas</t>
  </si>
  <si>
    <t>new oil installations: little towable area, harassment by rig stand-by vessels</t>
  </si>
  <si>
    <t>6 stations in St George's channel</t>
  </si>
  <si>
    <t>military</t>
  </si>
  <si>
    <t>military: firing practice in Cardigan Bay</t>
  </si>
  <si>
    <t>4 hauls not validated bc gear damage</t>
  </si>
  <si>
    <t>15 stations because of static gear</t>
  </si>
  <si>
    <t>6 days</t>
  </si>
  <si>
    <t>2 stations in North of St Kilda</t>
  </si>
  <si>
    <t>Marine Notice helpel w/ static gear conflicts</t>
  </si>
  <si>
    <t>3 hauls not validated bc gear damage</t>
  </si>
  <si>
    <t>5 stations bc static gear</t>
  </si>
  <si>
    <t>also called PT-PGFS</t>
  </si>
  <si>
    <t>creel in net</t>
  </si>
  <si>
    <t>legal</t>
  </si>
  <si>
    <t>permit to Irish EEZ too late</t>
  </si>
  <si>
    <t>6 stations</t>
  </si>
  <si>
    <t>recs 42F1, 42F2</t>
  </si>
  <si>
    <t>large gas and oil development area limits sampling ability in these rectangles within British EEZ</t>
  </si>
  <si>
    <t>4 stations in area 7b</t>
  </si>
  <si>
    <t>creel, specific stratum GY</t>
  </si>
  <si>
    <t>no permit to access UK EEZ</t>
  </si>
  <si>
    <t>survey cancelled after vessel breakdown</t>
  </si>
  <si>
    <t>marine conservation</t>
  </si>
  <si>
    <t>British EEZ</t>
  </si>
  <si>
    <t>bc static gear</t>
  </si>
  <si>
    <t>delay in campaign start</t>
  </si>
  <si>
    <t>8 days</t>
  </si>
  <si>
    <t>10 stations</t>
  </si>
  <si>
    <t>staff contracts could not be extended</t>
  </si>
  <si>
    <t>social movement delayed survey</t>
  </si>
  <si>
    <t>2.5 days</t>
  </si>
  <si>
    <t>survey cancelled due to domestic legal and bureaucratic constraints that resulted in the paralysis of research vessels and survey programme</t>
  </si>
  <si>
    <t>Nature areas</t>
  </si>
  <si>
    <t xml:space="preserve">permit issues to UK waters contributed to many changes in sampling allocation by country (storms contributed as well) </t>
  </si>
  <si>
    <t>7 days</t>
  </si>
  <si>
    <t>delayed survey</t>
  </si>
  <si>
    <t>unable to find full 30min tracks</t>
  </si>
  <si>
    <t>3 storms</t>
  </si>
  <si>
    <t>pandemic</t>
  </si>
  <si>
    <t>staff and sampling targets in 6a reduced</t>
  </si>
  <si>
    <t>3 hours</t>
  </si>
  <si>
    <t xml:space="preserve">to safely remove a hauled WW2 mine from deck </t>
  </si>
  <si>
    <t>9.5 days</t>
  </si>
  <si>
    <t>UK waters</t>
  </si>
  <si>
    <t xml:space="preserve">due to lockdown, they did not receive permit to enter UK waters </t>
  </si>
  <si>
    <t>4 stations</t>
  </si>
  <si>
    <t>4 stations relocated due to MPAs in UK waters</t>
  </si>
  <si>
    <t>delayed survey start</t>
  </si>
  <si>
    <t>recs 38F1, 38F2</t>
  </si>
  <si>
    <t>no dispensation for UK MPAs</t>
  </si>
  <si>
    <t>Q1/Q3</t>
  </si>
  <si>
    <t>8 hours</t>
  </si>
  <si>
    <t>storm Barra</t>
  </si>
  <si>
    <t>2 other stations clogged with brittle stars</t>
  </si>
  <si>
    <t>Celtic Sea</t>
  </si>
  <si>
    <t>stations relocated</t>
  </si>
  <si>
    <t>survey cancellation after 5 days</t>
  </si>
  <si>
    <t>10 days</t>
  </si>
  <si>
    <t>delayed for first weeks</t>
  </si>
  <si>
    <t>less experienced staff and reduced hauls</t>
  </si>
  <si>
    <t>4 storms</t>
  </si>
  <si>
    <t>and rough ground conditions</t>
  </si>
  <si>
    <t>40(35) stations</t>
  </si>
  <si>
    <t>9 days</t>
  </si>
  <si>
    <t>access denied</t>
  </si>
  <si>
    <t>UK 6 nm limit</t>
  </si>
  <si>
    <t xml:space="preserve">recs 46E6, 47E6, 48E6, 49E6 </t>
  </si>
  <si>
    <t>delayed survey, and then survey had to be cancelled after 22 stations</t>
  </si>
  <si>
    <t>Records of survey disruption are categorised by their effect on the survey data coverage. The rationale behind the categorisation is visualised via this flowchart:</t>
  </si>
  <si>
    <t>Background of data entry</t>
  </si>
  <si>
    <t>Details on data entry method</t>
  </si>
  <si>
    <t xml:space="preserve"> Year in which survey was conducted</t>
  </si>
  <si>
    <t>Variable name</t>
  </si>
  <si>
    <t>Description</t>
  </si>
  <si>
    <t>Name of the survey for which a survey disruption was recorded in a given survey year</t>
  </si>
  <si>
    <t>Yearly quarter in which the survey was conducted</t>
  </si>
  <si>
    <t>Number of stations planned for the given survey</t>
  </si>
  <si>
    <t>Number of stations completed for the given survey</t>
  </si>
  <si>
    <t xml:space="preserve">Difference between number of stations planned and completed for the given survey </t>
  </si>
  <si>
    <t>StaPlanned</t>
  </si>
  <si>
    <t>StaValComp</t>
  </si>
  <si>
    <t>DifSta</t>
  </si>
  <si>
    <t>SurveyYear</t>
  </si>
  <si>
    <t>SurveyQuarter</t>
  </si>
  <si>
    <t>DisruptorCat</t>
  </si>
  <si>
    <t>DurationIfTemp</t>
  </si>
  <si>
    <t>LocationIf Spat</t>
  </si>
  <si>
    <t>NStaAff</t>
  </si>
  <si>
    <t>SurveyCovAff</t>
  </si>
  <si>
    <t>SurveyCov</t>
  </si>
  <si>
    <t xml:space="preserve">Completed station coverage relative to the target of the given survey in percent </t>
  </si>
  <si>
    <t>If provided, number of stations associated with a given survey disruption</t>
  </si>
  <si>
    <t>Additional comments describing the survey data gap</t>
  </si>
  <si>
    <t>CategoryNumber</t>
  </si>
  <si>
    <t>Spatial long-term</t>
  </si>
  <si>
    <t>Spatial short-term</t>
  </si>
  <si>
    <t>Spatial random processes</t>
  </si>
  <si>
    <t>LocationIfCat12</t>
  </si>
  <si>
    <t xml:space="preserve">Category in which a given disruptor falls into see flow chart </t>
  </si>
  <si>
    <t xml:space="preserve">The data in this file comprises any record of survey disruption in surveys coordinated by the International Bottom Trawl Survey Group (IBTSWG) since 1998. </t>
  </si>
  <si>
    <t xml:space="preserve">IBTSWG reports between 1998 and 2023 were reviewed, and every occurrence of a survey data gap was pulled out, and recorded in the disruption record. </t>
  </si>
  <si>
    <t>Percentage of survey stations affected by disruption relative to target and number of stations reported</t>
  </si>
  <si>
    <t>DurationIfCat3</t>
  </si>
  <si>
    <t>Class of disruptor within category</t>
  </si>
  <si>
    <t>Duration of disruption if the disruptor falls in category 3 (Spatial random processes)</t>
  </si>
  <si>
    <t>Location of the disruption if the disruptor falls in a category types 1 or 2 (Spatial long-term, or Spatial short-term, respectively)</t>
  </si>
  <si>
    <t>Reference to IBTSWG report in which disruptor was reported</t>
  </si>
  <si>
    <t>ICES (1999)</t>
  </si>
  <si>
    <t>ICES (2000)</t>
  </si>
  <si>
    <t>ICES (2001)</t>
  </si>
  <si>
    <t>ICES (2002)</t>
  </si>
  <si>
    <t>ICES (2003)</t>
  </si>
  <si>
    <t>ICES (2004)</t>
  </si>
  <si>
    <t>ICES (2005)</t>
  </si>
  <si>
    <t>ICES (2006)</t>
  </si>
  <si>
    <t>ICES (2007)</t>
  </si>
  <si>
    <t>ICES (2008)</t>
  </si>
  <si>
    <t>ICES (2009)</t>
  </si>
  <si>
    <t>ICES (2010)</t>
  </si>
  <si>
    <t>ICES (2011)</t>
  </si>
  <si>
    <t>ICES (2012)</t>
  </si>
  <si>
    <t>ICES (2013)</t>
  </si>
  <si>
    <t>ICES (2014)</t>
  </si>
  <si>
    <t>ICES (2015)</t>
  </si>
  <si>
    <t>ICES (2016)</t>
  </si>
  <si>
    <t>ICES (2017)</t>
  </si>
  <si>
    <t>ICES (2018)</t>
  </si>
  <si>
    <t>ICES (2019)</t>
  </si>
  <si>
    <t>ICES (2020)</t>
  </si>
  <si>
    <t>ICES (2021)</t>
  </si>
  <si>
    <t>ICES (2022)</t>
  </si>
  <si>
    <t>ICES (2023)</t>
  </si>
  <si>
    <t>For every survey the following variables were recorded. StaPlanned was recorded once for every survey, even if several disruptors were recorded for one survey in a given survey year.</t>
  </si>
  <si>
    <t>NS-IBTS UK</t>
  </si>
  <si>
    <t>NS-IBTS DEN</t>
  </si>
  <si>
    <t>NS-IBTS GER</t>
  </si>
  <si>
    <t>NS-IBTS NOR</t>
  </si>
  <si>
    <t>NS-IBTS SWE</t>
  </si>
  <si>
    <t>NS-IBTS SCOT</t>
  </si>
  <si>
    <t>NS-IBTS INT</t>
  </si>
  <si>
    <t>NS-IBTS NED</t>
  </si>
  <si>
    <t>IE-IGFS</t>
  </si>
  <si>
    <t>FR-EVHOE</t>
  </si>
  <si>
    <t>extra effort in south to avoid data gaps of FR-EVHOE survey</t>
  </si>
  <si>
    <t>FR-CGFS</t>
  </si>
  <si>
    <t>IE-IAMS</t>
  </si>
  <si>
    <t>SP-PORC</t>
  </si>
  <si>
    <t>UK-SCOROC</t>
  </si>
  <si>
    <t>UK-SCOGFS</t>
  </si>
  <si>
    <t xml:space="preserve">UK-SCOGFS </t>
  </si>
  <si>
    <t>now called UK-SCOWGFS; haul classified invalid due to gear damage</t>
  </si>
  <si>
    <t>UK-SCOWGFS</t>
  </si>
  <si>
    <t>UK-NIGFS</t>
  </si>
  <si>
    <t>SP-ARSA</t>
  </si>
  <si>
    <t xml:space="preserve">Even if no record was available for the number of stations/duration/location affected by  a certain disruption, a record was made to by counted as an event where disruption in a given form and category occurred. </t>
  </si>
  <si>
    <t>A full reference list is given in the worksheet "Reference list".</t>
  </si>
  <si>
    <t>seabed obstacle</t>
  </si>
  <si>
    <t>ICES. 1998. Report of the International Bottom Trawl Survey Working Group.</t>
  </si>
  <si>
    <t>ICES. 1999. Report of the International Bottom Trawl Survey Working Group. Lisbon, Portugal.</t>
  </si>
  <si>
    <t>ICES. 2001. International Bottom Trawl Surveys Working Group.</t>
  </si>
  <si>
    <t>ICES. 2002. The International Bottom Trawl Survey Working Group.</t>
  </si>
  <si>
    <t>ICES. 2003. International Bottom Trawl Survey Working Group. ICES CM 2003/D:05. ICES, Lorient, France.</t>
  </si>
  <si>
    <t>ICES. 2004. Report of the International Bottom Trawl Survey Working Group. ICES CM 2004/D:05. Lisbon, Portugal.</t>
  </si>
  <si>
    <t>ICES. 2005. Report of the Workshop on Survey Design and Data Analysis (WKSAD). ICES, Sète, France.</t>
  </si>
  <si>
    <t>ICES. 2006. Report of the International Bottom Trawl Survey Working Group (IBTSWG). ICES CM 2006/RMC:03. Lysekil, Sweden.</t>
  </si>
  <si>
    <t>ICES. 2007. Report of the International Bottom Trawl Survey Working Group (IBTSWG). ICES CM 2007/RMC:05. ICES, Séte, France.</t>
  </si>
  <si>
    <t>ICES. 2008. Report of the International Bottom Trawl Survey Working Group (IBTSWG). ICES CM 2008/RMC:02. ICES, Vigo, Spain.</t>
  </si>
  <si>
    <t>ICES. 2009. Report of the International Bottom Trawl Survey Working Group (IBTSWG). ICES CM 2009/RMC:04. ICES, Bergen, Norway.</t>
  </si>
  <si>
    <t>ICES. 2010. Report of the International Bottom Trawl Survey Working Group (IBTSWG). ICES CM 2010/SSGESST:06. ICES, Lisbon, Portugal.</t>
  </si>
  <si>
    <t>ICES. 2011. Report of the International Bottom Trawl Survey Working Group (IBTSWG). ICES CM 2011/SSGESST:06. ICES, ICES Headquarters, Copenhagen.</t>
  </si>
  <si>
    <t>ICES. 2012. Report of the International Bottom Trawl Survey Working Group (IBTSWG). ICES CM 2012/SSGESST:03. ICES, Lorient, France.</t>
  </si>
  <si>
    <t>ICES. 2013. Report of the International Bottom Trawl Survey Working Group (IBTSWG). ICES Scientific Reports, ICES CM 2013/SSGESST:10. ICES, Lisbon, Portugal.</t>
  </si>
  <si>
    <t>ICES. 2014. 2nd Interim Report of the International Bottom Trawl Survey Working Group (IBTSWG). ICES CM 2014/SSGESST:11. ICES, Hamburg, Germany.</t>
  </si>
  <si>
    <t>ICES. 2015. Report of the International Bottom Trawl Survey Working Group (IBTSWG). ICES CM 2015/SSGIEOM:24. ICES, Bergen, Norway.</t>
  </si>
  <si>
    <t>ICES. 2016. First Interim Report of the International Bottom Trawl Survey Working Group (IBTSWG). ICES CM 2016/SSGIEOM:24. ICES, Sète, France.</t>
  </si>
  <si>
    <t>ICES. 2017. Interim Report of the International Bottom Trawl Survey Working Group (IBTSWG). IBTSWG Report 2017, ICES CM 2017/SSGIEOM:01. ICES. https://doi.org/10.17895/ices.pub.8707.</t>
  </si>
  <si>
    <t>ICES. 2018. International Bottom Trawl Survey Working Group (IBTSWG). ICES Scientific Reports, ICES CM 2018/EOSG:01. ICES, Oranmore, Ireland. https//doi.org/10.17895/ices.pub.8149.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</si>
</sst>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0" borderId="0" xfId="0" applyBorder="1"/>
    <xf numFmtId="0" fontId="18" fillId="0" borderId="0" xfId="0" applyFont="1"/>
    <xf numFmtId="0" fontId="0" fillId="0" borderId="0" xfId="0" applyFill="1" applyBorder="1"/>
    <xf numFmtId="1" fontId="0" fillId="0" borderId="0" xfId="0" applyNumberFormat="1"/>
    <xf numFmtId="0" fontId="16" fillId="0" borderId="0" xfId="0" applyFont="1" applyBorder="1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289560</xdr:colOff>
      <xdr:row>5</xdr:row>
      <xdr:rowOff>175260</xdr:rowOff>
    </xdr:from>
    <xdr:to>
      <xdr:col>1</xdr:col>
      <xdr:colOff>6409194</xdr:colOff>
      <xdr:row>24</xdr:row>
      <xdr:rowOff>156217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911F3F-9025-2933-D439-CA6C03F9A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3520" y="1104900"/>
          <a:ext cx="6119634" cy="3455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8543-20C5-4539-9886-574BE00AD435}">
  <dimension ref="A1:S210"/>
  <sheetViews>
    <sheetView tabSelected="1" topLeftCell="A91" zoomScale="70" zoomScaleNormal="70" workbookViewId="0">
      <selection activeCell="R143" sqref="R143"/>
    </sheetView>
  </sheetViews>
  <sheetFormatPr defaultRowHeight="14.4" x14ac:dyDescent="0.3"/>
  <cols>
    <col min="2" max="2" width="13.44140625" customWidth="1"/>
    <col min="7" max="7" width="10.44140625" bestFit="1" customWidth="1"/>
    <col min="12" max="12" width="10.109375" customWidth="1"/>
    <col min="18" max="18" width="20.33203125" customWidth="1"/>
    <col min="19" max="19" width="25.77734375" customWidth="1"/>
  </cols>
  <sheetData>
    <row r="1" spans="1:19" x14ac:dyDescent="0.3">
      <c r="A1" s="7" t="s">
        <v>149</v>
      </c>
      <c r="B1" s="7" t="s">
        <v>0</v>
      </c>
      <c r="C1" s="7" t="s">
        <v>150</v>
      </c>
      <c r="D1" s="7" t="s">
        <v>146</v>
      </c>
      <c r="E1" s="7" t="s">
        <v>147</v>
      </c>
      <c r="F1" s="7" t="s">
        <v>148</v>
      </c>
      <c r="G1" s="7" t="s">
        <v>156</v>
      </c>
      <c r="H1" s="7" t="s">
        <v>151</v>
      </c>
      <c r="I1" s="7" t="s">
        <v>1</v>
      </c>
      <c r="J1" s="7" t="s">
        <v>152</v>
      </c>
      <c r="K1" s="7" t="s">
        <v>153</v>
      </c>
      <c r="L1" s="7" t="s">
        <v>2</v>
      </c>
      <c r="M1" s="7" t="s">
        <v>154</v>
      </c>
      <c r="N1" s="7" t="s">
        <v>155</v>
      </c>
      <c r="O1" s="7" t="s">
        <v>3</v>
      </c>
    </row>
    <row r="2" spans="1:19" x14ac:dyDescent="0.3">
      <c r="A2">
        <v>1998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174</v>
      </c>
    </row>
    <row r="3" spans="1:19" x14ac:dyDescent="0.3">
      <c r="A3">
        <v>1999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175</v>
      </c>
      <c r="R3" s="2" t="s">
        <v>160</v>
      </c>
      <c r="S3" s="2" t="s">
        <v>151</v>
      </c>
    </row>
    <row r="4" spans="1:19" x14ac:dyDescent="0.3">
      <c r="A4">
        <v>2000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176</v>
      </c>
      <c r="R4" s="1">
        <v>1</v>
      </c>
      <c r="S4" s="1" t="s">
        <v>161</v>
      </c>
    </row>
    <row r="5" spans="1:19" x14ac:dyDescent="0.3">
      <c r="A5">
        <v>2001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177</v>
      </c>
      <c r="R5" s="1">
        <v>2</v>
      </c>
      <c r="S5" s="1" t="s">
        <v>162</v>
      </c>
    </row>
    <row r="6" spans="1:19" x14ac:dyDescent="0.3">
      <c r="A6">
        <v>2002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178</v>
      </c>
      <c r="R6" s="1">
        <v>3</v>
      </c>
      <c r="S6" s="1" t="s">
        <v>163</v>
      </c>
    </row>
    <row r="7" spans="1:19" x14ac:dyDescent="0.3">
      <c r="A7">
        <v>2003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179</v>
      </c>
    </row>
    <row r="8" spans="1:19" x14ac:dyDescent="0.3">
      <c r="A8">
        <v>2004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180</v>
      </c>
    </row>
    <row r="9" spans="1:19" x14ac:dyDescent="0.3">
      <c r="A9">
        <v>2005</v>
      </c>
      <c r="B9" t="s">
        <v>200</v>
      </c>
      <c r="C9" t="s">
        <v>5</v>
      </c>
      <c r="D9">
        <v>75</v>
      </c>
      <c r="E9">
        <v>73</v>
      </c>
      <c r="F9">
        <v>2</v>
      </c>
      <c r="G9" s="6">
        <f>(E9/D9)*100</f>
        <v>97.333333333333343</v>
      </c>
      <c r="H9">
        <v>3</v>
      </c>
      <c r="I9" t="s">
        <v>6</v>
      </c>
      <c r="J9" t="s">
        <v>4</v>
      </c>
      <c r="K9" t="s">
        <v>7</v>
      </c>
      <c r="L9" t="s">
        <v>4</v>
      </c>
      <c r="M9">
        <v>2</v>
      </c>
      <c r="N9" s="6">
        <f>M9/D9*100</f>
        <v>2.666666666666667</v>
      </c>
      <c r="O9" t="s">
        <v>181</v>
      </c>
    </row>
    <row r="10" spans="1:19" x14ac:dyDescent="0.3">
      <c r="A10">
        <v>2005</v>
      </c>
      <c r="B10" t="s">
        <v>201</v>
      </c>
      <c r="C10" t="s">
        <v>5</v>
      </c>
      <c r="D10">
        <v>46</v>
      </c>
      <c r="E10">
        <v>43</v>
      </c>
      <c r="F10">
        <v>3</v>
      </c>
      <c r="G10" s="6">
        <f t="shared" ref="G10:G73" si="0">(E10/D10)*100</f>
        <v>93.478260869565219</v>
      </c>
      <c r="H10">
        <v>3</v>
      </c>
      <c r="I10" t="s">
        <v>6</v>
      </c>
      <c r="J10" t="s">
        <v>4</v>
      </c>
      <c r="K10" t="s">
        <v>4</v>
      </c>
      <c r="L10" t="s">
        <v>8</v>
      </c>
      <c r="M10" t="s">
        <v>4</v>
      </c>
      <c r="N10" t="s">
        <v>4</v>
      </c>
      <c r="O10" t="s">
        <v>181</v>
      </c>
    </row>
    <row r="11" spans="1:19" x14ac:dyDescent="0.3">
      <c r="A11">
        <v>2005</v>
      </c>
      <c r="B11" t="s">
        <v>208</v>
      </c>
      <c r="C11" t="s">
        <v>9</v>
      </c>
      <c r="D11">
        <v>168</v>
      </c>
      <c r="E11">
        <v>140</v>
      </c>
      <c r="F11">
        <v>28</v>
      </c>
      <c r="G11" s="6">
        <f t="shared" si="0"/>
        <v>83.333333333333343</v>
      </c>
      <c r="H11">
        <v>3</v>
      </c>
      <c r="I11" t="s">
        <v>10</v>
      </c>
      <c r="J11" t="s">
        <v>4</v>
      </c>
      <c r="K11" t="s">
        <v>11</v>
      </c>
      <c r="L11" t="s">
        <v>4</v>
      </c>
      <c r="M11" t="s">
        <v>4</v>
      </c>
      <c r="N11" t="s">
        <v>4</v>
      </c>
      <c r="O11" t="s">
        <v>181</v>
      </c>
    </row>
    <row r="12" spans="1:19" x14ac:dyDescent="0.3">
      <c r="A12">
        <v>2005</v>
      </c>
      <c r="B12" t="s">
        <v>208</v>
      </c>
      <c r="C12" t="s">
        <v>9</v>
      </c>
      <c r="G12" s="6"/>
      <c r="H12">
        <v>3</v>
      </c>
      <c r="I12" t="s">
        <v>6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181</v>
      </c>
    </row>
    <row r="13" spans="1:19" x14ac:dyDescent="0.3">
      <c r="A13">
        <v>2005</v>
      </c>
      <c r="B13" t="s">
        <v>12</v>
      </c>
      <c r="C13" t="s">
        <v>9</v>
      </c>
      <c r="D13">
        <v>72</v>
      </c>
      <c r="E13">
        <v>45</v>
      </c>
      <c r="F13">
        <v>27</v>
      </c>
      <c r="G13" s="6">
        <f t="shared" si="0"/>
        <v>62.5</v>
      </c>
      <c r="H13">
        <v>3</v>
      </c>
      <c r="I13" t="s">
        <v>10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181</v>
      </c>
    </row>
    <row r="14" spans="1:19" x14ac:dyDescent="0.3">
      <c r="A14">
        <v>2005</v>
      </c>
      <c r="B14" t="s">
        <v>12</v>
      </c>
      <c r="C14" t="s">
        <v>9</v>
      </c>
      <c r="G14" s="6"/>
      <c r="H14">
        <v>3</v>
      </c>
      <c r="I14" t="s">
        <v>6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181</v>
      </c>
    </row>
    <row r="15" spans="1:19" x14ac:dyDescent="0.3">
      <c r="A15">
        <v>2005</v>
      </c>
      <c r="B15" t="s">
        <v>213</v>
      </c>
      <c r="C15" t="s">
        <v>5</v>
      </c>
      <c r="D15">
        <v>80</v>
      </c>
      <c r="E15">
        <v>76</v>
      </c>
      <c r="F15">
        <v>4</v>
      </c>
      <c r="G15" s="6">
        <f t="shared" si="0"/>
        <v>95</v>
      </c>
      <c r="H15">
        <v>3</v>
      </c>
      <c r="I15" t="s">
        <v>10</v>
      </c>
      <c r="J15" t="s">
        <v>4</v>
      </c>
      <c r="K15" t="s">
        <v>4</v>
      </c>
      <c r="L15" t="s">
        <v>4</v>
      </c>
      <c r="M15" t="s">
        <v>4</v>
      </c>
      <c r="N15" t="s">
        <v>4</v>
      </c>
      <c r="O15" t="s">
        <v>181</v>
      </c>
    </row>
    <row r="16" spans="1:19" x14ac:dyDescent="0.3">
      <c r="A16">
        <v>2006</v>
      </c>
      <c r="B16" t="s">
        <v>202</v>
      </c>
      <c r="C16" t="s">
        <v>13</v>
      </c>
      <c r="D16">
        <v>77</v>
      </c>
      <c r="E16">
        <v>70</v>
      </c>
      <c r="F16">
        <v>7</v>
      </c>
      <c r="G16" s="6">
        <f t="shared" si="0"/>
        <v>90.909090909090907</v>
      </c>
      <c r="H16">
        <v>2</v>
      </c>
      <c r="I16" t="s">
        <v>223</v>
      </c>
      <c r="J16" t="s">
        <v>4</v>
      </c>
      <c r="K16" t="s">
        <v>4</v>
      </c>
      <c r="L16" t="s">
        <v>14</v>
      </c>
      <c r="M16" t="s">
        <v>4</v>
      </c>
      <c r="N16" t="s">
        <v>4</v>
      </c>
      <c r="O16" t="s">
        <v>181</v>
      </c>
    </row>
    <row r="17" spans="1:15" x14ac:dyDescent="0.3">
      <c r="A17">
        <v>2006</v>
      </c>
      <c r="B17" t="s">
        <v>203</v>
      </c>
      <c r="C17" t="s">
        <v>13</v>
      </c>
      <c r="D17">
        <v>40</v>
      </c>
      <c r="E17">
        <v>38</v>
      </c>
      <c r="F17">
        <v>2</v>
      </c>
      <c r="G17" s="6">
        <f t="shared" si="0"/>
        <v>95</v>
      </c>
      <c r="H17">
        <v>3</v>
      </c>
      <c r="I17" t="s">
        <v>10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181</v>
      </c>
    </row>
    <row r="18" spans="1:15" x14ac:dyDescent="0.3">
      <c r="A18">
        <v>2006</v>
      </c>
      <c r="B18" t="s">
        <v>215</v>
      </c>
      <c r="C18" t="s">
        <v>9</v>
      </c>
      <c r="D18">
        <v>78</v>
      </c>
      <c r="E18">
        <v>66</v>
      </c>
      <c r="F18">
        <v>12</v>
      </c>
      <c r="G18" s="6">
        <f>(E18/D18)*100</f>
        <v>84.615384615384613</v>
      </c>
      <c r="H18">
        <v>2</v>
      </c>
      <c r="I18" t="s">
        <v>10</v>
      </c>
      <c r="J18" t="s">
        <v>4</v>
      </c>
      <c r="K18" t="s">
        <v>15</v>
      </c>
      <c r="M18">
        <v>11</v>
      </c>
      <c r="N18" s="6">
        <f t="shared" ref="N10:N73" si="1">M18/D18*100</f>
        <v>14.102564102564102</v>
      </c>
      <c r="O18" t="s">
        <v>182</v>
      </c>
    </row>
    <row r="19" spans="1:15" x14ac:dyDescent="0.3">
      <c r="A19">
        <v>2006</v>
      </c>
      <c r="B19" t="s">
        <v>214</v>
      </c>
      <c r="C19" t="s">
        <v>5</v>
      </c>
      <c r="D19">
        <v>36</v>
      </c>
      <c r="E19">
        <v>32</v>
      </c>
      <c r="F19">
        <v>4</v>
      </c>
      <c r="G19" s="6">
        <f t="shared" si="0"/>
        <v>88.888888888888886</v>
      </c>
      <c r="H19">
        <v>3</v>
      </c>
      <c r="I19" t="s">
        <v>10</v>
      </c>
      <c r="J19" t="s">
        <v>16</v>
      </c>
      <c r="K19" t="s">
        <v>4</v>
      </c>
      <c r="L19" t="s">
        <v>4</v>
      </c>
      <c r="M19" t="s">
        <v>4</v>
      </c>
      <c r="N19" t="s">
        <v>4</v>
      </c>
      <c r="O19" t="s">
        <v>182</v>
      </c>
    </row>
    <row r="20" spans="1:15" x14ac:dyDescent="0.3">
      <c r="A20">
        <v>2006</v>
      </c>
      <c r="B20" t="s">
        <v>208</v>
      </c>
      <c r="C20" t="s">
        <v>9</v>
      </c>
      <c r="D20">
        <v>170</v>
      </c>
      <c r="E20">
        <v>168</v>
      </c>
      <c r="F20">
        <v>2</v>
      </c>
      <c r="G20" s="6">
        <f t="shared" si="0"/>
        <v>98.82352941176471</v>
      </c>
      <c r="H20">
        <v>3</v>
      </c>
      <c r="I20" t="s">
        <v>10</v>
      </c>
      <c r="J20" t="s">
        <v>17</v>
      </c>
      <c r="K20" t="s">
        <v>4</v>
      </c>
      <c r="L20" t="s">
        <v>4</v>
      </c>
      <c r="M20" t="s">
        <v>4</v>
      </c>
      <c r="N20" t="s">
        <v>4</v>
      </c>
      <c r="O20" t="s">
        <v>182</v>
      </c>
    </row>
    <row r="21" spans="1:15" x14ac:dyDescent="0.3">
      <c r="A21">
        <v>2006</v>
      </c>
      <c r="B21" t="s">
        <v>208</v>
      </c>
      <c r="C21" t="s">
        <v>9</v>
      </c>
      <c r="G21" s="6"/>
      <c r="H21">
        <v>3</v>
      </c>
      <c r="I21" t="s">
        <v>6</v>
      </c>
      <c r="J21" t="s">
        <v>17</v>
      </c>
      <c r="K21" t="s">
        <v>4</v>
      </c>
      <c r="L21" t="s">
        <v>4</v>
      </c>
      <c r="M21" t="s">
        <v>4</v>
      </c>
      <c r="N21" t="s">
        <v>4</v>
      </c>
      <c r="O21" t="s">
        <v>182</v>
      </c>
    </row>
    <row r="22" spans="1:15" x14ac:dyDescent="0.3">
      <c r="A22">
        <v>2006</v>
      </c>
      <c r="B22" t="s">
        <v>12</v>
      </c>
      <c r="C22" t="s">
        <v>9</v>
      </c>
      <c r="D22">
        <v>72</v>
      </c>
      <c r="E22">
        <v>46</v>
      </c>
      <c r="F22">
        <v>26</v>
      </c>
      <c r="G22" s="6">
        <f t="shared" si="0"/>
        <v>63.888888888888886</v>
      </c>
      <c r="H22">
        <v>3</v>
      </c>
      <c r="I22" t="s">
        <v>10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182</v>
      </c>
    </row>
    <row r="23" spans="1:15" x14ac:dyDescent="0.3">
      <c r="A23">
        <v>2006</v>
      </c>
      <c r="B23" t="s">
        <v>209</v>
      </c>
      <c r="C23" t="s">
        <v>9</v>
      </c>
      <c r="D23">
        <v>155</v>
      </c>
      <c r="E23">
        <v>129</v>
      </c>
      <c r="F23">
        <v>26</v>
      </c>
      <c r="G23" s="6">
        <f t="shared" si="0"/>
        <v>83.225806451612911</v>
      </c>
      <c r="H23">
        <v>3</v>
      </c>
      <c r="I23" t="s">
        <v>10</v>
      </c>
      <c r="J23" t="s">
        <v>4</v>
      </c>
      <c r="K23" t="s">
        <v>4</v>
      </c>
      <c r="L23" t="s">
        <v>4</v>
      </c>
      <c r="M23" t="s">
        <v>4</v>
      </c>
      <c r="N23" t="s">
        <v>4</v>
      </c>
      <c r="O23" t="s">
        <v>182</v>
      </c>
    </row>
    <row r="24" spans="1:15" x14ac:dyDescent="0.3">
      <c r="A24">
        <v>2007</v>
      </c>
      <c r="B24" t="s">
        <v>202</v>
      </c>
      <c r="C24" t="s">
        <v>13</v>
      </c>
      <c r="D24">
        <v>77</v>
      </c>
      <c r="E24">
        <v>64</v>
      </c>
      <c r="F24">
        <v>13</v>
      </c>
      <c r="G24" s="6">
        <f t="shared" si="0"/>
        <v>83.116883116883116</v>
      </c>
      <c r="H24">
        <v>3</v>
      </c>
      <c r="I24" t="s">
        <v>10</v>
      </c>
      <c r="J24" t="s">
        <v>4</v>
      </c>
      <c r="K24" t="s">
        <v>18</v>
      </c>
      <c r="L24" t="s">
        <v>4</v>
      </c>
      <c r="M24">
        <v>6</v>
      </c>
      <c r="N24" s="6">
        <f t="shared" si="1"/>
        <v>7.7922077922077921</v>
      </c>
      <c r="O24" t="s">
        <v>182</v>
      </c>
    </row>
    <row r="25" spans="1:15" x14ac:dyDescent="0.3">
      <c r="A25">
        <v>2007</v>
      </c>
      <c r="B25" t="s">
        <v>202</v>
      </c>
      <c r="C25" t="s">
        <v>13</v>
      </c>
      <c r="G25" s="6"/>
      <c r="H25">
        <v>2</v>
      </c>
      <c r="I25" t="s">
        <v>223</v>
      </c>
      <c r="J25" t="s">
        <v>4</v>
      </c>
      <c r="K25" t="s">
        <v>19</v>
      </c>
      <c r="L25" t="s">
        <v>4</v>
      </c>
      <c r="M25">
        <v>5</v>
      </c>
      <c r="N25" s="6">
        <f>M25/D24*100</f>
        <v>6.4935064935064926</v>
      </c>
      <c r="O25" t="s">
        <v>182</v>
      </c>
    </row>
    <row r="26" spans="1:15" x14ac:dyDescent="0.3">
      <c r="A26">
        <v>2007</v>
      </c>
      <c r="B26" t="s">
        <v>203</v>
      </c>
      <c r="C26" t="s">
        <v>13</v>
      </c>
      <c r="D26">
        <v>40</v>
      </c>
      <c r="E26">
        <v>26</v>
      </c>
      <c r="F26">
        <v>14</v>
      </c>
      <c r="G26" s="6">
        <f t="shared" si="0"/>
        <v>65</v>
      </c>
      <c r="H26">
        <v>3</v>
      </c>
      <c r="I26" t="s">
        <v>10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182</v>
      </c>
    </row>
    <row r="27" spans="1:15" x14ac:dyDescent="0.3">
      <c r="A27">
        <v>2007</v>
      </c>
      <c r="B27" t="s">
        <v>208</v>
      </c>
      <c r="C27" t="s">
        <v>9</v>
      </c>
      <c r="G27" s="6"/>
      <c r="H27">
        <v>2</v>
      </c>
      <c r="I27" t="s">
        <v>20</v>
      </c>
      <c r="J27" t="s">
        <v>4</v>
      </c>
      <c r="K27" t="s">
        <v>21</v>
      </c>
      <c r="L27" t="s">
        <v>4</v>
      </c>
      <c r="M27" t="s">
        <v>4</v>
      </c>
      <c r="N27" t="s">
        <v>4</v>
      </c>
      <c r="O27" t="s">
        <v>183</v>
      </c>
    </row>
    <row r="28" spans="1:15" x14ac:dyDescent="0.3">
      <c r="A28">
        <v>2007</v>
      </c>
      <c r="B28" t="s">
        <v>12</v>
      </c>
      <c r="C28" t="s">
        <v>9</v>
      </c>
      <c r="D28">
        <v>72</v>
      </c>
      <c r="E28">
        <v>70</v>
      </c>
      <c r="F28">
        <v>2</v>
      </c>
      <c r="G28" s="6">
        <f t="shared" si="0"/>
        <v>97.222222222222214</v>
      </c>
      <c r="H28">
        <v>3</v>
      </c>
      <c r="I28" t="s">
        <v>10</v>
      </c>
      <c r="J28" t="s">
        <v>4</v>
      </c>
      <c r="K28" t="s">
        <v>4</v>
      </c>
      <c r="L28" t="s">
        <v>4</v>
      </c>
      <c r="M28" t="s">
        <v>4</v>
      </c>
      <c r="N28" t="s">
        <v>4</v>
      </c>
      <c r="O28" t="s">
        <v>183</v>
      </c>
    </row>
    <row r="29" spans="1:15" x14ac:dyDescent="0.3">
      <c r="A29">
        <v>2007</v>
      </c>
      <c r="B29" t="s">
        <v>211</v>
      </c>
      <c r="C29" t="s">
        <v>9</v>
      </c>
      <c r="D29">
        <v>100</v>
      </c>
      <c r="E29">
        <v>96</v>
      </c>
      <c r="F29">
        <v>4</v>
      </c>
      <c r="G29" s="6">
        <f t="shared" si="0"/>
        <v>96</v>
      </c>
      <c r="H29">
        <v>2</v>
      </c>
      <c r="I29" t="s">
        <v>20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183</v>
      </c>
    </row>
    <row r="30" spans="1:15" x14ac:dyDescent="0.3">
      <c r="A30">
        <v>2008</v>
      </c>
      <c r="B30" t="s">
        <v>202</v>
      </c>
      <c r="C30" t="s">
        <v>13</v>
      </c>
      <c r="D30">
        <v>70</v>
      </c>
      <c r="E30">
        <v>63</v>
      </c>
      <c r="F30">
        <v>7</v>
      </c>
      <c r="G30" s="6">
        <f t="shared" si="0"/>
        <v>90</v>
      </c>
      <c r="H30">
        <v>3</v>
      </c>
      <c r="I30" t="s">
        <v>10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183</v>
      </c>
    </row>
    <row r="31" spans="1:15" x14ac:dyDescent="0.3">
      <c r="A31">
        <v>2008</v>
      </c>
      <c r="B31" t="s">
        <v>219</v>
      </c>
      <c r="C31" t="s">
        <v>13</v>
      </c>
      <c r="D31">
        <v>60</v>
      </c>
      <c r="E31">
        <v>53</v>
      </c>
      <c r="F31">
        <v>7</v>
      </c>
      <c r="G31" s="6">
        <f t="shared" si="0"/>
        <v>88.333333333333329</v>
      </c>
      <c r="H31">
        <v>3</v>
      </c>
      <c r="I31" t="s">
        <v>6</v>
      </c>
      <c r="J31" t="s">
        <v>17</v>
      </c>
      <c r="K31" t="s">
        <v>4</v>
      </c>
      <c r="L31" t="s">
        <v>4</v>
      </c>
      <c r="M31" t="s">
        <v>4</v>
      </c>
      <c r="N31" t="s">
        <v>4</v>
      </c>
      <c r="O31" t="s">
        <v>183</v>
      </c>
    </row>
    <row r="32" spans="1:15" x14ac:dyDescent="0.3">
      <c r="A32">
        <v>2008</v>
      </c>
      <c r="B32" t="s">
        <v>219</v>
      </c>
      <c r="C32" t="s">
        <v>13</v>
      </c>
      <c r="G32" s="6"/>
      <c r="H32">
        <v>3</v>
      </c>
      <c r="I32" t="s">
        <v>10</v>
      </c>
      <c r="J32" t="s">
        <v>22</v>
      </c>
      <c r="K32" t="s">
        <v>4</v>
      </c>
      <c r="L32" t="s">
        <v>4</v>
      </c>
      <c r="M32" t="s">
        <v>4</v>
      </c>
      <c r="N32" t="s">
        <v>4</v>
      </c>
      <c r="O32" t="s">
        <v>183</v>
      </c>
    </row>
    <row r="33" spans="1:15" x14ac:dyDescent="0.3">
      <c r="A33">
        <v>2008</v>
      </c>
      <c r="B33" t="s">
        <v>202</v>
      </c>
      <c r="C33" t="s">
        <v>5</v>
      </c>
      <c r="D33">
        <v>29</v>
      </c>
      <c r="E33">
        <v>24</v>
      </c>
      <c r="F33">
        <v>5</v>
      </c>
      <c r="G33" s="6">
        <f t="shared" si="0"/>
        <v>82.758620689655174</v>
      </c>
      <c r="H33">
        <v>3</v>
      </c>
      <c r="I33" t="s">
        <v>6</v>
      </c>
      <c r="J33" t="s">
        <v>4</v>
      </c>
      <c r="K33" t="s">
        <v>23</v>
      </c>
      <c r="M33">
        <v>5</v>
      </c>
      <c r="N33" s="6">
        <f t="shared" si="1"/>
        <v>17.241379310344829</v>
      </c>
      <c r="O33" t="s">
        <v>184</v>
      </c>
    </row>
    <row r="34" spans="1:15" x14ac:dyDescent="0.3">
      <c r="A34">
        <v>2008</v>
      </c>
      <c r="B34" t="s">
        <v>216</v>
      </c>
      <c r="C34" t="s">
        <v>9</v>
      </c>
      <c r="D34">
        <v>84</v>
      </c>
      <c r="E34">
        <v>68</v>
      </c>
      <c r="F34">
        <v>16</v>
      </c>
      <c r="G34" s="6">
        <f t="shared" si="0"/>
        <v>80.952380952380949</v>
      </c>
      <c r="H34">
        <v>3</v>
      </c>
      <c r="I34" t="s">
        <v>10</v>
      </c>
      <c r="J34" t="s">
        <v>16</v>
      </c>
      <c r="K34" t="s">
        <v>4</v>
      </c>
      <c r="L34" t="s">
        <v>4</v>
      </c>
      <c r="M34" t="s">
        <v>4</v>
      </c>
      <c r="N34" t="s">
        <v>4</v>
      </c>
      <c r="O34" t="s">
        <v>184</v>
      </c>
    </row>
    <row r="35" spans="1:15" x14ac:dyDescent="0.3">
      <c r="A35">
        <v>2008</v>
      </c>
      <c r="B35" t="s">
        <v>215</v>
      </c>
      <c r="C35" t="s">
        <v>9</v>
      </c>
      <c r="G35" s="6"/>
      <c r="H35">
        <v>3</v>
      </c>
      <c r="I35" t="s">
        <v>24</v>
      </c>
      <c r="J35" t="s">
        <v>4</v>
      </c>
      <c r="K35" t="s">
        <v>25</v>
      </c>
      <c r="L35" t="s">
        <v>4</v>
      </c>
      <c r="M35" t="s">
        <v>4</v>
      </c>
      <c r="N35" t="s">
        <v>4</v>
      </c>
      <c r="O35" t="s">
        <v>184</v>
      </c>
    </row>
    <row r="36" spans="1:15" x14ac:dyDescent="0.3">
      <c r="A36">
        <v>2008</v>
      </c>
      <c r="B36" t="s">
        <v>215</v>
      </c>
      <c r="C36" t="s">
        <v>9</v>
      </c>
      <c r="G36" s="6"/>
      <c r="H36">
        <v>3</v>
      </c>
      <c r="I36" t="s">
        <v>6</v>
      </c>
      <c r="J36" t="s">
        <v>4</v>
      </c>
      <c r="K36" t="s">
        <v>4</v>
      </c>
      <c r="L36" t="s">
        <v>4</v>
      </c>
      <c r="M36" t="s">
        <v>4</v>
      </c>
      <c r="N36" t="s">
        <v>4</v>
      </c>
      <c r="O36" t="s">
        <v>184</v>
      </c>
    </row>
    <row r="37" spans="1:15" x14ac:dyDescent="0.3">
      <c r="A37">
        <v>2008</v>
      </c>
      <c r="B37" t="s">
        <v>219</v>
      </c>
      <c r="C37" t="s">
        <v>9</v>
      </c>
      <c r="D37">
        <v>60</v>
      </c>
      <c r="E37">
        <v>57</v>
      </c>
      <c r="F37">
        <v>3</v>
      </c>
      <c r="G37" s="6">
        <f t="shared" si="0"/>
        <v>95</v>
      </c>
      <c r="H37">
        <v>3</v>
      </c>
      <c r="I37" t="s">
        <v>10</v>
      </c>
      <c r="J37" t="s">
        <v>26</v>
      </c>
      <c r="K37" t="s">
        <v>4</v>
      </c>
      <c r="L37" t="s">
        <v>4</v>
      </c>
      <c r="M37" t="s">
        <v>4</v>
      </c>
      <c r="N37" t="s">
        <v>4</v>
      </c>
      <c r="O37" t="s">
        <v>184</v>
      </c>
    </row>
    <row r="38" spans="1:15" x14ac:dyDescent="0.3">
      <c r="A38">
        <v>2008</v>
      </c>
      <c r="B38" t="s">
        <v>219</v>
      </c>
      <c r="C38" t="s">
        <v>9</v>
      </c>
      <c r="G38" s="6"/>
      <c r="H38">
        <v>3</v>
      </c>
      <c r="I38" t="s">
        <v>6</v>
      </c>
      <c r="J38" t="s">
        <v>16</v>
      </c>
      <c r="K38" t="s">
        <v>27</v>
      </c>
      <c r="L38" t="s">
        <v>4</v>
      </c>
      <c r="M38" t="s">
        <v>4</v>
      </c>
      <c r="N38" t="s">
        <v>4</v>
      </c>
      <c r="O38" t="s">
        <v>184</v>
      </c>
    </row>
    <row r="39" spans="1:15" x14ac:dyDescent="0.3">
      <c r="A39">
        <v>2008</v>
      </c>
      <c r="B39" t="s">
        <v>12</v>
      </c>
      <c r="C39" t="s">
        <v>9</v>
      </c>
      <c r="D39">
        <v>70</v>
      </c>
      <c r="E39">
        <v>68</v>
      </c>
      <c r="F39">
        <v>2</v>
      </c>
      <c r="G39" s="6">
        <f t="shared" si="0"/>
        <v>97.142857142857139</v>
      </c>
      <c r="H39">
        <v>2</v>
      </c>
      <c r="I39" t="s">
        <v>10</v>
      </c>
      <c r="J39" t="s">
        <v>4</v>
      </c>
      <c r="K39" t="s">
        <v>4</v>
      </c>
      <c r="L39" t="s">
        <v>4</v>
      </c>
      <c r="M39" t="s">
        <v>4</v>
      </c>
      <c r="N39" t="s">
        <v>4</v>
      </c>
      <c r="O39" t="s">
        <v>184</v>
      </c>
    </row>
    <row r="40" spans="1:15" x14ac:dyDescent="0.3">
      <c r="A40">
        <v>2008</v>
      </c>
      <c r="B40" t="s">
        <v>12</v>
      </c>
      <c r="C40" t="s">
        <v>9</v>
      </c>
      <c r="G40" s="6"/>
      <c r="H40">
        <v>2</v>
      </c>
      <c r="I40" t="s">
        <v>223</v>
      </c>
      <c r="J40" t="s">
        <v>4</v>
      </c>
      <c r="K40" t="s">
        <v>4</v>
      </c>
      <c r="L40" t="s">
        <v>4</v>
      </c>
      <c r="M40" t="s">
        <v>4</v>
      </c>
      <c r="N40" t="s">
        <v>4</v>
      </c>
      <c r="O40" t="s">
        <v>184</v>
      </c>
    </row>
    <row r="41" spans="1:15" x14ac:dyDescent="0.3">
      <c r="A41">
        <v>2008</v>
      </c>
      <c r="B41" t="s">
        <v>213</v>
      </c>
      <c r="C41" t="s">
        <v>5</v>
      </c>
      <c r="D41">
        <v>80</v>
      </c>
      <c r="E41">
        <v>79</v>
      </c>
      <c r="F41">
        <v>1</v>
      </c>
      <c r="G41" s="6">
        <f t="shared" si="0"/>
        <v>98.75</v>
      </c>
      <c r="H41">
        <v>3</v>
      </c>
      <c r="I41" t="s">
        <v>6</v>
      </c>
      <c r="J41" t="s">
        <v>4</v>
      </c>
      <c r="K41" t="s">
        <v>4</v>
      </c>
      <c r="L41" t="s">
        <v>4</v>
      </c>
      <c r="M41" t="s">
        <v>4</v>
      </c>
      <c r="N41" t="s">
        <v>4</v>
      </c>
      <c r="O41" t="s">
        <v>184</v>
      </c>
    </row>
    <row r="42" spans="1:15" x14ac:dyDescent="0.3">
      <c r="A42">
        <v>2008</v>
      </c>
      <c r="B42" t="s">
        <v>28</v>
      </c>
      <c r="C42" t="s">
        <v>29</v>
      </c>
      <c r="D42">
        <v>96</v>
      </c>
      <c r="E42">
        <v>87</v>
      </c>
      <c r="F42">
        <v>9</v>
      </c>
      <c r="G42" s="6">
        <f t="shared" si="0"/>
        <v>90.625</v>
      </c>
      <c r="H42">
        <v>3</v>
      </c>
      <c r="I42" t="s">
        <v>10</v>
      </c>
      <c r="J42" t="s">
        <v>4</v>
      </c>
      <c r="K42" t="s">
        <v>4</v>
      </c>
      <c r="L42" t="s">
        <v>4</v>
      </c>
      <c r="M42" t="s">
        <v>4</v>
      </c>
      <c r="N42" t="s">
        <v>4</v>
      </c>
      <c r="O42" t="s">
        <v>184</v>
      </c>
    </row>
    <row r="43" spans="1:15" x14ac:dyDescent="0.3">
      <c r="A43">
        <v>2008</v>
      </c>
      <c r="B43" t="s">
        <v>28</v>
      </c>
      <c r="C43" t="s">
        <v>30</v>
      </c>
      <c r="D43">
        <v>75</v>
      </c>
      <c r="E43">
        <v>68</v>
      </c>
      <c r="F43">
        <v>7</v>
      </c>
      <c r="G43" s="6">
        <f t="shared" si="0"/>
        <v>90.666666666666657</v>
      </c>
      <c r="H43">
        <v>3</v>
      </c>
      <c r="I43" t="s">
        <v>10</v>
      </c>
      <c r="J43" t="s">
        <v>4</v>
      </c>
      <c r="K43" t="s">
        <v>4</v>
      </c>
      <c r="L43" t="s">
        <v>4</v>
      </c>
      <c r="M43" t="s">
        <v>4</v>
      </c>
      <c r="N43" t="s">
        <v>4</v>
      </c>
      <c r="O43" t="s">
        <v>184</v>
      </c>
    </row>
    <row r="44" spans="1:15" x14ac:dyDescent="0.3">
      <c r="A44">
        <v>2009</v>
      </c>
      <c r="B44" t="s">
        <v>202</v>
      </c>
      <c r="C44" t="s">
        <v>13</v>
      </c>
      <c r="D44">
        <v>77</v>
      </c>
      <c r="E44">
        <v>72</v>
      </c>
      <c r="F44">
        <v>5</v>
      </c>
      <c r="G44" s="6">
        <f t="shared" si="0"/>
        <v>93.506493506493499</v>
      </c>
      <c r="H44">
        <v>2</v>
      </c>
      <c r="I44" t="s">
        <v>223</v>
      </c>
      <c r="J44" t="s">
        <v>4</v>
      </c>
      <c r="K44" t="s">
        <v>31</v>
      </c>
      <c r="L44" t="s">
        <v>32</v>
      </c>
      <c r="M44">
        <v>4</v>
      </c>
      <c r="N44" s="6">
        <f t="shared" si="1"/>
        <v>5.1948051948051948</v>
      </c>
      <c r="O44" t="s">
        <v>184</v>
      </c>
    </row>
    <row r="45" spans="1:15" x14ac:dyDescent="0.3">
      <c r="A45">
        <v>2009</v>
      </c>
      <c r="B45" t="s">
        <v>202</v>
      </c>
      <c r="C45" t="s">
        <v>13</v>
      </c>
      <c r="G45" s="6"/>
      <c r="H45">
        <v>2</v>
      </c>
      <c r="I45" t="s">
        <v>6</v>
      </c>
      <c r="J45" t="s">
        <v>4</v>
      </c>
      <c r="K45" t="s">
        <v>4</v>
      </c>
      <c r="L45" t="s">
        <v>33</v>
      </c>
      <c r="M45" t="s">
        <v>4</v>
      </c>
      <c r="N45" t="s">
        <v>4</v>
      </c>
      <c r="O45" t="s">
        <v>184</v>
      </c>
    </row>
    <row r="46" spans="1:15" x14ac:dyDescent="0.3">
      <c r="A46">
        <v>2009</v>
      </c>
      <c r="B46" t="s">
        <v>208</v>
      </c>
      <c r="C46" t="s">
        <v>9</v>
      </c>
      <c r="D46">
        <v>170</v>
      </c>
      <c r="E46">
        <v>167</v>
      </c>
      <c r="F46">
        <v>3</v>
      </c>
      <c r="G46" s="6">
        <f t="shared" si="0"/>
        <v>98.235294117647058</v>
      </c>
      <c r="H46">
        <v>3</v>
      </c>
      <c r="I46" t="s">
        <v>10</v>
      </c>
      <c r="J46" t="s">
        <v>4</v>
      </c>
      <c r="K46" t="s">
        <v>4</v>
      </c>
      <c r="L46" t="s">
        <v>4</v>
      </c>
      <c r="M46" t="s">
        <v>4</v>
      </c>
      <c r="N46" t="s">
        <v>4</v>
      </c>
      <c r="O46" t="s">
        <v>185</v>
      </c>
    </row>
    <row r="47" spans="1:15" x14ac:dyDescent="0.3">
      <c r="A47">
        <v>2009</v>
      </c>
      <c r="B47" t="s">
        <v>209</v>
      </c>
      <c r="C47" t="s">
        <v>9</v>
      </c>
      <c r="D47">
        <v>155</v>
      </c>
      <c r="E47">
        <v>136</v>
      </c>
      <c r="F47">
        <v>19</v>
      </c>
      <c r="G47" s="6">
        <f t="shared" si="0"/>
        <v>87.741935483870975</v>
      </c>
      <c r="H47">
        <v>3</v>
      </c>
      <c r="I47" t="s">
        <v>10</v>
      </c>
      <c r="J47" t="s">
        <v>4</v>
      </c>
      <c r="K47" t="s">
        <v>4</v>
      </c>
      <c r="L47" t="s">
        <v>4</v>
      </c>
      <c r="M47" t="s">
        <v>4</v>
      </c>
      <c r="N47" t="s">
        <v>4</v>
      </c>
      <c r="O47" t="s">
        <v>185</v>
      </c>
    </row>
    <row r="48" spans="1:15" x14ac:dyDescent="0.3">
      <c r="A48">
        <v>2009</v>
      </c>
      <c r="B48" t="s">
        <v>213</v>
      </c>
      <c r="C48" t="s">
        <v>5</v>
      </c>
      <c r="D48">
        <v>80</v>
      </c>
      <c r="E48">
        <v>79</v>
      </c>
      <c r="F48">
        <v>1</v>
      </c>
      <c r="G48" s="6">
        <f t="shared" si="0"/>
        <v>98.75</v>
      </c>
      <c r="H48">
        <v>3</v>
      </c>
      <c r="I48" t="s">
        <v>34</v>
      </c>
      <c r="J48" t="s">
        <v>4</v>
      </c>
      <c r="K48" t="s">
        <v>4</v>
      </c>
      <c r="L48" t="s">
        <v>4</v>
      </c>
      <c r="M48" t="s">
        <v>4</v>
      </c>
      <c r="N48" t="s">
        <v>4</v>
      </c>
      <c r="O48" t="s">
        <v>185</v>
      </c>
    </row>
    <row r="49" spans="1:15" x14ac:dyDescent="0.3">
      <c r="A49">
        <v>2010</v>
      </c>
      <c r="B49" t="s">
        <v>204</v>
      </c>
      <c r="C49" t="s">
        <v>13</v>
      </c>
      <c r="D49">
        <v>48</v>
      </c>
      <c r="E49">
        <v>46</v>
      </c>
      <c r="F49">
        <v>2</v>
      </c>
      <c r="G49" s="6">
        <f t="shared" si="0"/>
        <v>95.833333333333343</v>
      </c>
      <c r="H49">
        <v>2</v>
      </c>
      <c r="I49" t="s">
        <v>10</v>
      </c>
      <c r="J49" t="s">
        <v>4</v>
      </c>
      <c r="K49" t="s">
        <v>35</v>
      </c>
      <c r="L49" t="s">
        <v>36</v>
      </c>
      <c r="M49">
        <v>1</v>
      </c>
      <c r="N49" s="6">
        <f t="shared" si="1"/>
        <v>2.083333333333333</v>
      </c>
      <c r="O49" t="s">
        <v>185</v>
      </c>
    </row>
    <row r="50" spans="1:15" x14ac:dyDescent="0.3">
      <c r="A50">
        <v>2010</v>
      </c>
      <c r="B50" t="s">
        <v>201</v>
      </c>
      <c r="C50" t="s">
        <v>5</v>
      </c>
      <c r="D50">
        <v>46</v>
      </c>
      <c r="E50">
        <v>40</v>
      </c>
      <c r="F50">
        <v>6</v>
      </c>
      <c r="G50" s="6">
        <f t="shared" si="0"/>
        <v>86.956521739130437</v>
      </c>
      <c r="H50">
        <v>3</v>
      </c>
      <c r="I50" t="s">
        <v>6</v>
      </c>
      <c r="J50" t="s">
        <v>4</v>
      </c>
      <c r="K50" t="s">
        <v>4</v>
      </c>
      <c r="L50" t="s">
        <v>37</v>
      </c>
      <c r="M50" t="s">
        <v>4</v>
      </c>
      <c r="N50" t="s">
        <v>4</v>
      </c>
      <c r="O50" t="s">
        <v>186</v>
      </c>
    </row>
    <row r="51" spans="1:15" x14ac:dyDescent="0.3">
      <c r="A51">
        <v>2010</v>
      </c>
      <c r="B51" t="s">
        <v>205</v>
      </c>
      <c r="C51" t="s">
        <v>5</v>
      </c>
      <c r="D51">
        <v>84</v>
      </c>
      <c r="E51">
        <v>83</v>
      </c>
      <c r="F51">
        <v>1</v>
      </c>
      <c r="G51" s="6">
        <f t="shared" si="0"/>
        <v>98.80952380952381</v>
      </c>
      <c r="H51">
        <v>3</v>
      </c>
      <c r="I51" t="s">
        <v>6</v>
      </c>
      <c r="J51" t="s">
        <v>4</v>
      </c>
      <c r="K51" t="s">
        <v>4</v>
      </c>
      <c r="L51" t="s">
        <v>4</v>
      </c>
      <c r="M51" t="s">
        <v>4</v>
      </c>
      <c r="N51" t="s">
        <v>4</v>
      </c>
      <c r="O51" t="s">
        <v>186</v>
      </c>
    </row>
    <row r="52" spans="1:15" x14ac:dyDescent="0.3">
      <c r="A52">
        <v>2010</v>
      </c>
      <c r="B52" t="s">
        <v>215</v>
      </c>
      <c r="C52" t="s">
        <v>9</v>
      </c>
      <c r="D52">
        <v>84</v>
      </c>
      <c r="E52">
        <v>0</v>
      </c>
      <c r="F52">
        <v>84</v>
      </c>
      <c r="G52" s="6">
        <f t="shared" si="0"/>
        <v>0</v>
      </c>
      <c r="H52">
        <v>3</v>
      </c>
      <c r="I52" t="s">
        <v>6</v>
      </c>
      <c r="J52" t="s">
        <v>4</v>
      </c>
      <c r="K52" t="s">
        <v>4</v>
      </c>
      <c r="L52" t="s">
        <v>38</v>
      </c>
      <c r="M52" t="s">
        <v>4</v>
      </c>
      <c r="N52" t="s">
        <v>4</v>
      </c>
      <c r="O52" t="s">
        <v>186</v>
      </c>
    </row>
    <row r="53" spans="1:15" x14ac:dyDescent="0.3">
      <c r="A53">
        <v>2010</v>
      </c>
      <c r="B53" t="s">
        <v>214</v>
      </c>
      <c r="C53" t="s">
        <v>5</v>
      </c>
      <c r="D53">
        <v>37</v>
      </c>
      <c r="E53">
        <v>0</v>
      </c>
      <c r="F53">
        <v>37</v>
      </c>
      <c r="G53" s="6">
        <f t="shared" si="0"/>
        <v>0</v>
      </c>
      <c r="H53">
        <v>3</v>
      </c>
      <c r="I53" t="s">
        <v>6</v>
      </c>
      <c r="J53" t="s">
        <v>4</v>
      </c>
      <c r="K53" t="s">
        <v>4</v>
      </c>
      <c r="L53" t="s">
        <v>38</v>
      </c>
      <c r="M53" t="s">
        <v>4</v>
      </c>
      <c r="N53" t="s">
        <v>4</v>
      </c>
      <c r="O53" t="s">
        <v>186</v>
      </c>
    </row>
    <row r="54" spans="1:15" x14ac:dyDescent="0.3">
      <c r="A54">
        <v>2010</v>
      </c>
      <c r="B54" t="s">
        <v>39</v>
      </c>
      <c r="C54" t="s">
        <v>29</v>
      </c>
      <c r="D54">
        <v>115</v>
      </c>
      <c r="E54">
        <v>114</v>
      </c>
      <c r="F54">
        <v>1</v>
      </c>
      <c r="G54" s="6">
        <f t="shared" si="0"/>
        <v>99.130434782608702</v>
      </c>
      <c r="H54">
        <v>2</v>
      </c>
      <c r="I54" t="s">
        <v>20</v>
      </c>
      <c r="J54" t="s">
        <v>4</v>
      </c>
      <c r="K54" t="s">
        <v>4</v>
      </c>
      <c r="L54" t="s">
        <v>40</v>
      </c>
      <c r="M54" t="s">
        <v>4</v>
      </c>
      <c r="N54" t="s">
        <v>4</v>
      </c>
      <c r="O54" t="s">
        <v>186</v>
      </c>
    </row>
    <row r="55" spans="1:15" x14ac:dyDescent="0.3">
      <c r="A55">
        <v>2010</v>
      </c>
      <c r="B55" t="s">
        <v>28</v>
      </c>
      <c r="C55" t="s">
        <v>29</v>
      </c>
      <c r="D55">
        <v>96</v>
      </c>
      <c r="E55">
        <v>87</v>
      </c>
      <c r="F55">
        <v>9</v>
      </c>
      <c r="G55" s="6">
        <f t="shared" si="0"/>
        <v>90.625</v>
      </c>
      <c r="H55">
        <v>2</v>
      </c>
      <c r="I55" t="s">
        <v>20</v>
      </c>
      <c r="J55" t="s">
        <v>4</v>
      </c>
      <c r="K55" t="s">
        <v>4</v>
      </c>
      <c r="L55" t="s">
        <v>4</v>
      </c>
      <c r="M55" t="s">
        <v>4</v>
      </c>
      <c r="N55" t="s">
        <v>4</v>
      </c>
      <c r="O55" t="s">
        <v>186</v>
      </c>
    </row>
    <row r="56" spans="1:15" x14ac:dyDescent="0.3">
      <c r="A56">
        <v>2011</v>
      </c>
      <c r="B56" t="s">
        <v>202</v>
      </c>
      <c r="C56" t="s">
        <v>13</v>
      </c>
      <c r="D56">
        <v>77</v>
      </c>
      <c r="E56">
        <v>74</v>
      </c>
      <c r="F56">
        <v>3</v>
      </c>
      <c r="G56" s="6">
        <f t="shared" si="0"/>
        <v>96.103896103896105</v>
      </c>
      <c r="H56">
        <v>3</v>
      </c>
      <c r="I56" t="s">
        <v>10</v>
      </c>
      <c r="J56" t="s">
        <v>4</v>
      </c>
      <c r="K56" t="s">
        <v>41</v>
      </c>
      <c r="L56" t="s">
        <v>4</v>
      </c>
      <c r="M56">
        <v>3</v>
      </c>
      <c r="N56" s="6">
        <f t="shared" si="1"/>
        <v>3.8961038961038961</v>
      </c>
      <c r="O56" t="s">
        <v>186</v>
      </c>
    </row>
    <row r="57" spans="1:15" x14ac:dyDescent="0.3">
      <c r="A57">
        <v>2011</v>
      </c>
      <c r="B57" t="s">
        <v>205</v>
      </c>
      <c r="C57" t="s">
        <v>13</v>
      </c>
      <c r="D57">
        <v>54</v>
      </c>
      <c r="E57">
        <v>50</v>
      </c>
      <c r="F57">
        <v>4</v>
      </c>
      <c r="G57" s="6">
        <f t="shared" si="0"/>
        <v>92.592592592592595</v>
      </c>
      <c r="H57">
        <v>2</v>
      </c>
      <c r="I57" t="s">
        <v>10</v>
      </c>
      <c r="J57" t="s">
        <v>4</v>
      </c>
      <c r="K57" t="s">
        <v>42</v>
      </c>
      <c r="L57" t="s">
        <v>4</v>
      </c>
      <c r="M57">
        <v>4</v>
      </c>
      <c r="N57" s="6">
        <f t="shared" si="1"/>
        <v>7.4074074074074066</v>
      </c>
      <c r="O57" t="s">
        <v>186</v>
      </c>
    </row>
    <row r="58" spans="1:15" x14ac:dyDescent="0.3">
      <c r="A58">
        <v>2011</v>
      </c>
      <c r="B58" t="s">
        <v>203</v>
      </c>
      <c r="C58" t="s">
        <v>5</v>
      </c>
      <c r="D58">
        <v>54</v>
      </c>
      <c r="E58">
        <v>44</v>
      </c>
      <c r="F58">
        <v>10</v>
      </c>
      <c r="G58" s="6">
        <f t="shared" si="0"/>
        <v>81.481481481481481</v>
      </c>
      <c r="H58">
        <v>2</v>
      </c>
      <c r="I58" t="s">
        <v>10</v>
      </c>
      <c r="J58" t="s">
        <v>4</v>
      </c>
      <c r="K58" t="s">
        <v>43</v>
      </c>
      <c r="L58" t="s">
        <v>4</v>
      </c>
      <c r="M58">
        <v>7</v>
      </c>
      <c r="N58" s="6">
        <f t="shared" si="1"/>
        <v>12.962962962962962</v>
      </c>
      <c r="O58" t="s">
        <v>187</v>
      </c>
    </row>
    <row r="59" spans="1:15" x14ac:dyDescent="0.3">
      <c r="A59">
        <v>2011</v>
      </c>
      <c r="B59" t="s">
        <v>215</v>
      </c>
      <c r="C59" t="s">
        <v>9</v>
      </c>
      <c r="D59">
        <v>60</v>
      </c>
      <c r="E59">
        <v>55</v>
      </c>
      <c r="F59">
        <v>5</v>
      </c>
      <c r="G59" s="6">
        <f t="shared" si="0"/>
        <v>91.666666666666657</v>
      </c>
      <c r="H59">
        <v>3</v>
      </c>
      <c r="I59" t="s">
        <v>10</v>
      </c>
      <c r="J59" t="s">
        <v>44</v>
      </c>
      <c r="K59" t="s">
        <v>4</v>
      </c>
      <c r="L59" t="s">
        <v>4</v>
      </c>
      <c r="M59" t="s">
        <v>4</v>
      </c>
      <c r="N59" t="s">
        <v>4</v>
      </c>
      <c r="O59" t="s">
        <v>187</v>
      </c>
    </row>
    <row r="60" spans="1:15" x14ac:dyDescent="0.3">
      <c r="A60">
        <v>2011</v>
      </c>
      <c r="B60" t="s">
        <v>219</v>
      </c>
      <c r="C60" t="s">
        <v>13</v>
      </c>
      <c r="D60">
        <v>60</v>
      </c>
      <c r="E60">
        <v>58</v>
      </c>
      <c r="F60">
        <v>2</v>
      </c>
      <c r="G60" s="6">
        <f t="shared" si="0"/>
        <v>96.666666666666671</v>
      </c>
      <c r="H60">
        <v>3</v>
      </c>
      <c r="I60" t="s">
        <v>10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187</v>
      </c>
    </row>
    <row r="61" spans="1:15" x14ac:dyDescent="0.3">
      <c r="A61">
        <v>2011</v>
      </c>
      <c r="B61" t="s">
        <v>219</v>
      </c>
      <c r="C61" t="s">
        <v>9</v>
      </c>
      <c r="D61">
        <v>60</v>
      </c>
      <c r="E61">
        <v>61</v>
      </c>
      <c r="F61">
        <f>E61-D61</f>
        <v>1</v>
      </c>
      <c r="G61" s="6">
        <f t="shared" si="0"/>
        <v>101.66666666666666</v>
      </c>
      <c r="H61">
        <v>1</v>
      </c>
      <c r="I61" t="s">
        <v>45</v>
      </c>
      <c r="J61" t="s">
        <v>4</v>
      </c>
      <c r="K61" t="s">
        <v>4</v>
      </c>
      <c r="L61" t="s">
        <v>46</v>
      </c>
      <c r="M61">
        <v>1</v>
      </c>
      <c r="N61" s="6">
        <f t="shared" si="1"/>
        <v>1.6666666666666667</v>
      </c>
      <c r="O61" t="s">
        <v>187</v>
      </c>
    </row>
    <row r="62" spans="1:15" x14ac:dyDescent="0.3">
      <c r="A62">
        <v>2011</v>
      </c>
      <c r="B62" t="s">
        <v>208</v>
      </c>
      <c r="C62" t="s">
        <v>9</v>
      </c>
      <c r="D62">
        <v>170</v>
      </c>
      <c r="E62">
        <v>159</v>
      </c>
      <c r="F62">
        <v>11</v>
      </c>
      <c r="G62" s="6">
        <f t="shared" si="0"/>
        <v>93.529411764705884</v>
      </c>
      <c r="H62">
        <v>2</v>
      </c>
      <c r="I62" t="s">
        <v>10</v>
      </c>
      <c r="J62" t="s">
        <v>4</v>
      </c>
      <c r="K62" t="s">
        <v>47</v>
      </c>
      <c r="L62" t="s">
        <v>4</v>
      </c>
      <c r="M62" t="s">
        <v>4</v>
      </c>
      <c r="N62" t="s">
        <v>4</v>
      </c>
      <c r="O62" t="s">
        <v>187</v>
      </c>
    </row>
    <row r="63" spans="1:15" x14ac:dyDescent="0.3">
      <c r="A63">
        <v>2011</v>
      </c>
      <c r="B63" t="s">
        <v>208</v>
      </c>
      <c r="C63" t="s">
        <v>9</v>
      </c>
      <c r="G63" s="6"/>
      <c r="H63">
        <v>3</v>
      </c>
      <c r="I63" t="s">
        <v>6</v>
      </c>
      <c r="J63" t="s">
        <v>4</v>
      </c>
      <c r="K63" t="s">
        <v>4</v>
      </c>
      <c r="L63" t="s">
        <v>4</v>
      </c>
      <c r="M63" t="s">
        <v>4</v>
      </c>
      <c r="N63" t="s">
        <v>4</v>
      </c>
      <c r="O63" t="s">
        <v>187</v>
      </c>
    </row>
    <row r="64" spans="1:15" x14ac:dyDescent="0.3">
      <c r="A64">
        <v>2011</v>
      </c>
      <c r="B64" t="s">
        <v>208</v>
      </c>
      <c r="C64" t="s">
        <v>9</v>
      </c>
      <c r="G64" s="6"/>
      <c r="H64">
        <v>2</v>
      </c>
      <c r="I64" t="s">
        <v>20</v>
      </c>
      <c r="J64" t="s">
        <v>4</v>
      </c>
      <c r="K64" t="s">
        <v>21</v>
      </c>
      <c r="L64" t="s">
        <v>4</v>
      </c>
      <c r="M64" t="s">
        <v>4</v>
      </c>
      <c r="N64" t="s">
        <v>4</v>
      </c>
      <c r="O64" t="s">
        <v>187</v>
      </c>
    </row>
    <row r="65" spans="1:15" x14ac:dyDescent="0.3">
      <c r="A65">
        <v>2011</v>
      </c>
      <c r="B65" t="s">
        <v>12</v>
      </c>
      <c r="C65" t="s">
        <v>9</v>
      </c>
      <c r="D65">
        <v>67</v>
      </c>
      <c r="E65">
        <v>64</v>
      </c>
      <c r="F65">
        <v>3</v>
      </c>
      <c r="G65" s="6">
        <f t="shared" si="0"/>
        <v>95.522388059701484</v>
      </c>
      <c r="H65">
        <v>3</v>
      </c>
      <c r="I65" t="s">
        <v>10</v>
      </c>
      <c r="J65" t="s">
        <v>48</v>
      </c>
      <c r="K65" t="s">
        <v>4</v>
      </c>
      <c r="L65" t="s">
        <v>4</v>
      </c>
      <c r="M65" t="s">
        <v>4</v>
      </c>
      <c r="N65" t="s">
        <v>4</v>
      </c>
      <c r="O65" t="s">
        <v>187</v>
      </c>
    </row>
    <row r="66" spans="1:15" x14ac:dyDescent="0.3">
      <c r="A66">
        <v>2011</v>
      </c>
      <c r="B66" t="s">
        <v>211</v>
      </c>
      <c r="C66" t="s">
        <v>9</v>
      </c>
      <c r="D66">
        <v>110</v>
      </c>
      <c r="E66">
        <v>103</v>
      </c>
      <c r="F66">
        <v>7</v>
      </c>
      <c r="G66" s="6">
        <f t="shared" si="0"/>
        <v>93.63636363636364</v>
      </c>
      <c r="H66">
        <v>3</v>
      </c>
      <c r="I66" t="s">
        <v>6</v>
      </c>
      <c r="J66" t="s">
        <v>4</v>
      </c>
      <c r="K66" t="s">
        <v>4</v>
      </c>
      <c r="L66" t="s">
        <v>4</v>
      </c>
      <c r="M66" t="s">
        <v>4</v>
      </c>
      <c r="N66" t="s">
        <v>4</v>
      </c>
      <c r="O66" t="s">
        <v>187</v>
      </c>
    </row>
    <row r="67" spans="1:15" x14ac:dyDescent="0.3">
      <c r="A67">
        <v>2011</v>
      </c>
      <c r="B67" t="s">
        <v>39</v>
      </c>
      <c r="C67" t="s">
        <v>29</v>
      </c>
      <c r="D67">
        <v>113</v>
      </c>
      <c r="E67">
        <v>111</v>
      </c>
      <c r="F67">
        <v>2</v>
      </c>
      <c r="G67" s="6">
        <f t="shared" si="0"/>
        <v>98.230088495575217</v>
      </c>
      <c r="H67">
        <v>2</v>
      </c>
      <c r="I67" t="s">
        <v>20</v>
      </c>
      <c r="J67" t="s">
        <v>4</v>
      </c>
      <c r="K67" t="s">
        <v>40</v>
      </c>
      <c r="M67" t="s">
        <v>4</v>
      </c>
      <c r="N67" t="s">
        <v>4</v>
      </c>
      <c r="O67" t="s">
        <v>187</v>
      </c>
    </row>
    <row r="68" spans="1:15" x14ac:dyDescent="0.3">
      <c r="A68">
        <v>2011</v>
      </c>
      <c r="B68" t="s">
        <v>28</v>
      </c>
      <c r="C68" t="s">
        <v>29</v>
      </c>
      <c r="D68">
        <v>96</v>
      </c>
      <c r="E68">
        <v>86</v>
      </c>
      <c r="F68">
        <v>10</v>
      </c>
      <c r="G68" s="6">
        <f t="shared" si="0"/>
        <v>89.583333333333343</v>
      </c>
      <c r="H68">
        <v>2</v>
      </c>
      <c r="I68" t="s">
        <v>20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187</v>
      </c>
    </row>
    <row r="69" spans="1:15" x14ac:dyDescent="0.3">
      <c r="A69">
        <v>2011</v>
      </c>
      <c r="B69" t="s">
        <v>202</v>
      </c>
      <c r="C69" t="s">
        <v>13</v>
      </c>
      <c r="D69">
        <v>77</v>
      </c>
      <c r="E69">
        <v>67</v>
      </c>
      <c r="F69">
        <v>10</v>
      </c>
      <c r="G69" s="6">
        <f t="shared" si="0"/>
        <v>87.012987012987011</v>
      </c>
      <c r="H69">
        <v>3</v>
      </c>
      <c r="I69" t="s">
        <v>10</v>
      </c>
      <c r="J69" t="s">
        <v>4</v>
      </c>
      <c r="K69" t="s">
        <v>49</v>
      </c>
      <c r="L69" t="s">
        <v>4</v>
      </c>
      <c r="M69">
        <v>10</v>
      </c>
      <c r="N69" s="6">
        <f t="shared" si="1"/>
        <v>12.987012987012985</v>
      </c>
      <c r="O69" t="s">
        <v>187</v>
      </c>
    </row>
    <row r="70" spans="1:15" x14ac:dyDescent="0.3">
      <c r="A70">
        <v>2011</v>
      </c>
      <c r="B70" t="s">
        <v>205</v>
      </c>
      <c r="C70" t="s">
        <v>5</v>
      </c>
      <c r="D70">
        <v>84</v>
      </c>
      <c r="E70">
        <v>84</v>
      </c>
      <c r="F70">
        <v>0</v>
      </c>
      <c r="G70" s="6">
        <f t="shared" si="0"/>
        <v>100</v>
      </c>
      <c r="H70">
        <v>3</v>
      </c>
      <c r="I70" t="s">
        <v>6</v>
      </c>
      <c r="J70" t="s">
        <v>4</v>
      </c>
      <c r="K70" t="s">
        <v>50</v>
      </c>
      <c r="L70" t="s">
        <v>51</v>
      </c>
      <c r="M70" t="s">
        <v>4</v>
      </c>
      <c r="N70" t="s">
        <v>4</v>
      </c>
      <c r="O70" t="s">
        <v>187</v>
      </c>
    </row>
    <row r="71" spans="1:15" x14ac:dyDescent="0.3">
      <c r="A71">
        <v>2012</v>
      </c>
      <c r="B71" t="s">
        <v>202</v>
      </c>
      <c r="C71" t="s">
        <v>13</v>
      </c>
      <c r="D71">
        <v>77</v>
      </c>
      <c r="E71">
        <v>67</v>
      </c>
      <c r="F71">
        <v>10</v>
      </c>
      <c r="G71" s="6">
        <f t="shared" si="0"/>
        <v>87.012987012987011</v>
      </c>
      <c r="H71">
        <v>3</v>
      </c>
      <c r="I71" t="s">
        <v>10</v>
      </c>
      <c r="J71" t="s">
        <v>4</v>
      </c>
      <c r="K71" t="s">
        <v>52</v>
      </c>
      <c r="L71" t="s">
        <v>4</v>
      </c>
      <c r="M71">
        <v>9</v>
      </c>
      <c r="N71" s="6">
        <f t="shared" si="1"/>
        <v>11.688311688311687</v>
      </c>
      <c r="O71" t="s">
        <v>187</v>
      </c>
    </row>
    <row r="72" spans="1:15" x14ac:dyDescent="0.3">
      <c r="A72">
        <v>2012</v>
      </c>
      <c r="B72" t="s">
        <v>214</v>
      </c>
      <c r="C72" t="s">
        <v>5</v>
      </c>
      <c r="D72">
        <v>40</v>
      </c>
      <c r="E72">
        <v>36</v>
      </c>
      <c r="F72">
        <v>4</v>
      </c>
      <c r="G72" s="6">
        <f t="shared" si="0"/>
        <v>90</v>
      </c>
      <c r="H72">
        <v>2</v>
      </c>
      <c r="I72" t="s">
        <v>20</v>
      </c>
      <c r="J72" t="s">
        <v>4</v>
      </c>
      <c r="K72" t="s">
        <v>53</v>
      </c>
      <c r="L72" t="s">
        <v>4</v>
      </c>
      <c r="M72" t="s">
        <v>4</v>
      </c>
      <c r="N72" t="s">
        <v>4</v>
      </c>
      <c r="O72" t="s">
        <v>188</v>
      </c>
    </row>
    <row r="73" spans="1:15" x14ac:dyDescent="0.3">
      <c r="A73">
        <v>2012</v>
      </c>
      <c r="B73" t="s">
        <v>219</v>
      </c>
      <c r="C73" t="s">
        <v>9</v>
      </c>
      <c r="D73">
        <v>60</v>
      </c>
      <c r="E73">
        <v>60</v>
      </c>
      <c r="F73">
        <v>0</v>
      </c>
      <c r="G73" s="6">
        <f t="shared" si="0"/>
        <v>100</v>
      </c>
      <c r="H73">
        <v>1</v>
      </c>
      <c r="I73" t="s">
        <v>45</v>
      </c>
      <c r="J73" t="s">
        <v>4</v>
      </c>
      <c r="K73" t="s">
        <v>4</v>
      </c>
      <c r="L73" t="s">
        <v>46</v>
      </c>
      <c r="M73" t="s">
        <v>4</v>
      </c>
      <c r="N73" t="s">
        <v>4</v>
      </c>
      <c r="O73" t="s">
        <v>188</v>
      </c>
    </row>
    <row r="74" spans="1:15" x14ac:dyDescent="0.3">
      <c r="A74">
        <v>2012</v>
      </c>
      <c r="B74" t="s">
        <v>219</v>
      </c>
      <c r="C74" t="s">
        <v>9</v>
      </c>
      <c r="G74" s="6"/>
      <c r="H74">
        <v>2</v>
      </c>
      <c r="I74" t="s">
        <v>20</v>
      </c>
      <c r="J74" t="s">
        <v>4</v>
      </c>
      <c r="K74" t="s">
        <v>4</v>
      </c>
      <c r="L74" t="s">
        <v>54</v>
      </c>
      <c r="M74" t="s">
        <v>4</v>
      </c>
      <c r="N74" t="s">
        <v>4</v>
      </c>
      <c r="O74" t="s">
        <v>188</v>
      </c>
    </row>
    <row r="75" spans="1:15" x14ac:dyDescent="0.3">
      <c r="A75">
        <v>2012</v>
      </c>
      <c r="B75" t="s">
        <v>219</v>
      </c>
      <c r="C75" t="s">
        <v>13</v>
      </c>
      <c r="D75">
        <v>60</v>
      </c>
      <c r="E75">
        <v>59</v>
      </c>
      <c r="F75">
        <v>1</v>
      </c>
      <c r="G75" s="6">
        <f t="shared" ref="G74:G137" si="2">(E75/D75)*100</f>
        <v>98.333333333333329</v>
      </c>
      <c r="H75">
        <v>1</v>
      </c>
      <c r="I75" t="s">
        <v>45</v>
      </c>
      <c r="J75" t="s">
        <v>4</v>
      </c>
      <c r="K75" t="s">
        <v>55</v>
      </c>
      <c r="L75" t="s">
        <v>4</v>
      </c>
      <c r="M75" t="s">
        <v>4</v>
      </c>
      <c r="N75" t="s">
        <v>4</v>
      </c>
      <c r="O75" t="s">
        <v>188</v>
      </c>
    </row>
    <row r="76" spans="1:15" x14ac:dyDescent="0.3">
      <c r="A76">
        <v>2012</v>
      </c>
      <c r="B76" t="s">
        <v>12</v>
      </c>
      <c r="C76" t="s">
        <v>9</v>
      </c>
      <c r="G76" s="6"/>
      <c r="H76">
        <v>1</v>
      </c>
      <c r="I76" t="s">
        <v>56</v>
      </c>
      <c r="J76" t="s">
        <v>4</v>
      </c>
      <c r="K76" t="s">
        <v>4</v>
      </c>
      <c r="L76" t="s">
        <v>57</v>
      </c>
      <c r="M76" t="s">
        <v>4</v>
      </c>
      <c r="N76" t="s">
        <v>4</v>
      </c>
      <c r="O76" t="s">
        <v>188</v>
      </c>
    </row>
    <row r="77" spans="1:15" x14ac:dyDescent="0.3">
      <c r="A77">
        <v>2012</v>
      </c>
      <c r="B77" t="s">
        <v>209</v>
      </c>
      <c r="C77" t="s">
        <v>9</v>
      </c>
      <c r="D77">
        <v>155</v>
      </c>
      <c r="E77">
        <v>130</v>
      </c>
      <c r="F77">
        <v>25</v>
      </c>
      <c r="G77" s="6">
        <f t="shared" si="2"/>
        <v>83.870967741935488</v>
      </c>
      <c r="H77">
        <v>3</v>
      </c>
      <c r="I77" t="s">
        <v>6</v>
      </c>
      <c r="J77" t="s">
        <v>17</v>
      </c>
      <c r="K77" t="s">
        <v>4</v>
      </c>
      <c r="L77" t="s">
        <v>4</v>
      </c>
      <c r="M77" t="s">
        <v>4</v>
      </c>
      <c r="N77" t="s">
        <v>4</v>
      </c>
      <c r="O77" t="s">
        <v>188</v>
      </c>
    </row>
    <row r="78" spans="1:15" x14ac:dyDescent="0.3">
      <c r="A78">
        <v>2012</v>
      </c>
      <c r="B78" t="s">
        <v>211</v>
      </c>
      <c r="C78" t="s">
        <v>9</v>
      </c>
      <c r="D78">
        <v>103</v>
      </c>
      <c r="E78">
        <v>96</v>
      </c>
      <c r="F78">
        <v>7</v>
      </c>
      <c r="G78" s="6">
        <f t="shared" si="2"/>
        <v>93.203883495145632</v>
      </c>
      <c r="H78">
        <v>3</v>
      </c>
      <c r="I78" t="s">
        <v>6</v>
      </c>
      <c r="J78" t="s">
        <v>4</v>
      </c>
      <c r="K78" t="s">
        <v>4</v>
      </c>
      <c r="L78" t="s">
        <v>4</v>
      </c>
      <c r="M78" t="s">
        <v>4</v>
      </c>
      <c r="N78" t="s">
        <v>4</v>
      </c>
      <c r="O78" t="s">
        <v>188</v>
      </c>
    </row>
    <row r="79" spans="1:15" x14ac:dyDescent="0.3">
      <c r="A79">
        <v>2012</v>
      </c>
      <c r="B79" t="s">
        <v>213</v>
      </c>
      <c r="C79" t="s">
        <v>5</v>
      </c>
      <c r="D79">
        <v>80</v>
      </c>
      <c r="E79">
        <v>79</v>
      </c>
      <c r="F79">
        <v>1</v>
      </c>
      <c r="G79" s="6">
        <f t="shared" si="2"/>
        <v>98.75</v>
      </c>
      <c r="H79">
        <v>3</v>
      </c>
      <c r="I79" t="s">
        <v>10</v>
      </c>
      <c r="J79" t="s">
        <v>44</v>
      </c>
      <c r="K79" t="s">
        <v>4</v>
      </c>
      <c r="L79" t="s">
        <v>4</v>
      </c>
      <c r="M79" t="s">
        <v>4</v>
      </c>
      <c r="N79" t="s">
        <v>4</v>
      </c>
      <c r="O79" t="s">
        <v>188</v>
      </c>
    </row>
    <row r="80" spans="1:15" x14ac:dyDescent="0.3">
      <c r="A80">
        <v>2012</v>
      </c>
      <c r="B80" t="s">
        <v>213</v>
      </c>
      <c r="C80" t="s">
        <v>5</v>
      </c>
      <c r="G80" s="6"/>
      <c r="H80">
        <v>3</v>
      </c>
      <c r="I80" t="s">
        <v>34</v>
      </c>
      <c r="J80" t="s">
        <v>16</v>
      </c>
      <c r="K80" t="s">
        <v>4</v>
      </c>
      <c r="L80" t="s">
        <v>4</v>
      </c>
      <c r="M80" t="s">
        <v>4</v>
      </c>
      <c r="N80" t="s">
        <v>4</v>
      </c>
      <c r="O80" t="s">
        <v>188</v>
      </c>
    </row>
    <row r="81" spans="1:15" x14ac:dyDescent="0.3">
      <c r="A81">
        <v>2012</v>
      </c>
      <c r="B81" t="s">
        <v>220</v>
      </c>
      <c r="C81" t="s">
        <v>13</v>
      </c>
      <c r="D81">
        <v>41</v>
      </c>
      <c r="E81">
        <v>33</v>
      </c>
      <c r="F81">
        <v>8</v>
      </c>
      <c r="G81" s="6">
        <f t="shared" si="2"/>
        <v>80.487804878048792</v>
      </c>
      <c r="H81">
        <v>3</v>
      </c>
      <c r="I81" t="s">
        <v>56</v>
      </c>
      <c r="J81" t="s">
        <v>4</v>
      </c>
      <c r="K81" t="s">
        <v>4</v>
      </c>
      <c r="L81" t="s">
        <v>58</v>
      </c>
      <c r="M81" t="s">
        <v>4</v>
      </c>
      <c r="N81" t="s">
        <v>4</v>
      </c>
      <c r="O81" t="s">
        <v>188</v>
      </c>
    </row>
    <row r="82" spans="1:15" x14ac:dyDescent="0.3">
      <c r="A82">
        <v>2012</v>
      </c>
      <c r="B82" t="s">
        <v>211</v>
      </c>
      <c r="C82" t="s">
        <v>13</v>
      </c>
      <c r="D82">
        <v>41</v>
      </c>
      <c r="E82">
        <v>37</v>
      </c>
      <c r="F82">
        <v>4</v>
      </c>
      <c r="G82" s="6">
        <f t="shared" si="2"/>
        <v>90.243902439024396</v>
      </c>
      <c r="H82">
        <v>3</v>
      </c>
      <c r="I82" t="s">
        <v>6</v>
      </c>
      <c r="J82" t="s">
        <v>59</v>
      </c>
      <c r="K82" t="s">
        <v>4</v>
      </c>
      <c r="L82" t="s">
        <v>4</v>
      </c>
      <c r="M82" t="s">
        <v>4</v>
      </c>
      <c r="N82" t="s">
        <v>4</v>
      </c>
      <c r="O82" t="s">
        <v>188</v>
      </c>
    </row>
    <row r="83" spans="1:15" x14ac:dyDescent="0.3">
      <c r="A83">
        <v>2013</v>
      </c>
      <c r="B83" t="s">
        <v>201</v>
      </c>
      <c r="C83" t="s">
        <v>13</v>
      </c>
      <c r="D83">
        <v>40</v>
      </c>
      <c r="E83">
        <v>39</v>
      </c>
      <c r="F83">
        <v>1</v>
      </c>
      <c r="G83" s="6">
        <f t="shared" si="2"/>
        <v>97.5</v>
      </c>
      <c r="H83">
        <v>3</v>
      </c>
      <c r="I83" t="s">
        <v>10</v>
      </c>
      <c r="J83" t="s">
        <v>4</v>
      </c>
      <c r="K83" t="s">
        <v>4</v>
      </c>
      <c r="L83" t="s">
        <v>4</v>
      </c>
      <c r="M83" t="s">
        <v>4</v>
      </c>
      <c r="N83" t="s">
        <v>4</v>
      </c>
      <c r="O83" t="s">
        <v>188</v>
      </c>
    </row>
    <row r="84" spans="1:15" x14ac:dyDescent="0.3">
      <c r="A84">
        <v>2013</v>
      </c>
      <c r="B84" t="s">
        <v>202</v>
      </c>
      <c r="C84" t="s">
        <v>13</v>
      </c>
      <c r="D84">
        <v>77</v>
      </c>
      <c r="E84">
        <v>65</v>
      </c>
      <c r="F84">
        <v>12</v>
      </c>
      <c r="G84" s="6">
        <f t="shared" si="2"/>
        <v>84.415584415584405</v>
      </c>
      <c r="H84">
        <v>3</v>
      </c>
      <c r="I84" t="s">
        <v>10</v>
      </c>
      <c r="J84" t="s">
        <v>4</v>
      </c>
      <c r="K84" t="s">
        <v>60</v>
      </c>
      <c r="L84" t="s">
        <v>4</v>
      </c>
      <c r="M84">
        <v>11</v>
      </c>
      <c r="N84" s="6">
        <f t="shared" ref="N74:N137" si="3">M84/D84*100</f>
        <v>14.285714285714285</v>
      </c>
      <c r="O84" t="s">
        <v>188</v>
      </c>
    </row>
    <row r="85" spans="1:15" x14ac:dyDescent="0.3">
      <c r="A85">
        <v>2013</v>
      </c>
      <c r="B85" t="s">
        <v>202</v>
      </c>
      <c r="C85" t="s">
        <v>5</v>
      </c>
      <c r="D85">
        <v>29</v>
      </c>
      <c r="E85">
        <v>17</v>
      </c>
      <c r="F85">
        <v>12</v>
      </c>
      <c r="G85" s="6">
        <f t="shared" si="2"/>
        <v>58.620689655172406</v>
      </c>
      <c r="H85">
        <v>3</v>
      </c>
      <c r="I85" t="s">
        <v>6</v>
      </c>
      <c r="J85" t="s">
        <v>4</v>
      </c>
      <c r="K85" t="s">
        <v>4</v>
      </c>
      <c r="L85" t="s">
        <v>4</v>
      </c>
      <c r="M85" t="s">
        <v>4</v>
      </c>
      <c r="N85" t="s">
        <v>4</v>
      </c>
      <c r="O85" t="s">
        <v>189</v>
      </c>
    </row>
    <row r="86" spans="1:15" x14ac:dyDescent="0.3">
      <c r="A86">
        <v>2013</v>
      </c>
      <c r="B86" t="s">
        <v>214</v>
      </c>
      <c r="C86" t="s">
        <v>5</v>
      </c>
      <c r="D86">
        <v>36</v>
      </c>
      <c r="E86">
        <v>31</v>
      </c>
      <c r="F86">
        <v>5</v>
      </c>
      <c r="G86" s="6">
        <f t="shared" si="2"/>
        <v>86.111111111111114</v>
      </c>
      <c r="H86">
        <v>3</v>
      </c>
      <c r="I86" t="s">
        <v>10</v>
      </c>
      <c r="J86" t="s">
        <v>4</v>
      </c>
      <c r="K86" t="s">
        <v>61</v>
      </c>
      <c r="L86" t="s">
        <v>4</v>
      </c>
      <c r="M86">
        <v>5</v>
      </c>
      <c r="N86" s="6">
        <f t="shared" si="3"/>
        <v>13.888888888888889</v>
      </c>
      <c r="O86" t="s">
        <v>189</v>
      </c>
    </row>
    <row r="87" spans="1:15" x14ac:dyDescent="0.3">
      <c r="A87">
        <v>2013</v>
      </c>
      <c r="B87" t="s">
        <v>214</v>
      </c>
      <c r="C87" t="s">
        <v>5</v>
      </c>
      <c r="G87" s="6"/>
      <c r="H87">
        <v>3</v>
      </c>
      <c r="I87" t="s">
        <v>24</v>
      </c>
      <c r="J87" t="s">
        <v>4</v>
      </c>
      <c r="K87" t="s">
        <v>4</v>
      </c>
      <c r="L87" t="s">
        <v>62</v>
      </c>
      <c r="M87" t="s">
        <v>4</v>
      </c>
      <c r="N87" t="s">
        <v>4</v>
      </c>
      <c r="O87" t="s">
        <v>189</v>
      </c>
    </row>
    <row r="88" spans="1:15" x14ac:dyDescent="0.3">
      <c r="A88">
        <v>2013</v>
      </c>
      <c r="B88" t="s">
        <v>215</v>
      </c>
      <c r="C88" t="s">
        <v>9</v>
      </c>
      <c r="D88">
        <v>55</v>
      </c>
      <c r="E88">
        <v>25</v>
      </c>
      <c r="F88">
        <v>30</v>
      </c>
      <c r="G88" s="6">
        <f t="shared" si="2"/>
        <v>45.454545454545453</v>
      </c>
      <c r="H88">
        <v>3</v>
      </c>
      <c r="I88" t="s">
        <v>10</v>
      </c>
      <c r="J88" t="s">
        <v>4</v>
      </c>
      <c r="K88" t="s">
        <v>4</v>
      </c>
      <c r="L88" t="s">
        <v>4</v>
      </c>
      <c r="M88" t="s">
        <v>4</v>
      </c>
      <c r="N88" t="s">
        <v>4</v>
      </c>
      <c r="O88" t="s">
        <v>189</v>
      </c>
    </row>
    <row r="89" spans="1:15" x14ac:dyDescent="0.3">
      <c r="A89">
        <v>2013</v>
      </c>
      <c r="B89" t="s">
        <v>215</v>
      </c>
      <c r="C89" t="s">
        <v>9</v>
      </c>
      <c r="G89" s="6"/>
      <c r="H89">
        <v>3</v>
      </c>
      <c r="I89" t="s">
        <v>6</v>
      </c>
      <c r="J89" t="s">
        <v>4</v>
      </c>
      <c r="K89" t="s">
        <v>4</v>
      </c>
      <c r="L89" t="s">
        <v>63</v>
      </c>
      <c r="M89" t="s">
        <v>4</v>
      </c>
      <c r="N89" t="s">
        <v>4</v>
      </c>
      <c r="O89" t="s">
        <v>189</v>
      </c>
    </row>
    <row r="90" spans="1:15" x14ac:dyDescent="0.3">
      <c r="A90">
        <v>2013</v>
      </c>
      <c r="B90" t="s">
        <v>219</v>
      </c>
      <c r="C90" t="s">
        <v>13</v>
      </c>
      <c r="D90">
        <v>60</v>
      </c>
      <c r="E90">
        <v>54</v>
      </c>
      <c r="F90">
        <v>6</v>
      </c>
      <c r="G90" s="6">
        <f t="shared" si="2"/>
        <v>90</v>
      </c>
      <c r="H90">
        <v>3</v>
      </c>
      <c r="I90" t="s">
        <v>10</v>
      </c>
      <c r="J90" t="s">
        <v>4</v>
      </c>
      <c r="K90" t="s">
        <v>4</v>
      </c>
      <c r="L90" t="s">
        <v>4</v>
      </c>
      <c r="M90" t="s">
        <v>4</v>
      </c>
      <c r="N90" t="s">
        <v>4</v>
      </c>
      <c r="O90" t="s">
        <v>189</v>
      </c>
    </row>
    <row r="91" spans="1:15" x14ac:dyDescent="0.3">
      <c r="A91">
        <v>2013</v>
      </c>
      <c r="B91" t="s">
        <v>219</v>
      </c>
      <c r="C91" t="s">
        <v>13</v>
      </c>
      <c r="G91" s="6"/>
      <c r="H91">
        <v>1</v>
      </c>
      <c r="I91" t="s">
        <v>45</v>
      </c>
      <c r="J91" t="s">
        <v>4</v>
      </c>
      <c r="K91" t="s">
        <v>4</v>
      </c>
      <c r="L91" t="s">
        <v>4</v>
      </c>
      <c r="M91" t="s">
        <v>4</v>
      </c>
      <c r="N91" t="s">
        <v>4</v>
      </c>
      <c r="O91" t="s">
        <v>189</v>
      </c>
    </row>
    <row r="92" spans="1:15" x14ac:dyDescent="0.3">
      <c r="A92">
        <v>2013</v>
      </c>
      <c r="B92" t="s">
        <v>219</v>
      </c>
      <c r="C92" t="s">
        <v>9</v>
      </c>
      <c r="D92">
        <v>60</v>
      </c>
      <c r="E92">
        <v>58</v>
      </c>
      <c r="F92">
        <v>2</v>
      </c>
      <c r="G92" s="6">
        <f t="shared" si="2"/>
        <v>96.666666666666671</v>
      </c>
      <c r="H92">
        <v>3</v>
      </c>
      <c r="I92" t="s">
        <v>10</v>
      </c>
      <c r="J92" t="s">
        <v>4</v>
      </c>
      <c r="K92" t="s">
        <v>4</v>
      </c>
      <c r="L92" t="s">
        <v>4</v>
      </c>
      <c r="M92" t="s">
        <v>4</v>
      </c>
      <c r="N92" t="s">
        <v>4</v>
      </c>
      <c r="O92" t="s">
        <v>189</v>
      </c>
    </row>
    <row r="93" spans="1:15" x14ac:dyDescent="0.3">
      <c r="A93">
        <v>2013</v>
      </c>
      <c r="B93" t="s">
        <v>219</v>
      </c>
      <c r="C93" t="s">
        <v>9</v>
      </c>
      <c r="G93" s="6"/>
      <c r="H93">
        <v>1</v>
      </c>
      <c r="I93" t="s">
        <v>45</v>
      </c>
      <c r="J93" t="s">
        <v>4</v>
      </c>
      <c r="K93" t="s">
        <v>4</v>
      </c>
      <c r="L93" t="s">
        <v>46</v>
      </c>
      <c r="M93">
        <v>1</v>
      </c>
      <c r="N93" s="6">
        <f>M93/D92*100</f>
        <v>1.6666666666666667</v>
      </c>
      <c r="O93" t="s">
        <v>189</v>
      </c>
    </row>
    <row r="94" spans="1:15" x14ac:dyDescent="0.3">
      <c r="A94">
        <v>2013</v>
      </c>
      <c r="B94" t="s">
        <v>211</v>
      </c>
      <c r="C94" t="s">
        <v>9</v>
      </c>
      <c r="D94">
        <v>110</v>
      </c>
      <c r="E94">
        <v>94</v>
      </c>
      <c r="F94">
        <v>16</v>
      </c>
      <c r="G94" s="6">
        <f t="shared" si="2"/>
        <v>85.454545454545453</v>
      </c>
      <c r="H94">
        <v>3</v>
      </c>
      <c r="I94" t="s">
        <v>6</v>
      </c>
      <c r="J94" t="s">
        <v>4</v>
      </c>
      <c r="K94" t="s">
        <v>4</v>
      </c>
      <c r="L94" t="s">
        <v>64</v>
      </c>
      <c r="M94">
        <v>6</v>
      </c>
      <c r="N94" s="6">
        <f t="shared" si="3"/>
        <v>5.4545454545454541</v>
      </c>
      <c r="O94" t="s">
        <v>189</v>
      </c>
    </row>
    <row r="95" spans="1:15" x14ac:dyDescent="0.3">
      <c r="A95">
        <v>2013</v>
      </c>
      <c r="B95" t="s">
        <v>28</v>
      </c>
      <c r="C95" t="s">
        <v>29</v>
      </c>
      <c r="D95">
        <v>96</v>
      </c>
      <c r="E95">
        <v>93</v>
      </c>
      <c r="F95">
        <v>3</v>
      </c>
      <c r="G95" s="6">
        <f t="shared" si="2"/>
        <v>96.875</v>
      </c>
      <c r="H95">
        <v>2</v>
      </c>
      <c r="I95" t="s">
        <v>20</v>
      </c>
      <c r="J95" t="s">
        <v>4</v>
      </c>
      <c r="K95" t="s">
        <v>4</v>
      </c>
      <c r="L95" t="s">
        <v>65</v>
      </c>
      <c r="M95">
        <v>3</v>
      </c>
      <c r="N95" s="6">
        <f t="shared" si="3"/>
        <v>3.125</v>
      </c>
      <c r="O95" t="s">
        <v>189</v>
      </c>
    </row>
    <row r="96" spans="1:15" x14ac:dyDescent="0.3">
      <c r="A96">
        <v>2014</v>
      </c>
      <c r="B96" t="s">
        <v>202</v>
      </c>
      <c r="C96" t="s">
        <v>13</v>
      </c>
      <c r="D96">
        <v>77</v>
      </c>
      <c r="E96">
        <v>46</v>
      </c>
      <c r="F96">
        <v>31</v>
      </c>
      <c r="G96" s="6">
        <f t="shared" si="2"/>
        <v>59.740259740259738</v>
      </c>
      <c r="H96">
        <v>3</v>
      </c>
      <c r="I96" t="s">
        <v>10</v>
      </c>
      <c r="J96" t="s">
        <v>4</v>
      </c>
      <c r="K96" t="s">
        <v>4</v>
      </c>
      <c r="L96" t="s">
        <v>4</v>
      </c>
      <c r="M96" t="s">
        <v>4</v>
      </c>
      <c r="N96" t="s">
        <v>4</v>
      </c>
      <c r="O96" t="s">
        <v>189</v>
      </c>
    </row>
    <row r="97" spans="1:15" x14ac:dyDescent="0.3">
      <c r="A97">
        <v>2014</v>
      </c>
      <c r="B97" t="s">
        <v>203</v>
      </c>
      <c r="C97" t="s">
        <v>13</v>
      </c>
      <c r="D97">
        <v>40</v>
      </c>
      <c r="E97">
        <v>31</v>
      </c>
      <c r="F97">
        <v>9</v>
      </c>
      <c r="G97" s="6">
        <f t="shared" si="2"/>
        <v>77.5</v>
      </c>
      <c r="H97">
        <v>1</v>
      </c>
      <c r="I97" t="s">
        <v>66</v>
      </c>
      <c r="J97" t="s">
        <v>4</v>
      </c>
      <c r="K97" t="s">
        <v>4</v>
      </c>
      <c r="L97" t="s">
        <v>67</v>
      </c>
      <c r="M97" t="s">
        <v>4</v>
      </c>
      <c r="N97" t="s">
        <v>4</v>
      </c>
      <c r="O97" t="s">
        <v>189</v>
      </c>
    </row>
    <row r="98" spans="1:15" x14ac:dyDescent="0.3">
      <c r="A98">
        <v>2014</v>
      </c>
      <c r="B98" t="s">
        <v>204</v>
      </c>
      <c r="C98" t="s">
        <v>13</v>
      </c>
      <c r="D98">
        <v>46</v>
      </c>
      <c r="E98">
        <v>45</v>
      </c>
      <c r="F98">
        <v>1</v>
      </c>
      <c r="G98" s="6">
        <f t="shared" si="2"/>
        <v>97.826086956521735</v>
      </c>
      <c r="H98">
        <v>3</v>
      </c>
      <c r="I98" t="s">
        <v>10</v>
      </c>
      <c r="J98" t="s">
        <v>4</v>
      </c>
      <c r="K98" t="s">
        <v>4</v>
      </c>
      <c r="L98" t="s">
        <v>4</v>
      </c>
      <c r="M98" t="s">
        <v>4</v>
      </c>
      <c r="N98" t="s">
        <v>4</v>
      </c>
      <c r="O98" t="s">
        <v>189</v>
      </c>
    </row>
    <row r="99" spans="1:15" x14ac:dyDescent="0.3">
      <c r="A99">
        <v>2014</v>
      </c>
      <c r="B99" t="s">
        <v>201</v>
      </c>
      <c r="C99" t="s">
        <v>13</v>
      </c>
      <c r="D99">
        <v>40</v>
      </c>
      <c r="E99">
        <v>35</v>
      </c>
      <c r="F99">
        <v>5</v>
      </c>
      <c r="G99" s="6">
        <f t="shared" si="2"/>
        <v>87.5</v>
      </c>
      <c r="H99">
        <v>3</v>
      </c>
      <c r="I99" t="s">
        <v>10</v>
      </c>
      <c r="J99" t="s">
        <v>4</v>
      </c>
      <c r="K99" t="s">
        <v>4</v>
      </c>
      <c r="L99" t="s">
        <v>4</v>
      </c>
      <c r="M99" t="s">
        <v>4</v>
      </c>
      <c r="N99" t="s">
        <v>4</v>
      </c>
      <c r="O99" t="s">
        <v>189</v>
      </c>
    </row>
    <row r="100" spans="1:15" x14ac:dyDescent="0.3">
      <c r="A100">
        <v>2014</v>
      </c>
      <c r="B100" t="s">
        <v>215</v>
      </c>
      <c r="C100" t="s">
        <v>9</v>
      </c>
      <c r="D100">
        <v>60</v>
      </c>
      <c r="E100">
        <v>59</v>
      </c>
      <c r="F100">
        <v>1</v>
      </c>
      <c r="G100" s="6">
        <f t="shared" si="2"/>
        <v>98.333333333333329</v>
      </c>
      <c r="H100">
        <v>3</v>
      </c>
      <c r="I100" t="s">
        <v>6</v>
      </c>
      <c r="J100" t="s">
        <v>4</v>
      </c>
      <c r="K100" t="s">
        <v>4</v>
      </c>
      <c r="L100" t="s">
        <v>217</v>
      </c>
      <c r="M100" t="s">
        <v>4</v>
      </c>
      <c r="N100" t="s">
        <v>4</v>
      </c>
      <c r="O100" t="s">
        <v>190</v>
      </c>
    </row>
    <row r="101" spans="1:15" x14ac:dyDescent="0.3">
      <c r="A101">
        <v>2014</v>
      </c>
      <c r="B101" t="s">
        <v>219</v>
      </c>
      <c r="C101" t="s">
        <v>13</v>
      </c>
      <c r="D101">
        <v>61</v>
      </c>
      <c r="E101">
        <v>55</v>
      </c>
      <c r="F101">
        <v>6</v>
      </c>
      <c r="G101" s="6">
        <f t="shared" si="2"/>
        <v>90.163934426229503</v>
      </c>
      <c r="H101">
        <v>2</v>
      </c>
      <c r="I101" t="s">
        <v>20</v>
      </c>
      <c r="J101" t="s">
        <v>4</v>
      </c>
      <c r="K101" t="s">
        <v>68</v>
      </c>
      <c r="L101" t="s">
        <v>4</v>
      </c>
      <c r="M101">
        <v>6</v>
      </c>
      <c r="N101" s="6">
        <f t="shared" si="3"/>
        <v>9.8360655737704921</v>
      </c>
      <c r="O101" t="s">
        <v>190</v>
      </c>
    </row>
    <row r="102" spans="1:15" x14ac:dyDescent="0.3">
      <c r="A102">
        <v>2014</v>
      </c>
      <c r="B102" t="s">
        <v>219</v>
      </c>
      <c r="C102" t="s">
        <v>13</v>
      </c>
      <c r="G102" s="6"/>
      <c r="H102">
        <v>2</v>
      </c>
      <c r="I102" t="s">
        <v>69</v>
      </c>
      <c r="J102" t="s">
        <v>4</v>
      </c>
      <c r="K102" t="s">
        <v>4</v>
      </c>
      <c r="L102" t="s">
        <v>70</v>
      </c>
      <c r="M102" t="s">
        <v>4</v>
      </c>
      <c r="N102" t="s">
        <v>4</v>
      </c>
      <c r="O102" t="s">
        <v>190</v>
      </c>
    </row>
    <row r="103" spans="1:15" x14ac:dyDescent="0.3">
      <c r="A103">
        <v>2014</v>
      </c>
      <c r="B103" t="s">
        <v>219</v>
      </c>
      <c r="C103" t="s">
        <v>9</v>
      </c>
      <c r="D103">
        <v>61</v>
      </c>
      <c r="E103">
        <v>58</v>
      </c>
      <c r="F103">
        <v>3</v>
      </c>
      <c r="G103" s="6">
        <f t="shared" si="2"/>
        <v>95.081967213114751</v>
      </c>
      <c r="H103">
        <v>3</v>
      </c>
      <c r="I103" t="s">
        <v>6</v>
      </c>
      <c r="J103" t="s">
        <v>4</v>
      </c>
      <c r="K103" t="s">
        <v>4</v>
      </c>
      <c r="L103" t="s">
        <v>4</v>
      </c>
      <c r="M103" t="s">
        <v>4</v>
      </c>
      <c r="N103" t="s">
        <v>4</v>
      </c>
      <c r="O103" t="s">
        <v>190</v>
      </c>
    </row>
    <row r="104" spans="1:15" x14ac:dyDescent="0.3">
      <c r="A104">
        <v>2014</v>
      </c>
      <c r="B104" t="s">
        <v>219</v>
      </c>
      <c r="C104" t="s">
        <v>9</v>
      </c>
      <c r="G104" s="6"/>
      <c r="H104">
        <v>3</v>
      </c>
      <c r="I104" t="s">
        <v>10</v>
      </c>
      <c r="J104" t="s">
        <v>4</v>
      </c>
      <c r="K104" t="s">
        <v>4</v>
      </c>
      <c r="L104" t="s">
        <v>4</v>
      </c>
      <c r="M104" t="s">
        <v>4</v>
      </c>
      <c r="N104" t="s">
        <v>4</v>
      </c>
      <c r="O104" t="s">
        <v>190</v>
      </c>
    </row>
    <row r="105" spans="1:15" x14ac:dyDescent="0.3">
      <c r="A105">
        <v>2014</v>
      </c>
      <c r="B105" t="s">
        <v>208</v>
      </c>
      <c r="C105" t="s">
        <v>9</v>
      </c>
      <c r="D105">
        <v>171</v>
      </c>
      <c r="E105">
        <v>170</v>
      </c>
      <c r="F105">
        <v>1</v>
      </c>
      <c r="G105" s="6">
        <f t="shared" si="2"/>
        <v>99.415204678362571</v>
      </c>
      <c r="H105">
        <v>3</v>
      </c>
      <c r="I105" t="s">
        <v>10</v>
      </c>
      <c r="J105" t="s">
        <v>16</v>
      </c>
      <c r="K105" t="s">
        <v>4</v>
      </c>
      <c r="L105" t="s">
        <v>4</v>
      </c>
      <c r="M105" t="s">
        <v>4</v>
      </c>
      <c r="N105" t="s">
        <v>4</v>
      </c>
      <c r="O105" t="s">
        <v>190</v>
      </c>
    </row>
    <row r="106" spans="1:15" x14ac:dyDescent="0.3">
      <c r="A106">
        <v>2014</v>
      </c>
      <c r="B106" t="s">
        <v>211</v>
      </c>
      <c r="C106" t="s">
        <v>9</v>
      </c>
      <c r="D106">
        <v>110</v>
      </c>
      <c r="E106">
        <v>95</v>
      </c>
      <c r="F106">
        <v>15</v>
      </c>
      <c r="G106" s="6">
        <f t="shared" si="2"/>
        <v>86.36363636363636</v>
      </c>
      <c r="H106">
        <v>3</v>
      </c>
      <c r="I106" t="s">
        <v>6</v>
      </c>
      <c r="J106" t="s">
        <v>4</v>
      </c>
      <c r="K106" t="s">
        <v>4</v>
      </c>
      <c r="L106" t="s">
        <v>71</v>
      </c>
      <c r="M106">
        <v>4</v>
      </c>
      <c r="N106" s="6">
        <f t="shared" si="3"/>
        <v>3.6363636363636362</v>
      </c>
      <c r="O106" t="s">
        <v>190</v>
      </c>
    </row>
    <row r="107" spans="1:15" x14ac:dyDescent="0.3">
      <c r="A107">
        <v>2014</v>
      </c>
      <c r="B107" t="s">
        <v>28</v>
      </c>
      <c r="C107" t="s">
        <v>9</v>
      </c>
      <c r="D107">
        <v>96</v>
      </c>
      <c r="E107">
        <v>81</v>
      </c>
      <c r="F107">
        <v>15</v>
      </c>
      <c r="G107" s="6">
        <f t="shared" si="2"/>
        <v>84.375</v>
      </c>
      <c r="H107">
        <v>2</v>
      </c>
      <c r="I107" t="s">
        <v>20</v>
      </c>
      <c r="J107" t="s">
        <v>4</v>
      </c>
      <c r="K107" t="s">
        <v>72</v>
      </c>
      <c r="L107" t="s">
        <v>4</v>
      </c>
      <c r="M107">
        <v>15</v>
      </c>
      <c r="N107" s="6">
        <f t="shared" si="3"/>
        <v>15.625</v>
      </c>
      <c r="O107" t="s">
        <v>190</v>
      </c>
    </row>
    <row r="108" spans="1:15" x14ac:dyDescent="0.3">
      <c r="A108">
        <v>2014</v>
      </c>
      <c r="B108" t="s">
        <v>28</v>
      </c>
      <c r="C108" t="s">
        <v>9</v>
      </c>
      <c r="G108" s="6"/>
      <c r="H108">
        <v>3</v>
      </c>
      <c r="I108" t="s">
        <v>10</v>
      </c>
      <c r="J108" t="s">
        <v>73</v>
      </c>
      <c r="K108" t="s">
        <v>4</v>
      </c>
      <c r="L108" t="s">
        <v>4</v>
      </c>
      <c r="M108" t="s">
        <v>4</v>
      </c>
      <c r="N108" t="s">
        <v>4</v>
      </c>
      <c r="O108" t="s">
        <v>190</v>
      </c>
    </row>
    <row r="109" spans="1:15" x14ac:dyDescent="0.3">
      <c r="A109">
        <v>2014</v>
      </c>
      <c r="B109" t="s">
        <v>28</v>
      </c>
      <c r="C109" t="s">
        <v>9</v>
      </c>
      <c r="G109" s="6"/>
      <c r="H109">
        <v>3</v>
      </c>
      <c r="I109" t="s">
        <v>6</v>
      </c>
      <c r="J109" t="s">
        <v>26</v>
      </c>
      <c r="K109" t="s">
        <v>4</v>
      </c>
      <c r="L109" t="s">
        <v>4</v>
      </c>
      <c r="M109" t="s">
        <v>4</v>
      </c>
      <c r="N109" t="s">
        <v>4</v>
      </c>
      <c r="O109" t="s">
        <v>190</v>
      </c>
    </row>
    <row r="110" spans="1:15" x14ac:dyDescent="0.3">
      <c r="A110">
        <v>2015</v>
      </c>
      <c r="B110" t="s">
        <v>218</v>
      </c>
      <c r="C110" t="s">
        <v>13</v>
      </c>
      <c r="D110">
        <v>96</v>
      </c>
      <c r="E110">
        <v>94</v>
      </c>
      <c r="F110">
        <v>2</v>
      </c>
      <c r="G110" s="6">
        <f t="shared" si="2"/>
        <v>97.916666666666657</v>
      </c>
      <c r="H110">
        <v>2</v>
      </c>
      <c r="I110" t="s">
        <v>10</v>
      </c>
      <c r="J110" t="s">
        <v>4</v>
      </c>
      <c r="K110" t="s">
        <v>74</v>
      </c>
      <c r="L110" t="s">
        <v>4</v>
      </c>
      <c r="M110">
        <v>2</v>
      </c>
      <c r="N110" s="6">
        <f t="shared" si="3"/>
        <v>2.083333333333333</v>
      </c>
      <c r="O110" t="s">
        <v>191</v>
      </c>
    </row>
    <row r="111" spans="1:15" x14ac:dyDescent="0.3">
      <c r="A111">
        <v>2015</v>
      </c>
      <c r="B111" t="s">
        <v>218</v>
      </c>
      <c r="C111" t="s">
        <v>9</v>
      </c>
      <c r="D111">
        <v>60</v>
      </c>
      <c r="E111">
        <v>58</v>
      </c>
      <c r="F111">
        <v>2</v>
      </c>
      <c r="G111" s="6">
        <f t="shared" si="2"/>
        <v>96.666666666666671</v>
      </c>
      <c r="H111">
        <v>3</v>
      </c>
      <c r="I111" t="s">
        <v>10</v>
      </c>
      <c r="J111" t="s">
        <v>4</v>
      </c>
      <c r="K111" t="s">
        <v>7</v>
      </c>
      <c r="L111" t="s">
        <v>4</v>
      </c>
      <c r="M111">
        <v>2</v>
      </c>
      <c r="N111" s="6">
        <f t="shared" si="3"/>
        <v>3.3333333333333335</v>
      </c>
      <c r="O111" t="s">
        <v>191</v>
      </c>
    </row>
    <row r="112" spans="1:15" x14ac:dyDescent="0.3">
      <c r="A112">
        <v>2015</v>
      </c>
      <c r="B112" t="s">
        <v>208</v>
      </c>
      <c r="C112" t="s">
        <v>9</v>
      </c>
      <c r="D112">
        <v>171</v>
      </c>
      <c r="E112">
        <v>146</v>
      </c>
      <c r="F112">
        <v>25</v>
      </c>
      <c r="G112" s="6">
        <f t="shared" si="2"/>
        <v>85.380116959064324</v>
      </c>
      <c r="H112">
        <v>3</v>
      </c>
      <c r="I112" t="s">
        <v>10</v>
      </c>
      <c r="J112" t="s">
        <v>73</v>
      </c>
      <c r="K112" t="s">
        <v>4</v>
      </c>
      <c r="L112" t="s">
        <v>75</v>
      </c>
      <c r="M112" t="s">
        <v>4</v>
      </c>
      <c r="N112" t="s">
        <v>4</v>
      </c>
      <c r="O112" t="s">
        <v>191</v>
      </c>
    </row>
    <row r="113" spans="1:15" x14ac:dyDescent="0.3">
      <c r="A113">
        <v>2015</v>
      </c>
      <c r="B113" t="s">
        <v>208</v>
      </c>
      <c r="C113" t="s">
        <v>9</v>
      </c>
      <c r="G113" s="6"/>
      <c r="H113">
        <v>3</v>
      </c>
      <c r="I113" t="s">
        <v>6</v>
      </c>
      <c r="J113" t="s">
        <v>4</v>
      </c>
      <c r="K113" t="s">
        <v>4</v>
      </c>
      <c r="L113" t="s">
        <v>75</v>
      </c>
      <c r="M113" t="s">
        <v>4</v>
      </c>
      <c r="N113" t="s">
        <v>4</v>
      </c>
      <c r="O113" t="s">
        <v>191</v>
      </c>
    </row>
    <row r="114" spans="1:15" x14ac:dyDescent="0.3">
      <c r="A114">
        <v>2015</v>
      </c>
      <c r="B114" t="s">
        <v>209</v>
      </c>
      <c r="C114" t="s">
        <v>9</v>
      </c>
      <c r="D114">
        <v>156</v>
      </c>
      <c r="E114">
        <v>148</v>
      </c>
      <c r="F114">
        <v>8</v>
      </c>
      <c r="G114" s="6">
        <f t="shared" si="2"/>
        <v>94.871794871794862</v>
      </c>
      <c r="H114">
        <v>3</v>
      </c>
      <c r="I114" t="s">
        <v>10</v>
      </c>
      <c r="J114" t="s">
        <v>44</v>
      </c>
      <c r="K114" t="s">
        <v>4</v>
      </c>
      <c r="L114" t="s">
        <v>4</v>
      </c>
      <c r="M114" t="s">
        <v>4</v>
      </c>
      <c r="N114" t="s">
        <v>4</v>
      </c>
      <c r="O114" t="s">
        <v>191</v>
      </c>
    </row>
    <row r="115" spans="1:15" x14ac:dyDescent="0.3">
      <c r="A115">
        <v>2015</v>
      </c>
      <c r="B115" t="s">
        <v>209</v>
      </c>
      <c r="C115" t="s">
        <v>9</v>
      </c>
      <c r="G115" s="6"/>
      <c r="H115">
        <v>3</v>
      </c>
      <c r="I115" t="s">
        <v>6</v>
      </c>
      <c r="J115" t="s">
        <v>4</v>
      </c>
      <c r="K115" t="s">
        <v>4</v>
      </c>
      <c r="L115" t="s">
        <v>76</v>
      </c>
      <c r="M115">
        <v>3</v>
      </c>
      <c r="N115" s="6">
        <f>M115/D114*100</f>
        <v>1.9230769230769231</v>
      </c>
      <c r="O115" t="s">
        <v>191</v>
      </c>
    </row>
    <row r="116" spans="1:15" x14ac:dyDescent="0.3">
      <c r="A116">
        <v>2015</v>
      </c>
      <c r="B116" t="s">
        <v>28</v>
      </c>
      <c r="C116" t="s">
        <v>9</v>
      </c>
      <c r="D116">
        <v>96</v>
      </c>
      <c r="E116">
        <v>89</v>
      </c>
      <c r="F116">
        <v>7</v>
      </c>
      <c r="G116" s="6">
        <f t="shared" si="2"/>
        <v>92.708333333333343</v>
      </c>
      <c r="H116">
        <v>2</v>
      </c>
      <c r="I116" t="s">
        <v>20</v>
      </c>
      <c r="J116" t="s">
        <v>4</v>
      </c>
      <c r="K116" t="s">
        <v>77</v>
      </c>
      <c r="L116" t="s">
        <v>78</v>
      </c>
      <c r="M116">
        <v>5</v>
      </c>
      <c r="N116" s="6">
        <f t="shared" si="3"/>
        <v>5.2083333333333339</v>
      </c>
      <c r="O116" t="s">
        <v>191</v>
      </c>
    </row>
    <row r="117" spans="1:15" x14ac:dyDescent="0.3">
      <c r="A117">
        <v>2016</v>
      </c>
      <c r="B117" t="s">
        <v>202</v>
      </c>
      <c r="C117" t="s">
        <v>13</v>
      </c>
      <c r="D117">
        <v>76</v>
      </c>
      <c r="E117">
        <v>48</v>
      </c>
      <c r="F117">
        <v>28</v>
      </c>
      <c r="G117" s="6">
        <f t="shared" si="2"/>
        <v>63.157894736842103</v>
      </c>
      <c r="H117">
        <v>3</v>
      </c>
      <c r="I117" t="s">
        <v>10</v>
      </c>
      <c r="J117" t="s">
        <v>4</v>
      </c>
      <c r="K117" t="s">
        <v>4</v>
      </c>
      <c r="L117" t="s">
        <v>4</v>
      </c>
      <c r="M117" t="s">
        <v>4</v>
      </c>
      <c r="N117" t="s">
        <v>4</v>
      </c>
      <c r="O117" t="s">
        <v>191</v>
      </c>
    </row>
    <row r="118" spans="1:15" x14ac:dyDescent="0.3">
      <c r="A118">
        <v>2016</v>
      </c>
      <c r="B118" t="s">
        <v>218</v>
      </c>
      <c r="C118" t="s">
        <v>9</v>
      </c>
      <c r="D118">
        <v>60</v>
      </c>
      <c r="E118">
        <v>58</v>
      </c>
      <c r="F118">
        <v>2</v>
      </c>
      <c r="G118" s="6">
        <f t="shared" si="2"/>
        <v>96.666666666666671</v>
      </c>
      <c r="H118">
        <v>2</v>
      </c>
      <c r="I118" t="s">
        <v>20</v>
      </c>
      <c r="J118" t="s">
        <v>4</v>
      </c>
      <c r="K118" t="s">
        <v>35</v>
      </c>
      <c r="L118" t="s">
        <v>79</v>
      </c>
      <c r="M118">
        <v>1</v>
      </c>
      <c r="N118" s="6">
        <f t="shared" si="3"/>
        <v>1.6666666666666667</v>
      </c>
      <c r="O118" t="s">
        <v>192</v>
      </c>
    </row>
    <row r="119" spans="1:15" x14ac:dyDescent="0.3">
      <c r="A119">
        <v>2016</v>
      </c>
      <c r="B119" t="s">
        <v>212</v>
      </c>
      <c r="C119" t="s">
        <v>13</v>
      </c>
      <c r="D119">
        <v>110</v>
      </c>
      <c r="E119">
        <v>107</v>
      </c>
      <c r="F119">
        <v>3</v>
      </c>
      <c r="G119" s="6">
        <f t="shared" si="2"/>
        <v>97.27272727272728</v>
      </c>
      <c r="H119">
        <v>2</v>
      </c>
      <c r="I119" t="s">
        <v>20</v>
      </c>
      <c r="J119" t="s">
        <v>4</v>
      </c>
      <c r="K119" t="s">
        <v>4</v>
      </c>
      <c r="L119" t="s">
        <v>4</v>
      </c>
      <c r="M119" t="s">
        <v>4</v>
      </c>
      <c r="N119" t="s">
        <v>4</v>
      </c>
      <c r="O119" t="s">
        <v>192</v>
      </c>
    </row>
    <row r="120" spans="1:15" x14ac:dyDescent="0.3">
      <c r="A120">
        <v>2016</v>
      </c>
      <c r="B120" t="s">
        <v>212</v>
      </c>
      <c r="C120" t="s">
        <v>13</v>
      </c>
      <c r="G120" s="6"/>
      <c r="H120">
        <v>3</v>
      </c>
      <c r="I120" t="s">
        <v>6</v>
      </c>
      <c r="J120" t="s">
        <v>4</v>
      </c>
      <c r="K120" t="s">
        <v>35</v>
      </c>
      <c r="L120" t="s">
        <v>4</v>
      </c>
      <c r="M120">
        <v>1</v>
      </c>
      <c r="N120" s="6">
        <f>M120/D119*100</f>
        <v>0.90909090909090906</v>
      </c>
      <c r="O120" t="s">
        <v>192</v>
      </c>
    </row>
    <row r="121" spans="1:15" x14ac:dyDescent="0.3">
      <c r="A121">
        <v>2016</v>
      </c>
      <c r="B121" t="s">
        <v>209</v>
      </c>
      <c r="C121" t="s">
        <v>9</v>
      </c>
      <c r="D121">
        <v>150</v>
      </c>
      <c r="E121">
        <v>157</v>
      </c>
      <c r="G121" s="6">
        <f t="shared" si="2"/>
        <v>104.66666666666666</v>
      </c>
      <c r="H121">
        <v>2</v>
      </c>
      <c r="I121" t="s">
        <v>80</v>
      </c>
      <c r="J121" t="s">
        <v>4</v>
      </c>
      <c r="K121" t="s">
        <v>4</v>
      </c>
      <c r="L121" t="s">
        <v>81</v>
      </c>
      <c r="M121" t="s">
        <v>4</v>
      </c>
      <c r="N121" t="s">
        <v>4</v>
      </c>
      <c r="O121" t="s">
        <v>192</v>
      </c>
    </row>
    <row r="122" spans="1:15" x14ac:dyDescent="0.3">
      <c r="A122">
        <v>2016</v>
      </c>
      <c r="B122" t="s">
        <v>28</v>
      </c>
      <c r="C122" t="s">
        <v>9</v>
      </c>
      <c r="D122">
        <v>96</v>
      </c>
      <c r="E122">
        <v>85</v>
      </c>
      <c r="F122">
        <v>11</v>
      </c>
      <c r="G122" s="6">
        <f t="shared" si="2"/>
        <v>88.541666666666657</v>
      </c>
      <c r="H122">
        <v>2</v>
      </c>
      <c r="I122" t="s">
        <v>20</v>
      </c>
      <c r="J122" t="s">
        <v>4</v>
      </c>
      <c r="K122" t="s">
        <v>7</v>
      </c>
      <c r="M122">
        <v>2</v>
      </c>
      <c r="N122" s="6">
        <f t="shared" si="3"/>
        <v>2.083333333333333</v>
      </c>
      <c r="O122" t="s">
        <v>192</v>
      </c>
    </row>
    <row r="123" spans="1:15" x14ac:dyDescent="0.3">
      <c r="A123">
        <v>2016</v>
      </c>
      <c r="B123" t="s">
        <v>28</v>
      </c>
      <c r="C123" t="s">
        <v>9</v>
      </c>
      <c r="G123" s="6"/>
      <c r="H123">
        <v>3</v>
      </c>
      <c r="I123" t="s">
        <v>6</v>
      </c>
      <c r="J123" t="s">
        <v>4</v>
      </c>
      <c r="K123" t="s">
        <v>82</v>
      </c>
      <c r="M123">
        <v>6</v>
      </c>
      <c r="N123" s="6">
        <f>M123/D122*100</f>
        <v>6.25</v>
      </c>
      <c r="O123" t="s">
        <v>192</v>
      </c>
    </row>
    <row r="124" spans="1:15" x14ac:dyDescent="0.3">
      <c r="A124">
        <v>2017</v>
      </c>
      <c r="B124" t="s">
        <v>202</v>
      </c>
      <c r="C124" t="s">
        <v>13</v>
      </c>
      <c r="G124" s="6"/>
      <c r="H124">
        <v>1</v>
      </c>
      <c r="I124" t="s">
        <v>66</v>
      </c>
      <c r="J124" t="s">
        <v>4</v>
      </c>
      <c r="K124" t="s">
        <v>83</v>
      </c>
      <c r="L124" t="s">
        <v>84</v>
      </c>
      <c r="M124">
        <v>2</v>
      </c>
      <c r="N124" s="6">
        <f>M124/D122*100</f>
        <v>2.083333333333333</v>
      </c>
      <c r="O124" t="s">
        <v>192</v>
      </c>
    </row>
    <row r="125" spans="1:15" x14ac:dyDescent="0.3">
      <c r="A125">
        <v>2017</v>
      </c>
      <c r="B125" t="s">
        <v>218</v>
      </c>
      <c r="C125" t="s">
        <v>13</v>
      </c>
      <c r="D125">
        <v>64</v>
      </c>
      <c r="E125">
        <v>62</v>
      </c>
      <c r="F125">
        <v>2</v>
      </c>
      <c r="G125" s="6">
        <f t="shared" si="2"/>
        <v>96.875</v>
      </c>
      <c r="H125">
        <v>2</v>
      </c>
      <c r="I125" t="s">
        <v>223</v>
      </c>
      <c r="J125" t="s">
        <v>4</v>
      </c>
      <c r="K125" t="s">
        <v>35</v>
      </c>
      <c r="L125" t="s">
        <v>4</v>
      </c>
      <c r="M125">
        <v>1</v>
      </c>
      <c r="N125" s="6">
        <f t="shared" si="3"/>
        <v>1.5625</v>
      </c>
      <c r="O125" t="s">
        <v>193</v>
      </c>
    </row>
    <row r="126" spans="1:15" x14ac:dyDescent="0.3">
      <c r="A126">
        <v>2017</v>
      </c>
      <c r="B126" t="s">
        <v>218</v>
      </c>
      <c r="C126" t="s">
        <v>9</v>
      </c>
      <c r="D126">
        <v>60</v>
      </c>
      <c r="E126">
        <v>55</v>
      </c>
      <c r="F126">
        <v>5</v>
      </c>
      <c r="G126" s="6">
        <f t="shared" si="2"/>
        <v>91.666666666666657</v>
      </c>
      <c r="H126">
        <v>3</v>
      </c>
      <c r="I126" t="s">
        <v>10</v>
      </c>
      <c r="J126" t="s">
        <v>4</v>
      </c>
      <c r="K126" t="s">
        <v>4</v>
      </c>
      <c r="L126" t="s">
        <v>4</v>
      </c>
      <c r="M126" t="s">
        <v>4</v>
      </c>
      <c r="N126" t="s">
        <v>4</v>
      </c>
      <c r="O126" t="s">
        <v>193</v>
      </c>
    </row>
    <row r="127" spans="1:15" x14ac:dyDescent="0.3">
      <c r="A127">
        <v>2017</v>
      </c>
      <c r="B127" t="s">
        <v>218</v>
      </c>
      <c r="C127" t="s">
        <v>9</v>
      </c>
      <c r="G127" s="6"/>
      <c r="H127">
        <v>2</v>
      </c>
      <c r="I127" t="s">
        <v>20</v>
      </c>
      <c r="J127" t="s">
        <v>4</v>
      </c>
      <c r="K127" t="s">
        <v>85</v>
      </c>
      <c r="L127" t="s">
        <v>86</v>
      </c>
      <c r="M127">
        <v>4</v>
      </c>
      <c r="N127" s="6">
        <f>M127/D126*100</f>
        <v>6.666666666666667</v>
      </c>
      <c r="O127" t="s">
        <v>193</v>
      </c>
    </row>
    <row r="128" spans="1:15" x14ac:dyDescent="0.3">
      <c r="A128">
        <v>2017</v>
      </c>
      <c r="B128" t="s">
        <v>219</v>
      </c>
      <c r="C128" t="s">
        <v>9</v>
      </c>
      <c r="D128">
        <v>63</v>
      </c>
      <c r="E128">
        <v>58</v>
      </c>
      <c r="F128">
        <v>5</v>
      </c>
      <c r="G128" s="6">
        <f t="shared" si="2"/>
        <v>92.063492063492063</v>
      </c>
      <c r="H128">
        <v>3</v>
      </c>
      <c r="I128" t="s">
        <v>10</v>
      </c>
      <c r="J128" t="s">
        <v>4</v>
      </c>
      <c r="K128" t="s">
        <v>4</v>
      </c>
      <c r="L128" t="s">
        <v>4</v>
      </c>
      <c r="M128" t="s">
        <v>4</v>
      </c>
      <c r="N128" t="s">
        <v>4</v>
      </c>
      <c r="O128" t="s">
        <v>193</v>
      </c>
    </row>
    <row r="129" spans="1:15" x14ac:dyDescent="0.3">
      <c r="A129">
        <v>2017</v>
      </c>
      <c r="B129" t="s">
        <v>219</v>
      </c>
      <c r="C129" t="s">
        <v>9</v>
      </c>
      <c r="G129" s="6"/>
      <c r="H129">
        <v>2</v>
      </c>
      <c r="I129" t="s">
        <v>20</v>
      </c>
      <c r="J129" t="s">
        <v>4</v>
      </c>
      <c r="K129" t="s">
        <v>35</v>
      </c>
      <c r="L129" t="s">
        <v>4</v>
      </c>
      <c r="M129">
        <v>1</v>
      </c>
      <c r="N129" s="6">
        <f>M129/D128*100</f>
        <v>1.5873015873015872</v>
      </c>
      <c r="O129" t="s">
        <v>193</v>
      </c>
    </row>
    <row r="130" spans="1:15" x14ac:dyDescent="0.3">
      <c r="A130">
        <v>2017</v>
      </c>
      <c r="B130" t="s">
        <v>212</v>
      </c>
      <c r="C130" t="s">
        <v>13</v>
      </c>
      <c r="D130">
        <v>110</v>
      </c>
      <c r="E130">
        <v>109</v>
      </c>
      <c r="F130">
        <v>1</v>
      </c>
      <c r="G130" s="6">
        <f t="shared" si="2"/>
        <v>99.090909090909093</v>
      </c>
      <c r="H130">
        <v>3</v>
      </c>
      <c r="I130" t="s">
        <v>6</v>
      </c>
      <c r="J130" t="s">
        <v>4</v>
      </c>
      <c r="K130" t="s">
        <v>35</v>
      </c>
      <c r="L130" t="s">
        <v>4</v>
      </c>
      <c r="M130">
        <v>1</v>
      </c>
      <c r="N130" s="6">
        <f t="shared" si="3"/>
        <v>0.90909090909090906</v>
      </c>
      <c r="O130" t="s">
        <v>193</v>
      </c>
    </row>
    <row r="131" spans="1:15" x14ac:dyDescent="0.3">
      <c r="A131">
        <v>2017</v>
      </c>
      <c r="B131" t="s">
        <v>208</v>
      </c>
      <c r="C131" t="s">
        <v>9</v>
      </c>
      <c r="D131">
        <v>171</v>
      </c>
      <c r="E131">
        <v>149</v>
      </c>
      <c r="F131">
        <v>22</v>
      </c>
      <c r="G131" s="6">
        <f t="shared" si="2"/>
        <v>87.134502923976612</v>
      </c>
      <c r="H131">
        <v>2</v>
      </c>
      <c r="I131" t="s">
        <v>80</v>
      </c>
      <c r="J131" t="s">
        <v>4</v>
      </c>
      <c r="K131" t="s">
        <v>4</v>
      </c>
      <c r="L131" t="s">
        <v>87</v>
      </c>
      <c r="M131" t="s">
        <v>4</v>
      </c>
      <c r="N131" t="s">
        <v>4</v>
      </c>
      <c r="O131" t="s">
        <v>193</v>
      </c>
    </row>
    <row r="132" spans="1:15" x14ac:dyDescent="0.3">
      <c r="A132">
        <v>2017</v>
      </c>
      <c r="B132" t="s">
        <v>209</v>
      </c>
      <c r="C132" t="s">
        <v>9</v>
      </c>
      <c r="D132">
        <v>155</v>
      </c>
      <c r="E132">
        <v>25</v>
      </c>
      <c r="F132">
        <v>130</v>
      </c>
      <c r="G132" s="6">
        <f t="shared" si="2"/>
        <v>16.129032258064516</v>
      </c>
      <c r="H132">
        <v>3</v>
      </c>
      <c r="I132" t="s">
        <v>6</v>
      </c>
      <c r="J132" t="s">
        <v>4</v>
      </c>
      <c r="K132" t="s">
        <v>4</v>
      </c>
      <c r="L132" t="s">
        <v>88</v>
      </c>
      <c r="M132" t="s">
        <v>4</v>
      </c>
      <c r="N132" t="s">
        <v>4</v>
      </c>
      <c r="O132" t="s">
        <v>193</v>
      </c>
    </row>
    <row r="133" spans="1:15" x14ac:dyDescent="0.3">
      <c r="A133">
        <v>2017</v>
      </c>
      <c r="B133" t="s">
        <v>28</v>
      </c>
      <c r="C133" t="s">
        <v>9</v>
      </c>
      <c r="D133">
        <v>96</v>
      </c>
      <c r="E133">
        <v>89</v>
      </c>
      <c r="F133">
        <v>7</v>
      </c>
      <c r="G133" s="6">
        <f t="shared" si="2"/>
        <v>92.708333333333343</v>
      </c>
      <c r="H133">
        <v>3</v>
      </c>
      <c r="I133" t="s">
        <v>10</v>
      </c>
      <c r="J133" t="s">
        <v>4</v>
      </c>
      <c r="K133" t="s">
        <v>82</v>
      </c>
      <c r="L133" t="s">
        <v>4</v>
      </c>
      <c r="M133">
        <v>6</v>
      </c>
      <c r="N133" s="6">
        <f t="shared" si="3"/>
        <v>6.25</v>
      </c>
      <c r="O133" t="s">
        <v>193</v>
      </c>
    </row>
    <row r="134" spans="1:15" x14ac:dyDescent="0.3">
      <c r="A134">
        <v>2018</v>
      </c>
      <c r="B134" t="s">
        <v>202</v>
      </c>
      <c r="C134" t="s">
        <v>13</v>
      </c>
      <c r="D134">
        <v>74</v>
      </c>
      <c r="E134">
        <v>44</v>
      </c>
      <c r="F134">
        <v>30</v>
      </c>
      <c r="G134" s="6">
        <f t="shared" si="2"/>
        <v>59.45945945945946</v>
      </c>
      <c r="H134">
        <v>3</v>
      </c>
      <c r="I134" t="s">
        <v>10</v>
      </c>
      <c r="J134" t="s">
        <v>4</v>
      </c>
      <c r="K134" t="s">
        <v>4</v>
      </c>
      <c r="L134" t="s">
        <v>4</v>
      </c>
      <c r="M134" t="s">
        <v>4</v>
      </c>
      <c r="N134" t="s">
        <v>4</v>
      </c>
      <c r="O134" t="s">
        <v>193</v>
      </c>
    </row>
    <row r="135" spans="1:15" x14ac:dyDescent="0.3">
      <c r="A135">
        <v>2018</v>
      </c>
      <c r="B135" t="s">
        <v>202</v>
      </c>
      <c r="C135" t="s">
        <v>13</v>
      </c>
      <c r="G135" s="6"/>
      <c r="H135">
        <v>1</v>
      </c>
      <c r="I135" t="s">
        <v>66</v>
      </c>
      <c r="J135" t="s">
        <v>4</v>
      </c>
      <c r="K135" t="s">
        <v>83</v>
      </c>
      <c r="M135">
        <v>2</v>
      </c>
      <c r="N135" s="6">
        <f>M135/D134*100</f>
        <v>2.7027027027027026</v>
      </c>
      <c r="O135" t="s">
        <v>193</v>
      </c>
    </row>
    <row r="136" spans="1:15" x14ac:dyDescent="0.3">
      <c r="A136">
        <v>2018</v>
      </c>
      <c r="B136" t="s">
        <v>202</v>
      </c>
      <c r="C136" t="s">
        <v>13</v>
      </c>
      <c r="G136" s="6"/>
      <c r="H136">
        <v>1</v>
      </c>
      <c r="I136" t="s">
        <v>89</v>
      </c>
      <c r="J136" t="s">
        <v>4</v>
      </c>
      <c r="K136" t="s">
        <v>90</v>
      </c>
      <c r="L136" t="s">
        <v>4</v>
      </c>
      <c r="M136" t="s">
        <v>4</v>
      </c>
      <c r="N136" t="s">
        <v>4</v>
      </c>
      <c r="O136" t="s">
        <v>193</v>
      </c>
    </row>
    <row r="137" spans="1:15" x14ac:dyDescent="0.3">
      <c r="A137">
        <v>2018</v>
      </c>
      <c r="B137" t="s">
        <v>202</v>
      </c>
      <c r="C137" t="s">
        <v>13</v>
      </c>
      <c r="G137" s="6"/>
      <c r="H137">
        <v>3</v>
      </c>
      <c r="I137" t="s">
        <v>6</v>
      </c>
      <c r="J137" t="s">
        <v>17</v>
      </c>
      <c r="K137" t="s">
        <v>4</v>
      </c>
      <c r="L137" t="s">
        <v>4</v>
      </c>
      <c r="M137" t="s">
        <v>4</v>
      </c>
      <c r="N137" t="s">
        <v>4</v>
      </c>
      <c r="O137" t="s">
        <v>193</v>
      </c>
    </row>
    <row r="138" spans="1:15" x14ac:dyDescent="0.3">
      <c r="A138">
        <v>2018</v>
      </c>
      <c r="B138" t="s">
        <v>218</v>
      </c>
      <c r="C138" t="s">
        <v>9</v>
      </c>
      <c r="D138">
        <v>60</v>
      </c>
      <c r="E138">
        <v>56</v>
      </c>
      <c r="F138">
        <v>4</v>
      </c>
      <c r="G138" s="6">
        <f t="shared" ref="G138:G201" si="4">(E138/D138)*100</f>
        <v>93.333333333333329</v>
      </c>
      <c r="H138">
        <v>3</v>
      </c>
      <c r="I138" t="s">
        <v>10</v>
      </c>
      <c r="J138" t="s">
        <v>4</v>
      </c>
      <c r="K138" t="s">
        <v>4</v>
      </c>
      <c r="L138" t="s">
        <v>4</v>
      </c>
      <c r="M138" t="s">
        <v>4</v>
      </c>
      <c r="N138" t="s">
        <v>4</v>
      </c>
      <c r="O138" t="s">
        <v>194</v>
      </c>
    </row>
    <row r="139" spans="1:15" x14ac:dyDescent="0.3">
      <c r="A139">
        <v>2018</v>
      </c>
      <c r="B139" t="s">
        <v>219</v>
      </c>
      <c r="C139" t="s">
        <v>9</v>
      </c>
      <c r="D139">
        <v>62</v>
      </c>
      <c r="E139">
        <v>60</v>
      </c>
      <c r="F139">
        <v>2</v>
      </c>
      <c r="G139" s="6">
        <f t="shared" si="4"/>
        <v>96.774193548387103</v>
      </c>
      <c r="H139">
        <v>2</v>
      </c>
      <c r="I139" t="s">
        <v>20</v>
      </c>
      <c r="J139" t="s">
        <v>4</v>
      </c>
      <c r="K139" t="s">
        <v>7</v>
      </c>
      <c r="L139" t="s">
        <v>91</v>
      </c>
      <c r="M139">
        <v>2</v>
      </c>
      <c r="N139" s="6">
        <f t="shared" ref="N138:N201" si="5">M139/D139*100</f>
        <v>3.225806451612903</v>
      </c>
      <c r="O139" t="s">
        <v>194</v>
      </c>
    </row>
    <row r="140" spans="1:15" x14ac:dyDescent="0.3">
      <c r="A140">
        <v>2018</v>
      </c>
      <c r="B140" t="s">
        <v>208</v>
      </c>
      <c r="C140" t="s">
        <v>9</v>
      </c>
      <c r="D140">
        <v>171</v>
      </c>
      <c r="E140">
        <v>153</v>
      </c>
      <c r="F140">
        <v>18</v>
      </c>
      <c r="G140" s="6">
        <f t="shared" si="4"/>
        <v>89.473684210526315</v>
      </c>
      <c r="H140">
        <v>3</v>
      </c>
      <c r="I140" t="s">
        <v>10</v>
      </c>
      <c r="J140" t="s">
        <v>4</v>
      </c>
      <c r="K140" t="s">
        <v>4</v>
      </c>
      <c r="L140" t="s">
        <v>4</v>
      </c>
      <c r="M140" t="s">
        <v>4</v>
      </c>
      <c r="N140" t="s">
        <v>4</v>
      </c>
      <c r="O140" t="s">
        <v>194</v>
      </c>
    </row>
    <row r="141" spans="1:15" x14ac:dyDescent="0.3">
      <c r="A141">
        <v>2018</v>
      </c>
      <c r="B141" t="s">
        <v>209</v>
      </c>
      <c r="C141" t="s">
        <v>9</v>
      </c>
      <c r="D141">
        <v>155</v>
      </c>
      <c r="E141">
        <v>153</v>
      </c>
      <c r="F141">
        <v>2</v>
      </c>
      <c r="G141" s="6">
        <f t="shared" si="4"/>
        <v>98.709677419354833</v>
      </c>
      <c r="H141">
        <v>3</v>
      </c>
      <c r="I141" t="s">
        <v>6</v>
      </c>
      <c r="J141" t="s">
        <v>4</v>
      </c>
      <c r="K141" t="s">
        <v>4</v>
      </c>
      <c r="L141" t="s">
        <v>92</v>
      </c>
      <c r="M141" t="s">
        <v>4</v>
      </c>
      <c r="N141" t="s">
        <v>4</v>
      </c>
      <c r="O141" t="s">
        <v>194</v>
      </c>
    </row>
    <row r="142" spans="1:15" x14ac:dyDescent="0.3">
      <c r="A142">
        <v>2018</v>
      </c>
      <c r="B142" t="s">
        <v>28</v>
      </c>
      <c r="C142" t="s">
        <v>9</v>
      </c>
      <c r="D142">
        <v>96</v>
      </c>
      <c r="E142">
        <v>48</v>
      </c>
      <c r="F142">
        <v>48</v>
      </c>
      <c r="G142" s="6">
        <f t="shared" si="4"/>
        <v>50</v>
      </c>
      <c r="H142">
        <v>3</v>
      </c>
      <c r="I142" t="s">
        <v>10</v>
      </c>
      <c r="J142" t="s">
        <v>93</v>
      </c>
      <c r="K142" t="s">
        <v>94</v>
      </c>
      <c r="L142" t="s">
        <v>4</v>
      </c>
      <c r="M142">
        <v>10</v>
      </c>
      <c r="N142" s="6">
        <f t="shared" si="5"/>
        <v>10.416666666666668</v>
      </c>
      <c r="O142" t="s">
        <v>194</v>
      </c>
    </row>
    <row r="143" spans="1:15" x14ac:dyDescent="0.3">
      <c r="A143">
        <v>2018</v>
      </c>
      <c r="B143" t="s">
        <v>28</v>
      </c>
      <c r="C143" t="s">
        <v>9</v>
      </c>
      <c r="G143" s="6"/>
      <c r="H143">
        <v>3</v>
      </c>
      <c r="I143" t="s">
        <v>6</v>
      </c>
      <c r="J143" t="s">
        <v>4</v>
      </c>
      <c r="K143" t="s">
        <v>4</v>
      </c>
      <c r="L143" t="s">
        <v>4</v>
      </c>
      <c r="M143" t="s">
        <v>4</v>
      </c>
      <c r="N143" t="s">
        <v>4</v>
      </c>
      <c r="O143" t="s">
        <v>194</v>
      </c>
    </row>
    <row r="144" spans="1:15" x14ac:dyDescent="0.3">
      <c r="A144">
        <v>2018</v>
      </c>
      <c r="B144" t="s">
        <v>28</v>
      </c>
      <c r="C144" t="s">
        <v>9</v>
      </c>
      <c r="G144" s="6"/>
      <c r="H144">
        <v>3</v>
      </c>
      <c r="I144" t="s">
        <v>34</v>
      </c>
      <c r="J144" t="s">
        <v>4</v>
      </c>
      <c r="K144" t="s">
        <v>4</v>
      </c>
      <c r="L144" t="s">
        <v>95</v>
      </c>
      <c r="M144" t="s">
        <v>4</v>
      </c>
      <c r="N144" t="s">
        <v>4</v>
      </c>
      <c r="O144" t="s">
        <v>194</v>
      </c>
    </row>
    <row r="145" spans="1:15" x14ac:dyDescent="0.3">
      <c r="A145">
        <v>2019</v>
      </c>
      <c r="B145" t="s">
        <v>213</v>
      </c>
      <c r="C145" t="s">
        <v>5</v>
      </c>
      <c r="D145">
        <v>80</v>
      </c>
      <c r="E145">
        <v>79</v>
      </c>
      <c r="F145">
        <v>1</v>
      </c>
      <c r="G145" s="6">
        <f t="shared" si="4"/>
        <v>98.75</v>
      </c>
      <c r="H145">
        <v>3</v>
      </c>
      <c r="I145" t="s">
        <v>10</v>
      </c>
      <c r="J145" t="s">
        <v>4</v>
      </c>
      <c r="K145" t="s">
        <v>4</v>
      </c>
      <c r="L145" t="s">
        <v>4</v>
      </c>
      <c r="M145" t="s">
        <v>4</v>
      </c>
      <c r="N145" t="s">
        <v>4</v>
      </c>
      <c r="O145" t="s">
        <v>195</v>
      </c>
    </row>
    <row r="146" spans="1:15" x14ac:dyDescent="0.3">
      <c r="A146">
        <v>2019</v>
      </c>
      <c r="B146" t="s">
        <v>208</v>
      </c>
      <c r="C146" t="s">
        <v>9</v>
      </c>
      <c r="D146">
        <v>171</v>
      </c>
      <c r="E146">
        <v>161</v>
      </c>
      <c r="F146">
        <v>10</v>
      </c>
      <c r="G146" s="6">
        <f t="shared" si="4"/>
        <v>94.152046783625735</v>
      </c>
      <c r="H146">
        <v>3</v>
      </c>
      <c r="I146" t="s">
        <v>10</v>
      </c>
      <c r="J146" t="s">
        <v>22</v>
      </c>
      <c r="K146" t="s">
        <v>4</v>
      </c>
      <c r="L146" t="s">
        <v>210</v>
      </c>
      <c r="M146" t="s">
        <v>4</v>
      </c>
      <c r="N146" t="s">
        <v>4</v>
      </c>
      <c r="O146" t="s">
        <v>195</v>
      </c>
    </row>
    <row r="147" spans="1:15" x14ac:dyDescent="0.3">
      <c r="A147">
        <v>2019</v>
      </c>
      <c r="B147" t="s">
        <v>209</v>
      </c>
      <c r="C147" t="s">
        <v>9</v>
      </c>
      <c r="D147">
        <v>155</v>
      </c>
      <c r="E147">
        <v>149</v>
      </c>
      <c r="F147">
        <v>6</v>
      </c>
      <c r="G147" s="6">
        <f t="shared" si="4"/>
        <v>96.129032258064512</v>
      </c>
      <c r="H147">
        <v>3</v>
      </c>
      <c r="I147" t="s">
        <v>24</v>
      </c>
      <c r="J147" t="s">
        <v>26</v>
      </c>
      <c r="K147" t="s">
        <v>4</v>
      </c>
      <c r="L147" t="s">
        <v>96</v>
      </c>
      <c r="M147" t="s">
        <v>4</v>
      </c>
      <c r="N147" t="s">
        <v>4</v>
      </c>
      <c r="O147" t="s">
        <v>195</v>
      </c>
    </row>
    <row r="148" spans="1:15" x14ac:dyDescent="0.3">
      <c r="A148">
        <v>2019</v>
      </c>
      <c r="B148" t="s">
        <v>209</v>
      </c>
      <c r="C148" t="s">
        <v>9</v>
      </c>
      <c r="G148" s="6"/>
      <c r="H148">
        <v>3</v>
      </c>
      <c r="I148" t="s">
        <v>10</v>
      </c>
      <c r="J148" t="s">
        <v>97</v>
      </c>
      <c r="K148" t="s">
        <v>4</v>
      </c>
      <c r="L148" t="s">
        <v>4</v>
      </c>
      <c r="M148" t="s">
        <v>4</v>
      </c>
      <c r="N148" t="s">
        <v>4</v>
      </c>
      <c r="O148" t="s">
        <v>195</v>
      </c>
    </row>
    <row r="149" spans="1:15" x14ac:dyDescent="0.3">
      <c r="A149">
        <v>2019</v>
      </c>
      <c r="B149" t="s">
        <v>28</v>
      </c>
      <c r="C149" t="s">
        <v>9</v>
      </c>
      <c r="D149">
        <v>96</v>
      </c>
      <c r="E149">
        <v>0</v>
      </c>
      <c r="F149">
        <v>96</v>
      </c>
      <c r="G149" s="6">
        <f t="shared" si="4"/>
        <v>0</v>
      </c>
      <c r="H149">
        <v>3</v>
      </c>
      <c r="I149" t="s">
        <v>34</v>
      </c>
      <c r="J149" t="s">
        <v>4</v>
      </c>
      <c r="K149" t="s">
        <v>4</v>
      </c>
      <c r="L149" t="s">
        <v>98</v>
      </c>
      <c r="M149" t="s">
        <v>4</v>
      </c>
      <c r="N149" t="s">
        <v>4</v>
      </c>
      <c r="O149" t="s">
        <v>195</v>
      </c>
    </row>
    <row r="150" spans="1:15" x14ac:dyDescent="0.3">
      <c r="A150">
        <v>2019</v>
      </c>
      <c r="B150" t="s">
        <v>28</v>
      </c>
      <c r="C150" t="s">
        <v>9</v>
      </c>
      <c r="G150" s="6"/>
      <c r="H150">
        <v>3</v>
      </c>
      <c r="I150" t="s">
        <v>80</v>
      </c>
      <c r="J150" t="s">
        <v>4</v>
      </c>
      <c r="K150" t="s">
        <v>4</v>
      </c>
      <c r="L150" t="s">
        <v>98</v>
      </c>
      <c r="M150" t="s">
        <v>4</v>
      </c>
      <c r="N150" t="s">
        <v>4</v>
      </c>
      <c r="O150" t="s">
        <v>195</v>
      </c>
    </row>
    <row r="151" spans="1:15" x14ac:dyDescent="0.3">
      <c r="A151">
        <v>2020</v>
      </c>
      <c r="B151" t="s">
        <v>206</v>
      </c>
      <c r="C151" t="s">
        <v>13</v>
      </c>
      <c r="G151" s="6"/>
      <c r="H151">
        <v>1</v>
      </c>
      <c r="I151" t="s">
        <v>66</v>
      </c>
      <c r="J151" t="s">
        <v>4</v>
      </c>
      <c r="K151" t="s">
        <v>4</v>
      </c>
      <c r="L151" t="s">
        <v>4</v>
      </c>
      <c r="M151" t="s">
        <v>4</v>
      </c>
      <c r="N151" t="s">
        <v>4</v>
      </c>
      <c r="O151" t="s">
        <v>195</v>
      </c>
    </row>
    <row r="152" spans="1:15" x14ac:dyDescent="0.3">
      <c r="A152">
        <v>2020</v>
      </c>
      <c r="B152" t="s">
        <v>206</v>
      </c>
      <c r="C152" t="s">
        <v>13</v>
      </c>
      <c r="G152" s="6"/>
      <c r="H152">
        <v>1</v>
      </c>
      <c r="I152" t="s">
        <v>89</v>
      </c>
      <c r="J152" t="s">
        <v>4</v>
      </c>
      <c r="K152" t="s">
        <v>4</v>
      </c>
      <c r="L152" t="s">
        <v>99</v>
      </c>
      <c r="M152" t="s">
        <v>4</v>
      </c>
      <c r="N152" t="s">
        <v>4</v>
      </c>
      <c r="O152" t="s">
        <v>195</v>
      </c>
    </row>
    <row r="153" spans="1:15" x14ac:dyDescent="0.3">
      <c r="A153">
        <v>2020</v>
      </c>
      <c r="B153" t="s">
        <v>206</v>
      </c>
      <c r="C153" t="s">
        <v>13</v>
      </c>
      <c r="G153" s="6"/>
      <c r="H153">
        <v>2</v>
      </c>
      <c r="I153" t="s">
        <v>80</v>
      </c>
      <c r="J153" t="s">
        <v>4</v>
      </c>
      <c r="K153" t="s">
        <v>4</v>
      </c>
      <c r="L153" t="s">
        <v>100</v>
      </c>
      <c r="M153" t="s">
        <v>4</v>
      </c>
      <c r="N153" t="s">
        <v>4</v>
      </c>
      <c r="O153" t="s">
        <v>195</v>
      </c>
    </row>
    <row r="154" spans="1:15" x14ac:dyDescent="0.3">
      <c r="A154">
        <v>2020</v>
      </c>
      <c r="B154" t="s">
        <v>207</v>
      </c>
      <c r="C154" t="s">
        <v>13</v>
      </c>
      <c r="D154">
        <v>57</v>
      </c>
      <c r="E154">
        <v>47</v>
      </c>
      <c r="F154">
        <v>10</v>
      </c>
      <c r="G154" s="6">
        <f t="shared" si="4"/>
        <v>82.456140350877192</v>
      </c>
      <c r="H154">
        <v>3</v>
      </c>
      <c r="I154" t="s">
        <v>6</v>
      </c>
      <c r="J154" t="s">
        <v>101</v>
      </c>
      <c r="K154" t="s">
        <v>4</v>
      </c>
      <c r="L154" t="s">
        <v>4</v>
      </c>
      <c r="M154" t="s">
        <v>4</v>
      </c>
      <c r="N154" t="s">
        <v>4</v>
      </c>
      <c r="O154" t="s">
        <v>195</v>
      </c>
    </row>
    <row r="155" spans="1:15" x14ac:dyDescent="0.3">
      <c r="A155">
        <v>2020</v>
      </c>
      <c r="B155" t="s">
        <v>204</v>
      </c>
      <c r="C155" t="s">
        <v>13</v>
      </c>
      <c r="D155">
        <v>48</v>
      </c>
      <c r="E155">
        <v>39</v>
      </c>
      <c r="F155">
        <v>9</v>
      </c>
      <c r="G155" s="6">
        <f t="shared" si="4"/>
        <v>81.25</v>
      </c>
      <c r="H155">
        <v>3</v>
      </c>
      <c r="I155" t="s">
        <v>6</v>
      </c>
      <c r="J155" t="s">
        <v>4</v>
      </c>
      <c r="K155" t="s">
        <v>4</v>
      </c>
      <c r="L155" t="s">
        <v>102</v>
      </c>
      <c r="M155" t="s">
        <v>4</v>
      </c>
      <c r="N155" t="s">
        <v>4</v>
      </c>
      <c r="O155" t="s">
        <v>195</v>
      </c>
    </row>
    <row r="156" spans="1:15" x14ac:dyDescent="0.3">
      <c r="A156">
        <v>2020</v>
      </c>
      <c r="B156" t="s">
        <v>201</v>
      </c>
      <c r="C156" t="s">
        <v>13</v>
      </c>
      <c r="D156">
        <v>46</v>
      </c>
      <c r="E156">
        <v>34</v>
      </c>
      <c r="F156">
        <v>12</v>
      </c>
      <c r="G156" s="6">
        <f t="shared" si="4"/>
        <v>73.91304347826086</v>
      </c>
      <c r="H156">
        <v>3</v>
      </c>
      <c r="I156" t="s">
        <v>6</v>
      </c>
      <c r="J156" t="s">
        <v>44</v>
      </c>
      <c r="K156" t="s">
        <v>4</v>
      </c>
      <c r="L156" t="s">
        <v>4</v>
      </c>
      <c r="M156" t="s">
        <v>4</v>
      </c>
      <c r="N156" t="s">
        <v>4</v>
      </c>
      <c r="O156" t="s">
        <v>195</v>
      </c>
    </row>
    <row r="157" spans="1:15" x14ac:dyDescent="0.3">
      <c r="A157">
        <v>2020</v>
      </c>
      <c r="B157" t="s">
        <v>206</v>
      </c>
      <c r="C157" t="s">
        <v>5</v>
      </c>
      <c r="G157" s="6"/>
      <c r="H157">
        <v>1</v>
      </c>
      <c r="I157" t="s">
        <v>66</v>
      </c>
      <c r="J157" t="s">
        <v>4</v>
      </c>
      <c r="K157" t="s">
        <v>4</v>
      </c>
      <c r="L157" t="s">
        <v>103</v>
      </c>
      <c r="M157" t="s">
        <v>4</v>
      </c>
      <c r="N157" t="s">
        <v>4</v>
      </c>
      <c r="O157" t="s">
        <v>196</v>
      </c>
    </row>
    <row r="158" spans="1:15" x14ac:dyDescent="0.3">
      <c r="A158">
        <v>2020</v>
      </c>
      <c r="B158" t="s">
        <v>206</v>
      </c>
      <c r="C158" t="s">
        <v>5</v>
      </c>
      <c r="G158" s="6"/>
      <c r="H158">
        <v>1</v>
      </c>
      <c r="I158" t="s">
        <v>45</v>
      </c>
      <c r="J158" t="s">
        <v>4</v>
      </c>
      <c r="K158" t="s">
        <v>4</v>
      </c>
      <c r="L158" t="s">
        <v>103</v>
      </c>
      <c r="M158" t="s">
        <v>4</v>
      </c>
      <c r="N158" t="s">
        <v>4</v>
      </c>
      <c r="O158" t="s">
        <v>196</v>
      </c>
    </row>
    <row r="159" spans="1:15" x14ac:dyDescent="0.3">
      <c r="A159">
        <v>2020</v>
      </c>
      <c r="B159" t="s">
        <v>218</v>
      </c>
      <c r="C159" t="s">
        <v>13</v>
      </c>
      <c r="D159">
        <v>62</v>
      </c>
      <c r="E159">
        <v>57</v>
      </c>
      <c r="F159">
        <v>5</v>
      </c>
      <c r="G159" s="6">
        <f t="shared" si="4"/>
        <v>91.935483870967744</v>
      </c>
      <c r="H159">
        <v>3</v>
      </c>
      <c r="I159" t="s">
        <v>10</v>
      </c>
      <c r="J159" t="s">
        <v>4</v>
      </c>
      <c r="K159" t="s">
        <v>4</v>
      </c>
      <c r="L159" t="s">
        <v>104</v>
      </c>
      <c r="M159" t="s">
        <v>4</v>
      </c>
      <c r="N159" t="s">
        <v>4</v>
      </c>
      <c r="O159" t="s">
        <v>196</v>
      </c>
    </row>
    <row r="160" spans="1:15" x14ac:dyDescent="0.3">
      <c r="A160">
        <v>2020</v>
      </c>
      <c r="B160" t="s">
        <v>218</v>
      </c>
      <c r="C160" t="s">
        <v>13</v>
      </c>
      <c r="G160" s="6"/>
      <c r="H160">
        <v>3</v>
      </c>
      <c r="I160" t="s">
        <v>6</v>
      </c>
      <c r="J160" t="s">
        <v>17</v>
      </c>
      <c r="K160" t="s">
        <v>4</v>
      </c>
      <c r="L160" t="s">
        <v>4</v>
      </c>
      <c r="M160" t="s">
        <v>4</v>
      </c>
      <c r="N160" t="s">
        <v>4</v>
      </c>
      <c r="O160" t="s">
        <v>196</v>
      </c>
    </row>
    <row r="161" spans="1:15" x14ac:dyDescent="0.3">
      <c r="A161">
        <v>2020</v>
      </c>
      <c r="B161" t="s">
        <v>212</v>
      </c>
      <c r="C161" t="s">
        <v>13</v>
      </c>
      <c r="D161">
        <v>115</v>
      </c>
      <c r="E161">
        <v>92</v>
      </c>
      <c r="F161">
        <v>23</v>
      </c>
      <c r="G161" s="6">
        <f t="shared" si="4"/>
        <v>80</v>
      </c>
      <c r="H161">
        <v>3</v>
      </c>
      <c r="I161" t="s">
        <v>105</v>
      </c>
      <c r="J161" t="s">
        <v>4</v>
      </c>
      <c r="K161" t="s">
        <v>4</v>
      </c>
      <c r="L161" t="s">
        <v>106</v>
      </c>
      <c r="M161" t="s">
        <v>4</v>
      </c>
      <c r="N161" t="s">
        <v>4</v>
      </c>
      <c r="O161" t="s">
        <v>196</v>
      </c>
    </row>
    <row r="162" spans="1:15" x14ac:dyDescent="0.3">
      <c r="A162">
        <v>2020</v>
      </c>
      <c r="B162" t="s">
        <v>212</v>
      </c>
      <c r="C162" t="s">
        <v>13</v>
      </c>
      <c r="G162" s="6"/>
      <c r="H162">
        <v>3</v>
      </c>
      <c r="I162" t="s">
        <v>10</v>
      </c>
      <c r="J162" t="s">
        <v>101</v>
      </c>
      <c r="K162" t="s">
        <v>4</v>
      </c>
      <c r="L162" t="s">
        <v>4</v>
      </c>
      <c r="M162" t="s">
        <v>4</v>
      </c>
      <c r="N162" t="s">
        <v>4</v>
      </c>
      <c r="O162" t="s">
        <v>196</v>
      </c>
    </row>
    <row r="163" spans="1:15" x14ac:dyDescent="0.3">
      <c r="A163">
        <v>2020</v>
      </c>
      <c r="B163" t="s">
        <v>212</v>
      </c>
      <c r="C163" t="s">
        <v>13</v>
      </c>
      <c r="G163" s="6"/>
      <c r="H163">
        <v>3</v>
      </c>
      <c r="I163" t="s">
        <v>6</v>
      </c>
      <c r="J163" t="s">
        <v>107</v>
      </c>
      <c r="K163" t="s">
        <v>4</v>
      </c>
      <c r="L163" t="s">
        <v>4</v>
      </c>
      <c r="M163" t="s">
        <v>4</v>
      </c>
      <c r="N163" t="s">
        <v>4</v>
      </c>
      <c r="O163" t="s">
        <v>196</v>
      </c>
    </row>
    <row r="164" spans="1:15" x14ac:dyDescent="0.3">
      <c r="A164">
        <v>2020</v>
      </c>
      <c r="B164" t="s">
        <v>218</v>
      </c>
      <c r="C164" t="s">
        <v>9</v>
      </c>
      <c r="D164">
        <v>62</v>
      </c>
      <c r="E164">
        <v>56</v>
      </c>
      <c r="F164">
        <v>6</v>
      </c>
      <c r="G164" s="6">
        <f t="shared" si="4"/>
        <v>90.322580645161281</v>
      </c>
      <c r="H164">
        <v>3</v>
      </c>
      <c r="I164" t="s">
        <v>10</v>
      </c>
      <c r="J164" t="s">
        <v>26</v>
      </c>
      <c r="K164" t="s">
        <v>4</v>
      </c>
      <c r="L164" t="s">
        <v>4</v>
      </c>
      <c r="M164" t="s">
        <v>4</v>
      </c>
      <c r="N164" t="s">
        <v>4</v>
      </c>
      <c r="O164" t="s">
        <v>196</v>
      </c>
    </row>
    <row r="165" spans="1:15" x14ac:dyDescent="0.3">
      <c r="A165">
        <v>2020</v>
      </c>
      <c r="B165" t="s">
        <v>218</v>
      </c>
      <c r="C165" t="s">
        <v>9</v>
      </c>
      <c r="G165" s="6"/>
      <c r="H165">
        <v>3</v>
      </c>
      <c r="I165" t="s">
        <v>69</v>
      </c>
      <c r="J165" t="s">
        <v>26</v>
      </c>
      <c r="K165" t="s">
        <v>4</v>
      </c>
      <c r="L165" t="s">
        <v>108</v>
      </c>
      <c r="M165" t="s">
        <v>4</v>
      </c>
      <c r="N165" t="s">
        <v>4</v>
      </c>
      <c r="O165" t="s">
        <v>196</v>
      </c>
    </row>
    <row r="166" spans="1:15" x14ac:dyDescent="0.3">
      <c r="A166">
        <v>2020</v>
      </c>
      <c r="B166" t="s">
        <v>208</v>
      </c>
      <c r="C166" t="s">
        <v>9</v>
      </c>
      <c r="D166">
        <v>171</v>
      </c>
      <c r="E166">
        <v>127</v>
      </c>
      <c r="F166">
        <v>44</v>
      </c>
      <c r="G166" s="6">
        <f t="shared" si="4"/>
        <v>74.269005847953224</v>
      </c>
      <c r="H166">
        <v>3</v>
      </c>
      <c r="I166" t="s">
        <v>10</v>
      </c>
      <c r="J166" t="s">
        <v>109</v>
      </c>
      <c r="K166" t="s">
        <v>4</v>
      </c>
      <c r="L166" t="s">
        <v>4</v>
      </c>
      <c r="M166" t="s">
        <v>4</v>
      </c>
      <c r="N166" t="s">
        <v>4</v>
      </c>
      <c r="O166" t="s">
        <v>196</v>
      </c>
    </row>
    <row r="167" spans="1:15" x14ac:dyDescent="0.3">
      <c r="A167">
        <v>2020</v>
      </c>
      <c r="B167" t="s">
        <v>211</v>
      </c>
      <c r="C167" t="s">
        <v>9</v>
      </c>
      <c r="D167">
        <v>74</v>
      </c>
      <c r="E167">
        <v>52</v>
      </c>
      <c r="F167">
        <v>22</v>
      </c>
      <c r="G167" s="6">
        <f t="shared" si="4"/>
        <v>70.270270270270274</v>
      </c>
      <c r="H167">
        <v>3</v>
      </c>
      <c r="I167" t="s">
        <v>105</v>
      </c>
      <c r="J167" t="s">
        <v>4</v>
      </c>
      <c r="K167" t="s">
        <v>110</v>
      </c>
      <c r="L167" t="s">
        <v>111</v>
      </c>
      <c r="M167" t="s">
        <v>4</v>
      </c>
      <c r="N167" t="s">
        <v>4</v>
      </c>
      <c r="O167" t="s">
        <v>196</v>
      </c>
    </row>
    <row r="168" spans="1:15" x14ac:dyDescent="0.3">
      <c r="A168">
        <v>2020</v>
      </c>
      <c r="B168" t="s">
        <v>209</v>
      </c>
      <c r="C168" t="s">
        <v>9</v>
      </c>
      <c r="G168" s="6"/>
      <c r="H168">
        <v>1</v>
      </c>
      <c r="I168" t="s">
        <v>89</v>
      </c>
      <c r="J168" t="s">
        <v>4</v>
      </c>
      <c r="K168" t="s">
        <v>112</v>
      </c>
      <c r="L168" t="s">
        <v>113</v>
      </c>
      <c r="M168">
        <v>4</v>
      </c>
      <c r="N168" s="6">
        <f>M168/D167*100</f>
        <v>5.4054054054054053</v>
      </c>
      <c r="O168" t="s">
        <v>196</v>
      </c>
    </row>
    <row r="169" spans="1:15" x14ac:dyDescent="0.3">
      <c r="A169">
        <v>2020</v>
      </c>
      <c r="B169" t="s">
        <v>28</v>
      </c>
      <c r="C169" t="s">
        <v>9</v>
      </c>
      <c r="D169">
        <v>96</v>
      </c>
      <c r="E169">
        <v>6</v>
      </c>
      <c r="F169">
        <v>90</v>
      </c>
      <c r="G169" s="6">
        <f t="shared" si="4"/>
        <v>6.25</v>
      </c>
      <c r="H169">
        <v>3</v>
      </c>
      <c r="I169" t="s">
        <v>34</v>
      </c>
      <c r="J169" t="s">
        <v>4</v>
      </c>
      <c r="K169" t="s">
        <v>4</v>
      </c>
      <c r="L169" t="s">
        <v>114</v>
      </c>
      <c r="M169" t="s">
        <v>4</v>
      </c>
      <c r="N169" t="s">
        <v>4</v>
      </c>
      <c r="O169" t="s">
        <v>196</v>
      </c>
    </row>
    <row r="170" spans="1:15" x14ac:dyDescent="0.3">
      <c r="A170">
        <v>2020</v>
      </c>
      <c r="B170" t="s">
        <v>28</v>
      </c>
      <c r="C170" t="s">
        <v>9</v>
      </c>
      <c r="G170" s="6"/>
      <c r="H170">
        <v>3</v>
      </c>
      <c r="I170" t="s">
        <v>80</v>
      </c>
      <c r="J170" t="s">
        <v>4</v>
      </c>
      <c r="K170" t="s">
        <v>4</v>
      </c>
      <c r="L170" t="s">
        <v>114</v>
      </c>
      <c r="M170" t="s">
        <v>4</v>
      </c>
      <c r="N170" t="s">
        <v>4</v>
      </c>
      <c r="O170" t="s">
        <v>196</v>
      </c>
    </row>
    <row r="171" spans="1:15" x14ac:dyDescent="0.3">
      <c r="A171">
        <v>2020</v>
      </c>
      <c r="B171" t="s">
        <v>28</v>
      </c>
      <c r="C171" t="s">
        <v>9</v>
      </c>
      <c r="G171" s="6"/>
      <c r="H171">
        <v>3</v>
      </c>
      <c r="I171" t="s">
        <v>105</v>
      </c>
      <c r="J171" t="s">
        <v>4</v>
      </c>
      <c r="K171" t="s">
        <v>4</v>
      </c>
      <c r="L171" t="s">
        <v>114</v>
      </c>
      <c r="M171" t="s">
        <v>4</v>
      </c>
      <c r="N171" t="s">
        <v>4</v>
      </c>
      <c r="O171" t="s">
        <v>196</v>
      </c>
    </row>
    <row r="172" spans="1:15" x14ac:dyDescent="0.3">
      <c r="A172">
        <v>2020</v>
      </c>
      <c r="B172" t="s">
        <v>28</v>
      </c>
      <c r="C172" t="s">
        <v>9</v>
      </c>
      <c r="G172" s="6"/>
      <c r="H172">
        <v>3</v>
      </c>
      <c r="I172" t="s">
        <v>10</v>
      </c>
      <c r="J172" t="s">
        <v>4</v>
      </c>
      <c r="K172" t="s">
        <v>4</v>
      </c>
      <c r="L172" t="s">
        <v>114</v>
      </c>
      <c r="M172" t="s">
        <v>4</v>
      </c>
      <c r="N172" t="s">
        <v>4</v>
      </c>
      <c r="O172" t="s">
        <v>196</v>
      </c>
    </row>
    <row r="173" spans="1:15" x14ac:dyDescent="0.3">
      <c r="A173">
        <v>2021</v>
      </c>
      <c r="B173" t="s">
        <v>201</v>
      </c>
      <c r="C173" t="s">
        <v>13</v>
      </c>
      <c r="D173">
        <v>41</v>
      </c>
      <c r="E173">
        <v>39</v>
      </c>
      <c r="F173">
        <v>2</v>
      </c>
      <c r="G173" s="6">
        <f t="shared" si="4"/>
        <v>95.121951219512198</v>
      </c>
      <c r="H173">
        <v>1</v>
      </c>
      <c r="I173" t="s">
        <v>89</v>
      </c>
      <c r="J173" t="s">
        <v>4</v>
      </c>
      <c r="K173" t="s">
        <v>115</v>
      </c>
      <c r="L173" t="s">
        <v>116</v>
      </c>
      <c r="M173">
        <v>2</v>
      </c>
      <c r="N173" s="6">
        <f t="shared" si="5"/>
        <v>4.8780487804878048</v>
      </c>
      <c r="O173" t="s">
        <v>196</v>
      </c>
    </row>
    <row r="174" spans="1:15" x14ac:dyDescent="0.3">
      <c r="A174">
        <v>2021</v>
      </c>
      <c r="B174" t="s">
        <v>206</v>
      </c>
      <c r="C174" t="s">
        <v>117</v>
      </c>
      <c r="G174" s="6"/>
      <c r="H174">
        <v>1</v>
      </c>
      <c r="I174" t="s">
        <v>66</v>
      </c>
      <c r="J174" t="s">
        <v>4</v>
      </c>
      <c r="K174" t="s">
        <v>4</v>
      </c>
      <c r="L174" t="s">
        <v>4</v>
      </c>
      <c r="M174" t="s">
        <v>4</v>
      </c>
      <c r="N174" t="s">
        <v>4</v>
      </c>
      <c r="O174" t="s">
        <v>196</v>
      </c>
    </row>
    <row r="175" spans="1:15" x14ac:dyDescent="0.3">
      <c r="A175">
        <v>2021</v>
      </c>
      <c r="B175" t="s">
        <v>206</v>
      </c>
      <c r="C175" t="s">
        <v>117</v>
      </c>
      <c r="G175" s="6"/>
      <c r="H175">
        <v>1</v>
      </c>
      <c r="I175" t="s">
        <v>45</v>
      </c>
      <c r="J175" t="s">
        <v>4</v>
      </c>
      <c r="K175" t="s">
        <v>4</v>
      </c>
      <c r="L175" t="s">
        <v>4</v>
      </c>
      <c r="M175" t="s">
        <v>4</v>
      </c>
      <c r="N175" t="s">
        <v>4</v>
      </c>
      <c r="O175" t="s">
        <v>196</v>
      </c>
    </row>
    <row r="176" spans="1:15" x14ac:dyDescent="0.3">
      <c r="A176">
        <v>2021</v>
      </c>
      <c r="B176" t="s">
        <v>202</v>
      </c>
      <c r="C176" t="s">
        <v>13</v>
      </c>
      <c r="D176">
        <v>32</v>
      </c>
      <c r="E176">
        <v>26</v>
      </c>
      <c r="F176">
        <v>6</v>
      </c>
      <c r="G176" s="6">
        <f t="shared" si="4"/>
        <v>81.25</v>
      </c>
      <c r="H176">
        <v>3</v>
      </c>
      <c r="I176" t="s">
        <v>6</v>
      </c>
      <c r="J176" t="s">
        <v>4</v>
      </c>
      <c r="K176" t="s">
        <v>4</v>
      </c>
      <c r="L176" t="s">
        <v>4</v>
      </c>
      <c r="M176" t="s">
        <v>4</v>
      </c>
      <c r="N176" t="s">
        <v>4</v>
      </c>
      <c r="O176" t="s">
        <v>196</v>
      </c>
    </row>
    <row r="177" spans="1:15" x14ac:dyDescent="0.3">
      <c r="A177">
        <v>2021</v>
      </c>
      <c r="B177" t="s">
        <v>212</v>
      </c>
      <c r="C177" t="s">
        <v>30</v>
      </c>
      <c r="D177">
        <v>85</v>
      </c>
      <c r="E177">
        <v>76</v>
      </c>
      <c r="F177">
        <v>9</v>
      </c>
      <c r="G177" s="6">
        <f t="shared" si="4"/>
        <v>89.411764705882362</v>
      </c>
      <c r="H177">
        <v>3</v>
      </c>
      <c r="I177" t="s">
        <v>10</v>
      </c>
      <c r="J177" t="s">
        <v>73</v>
      </c>
      <c r="K177" t="s">
        <v>4</v>
      </c>
      <c r="L177" t="s">
        <v>4</v>
      </c>
      <c r="M177" t="s">
        <v>4</v>
      </c>
      <c r="N177" t="s">
        <v>4</v>
      </c>
      <c r="O177" t="s">
        <v>197</v>
      </c>
    </row>
    <row r="178" spans="1:15" x14ac:dyDescent="0.3">
      <c r="A178">
        <v>2021</v>
      </c>
      <c r="B178" t="s">
        <v>212</v>
      </c>
      <c r="C178" t="s">
        <v>30</v>
      </c>
      <c r="G178" s="6"/>
      <c r="H178">
        <v>3</v>
      </c>
      <c r="I178" t="s">
        <v>6</v>
      </c>
      <c r="J178" t="s">
        <v>118</v>
      </c>
      <c r="K178" t="s">
        <v>4</v>
      </c>
      <c r="L178" t="s">
        <v>4</v>
      </c>
      <c r="M178" t="s">
        <v>4</v>
      </c>
      <c r="N178" t="s">
        <v>4</v>
      </c>
      <c r="O178" t="s">
        <v>197</v>
      </c>
    </row>
    <row r="179" spans="1:15" x14ac:dyDescent="0.3">
      <c r="A179">
        <v>2021</v>
      </c>
      <c r="B179" t="s">
        <v>218</v>
      </c>
      <c r="C179" t="s">
        <v>9</v>
      </c>
      <c r="D179">
        <v>62</v>
      </c>
      <c r="E179">
        <v>59</v>
      </c>
      <c r="F179">
        <v>3</v>
      </c>
      <c r="G179" s="6">
        <f t="shared" si="4"/>
        <v>95.161290322580655</v>
      </c>
      <c r="H179">
        <v>3</v>
      </c>
      <c r="I179" t="s">
        <v>6</v>
      </c>
      <c r="J179" t="s">
        <v>4</v>
      </c>
      <c r="K179" t="s">
        <v>7</v>
      </c>
      <c r="L179" t="s">
        <v>4</v>
      </c>
      <c r="M179">
        <v>2</v>
      </c>
      <c r="N179" s="6">
        <f t="shared" si="5"/>
        <v>3.225806451612903</v>
      </c>
      <c r="O179" t="s">
        <v>197</v>
      </c>
    </row>
    <row r="180" spans="1:15" x14ac:dyDescent="0.3">
      <c r="A180">
        <v>2021</v>
      </c>
      <c r="B180" t="s">
        <v>218</v>
      </c>
      <c r="C180" t="s">
        <v>9</v>
      </c>
      <c r="G180" s="6"/>
      <c r="H180">
        <v>2</v>
      </c>
      <c r="I180" t="s">
        <v>20</v>
      </c>
      <c r="J180" t="s">
        <v>4</v>
      </c>
      <c r="K180" t="s">
        <v>35</v>
      </c>
      <c r="L180" t="s">
        <v>4</v>
      </c>
      <c r="M180">
        <v>1</v>
      </c>
      <c r="N180" s="6">
        <f>M180/D179*100</f>
        <v>1.6129032258064515</v>
      </c>
      <c r="O180" t="s">
        <v>197</v>
      </c>
    </row>
    <row r="181" spans="1:15" x14ac:dyDescent="0.3">
      <c r="A181">
        <v>2021</v>
      </c>
      <c r="B181" t="s">
        <v>208</v>
      </c>
      <c r="C181" t="s">
        <v>9</v>
      </c>
      <c r="D181">
        <v>171</v>
      </c>
      <c r="E181">
        <v>156</v>
      </c>
      <c r="F181">
        <v>15</v>
      </c>
      <c r="G181" s="6">
        <f t="shared" si="4"/>
        <v>91.228070175438589</v>
      </c>
      <c r="H181">
        <v>3</v>
      </c>
      <c r="I181" t="s">
        <v>10</v>
      </c>
      <c r="J181" t="s">
        <v>4</v>
      </c>
      <c r="K181" t="s">
        <v>4</v>
      </c>
      <c r="L181" t="s">
        <v>119</v>
      </c>
      <c r="M181" t="s">
        <v>4</v>
      </c>
      <c r="N181" t="s">
        <v>4</v>
      </c>
      <c r="O181" t="s">
        <v>197</v>
      </c>
    </row>
    <row r="182" spans="1:15" x14ac:dyDescent="0.3">
      <c r="A182">
        <v>2021</v>
      </c>
      <c r="B182" t="s">
        <v>219</v>
      </c>
      <c r="C182" t="s">
        <v>9</v>
      </c>
      <c r="D182">
        <v>74</v>
      </c>
      <c r="E182">
        <v>66</v>
      </c>
      <c r="F182">
        <v>8</v>
      </c>
      <c r="G182" s="6">
        <f t="shared" si="4"/>
        <v>89.189189189189193</v>
      </c>
      <c r="H182">
        <v>2</v>
      </c>
      <c r="I182" t="s">
        <v>20</v>
      </c>
      <c r="J182" t="s">
        <v>4</v>
      </c>
      <c r="K182" t="s">
        <v>7</v>
      </c>
      <c r="L182" t="s">
        <v>4</v>
      </c>
      <c r="M182">
        <v>2</v>
      </c>
      <c r="N182" s="6">
        <f t="shared" si="5"/>
        <v>2.7027027027027026</v>
      </c>
      <c r="O182" t="s">
        <v>197</v>
      </c>
    </row>
    <row r="183" spans="1:15" x14ac:dyDescent="0.3">
      <c r="A183">
        <v>2021</v>
      </c>
      <c r="B183" t="s">
        <v>219</v>
      </c>
      <c r="C183" t="s">
        <v>9</v>
      </c>
      <c r="G183" s="6"/>
      <c r="H183">
        <v>3</v>
      </c>
      <c r="I183" t="s">
        <v>6</v>
      </c>
      <c r="J183" t="s">
        <v>4</v>
      </c>
      <c r="K183" t="s">
        <v>112</v>
      </c>
      <c r="L183" t="s">
        <v>120</v>
      </c>
      <c r="M183">
        <v>4</v>
      </c>
      <c r="N183" s="6">
        <f>M183/D182*100</f>
        <v>5.4054054054054053</v>
      </c>
      <c r="O183" t="s">
        <v>197</v>
      </c>
    </row>
    <row r="184" spans="1:15" x14ac:dyDescent="0.3">
      <c r="A184">
        <v>2021</v>
      </c>
      <c r="B184" t="s">
        <v>209</v>
      </c>
      <c r="C184" t="s">
        <v>9</v>
      </c>
      <c r="G184" s="6"/>
      <c r="H184">
        <v>1</v>
      </c>
      <c r="I184" t="s">
        <v>89</v>
      </c>
      <c r="J184" t="s">
        <v>4</v>
      </c>
      <c r="K184" t="s">
        <v>121</v>
      </c>
      <c r="L184" t="s">
        <v>122</v>
      </c>
      <c r="M184" t="s">
        <v>4</v>
      </c>
      <c r="N184" t="s">
        <v>4</v>
      </c>
      <c r="O184" t="s">
        <v>197</v>
      </c>
    </row>
    <row r="185" spans="1:15" x14ac:dyDescent="0.3">
      <c r="A185">
        <v>2021</v>
      </c>
      <c r="B185" t="s">
        <v>209</v>
      </c>
      <c r="C185" t="s">
        <v>9</v>
      </c>
      <c r="G185" s="6"/>
      <c r="H185">
        <v>1</v>
      </c>
      <c r="I185" t="s">
        <v>45</v>
      </c>
      <c r="J185" t="s">
        <v>4</v>
      </c>
      <c r="K185" t="s">
        <v>121</v>
      </c>
      <c r="L185" t="s">
        <v>122</v>
      </c>
      <c r="M185" t="s">
        <v>4</v>
      </c>
      <c r="N185" t="s">
        <v>4</v>
      </c>
      <c r="O185" t="s">
        <v>197</v>
      </c>
    </row>
    <row r="186" spans="1:15" x14ac:dyDescent="0.3">
      <c r="A186">
        <v>2022</v>
      </c>
      <c r="B186" t="s">
        <v>205</v>
      </c>
      <c r="C186" t="s">
        <v>13</v>
      </c>
      <c r="D186">
        <v>57</v>
      </c>
      <c r="E186">
        <v>14</v>
      </c>
      <c r="F186">
        <f>D186-E186</f>
        <v>43</v>
      </c>
      <c r="G186" s="6">
        <f t="shared" si="4"/>
        <v>24.561403508771928</v>
      </c>
      <c r="H186">
        <v>3</v>
      </c>
      <c r="I186" t="s">
        <v>6</v>
      </c>
      <c r="J186" t="s">
        <v>4</v>
      </c>
      <c r="K186" t="s">
        <v>4</v>
      </c>
      <c r="L186" t="s">
        <v>123</v>
      </c>
      <c r="M186" t="s">
        <v>4</v>
      </c>
      <c r="N186" t="s">
        <v>4</v>
      </c>
      <c r="O186" t="s">
        <v>197</v>
      </c>
    </row>
    <row r="187" spans="1:15" x14ac:dyDescent="0.3">
      <c r="A187">
        <v>2022</v>
      </c>
      <c r="B187" t="s">
        <v>207</v>
      </c>
      <c r="C187" t="s">
        <v>13</v>
      </c>
      <c r="D187">
        <v>57</v>
      </c>
      <c r="E187">
        <v>53</v>
      </c>
      <c r="F187">
        <v>4</v>
      </c>
      <c r="G187" s="6">
        <f t="shared" si="4"/>
        <v>92.982456140350877</v>
      </c>
      <c r="H187">
        <v>3</v>
      </c>
      <c r="I187" t="s">
        <v>6</v>
      </c>
      <c r="J187" t="s">
        <v>124</v>
      </c>
      <c r="K187" t="s">
        <v>4</v>
      </c>
      <c r="L187" t="s">
        <v>4</v>
      </c>
      <c r="M187" t="s">
        <v>4</v>
      </c>
      <c r="N187" t="s">
        <v>4</v>
      </c>
      <c r="O187" t="s">
        <v>197</v>
      </c>
    </row>
    <row r="188" spans="1:15" x14ac:dyDescent="0.3">
      <c r="A188">
        <v>2022</v>
      </c>
      <c r="B188" t="s">
        <v>202</v>
      </c>
      <c r="C188" t="s">
        <v>13</v>
      </c>
      <c r="D188">
        <v>67</v>
      </c>
      <c r="E188">
        <v>10</v>
      </c>
      <c r="F188">
        <v>57</v>
      </c>
      <c r="G188" s="6">
        <f t="shared" si="4"/>
        <v>14.925373134328357</v>
      </c>
      <c r="H188">
        <v>3</v>
      </c>
      <c r="I188" t="s">
        <v>105</v>
      </c>
      <c r="J188" t="s">
        <v>4</v>
      </c>
      <c r="K188" t="s">
        <v>4</v>
      </c>
      <c r="L188" t="s">
        <v>125</v>
      </c>
      <c r="M188" t="s">
        <v>4</v>
      </c>
      <c r="N188" t="s">
        <v>4</v>
      </c>
      <c r="O188" t="s">
        <v>197</v>
      </c>
    </row>
    <row r="189" spans="1:15" x14ac:dyDescent="0.3">
      <c r="A189">
        <v>2022</v>
      </c>
      <c r="B189" t="s">
        <v>202</v>
      </c>
      <c r="C189" t="s">
        <v>13</v>
      </c>
      <c r="G189" s="6"/>
      <c r="H189">
        <v>3</v>
      </c>
      <c r="I189" t="s">
        <v>10</v>
      </c>
      <c r="J189" t="s">
        <v>4</v>
      </c>
      <c r="K189" t="s">
        <v>4</v>
      </c>
      <c r="L189" t="s">
        <v>4</v>
      </c>
      <c r="M189" t="s">
        <v>4</v>
      </c>
      <c r="N189" t="s">
        <v>4</v>
      </c>
      <c r="O189" t="s">
        <v>197</v>
      </c>
    </row>
    <row r="190" spans="1:15" x14ac:dyDescent="0.3">
      <c r="A190">
        <v>2022</v>
      </c>
      <c r="B190" t="s">
        <v>201</v>
      </c>
      <c r="C190" t="s">
        <v>13</v>
      </c>
      <c r="D190">
        <v>42</v>
      </c>
      <c r="E190">
        <v>23</v>
      </c>
      <c r="F190">
        <v>19</v>
      </c>
      <c r="G190" s="6">
        <f t="shared" si="4"/>
        <v>54.761904761904766</v>
      </c>
      <c r="H190">
        <v>3</v>
      </c>
      <c r="I190" t="s">
        <v>105</v>
      </c>
      <c r="J190" t="s">
        <v>4</v>
      </c>
      <c r="K190" t="s">
        <v>4</v>
      </c>
      <c r="L190" t="s">
        <v>126</v>
      </c>
      <c r="M190" t="s">
        <v>4</v>
      </c>
      <c r="N190" t="s">
        <v>4</v>
      </c>
      <c r="O190" t="s">
        <v>197</v>
      </c>
    </row>
    <row r="191" spans="1:15" x14ac:dyDescent="0.3">
      <c r="A191">
        <v>2022</v>
      </c>
      <c r="B191" t="s">
        <v>201</v>
      </c>
      <c r="C191" t="s">
        <v>13</v>
      </c>
      <c r="G191" s="6"/>
      <c r="H191">
        <v>3</v>
      </c>
      <c r="I191" t="s">
        <v>10</v>
      </c>
      <c r="J191" t="s">
        <v>4</v>
      </c>
      <c r="K191" t="s">
        <v>4</v>
      </c>
      <c r="L191" t="s">
        <v>4</v>
      </c>
      <c r="M191" t="s">
        <v>4</v>
      </c>
      <c r="N191" t="s">
        <v>4</v>
      </c>
      <c r="O191" t="s">
        <v>197</v>
      </c>
    </row>
    <row r="192" spans="1:15" x14ac:dyDescent="0.3">
      <c r="A192">
        <v>2022</v>
      </c>
      <c r="B192" t="s">
        <v>206</v>
      </c>
      <c r="C192" t="s">
        <v>13</v>
      </c>
      <c r="D192">
        <v>371</v>
      </c>
      <c r="E192">
        <v>237</v>
      </c>
      <c r="F192">
        <f>D192-E192</f>
        <v>134</v>
      </c>
      <c r="G192" s="6">
        <f t="shared" si="4"/>
        <v>63.881401617250674</v>
      </c>
      <c r="H192">
        <v>3</v>
      </c>
      <c r="I192" t="s">
        <v>10</v>
      </c>
      <c r="J192" t="s">
        <v>4</v>
      </c>
      <c r="K192" t="s">
        <v>4</v>
      </c>
      <c r="L192" t="s">
        <v>127</v>
      </c>
      <c r="M192" t="s">
        <v>4</v>
      </c>
      <c r="N192" t="s">
        <v>4</v>
      </c>
      <c r="O192" t="s">
        <v>197</v>
      </c>
    </row>
    <row r="193" spans="1:15" x14ac:dyDescent="0.3">
      <c r="A193">
        <v>2022</v>
      </c>
      <c r="B193" t="s">
        <v>206</v>
      </c>
      <c r="C193" t="s">
        <v>13</v>
      </c>
      <c r="G193" s="6"/>
      <c r="H193">
        <v>1</v>
      </c>
      <c r="I193" t="s">
        <v>45</v>
      </c>
      <c r="J193" t="s">
        <v>128</v>
      </c>
      <c r="K193" t="s">
        <v>129</v>
      </c>
      <c r="L193" t="s">
        <v>4</v>
      </c>
      <c r="M193" t="s">
        <v>4</v>
      </c>
      <c r="N193" t="s">
        <v>4</v>
      </c>
      <c r="O193" t="s">
        <v>197</v>
      </c>
    </row>
    <row r="194" spans="1:15" x14ac:dyDescent="0.3">
      <c r="A194">
        <v>2022</v>
      </c>
      <c r="B194" t="s">
        <v>206</v>
      </c>
      <c r="C194" t="s">
        <v>5</v>
      </c>
      <c r="G194" s="6"/>
      <c r="H194">
        <v>1</v>
      </c>
      <c r="I194" t="s">
        <v>45</v>
      </c>
      <c r="J194" t="s">
        <v>4</v>
      </c>
      <c r="K194" t="s">
        <v>4</v>
      </c>
      <c r="L194" t="s">
        <v>4</v>
      </c>
      <c r="M194" t="s">
        <v>4</v>
      </c>
      <c r="N194" t="s">
        <v>4</v>
      </c>
      <c r="O194" t="s">
        <v>198</v>
      </c>
    </row>
    <row r="195" spans="1:15" x14ac:dyDescent="0.3">
      <c r="A195">
        <v>2022</v>
      </c>
      <c r="B195" t="s">
        <v>205</v>
      </c>
      <c r="C195" t="s">
        <v>5</v>
      </c>
      <c r="D195">
        <v>100</v>
      </c>
      <c r="E195">
        <v>83</v>
      </c>
      <c r="F195">
        <f>D195-E195</f>
        <v>17</v>
      </c>
      <c r="G195" s="6">
        <f t="shared" si="4"/>
        <v>83</v>
      </c>
      <c r="H195">
        <v>3</v>
      </c>
      <c r="I195" t="s">
        <v>6</v>
      </c>
      <c r="J195" t="s">
        <v>4</v>
      </c>
      <c r="K195" t="s">
        <v>4</v>
      </c>
      <c r="L195" t="s">
        <v>4</v>
      </c>
      <c r="M195" t="s">
        <v>4</v>
      </c>
      <c r="N195" t="s">
        <v>4</v>
      </c>
      <c r="O195" t="s">
        <v>198</v>
      </c>
    </row>
    <row r="196" spans="1:15" x14ac:dyDescent="0.3">
      <c r="A196">
        <v>2022</v>
      </c>
      <c r="B196" t="s">
        <v>200</v>
      </c>
      <c r="C196" t="s">
        <v>5</v>
      </c>
      <c r="D196">
        <v>78</v>
      </c>
      <c r="E196">
        <v>71</v>
      </c>
      <c r="F196">
        <f>D196-E196</f>
        <v>7</v>
      </c>
      <c r="G196" s="6">
        <f t="shared" si="4"/>
        <v>91.025641025641022</v>
      </c>
      <c r="H196">
        <v>3</v>
      </c>
      <c r="I196" t="s">
        <v>6</v>
      </c>
      <c r="J196" t="s">
        <v>4</v>
      </c>
      <c r="K196" t="s">
        <v>4</v>
      </c>
      <c r="L196" t="s">
        <v>4</v>
      </c>
      <c r="M196" t="s">
        <v>4</v>
      </c>
      <c r="N196" t="s">
        <v>4</v>
      </c>
      <c r="O196" t="s">
        <v>198</v>
      </c>
    </row>
    <row r="197" spans="1:15" x14ac:dyDescent="0.3">
      <c r="A197">
        <v>2022</v>
      </c>
      <c r="B197" t="s">
        <v>202</v>
      </c>
      <c r="C197" t="s">
        <v>5</v>
      </c>
      <c r="D197">
        <v>33</v>
      </c>
      <c r="E197">
        <v>32</v>
      </c>
      <c r="F197">
        <f>D197-E197</f>
        <v>1</v>
      </c>
      <c r="G197" s="6">
        <f t="shared" si="4"/>
        <v>96.969696969696969</v>
      </c>
      <c r="H197">
        <v>3</v>
      </c>
      <c r="I197" t="s">
        <v>105</v>
      </c>
      <c r="J197" t="s">
        <v>4</v>
      </c>
      <c r="K197" t="s">
        <v>4</v>
      </c>
      <c r="L197" t="s">
        <v>4</v>
      </c>
      <c r="M197" t="s">
        <v>4</v>
      </c>
      <c r="N197" t="s">
        <v>4</v>
      </c>
      <c r="O197" t="s">
        <v>198</v>
      </c>
    </row>
    <row r="198" spans="1:15" x14ac:dyDescent="0.3">
      <c r="A198">
        <v>2022</v>
      </c>
      <c r="B198" t="s">
        <v>218</v>
      </c>
      <c r="C198" t="s">
        <v>13</v>
      </c>
      <c r="D198">
        <v>62</v>
      </c>
      <c r="E198">
        <v>0</v>
      </c>
      <c r="F198">
        <v>62</v>
      </c>
      <c r="G198" s="6">
        <f>(E198/D198)*100</f>
        <v>0</v>
      </c>
      <c r="H198">
        <v>3</v>
      </c>
      <c r="I198" t="s">
        <v>6</v>
      </c>
      <c r="J198" t="s">
        <v>4</v>
      </c>
      <c r="K198" t="s">
        <v>4</v>
      </c>
      <c r="L198" t="s">
        <v>38</v>
      </c>
      <c r="M198">
        <v>62</v>
      </c>
      <c r="N198">
        <f t="shared" si="5"/>
        <v>100</v>
      </c>
      <c r="O198" t="s">
        <v>198</v>
      </c>
    </row>
    <row r="199" spans="1:15" x14ac:dyDescent="0.3">
      <c r="A199">
        <v>2022</v>
      </c>
      <c r="B199" t="s">
        <v>28</v>
      </c>
      <c r="C199" t="s">
        <v>9</v>
      </c>
      <c r="D199">
        <v>96</v>
      </c>
      <c r="E199">
        <v>61</v>
      </c>
      <c r="F199">
        <v>35</v>
      </c>
      <c r="G199" s="6">
        <f t="shared" si="4"/>
        <v>63.541666666666664</v>
      </c>
      <c r="H199">
        <v>3</v>
      </c>
      <c r="I199" t="s">
        <v>10</v>
      </c>
      <c r="J199" t="s">
        <v>17</v>
      </c>
      <c r="K199" t="s">
        <v>4</v>
      </c>
      <c r="L199" t="s">
        <v>4</v>
      </c>
      <c r="M199" t="s">
        <v>4</v>
      </c>
      <c r="N199" t="s">
        <v>4</v>
      </c>
      <c r="O199" t="s">
        <v>198</v>
      </c>
    </row>
    <row r="200" spans="1:15" x14ac:dyDescent="0.3">
      <c r="A200">
        <v>2022</v>
      </c>
      <c r="B200" t="s">
        <v>28</v>
      </c>
      <c r="C200" t="s">
        <v>9</v>
      </c>
      <c r="G200" s="6"/>
      <c r="H200">
        <v>3</v>
      </c>
      <c r="I200" t="s">
        <v>6</v>
      </c>
      <c r="J200" t="s">
        <v>101</v>
      </c>
      <c r="K200" t="s">
        <v>4</v>
      </c>
      <c r="L200" t="s">
        <v>4</v>
      </c>
      <c r="M200" t="s">
        <v>4</v>
      </c>
      <c r="N200" t="s">
        <v>4</v>
      </c>
      <c r="O200" t="s">
        <v>198</v>
      </c>
    </row>
    <row r="201" spans="1:15" x14ac:dyDescent="0.3">
      <c r="A201">
        <v>2022</v>
      </c>
      <c r="B201" t="s">
        <v>209</v>
      </c>
      <c r="C201" t="s">
        <v>9</v>
      </c>
      <c r="D201">
        <v>158</v>
      </c>
      <c r="E201">
        <v>124</v>
      </c>
      <c r="F201">
        <v>34</v>
      </c>
      <c r="G201" s="6">
        <f t="shared" si="4"/>
        <v>78.48101265822784</v>
      </c>
      <c r="H201">
        <v>3</v>
      </c>
      <c r="I201" t="s">
        <v>105</v>
      </c>
      <c r="J201" t="s">
        <v>130</v>
      </c>
      <c r="K201" t="s">
        <v>4</v>
      </c>
      <c r="L201" t="s">
        <v>4</v>
      </c>
      <c r="M201" t="s">
        <v>4</v>
      </c>
      <c r="N201" t="s">
        <v>4</v>
      </c>
      <c r="O201" t="s">
        <v>198</v>
      </c>
    </row>
    <row r="202" spans="1:15" x14ac:dyDescent="0.3">
      <c r="A202">
        <v>2022</v>
      </c>
      <c r="B202" t="s">
        <v>209</v>
      </c>
      <c r="C202" t="s">
        <v>9</v>
      </c>
      <c r="G202" s="6"/>
      <c r="H202">
        <v>3</v>
      </c>
      <c r="I202" t="s">
        <v>10</v>
      </c>
      <c r="J202" t="s">
        <v>4</v>
      </c>
      <c r="K202" t="s">
        <v>4</v>
      </c>
      <c r="L202" t="s">
        <v>4</v>
      </c>
      <c r="M202" t="s">
        <v>4</v>
      </c>
      <c r="N202" t="s">
        <v>4</v>
      </c>
      <c r="O202" t="s">
        <v>198</v>
      </c>
    </row>
    <row r="203" spans="1:15" x14ac:dyDescent="0.3">
      <c r="A203">
        <v>2022</v>
      </c>
      <c r="B203" t="s">
        <v>211</v>
      </c>
      <c r="C203" t="s">
        <v>9</v>
      </c>
      <c r="D203">
        <v>74</v>
      </c>
      <c r="E203">
        <v>68</v>
      </c>
      <c r="F203">
        <v>6</v>
      </c>
      <c r="G203" s="6">
        <f t="shared" ref="G202:G211" si="6">(E203/D203)*100</f>
        <v>91.891891891891902</v>
      </c>
      <c r="H203">
        <v>1</v>
      </c>
      <c r="I203" t="s">
        <v>45</v>
      </c>
      <c r="J203" t="s">
        <v>131</v>
      </c>
      <c r="K203" t="s">
        <v>4</v>
      </c>
      <c r="L203" t="s">
        <v>4</v>
      </c>
      <c r="M203">
        <v>1</v>
      </c>
      <c r="N203" s="6">
        <f t="shared" ref="N202:N211" si="7">M203/D203*100</f>
        <v>1.3513513513513513</v>
      </c>
      <c r="O203" t="s">
        <v>198</v>
      </c>
    </row>
    <row r="204" spans="1:15" x14ac:dyDescent="0.3">
      <c r="A204">
        <v>2022</v>
      </c>
      <c r="B204" t="s">
        <v>211</v>
      </c>
      <c r="C204" t="s">
        <v>9</v>
      </c>
      <c r="G204" s="6"/>
      <c r="H204">
        <v>2</v>
      </c>
      <c r="I204" t="s">
        <v>80</v>
      </c>
      <c r="J204" t="s">
        <v>4</v>
      </c>
      <c r="K204" t="s">
        <v>61</v>
      </c>
      <c r="L204" t="s">
        <v>132</v>
      </c>
      <c r="M204">
        <v>5</v>
      </c>
      <c r="N204" s="6">
        <f>M204/D203*100</f>
        <v>6.756756756756757</v>
      </c>
      <c r="O204" t="s">
        <v>198</v>
      </c>
    </row>
    <row r="205" spans="1:15" x14ac:dyDescent="0.3">
      <c r="A205">
        <v>2022</v>
      </c>
      <c r="B205" t="s">
        <v>208</v>
      </c>
      <c r="C205" t="s">
        <v>9</v>
      </c>
      <c r="D205">
        <v>171</v>
      </c>
      <c r="E205">
        <v>152</v>
      </c>
      <c r="F205">
        <v>19</v>
      </c>
      <c r="G205" s="6">
        <f t="shared" si="6"/>
        <v>88.888888888888886</v>
      </c>
      <c r="H205">
        <v>3</v>
      </c>
      <c r="I205" t="s">
        <v>10</v>
      </c>
      <c r="J205" t="s">
        <v>17</v>
      </c>
      <c r="K205" t="s">
        <v>4</v>
      </c>
      <c r="L205" t="s">
        <v>4</v>
      </c>
      <c r="M205" t="s">
        <v>4</v>
      </c>
      <c r="N205" t="s">
        <v>4</v>
      </c>
      <c r="O205" t="s">
        <v>198</v>
      </c>
    </row>
    <row r="206" spans="1:15" x14ac:dyDescent="0.3">
      <c r="A206">
        <v>2022</v>
      </c>
      <c r="B206" t="s">
        <v>208</v>
      </c>
      <c r="C206" t="s">
        <v>9</v>
      </c>
      <c r="G206" s="6"/>
      <c r="H206">
        <v>3</v>
      </c>
      <c r="I206" t="s">
        <v>6</v>
      </c>
      <c r="J206" t="s">
        <v>44</v>
      </c>
      <c r="K206" t="s">
        <v>4</v>
      </c>
      <c r="L206" t="s">
        <v>4</v>
      </c>
      <c r="M206" t="s">
        <v>4</v>
      </c>
      <c r="N206" t="s">
        <v>4</v>
      </c>
      <c r="O206" t="s">
        <v>198</v>
      </c>
    </row>
    <row r="207" spans="1:15" x14ac:dyDescent="0.3">
      <c r="A207">
        <v>2022</v>
      </c>
      <c r="B207" t="s">
        <v>212</v>
      </c>
      <c r="C207" t="s">
        <v>30</v>
      </c>
      <c r="D207">
        <v>97</v>
      </c>
      <c r="E207">
        <v>91</v>
      </c>
      <c r="F207">
        <v>6</v>
      </c>
      <c r="G207" s="6">
        <f>(E207/D207)*100</f>
        <v>93.814432989690715</v>
      </c>
      <c r="H207">
        <v>3</v>
      </c>
      <c r="I207" t="s">
        <v>10</v>
      </c>
      <c r="J207" t="s">
        <v>4</v>
      </c>
      <c r="K207" t="s">
        <v>4</v>
      </c>
      <c r="L207" t="s">
        <v>4</v>
      </c>
      <c r="M207" t="s">
        <v>4</v>
      </c>
      <c r="N207" t="s">
        <v>4</v>
      </c>
      <c r="O207" t="s">
        <v>198</v>
      </c>
    </row>
    <row r="208" spans="1:15" x14ac:dyDescent="0.3">
      <c r="A208">
        <v>2022</v>
      </c>
      <c r="B208" t="s">
        <v>219</v>
      </c>
      <c r="C208" t="s">
        <v>9</v>
      </c>
      <c r="D208">
        <v>62</v>
      </c>
      <c r="E208">
        <v>45</v>
      </c>
      <c r="F208">
        <v>17</v>
      </c>
      <c r="G208" s="6">
        <f>(E208/D208)*100</f>
        <v>72.58064516129032</v>
      </c>
      <c r="H208">
        <v>3</v>
      </c>
      <c r="I208" t="s">
        <v>105</v>
      </c>
      <c r="J208" t="s">
        <v>4</v>
      </c>
      <c r="K208" t="s">
        <v>4</v>
      </c>
      <c r="L208" t="s">
        <v>4</v>
      </c>
      <c r="M208" t="s">
        <v>4</v>
      </c>
      <c r="N208" t="s">
        <v>4</v>
      </c>
      <c r="O208" t="s">
        <v>198</v>
      </c>
    </row>
    <row r="209" spans="1:15" x14ac:dyDescent="0.3">
      <c r="A209">
        <v>2023</v>
      </c>
      <c r="B209" t="s">
        <v>202</v>
      </c>
      <c r="C209" t="s">
        <v>13</v>
      </c>
      <c r="D209">
        <v>67</v>
      </c>
      <c r="E209">
        <v>22</v>
      </c>
      <c r="F209">
        <v>45</v>
      </c>
      <c r="G209" s="6">
        <f>(E209/D209)*100</f>
        <v>32.835820895522389</v>
      </c>
      <c r="H209">
        <v>3</v>
      </c>
      <c r="I209" t="s">
        <v>6</v>
      </c>
      <c r="J209" t="s">
        <v>101</v>
      </c>
      <c r="K209" t="s">
        <v>133</v>
      </c>
      <c r="L209" t="s">
        <v>134</v>
      </c>
      <c r="M209">
        <v>45</v>
      </c>
      <c r="N209" s="6">
        <f>M209/D209*100</f>
        <v>67.164179104477611</v>
      </c>
      <c r="O209" t="s">
        <v>198</v>
      </c>
    </row>
    <row r="210" spans="1:15" x14ac:dyDescent="0.3">
      <c r="A210">
        <v>2023</v>
      </c>
      <c r="B210" t="s">
        <v>205</v>
      </c>
      <c r="C210" t="s">
        <v>13</v>
      </c>
      <c r="D210">
        <v>58</v>
      </c>
      <c r="E210">
        <v>52</v>
      </c>
      <c r="F210">
        <v>6</v>
      </c>
      <c r="G210" s="6">
        <f>(E210/D210)*100</f>
        <v>89.65517241379311</v>
      </c>
      <c r="H210">
        <v>3</v>
      </c>
      <c r="I210" t="s">
        <v>6</v>
      </c>
      <c r="J210" t="s">
        <v>4</v>
      </c>
      <c r="K210" t="s">
        <v>35</v>
      </c>
      <c r="L210" t="s">
        <v>4</v>
      </c>
      <c r="M210" t="s">
        <v>4</v>
      </c>
      <c r="N210" t="s">
        <v>4</v>
      </c>
      <c r="O210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AB9F6-AC5F-4217-AB60-8B38CD85BD55}">
  <dimension ref="A2:B48"/>
  <sheetViews>
    <sheetView topLeftCell="A30" workbookViewId="0">
      <selection activeCell="G46" sqref="G46"/>
    </sheetView>
  </sheetViews>
  <sheetFormatPr defaultRowHeight="14.4" x14ac:dyDescent="0.3"/>
  <cols>
    <col min="1" max="1" width="17.5546875" customWidth="1"/>
    <col min="2" max="2" width="105.5546875" customWidth="1"/>
  </cols>
  <sheetData>
    <row r="2" spans="1:1" ht="15.6" x14ac:dyDescent="0.3">
      <c r="A2" s="4" t="s">
        <v>136</v>
      </c>
    </row>
    <row r="3" spans="1:1" x14ac:dyDescent="0.3">
      <c r="A3" t="s">
        <v>166</v>
      </c>
    </row>
    <row r="4" spans="1:1" x14ac:dyDescent="0.3">
      <c r="A4" t="s">
        <v>167</v>
      </c>
    </row>
    <row r="5" spans="1:1" x14ac:dyDescent="0.3">
      <c r="A5" t="s">
        <v>135</v>
      </c>
    </row>
    <row r="26" spans="1:2" ht="15.6" x14ac:dyDescent="0.3">
      <c r="A26" s="4" t="s">
        <v>137</v>
      </c>
    </row>
    <row r="28" spans="1:2" x14ac:dyDescent="0.3">
      <c r="A28" t="s">
        <v>199</v>
      </c>
    </row>
    <row r="29" spans="1:2" x14ac:dyDescent="0.3">
      <c r="A29" t="s">
        <v>221</v>
      </c>
    </row>
    <row r="31" spans="1:2" x14ac:dyDescent="0.3">
      <c r="A31" s="2" t="s">
        <v>139</v>
      </c>
      <c r="B31" s="2" t="s">
        <v>140</v>
      </c>
    </row>
    <row r="32" spans="1:2" x14ac:dyDescent="0.3">
      <c r="A32" s="1" t="s">
        <v>149</v>
      </c>
      <c r="B32" s="1" t="s">
        <v>138</v>
      </c>
    </row>
    <row r="33" spans="1:2" x14ac:dyDescent="0.3">
      <c r="A33" s="1" t="s">
        <v>0</v>
      </c>
      <c r="B33" s="1" t="s">
        <v>141</v>
      </c>
    </row>
    <row r="34" spans="1:2" x14ac:dyDescent="0.3">
      <c r="A34" s="1" t="s">
        <v>150</v>
      </c>
      <c r="B34" s="1" t="s">
        <v>142</v>
      </c>
    </row>
    <row r="35" spans="1:2" x14ac:dyDescent="0.3">
      <c r="A35" s="1" t="s">
        <v>146</v>
      </c>
      <c r="B35" s="1" t="s">
        <v>143</v>
      </c>
    </row>
    <row r="36" spans="1:2" x14ac:dyDescent="0.3">
      <c r="A36" s="1" t="s">
        <v>147</v>
      </c>
      <c r="B36" s="1" t="s">
        <v>144</v>
      </c>
    </row>
    <row r="37" spans="1:2" x14ac:dyDescent="0.3">
      <c r="A37" t="s">
        <v>148</v>
      </c>
      <c r="B37" s="1" t="s">
        <v>145</v>
      </c>
    </row>
    <row r="38" spans="1:2" x14ac:dyDescent="0.3">
      <c r="A38" s="1" t="s">
        <v>156</v>
      </c>
      <c r="B38" s="1" t="s">
        <v>157</v>
      </c>
    </row>
    <row r="39" spans="1:2" x14ac:dyDescent="0.3">
      <c r="A39" s="1" t="s">
        <v>151</v>
      </c>
      <c r="B39" s="1" t="s">
        <v>165</v>
      </c>
    </row>
    <row r="40" spans="1:2" x14ac:dyDescent="0.3">
      <c r="A40" s="1" t="s">
        <v>1</v>
      </c>
      <c r="B40" s="1" t="s">
        <v>170</v>
      </c>
    </row>
    <row r="41" spans="1:2" x14ac:dyDescent="0.3">
      <c r="A41" s="1" t="s">
        <v>169</v>
      </c>
      <c r="B41" s="1" t="s">
        <v>171</v>
      </c>
    </row>
    <row r="42" spans="1:2" x14ac:dyDescent="0.3">
      <c r="A42" s="1" t="s">
        <v>164</v>
      </c>
      <c r="B42" s="1" t="s">
        <v>172</v>
      </c>
    </row>
    <row r="43" spans="1:2" x14ac:dyDescent="0.3">
      <c r="A43" t="s">
        <v>2</v>
      </c>
      <c r="B43" s="1" t="s">
        <v>159</v>
      </c>
    </row>
    <row r="44" spans="1:2" x14ac:dyDescent="0.3">
      <c r="A44" s="1" t="s">
        <v>154</v>
      </c>
      <c r="B44" s="1" t="s">
        <v>158</v>
      </c>
    </row>
    <row r="45" spans="1:2" x14ac:dyDescent="0.3">
      <c r="A45" s="1" t="s">
        <v>155</v>
      </c>
      <c r="B45" s="1" t="s">
        <v>168</v>
      </c>
    </row>
    <row r="46" spans="1:2" x14ac:dyDescent="0.3">
      <c r="A46" s="1" t="s">
        <v>3</v>
      </c>
      <c r="B46" s="1" t="s">
        <v>173</v>
      </c>
    </row>
    <row r="47" spans="1:2" x14ac:dyDescent="0.3">
      <c r="A47" s="3"/>
      <c r="B47" s="3"/>
    </row>
    <row r="48" spans="1:2" x14ac:dyDescent="0.3">
      <c r="A48" s="5" t="s">
        <v>222</v>
      </c>
      <c r="B4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AC1-013B-4E4E-9825-84A1DDA7D2EE}">
  <dimension ref="B2:B21"/>
  <sheetViews>
    <sheetView workbookViewId="0">
      <selection activeCell="G23" sqref="G23"/>
    </sheetView>
  </sheetViews>
  <sheetFormatPr defaultRowHeight="14.4" x14ac:dyDescent="0.3"/>
  <sheetData>
    <row r="2" spans="2:2" ht="15.6" x14ac:dyDescent="0.3">
      <c r="B2" s="8" t="s">
        <v>224</v>
      </c>
    </row>
    <row r="3" spans="2:2" ht="15.6" x14ac:dyDescent="0.3">
      <c r="B3" s="8" t="s">
        <v>225</v>
      </c>
    </row>
    <row r="4" spans="2:2" ht="15.6" x14ac:dyDescent="0.3">
      <c r="B4" s="8" t="s">
        <v>226</v>
      </c>
    </row>
    <row r="5" spans="2:2" ht="15.6" x14ac:dyDescent="0.3">
      <c r="B5" s="8" t="s">
        <v>227</v>
      </c>
    </row>
    <row r="6" spans="2:2" ht="15.6" x14ac:dyDescent="0.3">
      <c r="B6" s="8" t="s">
        <v>228</v>
      </c>
    </row>
    <row r="7" spans="2:2" ht="15.6" x14ac:dyDescent="0.3">
      <c r="B7" s="8" t="s">
        <v>229</v>
      </c>
    </row>
    <row r="8" spans="2:2" ht="15.6" x14ac:dyDescent="0.3">
      <c r="B8" s="8" t="s">
        <v>230</v>
      </c>
    </row>
    <row r="9" spans="2:2" ht="15.6" x14ac:dyDescent="0.3">
      <c r="B9" s="8" t="s">
        <v>231</v>
      </c>
    </row>
    <row r="10" spans="2:2" ht="15.6" x14ac:dyDescent="0.3">
      <c r="B10" s="8" t="s">
        <v>232</v>
      </c>
    </row>
    <row r="11" spans="2:2" ht="15.6" x14ac:dyDescent="0.3">
      <c r="B11" s="8" t="s">
        <v>233</v>
      </c>
    </row>
    <row r="12" spans="2:2" ht="15.6" x14ac:dyDescent="0.3">
      <c r="B12" s="8" t="s">
        <v>234</v>
      </c>
    </row>
    <row r="13" spans="2:2" ht="15.6" x14ac:dyDescent="0.3">
      <c r="B13" s="8" t="s">
        <v>235</v>
      </c>
    </row>
    <row r="14" spans="2:2" ht="15.6" x14ac:dyDescent="0.3">
      <c r="B14" s="8" t="s">
        <v>236</v>
      </c>
    </row>
    <row r="15" spans="2:2" ht="15.6" x14ac:dyDescent="0.3">
      <c r="B15" s="8" t="s">
        <v>237</v>
      </c>
    </row>
    <row r="16" spans="2:2" ht="15.6" x14ac:dyDescent="0.3">
      <c r="B16" s="8" t="s">
        <v>238</v>
      </c>
    </row>
    <row r="17" spans="2:2" ht="15.6" x14ac:dyDescent="0.3">
      <c r="B17" s="8" t="s">
        <v>239</v>
      </c>
    </row>
    <row r="18" spans="2:2" ht="15.6" x14ac:dyDescent="0.3">
      <c r="B18" s="8" t="s">
        <v>240</v>
      </c>
    </row>
    <row r="19" spans="2:2" ht="15.6" x14ac:dyDescent="0.3">
      <c r="B19" s="8" t="s">
        <v>241</v>
      </c>
    </row>
    <row r="20" spans="2:2" ht="15.6" x14ac:dyDescent="0.3">
      <c r="B20" s="8" t="s">
        <v>242</v>
      </c>
    </row>
    <row r="21" spans="2:2" ht="15.6" x14ac:dyDescent="0.3">
      <c r="B21" s="8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Disruption record </vt:lpstr>
      <vt:lpstr>Metadata</vt:lpstr>
      <vt:lpstr>Reference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Stroh (Ext)</dc:creator>
  <cp:lastModifiedBy>Anna Stroh (Ext)</cp:lastModifiedBy>
  <dcterms:created xsi:type="dcterms:W3CDTF">2024-12-01T20:12:13Z</dcterms:created>
  <dcterms:modified xsi:type="dcterms:W3CDTF">2024-12-03T19:36:21Z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