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utaja\source\repos\AnnabelMa\Kodutood\"/>
    </mc:Choice>
  </mc:AlternateContent>
  <xr:revisionPtr revIDLastSave="0" documentId="13_ncr:1_{966101E7-CCE3-4C23-8E93-9A5A3A761A52}" xr6:coauthVersionLast="44" xr6:coauthVersionMax="44" xr10:uidLastSave="{00000000-0000-0000-0000-000000000000}"/>
  <bookViews>
    <workbookView xWindow="2100" yWindow="432" windowWidth="16920" windowHeight="11928" activeTab="7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5" sheetId="7" r:id="rId5"/>
    <sheet name="Nädal6" sheetId="8" r:id="rId6"/>
    <sheet name="Nädal7" sheetId="10" r:id="rId7"/>
    <sheet name="Nädal8" sheetId="11" r:id="rId8"/>
    <sheet name="Nädal" sheetId="4" r:id="rId9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11" l="1"/>
  <c r="F23" i="4" l="1"/>
  <c r="F22" i="4"/>
  <c r="A22" i="4"/>
  <c r="F21" i="4"/>
  <c r="A21" i="4"/>
  <c r="F20" i="4"/>
  <c r="A20" i="4"/>
  <c r="F19" i="4"/>
  <c r="A19" i="4"/>
  <c r="F18" i="4"/>
  <c r="A18" i="4"/>
  <c r="F17" i="4"/>
  <c r="A17" i="4"/>
  <c r="F16" i="4"/>
  <c r="A16" i="4"/>
  <c r="F15" i="4"/>
  <c r="A15" i="4"/>
  <c r="F14" i="4"/>
  <c r="A14" i="4"/>
  <c r="F13" i="4"/>
  <c r="A13" i="4"/>
  <c r="F12" i="4"/>
  <c r="A12" i="4"/>
  <c r="F11" i="4"/>
  <c r="A11" i="4"/>
  <c r="F10" i="4"/>
  <c r="A10" i="4"/>
  <c r="F9" i="4"/>
  <c r="A9" i="4"/>
  <c r="F8" i="4"/>
  <c r="A8" i="4"/>
  <c r="F7" i="4"/>
  <c r="F23" i="11"/>
  <c r="F22" i="11"/>
  <c r="F21" i="11"/>
  <c r="F20" i="11"/>
  <c r="F19" i="11"/>
  <c r="F18" i="11"/>
  <c r="F17" i="11"/>
  <c r="F16" i="11"/>
  <c r="F15" i="11"/>
  <c r="F14" i="11"/>
  <c r="F13" i="11"/>
  <c r="F12" i="11"/>
  <c r="F10" i="11"/>
  <c r="A10" i="1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F9" i="11"/>
  <c r="A9" i="11"/>
  <c r="F8" i="11"/>
  <c r="A8" i="11"/>
  <c r="F7" i="11"/>
  <c r="F33" i="10"/>
  <c r="F32" i="10"/>
  <c r="A32" i="10"/>
  <c r="F31" i="10"/>
  <c r="F30" i="10"/>
  <c r="A30" i="10"/>
  <c r="F29" i="10"/>
  <c r="A29" i="10"/>
  <c r="F28" i="10"/>
  <c r="F27" i="10"/>
  <c r="A27" i="10"/>
  <c r="F26" i="10"/>
  <c r="A26" i="10"/>
  <c r="F25" i="10"/>
  <c r="F24" i="10"/>
  <c r="A24" i="10"/>
  <c r="F23" i="10"/>
  <c r="A23" i="10"/>
  <c r="F22" i="10"/>
  <c r="F21" i="10"/>
  <c r="A21" i="10"/>
  <c r="F20" i="10"/>
  <c r="A20" i="10"/>
  <c r="F19" i="10"/>
  <c r="F18" i="10"/>
  <c r="A18" i="10"/>
  <c r="F17" i="10"/>
  <c r="A17" i="10"/>
  <c r="F16" i="10"/>
  <c r="F15" i="10"/>
  <c r="A15" i="10"/>
  <c r="F14" i="10"/>
  <c r="A14" i="10"/>
  <c r="F13" i="10"/>
  <c r="F12" i="10"/>
  <c r="A12" i="10"/>
  <c r="F11" i="10"/>
  <c r="A11" i="10"/>
  <c r="F10" i="10"/>
  <c r="F9" i="10"/>
  <c r="A9" i="10"/>
  <c r="F8" i="10"/>
  <c r="A8" i="10"/>
  <c r="F7" i="10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28" i="7"/>
  <c r="F27" i="7"/>
  <c r="F26" i="7"/>
  <c r="F25" i="7"/>
  <c r="F24" i="7"/>
  <c r="F23" i="7"/>
  <c r="F22" i="7"/>
  <c r="F21" i="7"/>
  <c r="F20" i="7"/>
  <c r="A20" i="7"/>
  <c r="F19" i="7"/>
  <c r="A19" i="7"/>
  <c r="F18" i="7"/>
  <c r="A18" i="7"/>
  <c r="F17" i="7"/>
  <c r="A17" i="7"/>
  <c r="F16" i="7"/>
  <c r="A16" i="7"/>
  <c r="F15" i="7"/>
  <c r="A15" i="7"/>
  <c r="F14" i="7"/>
  <c r="A14" i="7"/>
  <c r="F13" i="7"/>
  <c r="A13" i="7"/>
  <c r="F12" i="7"/>
  <c r="A12" i="7"/>
  <c r="F11" i="7"/>
  <c r="A11" i="7"/>
  <c r="F10" i="7"/>
  <c r="A10" i="7"/>
  <c r="F9" i="7"/>
  <c r="A9" i="7"/>
  <c r="F8" i="7"/>
  <c r="A8" i="7"/>
  <c r="F7" i="7"/>
  <c r="F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F23" i="5"/>
  <c r="F22" i="5"/>
  <c r="A22" i="5"/>
  <c r="F21" i="5"/>
  <c r="A21" i="5"/>
  <c r="F20" i="5"/>
  <c r="A20" i="5"/>
  <c r="F19" i="5"/>
  <c r="A19" i="5"/>
  <c r="F18" i="5"/>
  <c r="A18" i="5"/>
  <c r="F17" i="5"/>
  <c r="A17" i="5"/>
  <c r="F16" i="5"/>
  <c r="A16" i="5"/>
  <c r="F15" i="5"/>
  <c r="A15" i="5"/>
  <c r="F14" i="5"/>
  <c r="A14" i="5"/>
  <c r="F13" i="5"/>
  <c r="A13" i="5"/>
  <c r="F12" i="5"/>
  <c r="A12" i="5"/>
  <c r="F11" i="5"/>
  <c r="A11" i="5"/>
  <c r="F10" i="5"/>
  <c r="A10" i="5"/>
  <c r="F9" i="5"/>
  <c r="A9" i="5"/>
  <c r="F8" i="5"/>
  <c r="A8" i="5"/>
  <c r="F7" i="5"/>
  <c r="F27" i="3"/>
  <c r="F26" i="3"/>
  <c r="A26" i="3"/>
  <c r="F25" i="3"/>
  <c r="F24" i="3"/>
  <c r="F23" i="3"/>
  <c r="F22" i="3"/>
  <c r="F21" i="3"/>
  <c r="A21" i="3"/>
  <c r="F20" i="3"/>
  <c r="A20" i="3"/>
  <c r="F19" i="3"/>
  <c r="A19" i="3"/>
  <c r="F18" i="3"/>
  <c r="A18" i="3"/>
  <c r="F17" i="3"/>
  <c r="A17" i="3"/>
  <c r="F16" i="3"/>
  <c r="A16" i="3"/>
  <c r="F15" i="3"/>
  <c r="A15" i="3"/>
  <c r="F14" i="3"/>
  <c r="A14" i="3"/>
  <c r="F13" i="3"/>
  <c r="A13" i="3"/>
  <c r="F12" i="3"/>
  <c r="A12" i="3"/>
  <c r="F11" i="3"/>
  <c r="A11" i="3"/>
  <c r="F10" i="3"/>
  <c r="A10" i="3"/>
  <c r="F9" i="3"/>
  <c r="A9" i="3"/>
  <c r="F8" i="3"/>
  <c r="A8" i="3"/>
  <c r="F7" i="3"/>
  <c r="F23" i="1"/>
  <c r="F22" i="1"/>
  <c r="A22" i="1"/>
  <c r="F21" i="1"/>
  <c r="A21" i="1"/>
  <c r="F20" i="1"/>
  <c r="A20" i="1"/>
  <c r="F19" i="1"/>
  <c r="A19" i="1"/>
  <c r="F18" i="1"/>
  <c r="A18" i="1"/>
  <c r="F17" i="1"/>
  <c r="A17" i="1"/>
  <c r="F16" i="1"/>
  <c r="A16" i="1"/>
  <c r="F15" i="1"/>
  <c r="A15" i="1"/>
  <c r="F14" i="1"/>
  <c r="A14" i="1"/>
  <c r="F13" i="1"/>
  <c r="A13" i="1"/>
  <c r="F12" i="1"/>
  <c r="A12" i="1"/>
  <c r="F11" i="1"/>
  <c r="A11" i="1"/>
  <c r="F10" i="1"/>
  <c r="A10" i="1"/>
  <c r="F9" i="1"/>
  <c r="A9" i="1"/>
  <c r="F8" i="1"/>
  <c r="A8" i="1"/>
  <c r="F7" i="1"/>
  <c r="F24" i="11" l="1"/>
</calcChain>
</file>

<file path=xl/sharedStrings.xml><?xml version="1.0" encoding="utf-8"?>
<sst xmlns="http://schemas.openxmlformats.org/spreadsheetml/2006/main" count="393" uniqueCount="167">
  <si>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</si>
  <si>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</si>
  <si>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</si>
  <si>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</si>
  <si>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</si>
  <si>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</si>
  <si>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</si>
  <si>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</si>
  <si>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</si>
  <si>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</si>
  <si>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</si>
  <si>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</si>
  <si>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</si>
  <si>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</si>
  <si>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</si>
  <si>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</si>
  <si>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</si>
  <si>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</si>
  <si>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</si>
  <si>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</si>
  <si>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</si>
  <si>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</si>
  <si>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</si>
  <si>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</si>
  <si>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</si>
  <si>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</si>
  <si>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</si>
  <si>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</si>
  <si>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</si>
  <si>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</si>
  <si>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</si>
  <si>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</si>
  <si>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</si>
  <si>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</si>
  <si>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</si>
  <si>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</si>
  <si>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</si>
  <si>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</si>
  <si>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</si>
  <si>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</si>
  <si>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</si>
  <si>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</si>
  <si>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</si>
  <si>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</si>
  <si>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</si>
  <si>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</si>
  <si>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</si>
  <si>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</si>
  <si>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</si>
  <si>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</si>
  <si>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</si>
  <si>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</si>
  <si>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</si>
  <si>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</si>
  <si>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</si>
  <si>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</si>
  <si>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</si>
  <si>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</si>
  <si>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</si>
  <si>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</si>
  <si>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</si>
  <si>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</si>
  <si>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</si>
  <si>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</si>
  <si>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</si>
  <si>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</si>
  <si>
    <t>Videoloeng 3 jätk</t>
  </si>
  <si>
    <t>nullref.exception index.cshtml faili foreach tsüklis</t>
  </si>
  <si>
    <t>Videoloeng 4</t>
  </si>
  <si>
    <t>Videoloeng 4 jätk</t>
  </si>
  <si>
    <t>nullref.exception index.cshtml faili foreach tsüklis ikka sees</t>
  </si>
  <si>
    <t>Videoloeng 5</t>
  </si>
  <si>
    <t>nullref ex läks korda, uued exceptionid selle asemel: InvalidCastException: Unable to cast object of type 'System.Collections.Generic.List`1[System.Object]' to type 'Microsoft.AspNetCore.Html.IHtmlContent'.</t>
  </si>
  <si>
    <t>Videoloeng 6</t>
  </si>
  <si>
    <t>sama exception ikka alles, mis enne; search buttoni asemel genereeris textboxi, milles kirjas Search</t>
  </si>
  <si>
    <t>Vigade parandus</t>
  </si>
  <si>
    <t>search buttoni sain korda, exception ikka olemas</t>
  </si>
  <si>
    <t>Videoloeng 8</t>
  </si>
  <si>
    <t>Videoloeng 9</t>
  </si>
  <si>
    <t>eelmised parandused + VL7 (kodutöö 5)</t>
  </si>
  <si>
    <t>Videoloeng 10</t>
  </si>
  <si>
    <t>Testimise alustamine</t>
  </si>
  <si>
    <t>Testimise baasklassid</t>
  </si>
  <si>
    <t>Videoloeng 11</t>
  </si>
  <si>
    <t>Pooleli 17:48 peal; Atribuutide testimine; 2 testi läksid "Unknown project"i alla ja neid ei tunta ära - error.</t>
  </si>
  <si>
    <t>Videoloeng 11 jätk</t>
  </si>
  <si>
    <t>Videoloeng 12</t>
  </si>
  <si>
    <t>Reporitooriumite refaktoorimine</t>
  </si>
  <si>
    <t>Videolong 12 jätk</t>
  </si>
  <si>
    <t>Videoloeng 13</t>
  </si>
  <si>
    <t>Koodi jaotamine repositooriumi klassidesse</t>
  </si>
  <si>
    <t>Videoloeng 13 jätk</t>
  </si>
  <si>
    <t>ei leia kohta assembly information file lisamiseks.</t>
  </si>
  <si>
    <t>Videoloeng 14</t>
  </si>
  <si>
    <t>Kood baseRepository klassis</t>
  </si>
  <si>
    <t>Videoloeng 15</t>
  </si>
  <si>
    <t>Vaadete mallid (template)</t>
  </si>
  <si>
    <t>Videoloeng 16</t>
  </si>
  <si>
    <t>template jätk</t>
  </si>
  <si>
    <t>Videoloeng 17</t>
  </si>
  <si>
    <t>template jätk; extension failid…</t>
  </si>
  <si>
    <t>template lõpp</t>
  </si>
  <si>
    <t>Total Time (min) :</t>
  </si>
  <si>
    <t>VL 18</t>
  </si>
  <si>
    <t>SortedRepository akstraktseks</t>
  </si>
  <si>
    <t>VL 19</t>
  </si>
  <si>
    <t>SortedRepository akstraktseks parandused</t>
  </si>
  <si>
    <t>VL20</t>
  </si>
  <si>
    <t>SortedRepository testid</t>
  </si>
  <si>
    <t>VL 21</t>
  </si>
  <si>
    <t>SortedRepository testid 2; edit.cshtml annab exceptioni</t>
  </si>
  <si>
    <t>VL22</t>
  </si>
  <si>
    <t>Testid jätk</t>
  </si>
  <si>
    <t>Testid lõpp</t>
  </si>
  <si>
    <t>VL23 29:29</t>
  </si>
  <si>
    <t>VL23 jätk 43:39</t>
  </si>
  <si>
    <t>VL 23</t>
  </si>
  <si>
    <t>VL24</t>
  </si>
  <si>
    <t>VL24 23:24</t>
  </si>
  <si>
    <t>Repository klasside refaktoorimine, ei luba .ToListAsync() kasutada</t>
  </si>
  <si>
    <t>.ToListAsync() - ambiguos error</t>
  </si>
  <si>
    <t>VL25</t>
  </si>
  <si>
    <t>Repository klasside kokkuvõte</t>
  </si>
  <si>
    <t>.ToListAsync() korras</t>
  </si>
  <si>
    <t>VL25 jätk</t>
  </si>
  <si>
    <t>VL26</t>
  </si>
  <si>
    <t>FilteredRepository universaalseks</t>
  </si>
  <si>
    <t>VL27</t>
  </si>
  <si>
    <t>LambdaExpression</t>
  </si>
  <si>
    <t>Clean Code</t>
  </si>
  <si>
    <t>Testimine</t>
  </si>
  <si>
    <t>VL28</t>
  </si>
  <si>
    <t>MeasuresPageModel Create, Edit, Details, Delete refaktoorimine</t>
  </si>
  <si>
    <t>VL 28</t>
  </si>
  <si>
    <t>VL29</t>
  </si>
  <si>
    <t>MeasuresPageModel Index asjade refaktoorimine</t>
  </si>
  <si>
    <t>Koodi seletamine</t>
  </si>
  <si>
    <t>VL30</t>
  </si>
  <si>
    <t>BasePageModel lisamine</t>
  </si>
  <si>
    <t>VL30 jätk</t>
  </si>
  <si>
    <t>VL31</t>
  </si>
  <si>
    <t>VL31 jätk</t>
  </si>
  <si>
    <t>Testide abifunktsioonide lisamine</t>
  </si>
  <si>
    <t>IsQuantityTested, IsTested Data alt annab vea</t>
  </si>
  <si>
    <t>VL32 36:31</t>
  </si>
  <si>
    <t>Clean Code raamat</t>
  </si>
  <si>
    <t>VL 32 jätk</t>
  </si>
  <si>
    <t>VL32 jätk</t>
  </si>
  <si>
    <t>IsDataTested annab vea ikkagi!!</t>
  </si>
  <si>
    <t>VL33</t>
  </si>
  <si>
    <t>VL 34</t>
  </si>
  <si>
    <t>Võõrvõtme sisu näitamine</t>
  </si>
  <si>
    <t>VL 35</t>
  </si>
  <si>
    <t>Master-Detail seos</t>
  </si>
  <si>
    <t>VL 36</t>
  </si>
  <si>
    <t>Master-Detail tööle</t>
  </si>
  <si>
    <t>VL 37</t>
  </si>
  <si>
    <t>Master-Detail lõpetamine</t>
  </si>
  <si>
    <t>VL38</t>
  </si>
  <si>
    <t>Master-detail refaktoorimine</t>
  </si>
  <si>
    <t>VL38 jätk</t>
  </si>
  <si>
    <t>VL38 lõpuni</t>
  </si>
  <si>
    <t>VL39</t>
  </si>
  <si>
    <t>HtmlExtension meetodite testide raamistikud</t>
  </si>
  <si>
    <t>VL40</t>
  </si>
  <si>
    <t>HtmlExtension meetodite testimine mockide abil</t>
  </si>
  <si>
    <t xml:space="preserve">VL40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</si>
</sst>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164" fontId="1" fillId="0" borderId="8" xfId="0" applyNumberFormat="1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4" fontId="1" fillId="0" borderId="12" xfId="0" applyNumberFormat="1" applyFont="1" applyBorder="1" applyAlignment="1">
      <alignment vertical="top"/>
    </xf>
    <xf numFmtId="164" fontId="1" fillId="0" borderId="16" xfId="0" applyNumberFormat="1" applyFont="1" applyBorder="1" applyAlignment="1"/>
    <xf numFmtId="164" fontId="1" fillId="0" borderId="17" xfId="0" applyNumberFormat="1" applyFont="1" applyBorder="1" applyAlignment="1"/>
    <xf numFmtId="20" fontId="0" fillId="0" borderId="17" xfId="0" applyNumberFormat="1" applyBorder="1" applyAlignment="1"/>
    <xf numFmtId="164" fontId="0" fillId="0" borderId="17" xfId="0" applyNumberFormat="1" applyBorder="1" applyAlignment="1"/>
    <xf numFmtId="164" fontId="0" fillId="0" borderId="18" xfId="0" applyNumberFormat="1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0" fillId="0" borderId="17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NumberFormat="1" applyBorder="1" applyAlignment="1">
      <alignment vertical="top" wrapText="1"/>
    </xf>
    <xf numFmtId="1" fontId="0" fillId="0" borderId="0" xfId="0" applyNumberFormat="1"/>
    <xf numFmtId="1" fontId="1" fillId="0" borderId="17" xfId="0" applyNumberFormat="1" applyFont="1" applyBorder="1"/>
    <xf numFmtId="1" fontId="1" fillId="0" borderId="14" xfId="0" applyNumberFormat="1" applyFont="1" applyBorder="1" applyAlignment="1">
      <alignment horizontal="left" vertical="top" wrapText="1"/>
    </xf>
    <xf numFmtId="0" fontId="0" fillId="0" borderId="0" xfId="0" applyFont="1"/>
    <xf numFmtId="164" fontId="0" fillId="0" borderId="0" xfId="0" applyNumberFormat="1" applyFont="1"/>
    <xf numFmtId="20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left" vertical="top" wrapText="1"/>
    </xf>
    <xf numFmtId="0" fontId="0" fillId="0" borderId="2" xfId="0" applyFont="1" applyBorder="1"/>
    <xf numFmtId="164" fontId="0" fillId="0" borderId="3" xfId="0" applyNumberFormat="1" applyFont="1" applyBorder="1"/>
    <xf numFmtId="20" fontId="0" fillId="0" borderId="3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0" fillId="0" borderId="4" xfId="0" applyFont="1" applyBorder="1"/>
    <xf numFmtId="16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0" fontId="0" fillId="0" borderId="5" xfId="0" applyFont="1" applyBorder="1"/>
    <xf numFmtId="0" fontId="2" fillId="0" borderId="0" xfId="0" applyFont="1"/>
    <xf numFmtId="164" fontId="0" fillId="0" borderId="6" xfId="0" applyNumberFormat="1" applyFont="1" applyBorder="1"/>
    <xf numFmtId="20" fontId="0" fillId="0" borderId="6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20" xfId="0" applyNumberFormat="1" applyFont="1" applyBorder="1" applyAlignment="1">
      <alignment vertical="top"/>
    </xf>
    <xf numFmtId="0" fontId="0" fillId="0" borderId="21" xfId="0" applyNumberFormat="1" applyFont="1" applyBorder="1" applyAlignment="1">
      <alignment vertical="top"/>
    </xf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1" fillId="0" borderId="22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20" fontId="0" fillId="0" borderId="17" xfId="0" applyNumberFormat="1" applyFont="1" applyBorder="1" applyAlignment="1">
      <alignment horizontal="left"/>
    </xf>
    <xf numFmtId="164" fontId="0" fillId="0" borderId="17" xfId="0" applyNumberFormat="1" applyFont="1" applyBorder="1" applyAlignment="1">
      <alignment horizontal="left"/>
    </xf>
    <xf numFmtId="164" fontId="0" fillId="0" borderId="18" xfId="0" applyNumberFormat="1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9" t="s">
        <v>2</v>
      </c>
      <c r="G4" s="103">
        <v>43863</v>
      </c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" thickBot="1" x14ac:dyDescent="0.35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" thickBot="1" x14ac:dyDescent="0.35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" thickBot="1" x14ac:dyDescent="0.35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" thickBot="1" x14ac:dyDescent="0.35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" thickBot="1" x14ac:dyDescent="0.35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" thickBot="1" x14ac:dyDescent="0.35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" thickBot="1" x14ac:dyDescent="0.35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" thickBot="1" x14ac:dyDescent="0.35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" thickBot="1" x14ac:dyDescent="0.35">
      <c r="A23" s="93" t="s">
        <v>21</v>
      </c>
      <c r="B23" s="94"/>
      <c r="C23" s="94"/>
      <c r="D23" s="94"/>
      <c r="E23" s="95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7"/>
  <sheetViews>
    <sheetView showGridLines="0" topLeftCell="A10" zoomScale="116" zoomScaleNormal="139" zoomScalePageLayoutView="139" workbookViewId="0">
      <selection activeCell="H26" sqref="H2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9" t="s">
        <v>2</v>
      </c>
      <c r="G4" s="103">
        <v>43871</v>
      </c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" thickBot="1" x14ac:dyDescent="0.35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" thickBot="1" x14ac:dyDescent="0.35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" thickBot="1" x14ac:dyDescent="0.35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" thickBot="1" x14ac:dyDescent="0.35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" thickBot="1" x14ac:dyDescent="0.35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" thickBot="1" x14ac:dyDescent="0.35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" thickBot="1" x14ac:dyDescent="0.35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" thickBot="1" x14ac:dyDescent="0.35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" thickBot="1" x14ac:dyDescent="0.35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" thickBot="1" x14ac:dyDescent="0.35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" thickBot="1" x14ac:dyDescent="0.35">
      <c r="A27" s="93" t="s">
        <v>21</v>
      </c>
      <c r="B27" s="94"/>
      <c r="C27" s="94"/>
      <c r="D27" s="94"/>
      <c r="E27" s="95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sheetPr codeName="Sheet3"/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23.109375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9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" thickBot="1" x14ac:dyDescent="0.35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" thickBot="1" x14ac:dyDescent="0.35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" thickBot="1" x14ac:dyDescent="0.35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93" t="s">
        <v>55</v>
      </c>
      <c r="B23" s="94"/>
      <c r="C23" s="94"/>
      <c r="D23" s="94"/>
      <c r="E23" s="95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sheetPr codeName="Sheet4"/>
  <dimension ref="A1:N23"/>
  <sheetViews>
    <sheetView showGridLines="0" topLeftCell="A6" zoomScale="116" zoomScaleNormal="139" zoomScalePageLayoutView="139" workbookViewId="0">
      <selection activeCell="C18" sqref="C18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72.109375" style="39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43" t="s">
        <v>0</v>
      </c>
      <c r="B2" s="44"/>
      <c r="C2" s="44"/>
      <c r="D2" s="44"/>
      <c r="E2" s="44"/>
      <c r="F2" s="44"/>
      <c r="G2" s="44"/>
      <c r="H2" s="59"/>
      <c r="I2" s="44"/>
      <c r="J2" s="45"/>
    </row>
    <row r="3" spans="1:14" x14ac:dyDescent="0.3">
      <c r="A3" s="46"/>
      <c r="B3" s="47"/>
      <c r="C3" s="47"/>
      <c r="D3" s="47"/>
      <c r="E3" s="47"/>
      <c r="F3" s="47"/>
      <c r="G3" s="47"/>
      <c r="H3" s="60"/>
      <c r="I3" s="47"/>
      <c r="J3" s="48"/>
    </row>
    <row r="4" spans="1:14" ht="15" thickBot="1" x14ac:dyDescent="0.35">
      <c r="A4" s="49" t="s">
        <v>1</v>
      </c>
      <c r="B4" s="50"/>
      <c r="C4" s="51" t="s">
        <v>11</v>
      </c>
      <c r="D4" s="51"/>
      <c r="E4" s="51"/>
      <c r="F4" s="9" t="s">
        <v>2</v>
      </c>
      <c r="G4" s="52"/>
      <c r="H4" s="61"/>
      <c r="I4" s="52"/>
      <c r="J4" s="53"/>
    </row>
    <row r="5" spans="1:14" ht="15" thickBot="1" x14ac:dyDescent="0.35">
      <c r="A5" s="54"/>
      <c r="B5" s="55"/>
      <c r="C5" s="55"/>
      <c r="D5" s="55"/>
      <c r="E5" s="55"/>
      <c r="F5" s="55"/>
      <c r="G5" s="55"/>
      <c r="H5" s="62"/>
      <c r="I5" s="55"/>
      <c r="J5" s="56"/>
    </row>
    <row r="6" spans="1:14" s="3" customFormat="1" ht="29.4" thickBot="1" x14ac:dyDescent="0.35">
      <c r="A6" s="57" t="s">
        <v>3</v>
      </c>
      <c r="B6" s="58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63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35" t="s">
        <v>61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35"/>
      <c r="I9" s="5"/>
      <c r="J9" s="8"/>
    </row>
    <row r="10" spans="1:14" ht="15" thickBot="1" x14ac:dyDescent="0.35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35"/>
      <c r="I10" s="5" t="s">
        <v>14</v>
      </c>
      <c r="J10" s="8"/>
    </row>
    <row r="11" spans="1:14" ht="15" thickBot="1" x14ac:dyDescent="0.35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35" t="s">
        <v>64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0.53611111111111109</v>
      </c>
      <c r="D12" s="7">
        <v>0.61527777777777781</v>
      </c>
      <c r="E12" s="5">
        <v>5</v>
      </c>
      <c r="F12" s="30">
        <f t="shared" si="0"/>
        <v>114.00000000000007</v>
      </c>
      <c r="G12" s="5" t="s">
        <v>65</v>
      </c>
      <c r="H12" s="35"/>
      <c r="I12" s="5"/>
      <c r="J12" s="8"/>
    </row>
    <row r="13" spans="1:14" ht="15" thickBot="1" x14ac:dyDescent="0.35">
      <c r="A13" s="14">
        <f t="shared" si="1"/>
        <v>7</v>
      </c>
      <c r="B13" s="6">
        <v>43882</v>
      </c>
      <c r="C13" s="7">
        <v>0.42569444444444443</v>
      </c>
      <c r="D13" s="7">
        <v>0.50277777777777777</v>
      </c>
      <c r="E13" s="5">
        <v>0</v>
      </c>
      <c r="F13" s="30">
        <f t="shared" si="0"/>
        <v>111</v>
      </c>
      <c r="G13" s="5" t="s">
        <v>66</v>
      </c>
      <c r="H13" s="35" t="s">
        <v>67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0.65972222222222221</v>
      </c>
      <c r="D14" s="7">
        <v>0.6958333333333333</v>
      </c>
      <c r="E14" s="5">
        <v>0</v>
      </c>
      <c r="F14" s="30">
        <f t="shared" si="0"/>
        <v>51.999999999999972</v>
      </c>
      <c r="G14" s="5" t="s">
        <v>68</v>
      </c>
      <c r="H14" s="3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0.72916666666666663</v>
      </c>
      <c r="D15" s="7">
        <v>0.75555555555555554</v>
      </c>
      <c r="E15" s="5">
        <v>0</v>
      </c>
      <c r="F15" s="30">
        <f t="shared" si="0"/>
        <v>38.000000000000028</v>
      </c>
      <c r="G15" s="5" t="s">
        <v>69</v>
      </c>
      <c r="H15" s="35" t="s">
        <v>70</v>
      </c>
      <c r="I15" s="5" t="s">
        <v>14</v>
      </c>
      <c r="J15" s="8"/>
    </row>
    <row r="16" spans="1:14" s="39" customFormat="1" ht="43.8" thickBot="1" x14ac:dyDescent="0.35">
      <c r="A16" s="32">
        <f t="shared" si="1"/>
        <v>10</v>
      </c>
      <c r="B16" s="33">
        <v>43883</v>
      </c>
      <c r="C16" s="34">
        <v>0.79513888888888884</v>
      </c>
      <c r="D16" s="34">
        <v>0.82986111111111116</v>
      </c>
      <c r="E16" s="35">
        <v>0</v>
      </c>
      <c r="F16" s="36">
        <f t="shared" si="0"/>
        <v>50.000000000000142</v>
      </c>
      <c r="G16" s="35" t="s">
        <v>71</v>
      </c>
      <c r="H16" s="37" t="s">
        <v>72</v>
      </c>
      <c r="I16" s="35" t="s">
        <v>14</v>
      </c>
      <c r="J16" s="38"/>
    </row>
    <row r="17" spans="1:10" ht="29.4" thickBot="1" x14ac:dyDescent="0.35">
      <c r="A17" s="14">
        <f t="shared" si="1"/>
        <v>11</v>
      </c>
      <c r="B17" s="6">
        <v>43884</v>
      </c>
      <c r="C17" s="7">
        <v>0.56319444444444444</v>
      </c>
      <c r="D17" s="7">
        <v>0.58750000000000002</v>
      </c>
      <c r="E17" s="5">
        <v>0</v>
      </c>
      <c r="F17" s="30">
        <f t="shared" si="0"/>
        <v>35.000000000000036</v>
      </c>
      <c r="G17" s="5" t="s">
        <v>73</v>
      </c>
      <c r="H17" s="35" t="s">
        <v>74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0.58819444444444446</v>
      </c>
      <c r="D18" s="7">
        <v>0.59583333333333333</v>
      </c>
      <c r="E18" s="5">
        <v>0</v>
      </c>
      <c r="F18" s="30">
        <f t="shared" si="0"/>
        <v>10.999999999999961</v>
      </c>
      <c r="G18" s="5" t="s">
        <v>75</v>
      </c>
      <c r="H18" s="35" t="s">
        <v>76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3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3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3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64"/>
      <c r="I22" s="21"/>
      <c r="J22" s="22"/>
    </row>
    <row r="23" spans="1:10" ht="15" thickBot="1" x14ac:dyDescent="0.35">
      <c r="A23" s="40" t="s">
        <v>21</v>
      </c>
      <c r="B23" s="41"/>
      <c r="C23" s="41"/>
      <c r="D23" s="41"/>
      <c r="E23" s="42"/>
      <c r="F23" s="31">
        <f>SUM(F7:F22)</f>
        <v>814.00000000000023</v>
      </c>
      <c r="G23" s="23"/>
      <c r="H23" s="65"/>
      <c r="I23" s="23"/>
      <c r="J23" s="24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C89-0D63-449E-B823-E5272ACC697D}">
  <sheetPr codeName="Sheet5"/>
  <dimension ref="A1:N28"/>
  <sheetViews>
    <sheetView showGridLines="0" topLeftCell="A9" zoomScale="116" zoomScaleNormal="139" zoomScalePageLayoutView="139" workbookViewId="0">
      <selection activeCell="G25" sqref="G2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92.8867187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67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43886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43888</v>
      </c>
      <c r="C8" s="7">
        <v>0.33333333333333331</v>
      </c>
      <c r="D8" s="7">
        <v>0.43888888888888888</v>
      </c>
      <c r="E8" s="5">
        <v>0</v>
      </c>
      <c r="F8" s="30">
        <f t="shared" ref="F8:F27" si="0">(D8-C8)*1440</f>
        <v>152.00000000000003</v>
      </c>
      <c r="G8" s="5" t="s">
        <v>36</v>
      </c>
      <c r="H8" s="5" t="s">
        <v>79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0" si="1">A8+1</f>
        <v>3</v>
      </c>
      <c r="B9" s="6"/>
      <c r="C9" s="7">
        <v>0.5</v>
      </c>
      <c r="D9" s="7">
        <v>0.55694444444444446</v>
      </c>
      <c r="E9" s="5">
        <v>0</v>
      </c>
      <c r="F9" s="30">
        <f t="shared" si="0"/>
        <v>82.000000000000028</v>
      </c>
      <c r="G9" s="5" t="s">
        <v>77</v>
      </c>
      <c r="H9" s="5"/>
      <c r="I9" s="5" t="s">
        <v>14</v>
      </c>
      <c r="J9" s="8"/>
    </row>
    <row r="10" spans="1:14" ht="15" thickBot="1" x14ac:dyDescent="0.35">
      <c r="A10" s="14">
        <f t="shared" si="1"/>
        <v>4</v>
      </c>
      <c r="B10" s="6"/>
      <c r="C10" s="7">
        <v>0.55833333333333335</v>
      </c>
      <c r="D10" s="7">
        <v>0.5805555555555556</v>
      </c>
      <c r="E10" s="5">
        <v>0</v>
      </c>
      <c r="F10" s="30">
        <f t="shared" si="0"/>
        <v>32.000000000000043</v>
      </c>
      <c r="G10" s="5" t="s">
        <v>78</v>
      </c>
      <c r="H10" s="5" t="s">
        <v>81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0.61527777777777781</v>
      </c>
      <c r="D11" s="7">
        <v>0.7090277777777777</v>
      </c>
      <c r="E11" s="5">
        <v>0</v>
      </c>
      <c r="F11" s="30">
        <f t="shared" si="0"/>
        <v>134.99999999999983</v>
      </c>
      <c r="G11" s="5" t="s">
        <v>80</v>
      </c>
      <c r="H11" s="5" t="s">
        <v>82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0.73055555555555562</v>
      </c>
      <c r="D12" s="7">
        <v>0.75416666666666676</v>
      </c>
      <c r="E12" s="5">
        <v>0</v>
      </c>
      <c r="F12" s="30">
        <f t="shared" si="0"/>
        <v>34.000000000000043</v>
      </c>
      <c r="G12" s="5" t="s">
        <v>83</v>
      </c>
      <c r="H12" s="5" t="s">
        <v>84</v>
      </c>
      <c r="I12" s="5"/>
      <c r="J12" s="8"/>
    </row>
    <row r="13" spans="1:14" ht="15" thickBot="1" x14ac:dyDescent="0.35">
      <c r="A13" s="14">
        <f t="shared" si="1"/>
        <v>7</v>
      </c>
      <c r="B13" s="6">
        <v>43889</v>
      </c>
      <c r="C13" s="7">
        <v>0.60416666666666663</v>
      </c>
      <c r="D13" s="7">
        <v>0.63541666666666663</v>
      </c>
      <c r="E13" s="5">
        <v>0</v>
      </c>
      <c r="F13" s="30">
        <f t="shared" si="0"/>
        <v>45</v>
      </c>
      <c r="G13" s="5" t="s">
        <v>85</v>
      </c>
      <c r="H13" s="5"/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0.66527777777777775</v>
      </c>
      <c r="D14" s="7">
        <v>0.69374999999999998</v>
      </c>
      <c r="E14" s="5">
        <v>0</v>
      </c>
      <c r="F14" s="30">
        <f t="shared" si="0"/>
        <v>41.000000000000014</v>
      </c>
      <c r="G14" s="5" t="s">
        <v>86</v>
      </c>
      <c r="H14" s="5" t="s">
        <v>87</v>
      </c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0.71875</v>
      </c>
      <c r="D15" s="7">
        <v>0.73611111111111116</v>
      </c>
      <c r="E15" s="5">
        <v>0</v>
      </c>
      <c r="F15" s="30">
        <f t="shared" si="0"/>
        <v>25.000000000000071</v>
      </c>
      <c r="G15" s="5" t="s">
        <v>88</v>
      </c>
      <c r="H15" s="5"/>
      <c r="I15" s="5" t="s">
        <v>14</v>
      </c>
      <c r="J15" s="8"/>
    </row>
    <row r="16" spans="1:14" ht="15" thickBot="1" x14ac:dyDescent="0.35">
      <c r="A16" s="14">
        <f t="shared" si="1"/>
        <v>10</v>
      </c>
      <c r="B16" s="6"/>
      <c r="C16" s="7">
        <v>0.74305555555555547</v>
      </c>
      <c r="D16" s="7">
        <v>0.79305555555555562</v>
      </c>
      <c r="E16" s="5">
        <v>0</v>
      </c>
      <c r="F16" s="30">
        <f t="shared" si="0"/>
        <v>72.000000000000227</v>
      </c>
      <c r="G16" s="5" t="s">
        <v>89</v>
      </c>
      <c r="H16" s="5" t="s">
        <v>90</v>
      </c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0.8027777777777777</v>
      </c>
      <c r="D17" s="7">
        <v>0.8208333333333333</v>
      </c>
      <c r="E17" s="5">
        <v>0</v>
      </c>
      <c r="F17" s="30">
        <f t="shared" si="0"/>
        <v>26.000000000000068</v>
      </c>
      <c r="G17" s="5" t="s">
        <v>91</v>
      </c>
      <c r="H17" s="5" t="s">
        <v>92</v>
      </c>
      <c r="I17" s="5"/>
      <c r="J17" s="8"/>
    </row>
    <row r="18" spans="1:10" ht="15" thickBot="1" x14ac:dyDescent="0.35">
      <c r="A18" s="14">
        <f t="shared" si="1"/>
        <v>12</v>
      </c>
      <c r="B18" s="6">
        <v>43890</v>
      </c>
      <c r="C18" s="7">
        <v>0.85416666666666663</v>
      </c>
      <c r="D18" s="7">
        <v>0.8881944444444444</v>
      </c>
      <c r="E18" s="5">
        <v>0</v>
      </c>
      <c r="F18" s="30">
        <f t="shared" si="0"/>
        <v>48.999999999999986</v>
      </c>
      <c r="G18" s="5" t="s">
        <v>91</v>
      </c>
      <c r="H18" s="5"/>
      <c r="I18" s="5" t="s">
        <v>14</v>
      </c>
      <c r="J18" s="8"/>
    </row>
    <row r="19" spans="1:10" ht="15" thickBot="1" x14ac:dyDescent="0.35">
      <c r="A19" s="14">
        <f t="shared" si="1"/>
        <v>13</v>
      </c>
      <c r="B19" s="6"/>
      <c r="C19" s="7">
        <v>0.89166666666666661</v>
      </c>
      <c r="D19" s="7">
        <v>0.90694444444444444</v>
      </c>
      <c r="E19" s="5">
        <v>0</v>
      </c>
      <c r="F19" s="30">
        <f t="shared" si="0"/>
        <v>22.000000000000082</v>
      </c>
      <c r="G19" s="5" t="s">
        <v>93</v>
      </c>
      <c r="H19" s="5" t="s">
        <v>94</v>
      </c>
      <c r="I19" s="5" t="s">
        <v>14</v>
      </c>
      <c r="J19" s="8"/>
    </row>
    <row r="20" spans="1:10" ht="15" thickBot="1" x14ac:dyDescent="0.35">
      <c r="A20" s="14">
        <f t="shared" si="1"/>
        <v>14</v>
      </c>
      <c r="B20" s="6"/>
      <c r="C20" s="7">
        <v>0.91111111111111109</v>
      </c>
      <c r="D20" s="7">
        <v>0.95416666666666661</v>
      </c>
      <c r="E20" s="5">
        <v>5</v>
      </c>
      <c r="F20" s="30">
        <f t="shared" si="0"/>
        <v>61.999999999999943</v>
      </c>
      <c r="G20" s="5" t="s">
        <v>95</v>
      </c>
      <c r="H20" s="5" t="s">
        <v>96</v>
      </c>
      <c r="I20" s="5" t="s">
        <v>14</v>
      </c>
      <c r="J20" s="8"/>
    </row>
    <row r="21" spans="1:10" ht="15" thickBot="1" x14ac:dyDescent="0.35">
      <c r="A21" s="14">
        <v>15</v>
      </c>
      <c r="B21" s="6"/>
      <c r="C21" s="7">
        <v>0.3659722222222222</v>
      </c>
      <c r="D21" s="7">
        <v>0.4201388888888889</v>
      </c>
      <c r="E21" s="5">
        <v>0</v>
      </c>
      <c r="F21" s="30">
        <f t="shared" si="0"/>
        <v>78.000000000000043</v>
      </c>
      <c r="G21" s="5" t="s">
        <v>97</v>
      </c>
      <c r="H21" s="5" t="s">
        <v>98</v>
      </c>
      <c r="I21" s="5" t="s">
        <v>14</v>
      </c>
      <c r="J21" s="8"/>
    </row>
    <row r="22" spans="1:10" ht="15" thickBot="1" x14ac:dyDescent="0.35">
      <c r="A22" s="14">
        <v>16</v>
      </c>
      <c r="B22" s="6"/>
      <c r="C22" s="7">
        <v>0.43958333333333338</v>
      </c>
      <c r="D22" s="7">
        <v>0.4513888888888889</v>
      </c>
      <c r="E22" s="5">
        <v>0</v>
      </c>
      <c r="F22" s="30">
        <f t="shared" si="0"/>
        <v>16.99999999999994</v>
      </c>
      <c r="G22" s="5" t="s">
        <v>99</v>
      </c>
      <c r="H22" s="5" t="s">
        <v>100</v>
      </c>
      <c r="I22" s="5"/>
      <c r="J22" s="8"/>
    </row>
    <row r="23" spans="1:10" ht="15" thickBot="1" x14ac:dyDescent="0.35">
      <c r="A23" s="14">
        <v>17</v>
      </c>
      <c r="B23" s="6"/>
      <c r="C23" s="7">
        <v>0.47430555555555554</v>
      </c>
      <c r="D23" s="7">
        <v>0.54097222222222219</v>
      </c>
      <c r="E23" s="5">
        <v>0</v>
      </c>
      <c r="F23" s="30">
        <f t="shared" si="0"/>
        <v>95.999999999999972</v>
      </c>
      <c r="G23" s="5" t="s">
        <v>99</v>
      </c>
      <c r="H23" s="5" t="s">
        <v>101</v>
      </c>
      <c r="I23" s="5" t="s">
        <v>14</v>
      </c>
      <c r="J23" s="8"/>
    </row>
    <row r="24" spans="1:10" ht="15" thickBot="1" x14ac:dyDescent="0.35">
      <c r="A24" s="14">
        <v>18</v>
      </c>
      <c r="B24" s="6"/>
      <c r="C24" s="7"/>
      <c r="D24" s="7"/>
      <c r="E24" s="5"/>
      <c r="F24" s="30">
        <f t="shared" si="0"/>
        <v>0</v>
      </c>
      <c r="G24" s="5"/>
      <c r="H24" s="5"/>
      <c r="I24" s="5"/>
      <c r="J24" s="8"/>
    </row>
    <row r="25" spans="1:10" ht="15" thickBot="1" x14ac:dyDescent="0.35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" thickBot="1" x14ac:dyDescent="0.35">
      <c r="A26" s="14">
        <v>20</v>
      </c>
      <c r="B26" s="6"/>
      <c r="C26" s="7"/>
      <c r="D26" s="7"/>
      <c r="E26" s="5"/>
      <c r="F26" s="30">
        <f t="shared" si="0"/>
        <v>0</v>
      </c>
      <c r="G26" s="5"/>
      <c r="H26" s="5"/>
      <c r="I26" s="5"/>
      <c r="J26" s="8"/>
    </row>
    <row r="27" spans="1:10" ht="15" thickBot="1" x14ac:dyDescent="0.35">
      <c r="A27" s="14">
        <v>21</v>
      </c>
      <c r="B27" s="19"/>
      <c r="C27" s="20"/>
      <c r="D27" s="20"/>
      <c r="E27" s="21"/>
      <c r="F27" s="30">
        <f t="shared" si="0"/>
        <v>0</v>
      </c>
      <c r="G27" s="21"/>
      <c r="H27" s="21"/>
      <c r="I27" s="21"/>
      <c r="J27" s="22"/>
    </row>
    <row r="28" spans="1:10" ht="15" thickBot="1" x14ac:dyDescent="0.35">
      <c r="A28" s="110" t="s">
        <v>21</v>
      </c>
      <c r="B28" s="111"/>
      <c r="C28" s="111"/>
      <c r="D28" s="111"/>
      <c r="E28" s="112"/>
      <c r="F28" s="31">
        <f>SUM(F7:F27)</f>
        <v>1058.0000000000002</v>
      </c>
      <c r="G28" s="23"/>
      <c r="H28" s="23"/>
      <c r="I28" s="23"/>
      <c r="J28" s="24"/>
    </row>
  </sheetData>
  <mergeCells count="7">
    <mergeCell ref="A28:E2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1791-7BB1-422F-B003-B0D8AC44CC15}">
  <sheetPr codeName="Sheet6"/>
  <dimension ref="A1:N27"/>
  <sheetViews>
    <sheetView showGridLines="0" zoomScale="116" zoomScaleNormal="139" zoomScalePageLayoutView="139" workbookViewId="0">
      <selection activeCell="L21" sqref="L21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67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43892</v>
      </c>
      <c r="C7" s="16">
        <v>0.6333333333333333</v>
      </c>
      <c r="D7" s="16">
        <v>0.68194444444444446</v>
      </c>
      <c r="E7" s="17">
        <v>0</v>
      </c>
      <c r="F7" s="30">
        <f>(D7-C7)*1440</f>
        <v>70.000000000000071</v>
      </c>
      <c r="G7" s="17" t="s">
        <v>103</v>
      </c>
      <c r="H7" s="17" t="s">
        <v>104</v>
      </c>
      <c r="I7" s="17" t="s">
        <v>14</v>
      </c>
      <c r="J7" s="18"/>
      <c r="N7" t="s">
        <v>12</v>
      </c>
    </row>
    <row r="8" spans="1:14" ht="15" thickBot="1" x14ac:dyDescent="0.35">
      <c r="A8" s="14">
        <v>2</v>
      </c>
      <c r="B8" s="6"/>
      <c r="C8" s="7">
        <v>0.68263888888888891</v>
      </c>
      <c r="D8" s="7">
        <v>0.69444444444444453</v>
      </c>
      <c r="E8" s="5">
        <v>0</v>
      </c>
      <c r="F8" s="30">
        <f t="shared" ref="F8:F26" si="0">(D8-C8)*1440</f>
        <v>17.000000000000099</v>
      </c>
      <c r="G8" s="5" t="s">
        <v>105</v>
      </c>
      <c r="H8" s="5" t="s">
        <v>106</v>
      </c>
      <c r="I8" s="5" t="s">
        <v>14</v>
      </c>
      <c r="J8" s="8"/>
      <c r="N8" t="s">
        <v>15</v>
      </c>
    </row>
    <row r="9" spans="1:14" ht="15" thickBot="1" x14ac:dyDescent="0.35">
      <c r="A9" s="14">
        <v>3</v>
      </c>
      <c r="B9" s="6">
        <v>43893</v>
      </c>
      <c r="C9" s="7">
        <v>0.33333333333333331</v>
      </c>
      <c r="D9" s="7">
        <v>0.39583333333333331</v>
      </c>
      <c r="E9" s="5">
        <v>0</v>
      </c>
      <c r="F9" s="30">
        <f t="shared" si="0"/>
        <v>90</v>
      </c>
      <c r="G9" s="5" t="s">
        <v>13</v>
      </c>
      <c r="H9" s="5"/>
      <c r="I9" s="5"/>
      <c r="J9" s="8"/>
    </row>
    <row r="10" spans="1:14" ht="15" thickBot="1" x14ac:dyDescent="0.35">
      <c r="A10" s="14">
        <v>4</v>
      </c>
      <c r="C10" s="7">
        <v>0.64236111111111105</v>
      </c>
      <c r="D10" s="7">
        <v>0.6791666666666667</v>
      </c>
      <c r="E10" s="5">
        <v>0</v>
      </c>
      <c r="F10" s="30">
        <f t="shared" si="0"/>
        <v>53.000000000000128</v>
      </c>
      <c r="G10" s="5" t="s">
        <v>107</v>
      </c>
      <c r="H10" s="5" t="s">
        <v>108</v>
      </c>
      <c r="I10" s="5" t="s">
        <v>14</v>
      </c>
      <c r="J10" s="8"/>
    </row>
    <row r="11" spans="1:14" ht="15" thickBot="1" x14ac:dyDescent="0.35">
      <c r="A11" s="14">
        <v>5</v>
      </c>
      <c r="B11" s="6"/>
      <c r="C11" s="7">
        <v>0.85069444444444453</v>
      </c>
      <c r="D11" s="7">
        <v>0.8881944444444444</v>
      </c>
      <c r="E11" s="5">
        <v>0</v>
      </c>
      <c r="F11" s="30">
        <f t="shared" si="0"/>
        <v>53.999999999999808</v>
      </c>
      <c r="G11" s="5" t="s">
        <v>109</v>
      </c>
      <c r="H11" s="5" t="s">
        <v>110</v>
      </c>
      <c r="I11" s="5" t="s">
        <v>14</v>
      </c>
      <c r="J11" s="8"/>
    </row>
    <row r="12" spans="1:14" ht="15" thickBot="1" x14ac:dyDescent="0.35">
      <c r="A12" s="14">
        <v>6</v>
      </c>
      <c r="B12" s="6">
        <v>43894</v>
      </c>
      <c r="C12" s="7">
        <v>0.61736111111111114</v>
      </c>
      <c r="D12" s="7">
        <v>0.65486111111111112</v>
      </c>
      <c r="E12" s="5">
        <v>0</v>
      </c>
      <c r="F12" s="30">
        <f t="shared" si="0"/>
        <v>53.999999999999972</v>
      </c>
      <c r="G12" s="5" t="s">
        <v>111</v>
      </c>
      <c r="H12" s="5" t="s">
        <v>112</v>
      </c>
      <c r="I12" s="5" t="s">
        <v>14</v>
      </c>
      <c r="J12" s="8"/>
    </row>
    <row r="13" spans="1:14" ht="15" thickBot="1" x14ac:dyDescent="0.35">
      <c r="A13" s="14">
        <v>7</v>
      </c>
      <c r="B13" s="6"/>
      <c r="C13" s="7">
        <v>0.65694444444444444</v>
      </c>
      <c r="D13" s="7">
        <v>0.68888888888888899</v>
      </c>
      <c r="E13" s="5">
        <v>0</v>
      </c>
      <c r="F13" s="30">
        <f t="shared" si="0"/>
        <v>46.000000000000156</v>
      </c>
      <c r="G13" s="5" t="s">
        <v>114</v>
      </c>
      <c r="H13" s="5" t="s">
        <v>113</v>
      </c>
      <c r="I13" s="5"/>
      <c r="J13" s="8"/>
    </row>
    <row r="14" spans="1:14" ht="15" thickBot="1" x14ac:dyDescent="0.35">
      <c r="A14" s="14">
        <v>8</v>
      </c>
      <c r="B14" s="6"/>
      <c r="C14" s="7">
        <v>0.74375000000000002</v>
      </c>
      <c r="D14" s="7">
        <v>0.75486111111111109</v>
      </c>
      <c r="E14" s="5">
        <v>0</v>
      </c>
      <c r="F14" s="30">
        <f t="shared" si="0"/>
        <v>15.999999999999943</v>
      </c>
      <c r="G14" s="5" t="s">
        <v>115</v>
      </c>
      <c r="H14" s="5"/>
      <c r="I14" s="5"/>
      <c r="J14" s="8"/>
    </row>
    <row r="15" spans="1:14" ht="15" thickBot="1" x14ac:dyDescent="0.35">
      <c r="A15" s="14">
        <v>9</v>
      </c>
      <c r="B15" s="6"/>
      <c r="C15" s="7">
        <v>0.89513888888888893</v>
      </c>
      <c r="D15" s="7">
        <v>0.9159722222222223</v>
      </c>
      <c r="E15" s="5">
        <v>0</v>
      </c>
      <c r="F15" s="30">
        <f t="shared" si="0"/>
        <v>30.000000000000053</v>
      </c>
      <c r="G15" s="5" t="s">
        <v>116</v>
      </c>
      <c r="H15" s="5"/>
      <c r="I15" s="5" t="s">
        <v>14</v>
      </c>
      <c r="J15" s="8"/>
    </row>
    <row r="16" spans="1:14" ht="15" thickBot="1" x14ac:dyDescent="0.35">
      <c r="A16" s="14">
        <v>10</v>
      </c>
      <c r="B16" s="6"/>
      <c r="C16" s="7">
        <v>0.95486111111111116</v>
      </c>
      <c r="D16" s="7">
        <v>0.96527777777777779</v>
      </c>
      <c r="E16" s="5">
        <v>0</v>
      </c>
      <c r="F16" s="30">
        <f t="shared" si="0"/>
        <v>14.999999999999947</v>
      </c>
      <c r="G16" s="5" t="s">
        <v>129</v>
      </c>
      <c r="H16" s="5"/>
      <c r="I16" s="5"/>
      <c r="J16" s="8"/>
    </row>
    <row r="17" spans="1:10" ht="15" thickBot="1" x14ac:dyDescent="0.35">
      <c r="A17" s="14">
        <v>11</v>
      </c>
      <c r="B17" s="6">
        <v>43895</v>
      </c>
      <c r="C17" s="7">
        <v>0.3972222222222222</v>
      </c>
      <c r="D17" s="7">
        <v>0.4236111111111111</v>
      </c>
      <c r="E17" s="5">
        <v>0</v>
      </c>
      <c r="F17" s="30">
        <f t="shared" si="0"/>
        <v>38.000000000000028</v>
      </c>
      <c r="G17" s="5" t="s">
        <v>118</v>
      </c>
      <c r="H17" s="5" t="s">
        <v>119</v>
      </c>
      <c r="I17" s="5"/>
      <c r="J17" s="8"/>
    </row>
    <row r="18" spans="1:10" ht="15" thickBot="1" x14ac:dyDescent="0.35">
      <c r="A18" s="14">
        <v>12</v>
      </c>
      <c r="B18" s="6"/>
      <c r="C18" s="7">
        <v>0.43263888888888885</v>
      </c>
      <c r="D18" s="7">
        <v>0.46527777777777773</v>
      </c>
      <c r="E18" s="5">
        <v>0</v>
      </c>
      <c r="F18" s="30">
        <f t="shared" si="0"/>
        <v>46.999999999999993</v>
      </c>
      <c r="G18" s="5" t="s">
        <v>117</v>
      </c>
      <c r="H18" s="5" t="s">
        <v>120</v>
      </c>
      <c r="I18" s="5" t="s">
        <v>14</v>
      </c>
      <c r="J18" s="8"/>
    </row>
    <row r="19" spans="1:10" ht="15" thickBot="1" x14ac:dyDescent="0.35">
      <c r="A19" s="14">
        <v>13</v>
      </c>
      <c r="B19" s="6"/>
      <c r="C19" s="7">
        <v>0.73055555555555562</v>
      </c>
      <c r="D19" s="7">
        <v>0.75347222222222221</v>
      </c>
      <c r="E19" s="5">
        <v>0</v>
      </c>
      <c r="F19" s="30">
        <f t="shared" si="0"/>
        <v>32.999999999999886</v>
      </c>
      <c r="G19" s="5" t="s">
        <v>129</v>
      </c>
      <c r="H19" s="5"/>
      <c r="I19" s="5"/>
      <c r="J19" s="8"/>
    </row>
    <row r="20" spans="1:10" ht="15" thickBot="1" x14ac:dyDescent="0.35">
      <c r="A20" s="14">
        <v>14</v>
      </c>
      <c r="B20" s="6"/>
      <c r="C20" s="7">
        <v>0.95208333333333339</v>
      </c>
      <c r="D20" s="7">
        <v>0.97499999999999998</v>
      </c>
      <c r="E20" s="5">
        <v>0</v>
      </c>
      <c r="F20" s="30">
        <f t="shared" si="0"/>
        <v>32.999999999999886</v>
      </c>
      <c r="G20" s="5" t="s">
        <v>129</v>
      </c>
      <c r="H20" s="5"/>
      <c r="I20" s="5"/>
      <c r="J20" s="8"/>
    </row>
    <row r="21" spans="1:10" ht="15" thickBot="1" x14ac:dyDescent="0.35">
      <c r="A21" s="14">
        <v>15</v>
      </c>
      <c r="B21" s="6">
        <v>43896</v>
      </c>
      <c r="C21" s="7">
        <v>0.37986111111111115</v>
      </c>
      <c r="D21" s="7">
        <v>0.40625</v>
      </c>
      <c r="E21" s="5">
        <v>0</v>
      </c>
      <c r="F21" s="30">
        <f t="shared" si="0"/>
        <v>37.999999999999943</v>
      </c>
      <c r="G21" s="5" t="s">
        <v>121</v>
      </c>
      <c r="H21" s="5" t="s">
        <v>122</v>
      </c>
      <c r="I21" s="5"/>
      <c r="J21" s="8"/>
    </row>
    <row r="22" spans="1:10" ht="15" thickBot="1" x14ac:dyDescent="0.35">
      <c r="A22" s="14">
        <v>16</v>
      </c>
      <c r="B22" s="6"/>
      <c r="C22" s="7">
        <v>0.55763888888888891</v>
      </c>
      <c r="D22" s="7">
        <v>0.56388888888888888</v>
      </c>
      <c r="E22" s="5">
        <v>0</v>
      </c>
      <c r="F22" s="30">
        <f t="shared" si="0"/>
        <v>8.999999999999968</v>
      </c>
      <c r="G22" s="5" t="s">
        <v>124</v>
      </c>
      <c r="H22" s="5" t="s">
        <v>123</v>
      </c>
      <c r="I22" s="5" t="s">
        <v>14</v>
      </c>
      <c r="J22" s="8"/>
    </row>
    <row r="23" spans="1:10" ht="15" thickBot="1" x14ac:dyDescent="0.35">
      <c r="A23" s="14">
        <v>17</v>
      </c>
      <c r="B23" s="6">
        <v>43899</v>
      </c>
      <c r="C23" s="7">
        <v>0.72430555555555554</v>
      </c>
      <c r="D23" s="7">
        <v>0.74930555555555556</v>
      </c>
      <c r="E23" s="5">
        <v>0</v>
      </c>
      <c r="F23" s="30">
        <f t="shared" si="0"/>
        <v>36.000000000000028</v>
      </c>
      <c r="G23" s="5" t="s">
        <v>125</v>
      </c>
      <c r="H23" s="5" t="s">
        <v>126</v>
      </c>
      <c r="I23" s="5" t="s">
        <v>14</v>
      </c>
      <c r="J23" s="8"/>
    </row>
    <row r="24" spans="1:10" ht="15" thickBot="1" x14ac:dyDescent="0.35">
      <c r="A24" s="14">
        <v>18</v>
      </c>
      <c r="B24" s="6"/>
      <c r="C24" s="7">
        <v>0.75</v>
      </c>
      <c r="D24" s="7">
        <v>0.76666666666666661</v>
      </c>
      <c r="E24" s="5">
        <v>0</v>
      </c>
      <c r="F24" s="30">
        <f t="shared" si="0"/>
        <v>23.999999999999915</v>
      </c>
      <c r="G24" s="5" t="s">
        <v>127</v>
      </c>
      <c r="H24" s="5" t="s">
        <v>128</v>
      </c>
      <c r="I24" s="5" t="s">
        <v>14</v>
      </c>
      <c r="J24" s="8"/>
    </row>
    <row r="25" spans="1:10" ht="15" thickBot="1" x14ac:dyDescent="0.35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" thickBot="1" x14ac:dyDescent="0.35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" thickBot="1" x14ac:dyDescent="0.35">
      <c r="A27" s="93" t="s">
        <v>102</v>
      </c>
      <c r="B27" s="94"/>
      <c r="C27" s="94"/>
      <c r="D27" s="94"/>
      <c r="E27" s="95"/>
      <c r="F27" s="31">
        <f>SUM(F7:F26)</f>
        <v>702.99999999999989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9EB0-25E4-4A82-A666-E89E8961B088}">
  <sheetPr codeName="Sheet7"/>
  <dimension ref="A1:N33"/>
  <sheetViews>
    <sheetView showGridLines="0" zoomScale="116" zoomScaleNormal="139" zoomScalePageLayoutView="139" workbookViewId="0">
      <selection activeCell="D29" sqref="D29"/>
    </sheetView>
  </sheetViews>
  <sheetFormatPr defaultColWidth="8.77734375" defaultRowHeight="14.4" x14ac:dyDescent="0.3"/>
  <cols>
    <col min="1" max="1" width="3.33203125" style="69" customWidth="1"/>
    <col min="2" max="2" width="11.109375" style="70" customWidth="1"/>
    <col min="3" max="3" width="6.44140625" style="71" customWidth="1"/>
    <col min="4" max="4" width="6.6640625" style="71" customWidth="1"/>
    <col min="5" max="5" width="11.44140625" style="69" customWidth="1"/>
    <col min="6" max="6" width="11" style="72" customWidth="1"/>
    <col min="7" max="7" width="55.77734375" style="69" customWidth="1"/>
    <col min="8" max="8" width="63.44140625" style="69" customWidth="1"/>
    <col min="9" max="9" width="3.44140625" style="69" customWidth="1"/>
    <col min="10" max="10" width="8.6640625" style="69" customWidth="1"/>
    <col min="11" max="13" width="8.77734375" style="69"/>
    <col min="14" max="14" width="26.77734375" style="69" customWidth="1"/>
    <col min="15" max="16384" width="8.77734375" style="69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13" t="s">
        <v>11</v>
      </c>
      <c r="D4" s="113"/>
      <c r="E4" s="113"/>
      <c r="F4" s="67" t="s">
        <v>2</v>
      </c>
      <c r="G4" s="114"/>
      <c r="H4" s="114"/>
      <c r="I4" s="114"/>
      <c r="J4" s="115"/>
    </row>
    <row r="5" spans="1:14" ht="15" thickBot="1" x14ac:dyDescent="0.35">
      <c r="A5" s="116"/>
      <c r="B5" s="117"/>
      <c r="C5" s="117"/>
      <c r="D5" s="117"/>
      <c r="E5" s="117"/>
      <c r="F5" s="117"/>
      <c r="G5" s="117"/>
      <c r="H5" s="117"/>
      <c r="I5" s="117"/>
      <c r="J5" s="118"/>
    </row>
    <row r="6" spans="1:14" s="7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74">
        <v>1</v>
      </c>
      <c r="B7" s="75">
        <v>43900</v>
      </c>
      <c r="C7" s="76">
        <v>0.33333333333333331</v>
      </c>
      <c r="D7" s="76">
        <v>0.38541666666666669</v>
      </c>
      <c r="E7" s="77">
        <v>0</v>
      </c>
      <c r="F7" s="78">
        <f>(D7-C7)*1440</f>
        <v>75.000000000000057</v>
      </c>
      <c r="G7" s="77" t="s">
        <v>13</v>
      </c>
      <c r="H7" s="77" t="s">
        <v>130</v>
      </c>
      <c r="I7" s="77"/>
      <c r="J7" s="79"/>
      <c r="N7" s="69" t="s">
        <v>12</v>
      </c>
    </row>
    <row r="8" spans="1:14" ht="15" thickBot="1" x14ac:dyDescent="0.35">
      <c r="A8" s="74">
        <f>A7+1</f>
        <v>2</v>
      </c>
      <c r="B8" s="80"/>
      <c r="C8" s="81">
        <v>0.69861111111111107</v>
      </c>
      <c r="D8" s="81">
        <v>0.70277777777777783</v>
      </c>
      <c r="E8" s="82">
        <v>0</v>
      </c>
      <c r="F8" s="78">
        <f t="shared" ref="F8:F32" si="0">(D8-C8)*1440</f>
        <v>6.0000000000001386</v>
      </c>
      <c r="G8" s="82" t="s">
        <v>131</v>
      </c>
      <c r="H8" s="82" t="s">
        <v>132</v>
      </c>
      <c r="I8" s="82"/>
      <c r="J8" s="83"/>
      <c r="N8" s="69" t="s">
        <v>15</v>
      </c>
    </row>
    <row r="9" spans="1:14" ht="15" thickBot="1" x14ac:dyDescent="0.35">
      <c r="A9" s="74">
        <f>A8+1</f>
        <v>3</v>
      </c>
      <c r="B9" s="80"/>
      <c r="C9" s="81">
        <v>0.88611111111111107</v>
      </c>
      <c r="D9" s="81">
        <v>0.91041666666666676</v>
      </c>
      <c r="E9" s="82">
        <v>0</v>
      </c>
      <c r="F9" s="78">
        <f t="shared" si="0"/>
        <v>35.000000000000199</v>
      </c>
      <c r="G9" s="82" t="s">
        <v>133</v>
      </c>
      <c r="H9" s="82"/>
      <c r="I9" s="82" t="s">
        <v>14</v>
      </c>
      <c r="J9" s="83"/>
    </row>
    <row r="10" spans="1:14" ht="15" thickBot="1" x14ac:dyDescent="0.35">
      <c r="A10" s="74">
        <v>4</v>
      </c>
      <c r="B10" s="80">
        <v>43901</v>
      </c>
      <c r="C10" s="81">
        <v>0.33333333333333331</v>
      </c>
      <c r="D10" s="81">
        <v>0.3923611111111111</v>
      </c>
      <c r="E10" s="82">
        <v>0</v>
      </c>
      <c r="F10" s="78">
        <f t="shared" si="0"/>
        <v>85.000000000000014</v>
      </c>
      <c r="G10" s="82" t="s">
        <v>36</v>
      </c>
      <c r="H10" s="82" t="s">
        <v>136</v>
      </c>
      <c r="I10" s="82"/>
      <c r="J10" s="83"/>
    </row>
    <row r="11" spans="1:14" ht="15" thickBot="1" x14ac:dyDescent="0.35">
      <c r="A11" s="74">
        <f>A10+1</f>
        <v>5</v>
      </c>
      <c r="B11" s="80"/>
      <c r="C11" s="81">
        <v>0.3923611111111111</v>
      </c>
      <c r="D11" s="81">
        <v>0.45</v>
      </c>
      <c r="E11" s="82">
        <v>0</v>
      </c>
      <c r="F11" s="78">
        <f t="shared" si="0"/>
        <v>83.000000000000028</v>
      </c>
      <c r="G11" s="82" t="s">
        <v>134</v>
      </c>
      <c r="H11" s="84" t="s">
        <v>135</v>
      </c>
      <c r="I11" s="82" t="s">
        <v>14</v>
      </c>
      <c r="J11" s="83"/>
    </row>
    <row r="12" spans="1:14" ht="15" thickBot="1" x14ac:dyDescent="0.35">
      <c r="A12" s="74">
        <f>A11+1</f>
        <v>6</v>
      </c>
      <c r="B12" s="80"/>
      <c r="C12" s="81">
        <v>0.48333333333333334</v>
      </c>
      <c r="D12" s="81">
        <v>0.51041666666666663</v>
      </c>
      <c r="E12" s="82">
        <v>0</v>
      </c>
      <c r="F12" s="78">
        <f t="shared" si="0"/>
        <v>38.999999999999943</v>
      </c>
      <c r="G12" s="82" t="s">
        <v>137</v>
      </c>
      <c r="H12" s="82" t="s">
        <v>138</v>
      </c>
      <c r="I12" s="82"/>
      <c r="J12" s="83"/>
    </row>
    <row r="13" spans="1:14" ht="15" thickBot="1" x14ac:dyDescent="0.35">
      <c r="A13" s="74">
        <v>7</v>
      </c>
      <c r="B13" s="80"/>
      <c r="C13" s="81">
        <v>0.52222222222222225</v>
      </c>
      <c r="D13" s="81">
        <v>0.5625</v>
      </c>
      <c r="E13" s="82">
        <v>0</v>
      </c>
      <c r="F13" s="78">
        <f t="shared" si="0"/>
        <v>57.999999999999957</v>
      </c>
      <c r="G13" s="82" t="s">
        <v>139</v>
      </c>
      <c r="H13" s="82"/>
      <c r="I13" s="82" t="s">
        <v>14</v>
      </c>
      <c r="J13" s="83"/>
    </row>
    <row r="14" spans="1:14" ht="15" thickBot="1" x14ac:dyDescent="0.35">
      <c r="A14" s="74">
        <f>A13+1</f>
        <v>8</v>
      </c>
      <c r="B14" s="80"/>
      <c r="C14" s="81">
        <v>0.76180555555555562</v>
      </c>
      <c r="D14" s="81">
        <v>0.78541666666666676</v>
      </c>
      <c r="E14" s="82">
        <v>0</v>
      </c>
      <c r="F14" s="78">
        <f t="shared" si="0"/>
        <v>34.000000000000043</v>
      </c>
      <c r="G14" s="82" t="s">
        <v>140</v>
      </c>
      <c r="H14" s="82" t="s">
        <v>142</v>
      </c>
      <c r="I14" s="82"/>
      <c r="J14" s="83"/>
    </row>
    <row r="15" spans="1:14" ht="15" thickBot="1" x14ac:dyDescent="0.35">
      <c r="A15" s="74">
        <f>A14+1</f>
        <v>9</v>
      </c>
      <c r="B15" s="80"/>
      <c r="C15" s="81">
        <v>0.9277777777777777</v>
      </c>
      <c r="D15" s="81">
        <v>0.94305555555555554</v>
      </c>
      <c r="E15" s="82">
        <v>0</v>
      </c>
      <c r="F15" s="78">
        <f t="shared" si="0"/>
        <v>22.000000000000082</v>
      </c>
      <c r="G15" s="82" t="s">
        <v>141</v>
      </c>
      <c r="H15" s="82"/>
      <c r="I15" s="82" t="s">
        <v>14</v>
      </c>
      <c r="J15" s="83"/>
    </row>
    <row r="16" spans="1:14" ht="15" thickBot="1" x14ac:dyDescent="0.35">
      <c r="A16" s="74">
        <v>10</v>
      </c>
      <c r="B16" s="80"/>
      <c r="C16" s="81">
        <v>0.96111111111111114</v>
      </c>
      <c r="D16" s="81">
        <v>0.97916666666666663</v>
      </c>
      <c r="E16" s="82">
        <v>0</v>
      </c>
      <c r="F16" s="78">
        <f t="shared" si="0"/>
        <v>25.999999999999908</v>
      </c>
      <c r="G16" s="82" t="s">
        <v>145</v>
      </c>
      <c r="H16" s="82"/>
      <c r="I16" s="82"/>
      <c r="J16" s="83"/>
    </row>
    <row r="17" spans="1:10" ht="15" thickBot="1" x14ac:dyDescent="0.35">
      <c r="A17" s="74">
        <f>A16+1</f>
        <v>11</v>
      </c>
      <c r="B17" s="80">
        <v>43902</v>
      </c>
      <c r="C17" s="81">
        <v>0.40902777777777777</v>
      </c>
      <c r="D17" s="81">
        <v>0.4597222222222222</v>
      </c>
      <c r="E17" s="82">
        <v>0</v>
      </c>
      <c r="F17" s="78">
        <f t="shared" si="0"/>
        <v>72.999999999999986</v>
      </c>
      <c r="G17" s="82" t="s">
        <v>144</v>
      </c>
      <c r="H17" s="82" t="s">
        <v>143</v>
      </c>
      <c r="I17" s="82"/>
      <c r="J17" s="83"/>
    </row>
    <row r="18" spans="1:10" ht="15" thickBot="1" x14ac:dyDescent="0.35">
      <c r="A18" s="74">
        <f>A17+1</f>
        <v>12</v>
      </c>
      <c r="B18" s="80"/>
      <c r="C18" s="81">
        <v>0.53611111111111109</v>
      </c>
      <c r="D18" s="81">
        <v>0.57152777777777775</v>
      </c>
      <c r="E18" s="82">
        <v>0</v>
      </c>
      <c r="F18" s="78">
        <f t="shared" si="0"/>
        <v>50.999999999999979</v>
      </c>
      <c r="G18" s="82" t="s">
        <v>145</v>
      </c>
      <c r="H18" s="82"/>
      <c r="I18" s="82"/>
      <c r="J18" s="83"/>
    </row>
    <row r="19" spans="1:10" ht="15" thickBot="1" x14ac:dyDescent="0.35">
      <c r="A19" s="74">
        <v>13</v>
      </c>
      <c r="B19" s="80"/>
      <c r="C19" s="81">
        <v>0.57916666666666672</v>
      </c>
      <c r="D19" s="81">
        <v>0.61805555555555558</v>
      </c>
      <c r="E19" s="82">
        <v>0</v>
      </c>
      <c r="F19" s="78">
        <f t="shared" si="0"/>
        <v>55.999999999999957</v>
      </c>
      <c r="G19" s="82" t="s">
        <v>145</v>
      </c>
      <c r="H19" s="82"/>
      <c r="I19" s="82"/>
      <c r="J19" s="83"/>
    </row>
    <row r="20" spans="1:10" ht="15" thickBot="1" x14ac:dyDescent="0.35">
      <c r="A20" s="74">
        <f>A19+1</f>
        <v>14</v>
      </c>
      <c r="B20" s="80"/>
      <c r="C20" s="81">
        <v>0.63611111111111118</v>
      </c>
      <c r="D20" s="81">
        <v>0.64861111111111114</v>
      </c>
      <c r="E20" s="82">
        <v>0</v>
      </c>
      <c r="F20" s="78">
        <f t="shared" si="0"/>
        <v>17.999999999999936</v>
      </c>
      <c r="G20" s="82" t="s">
        <v>145</v>
      </c>
      <c r="H20" s="82"/>
      <c r="I20" s="82"/>
      <c r="J20" s="83"/>
    </row>
    <row r="21" spans="1:10" ht="15" thickBot="1" x14ac:dyDescent="0.35">
      <c r="A21" s="74">
        <f>A20+1</f>
        <v>15</v>
      </c>
      <c r="B21" s="80">
        <v>43903</v>
      </c>
      <c r="C21" s="81">
        <v>0.48888888888888887</v>
      </c>
      <c r="D21" s="81">
        <v>0.55277777777777781</v>
      </c>
      <c r="E21" s="82">
        <v>0</v>
      </c>
      <c r="F21" s="78">
        <f t="shared" si="0"/>
        <v>92.000000000000071</v>
      </c>
      <c r="G21" s="82" t="s">
        <v>146</v>
      </c>
      <c r="H21" s="82"/>
      <c r="I21" s="82"/>
      <c r="J21" s="83"/>
    </row>
    <row r="22" spans="1:10" ht="15" thickBot="1" x14ac:dyDescent="0.35">
      <c r="A22" s="74">
        <v>16</v>
      </c>
      <c r="B22" s="80"/>
      <c r="C22" s="81">
        <v>0.55625000000000002</v>
      </c>
      <c r="D22" s="81">
        <v>0.5708333333333333</v>
      </c>
      <c r="E22" s="82">
        <v>0</v>
      </c>
      <c r="F22" s="78">
        <f t="shared" si="0"/>
        <v>20.999999999999925</v>
      </c>
      <c r="G22" s="82" t="s">
        <v>147</v>
      </c>
      <c r="H22" s="82" t="s">
        <v>148</v>
      </c>
      <c r="I22" s="82" t="s">
        <v>14</v>
      </c>
      <c r="J22" s="83"/>
    </row>
    <row r="23" spans="1:10" ht="15" thickBot="1" x14ac:dyDescent="0.35">
      <c r="A23" s="74">
        <f>A22+1</f>
        <v>17</v>
      </c>
      <c r="B23" s="80"/>
      <c r="C23" s="81">
        <v>0.98263888888888884</v>
      </c>
      <c r="D23" s="81">
        <v>0.99930555555555556</v>
      </c>
      <c r="E23" s="82">
        <v>0</v>
      </c>
      <c r="F23" s="78">
        <f t="shared" si="0"/>
        <v>24.000000000000075</v>
      </c>
      <c r="G23" s="82" t="s">
        <v>149</v>
      </c>
      <c r="H23" s="82"/>
      <c r="I23" s="82"/>
      <c r="J23" s="83"/>
    </row>
    <row r="24" spans="1:10" ht="15" thickBot="1" x14ac:dyDescent="0.35">
      <c r="A24" s="74">
        <f>A23+1</f>
        <v>18</v>
      </c>
      <c r="B24" s="80"/>
      <c r="C24" s="81">
        <v>6.9444444444444447E-4</v>
      </c>
      <c r="D24" s="81">
        <v>1.9444444444444445E-2</v>
      </c>
      <c r="E24" s="82">
        <v>0</v>
      </c>
      <c r="F24" s="78">
        <f t="shared" si="0"/>
        <v>27</v>
      </c>
      <c r="G24" s="82" t="s">
        <v>149</v>
      </c>
      <c r="H24" s="82"/>
      <c r="I24" s="82" t="s">
        <v>14</v>
      </c>
      <c r="J24" s="83"/>
    </row>
    <row r="25" spans="1:10" ht="15" thickBot="1" x14ac:dyDescent="0.35">
      <c r="A25" s="74">
        <v>19</v>
      </c>
      <c r="B25" s="80">
        <v>43904</v>
      </c>
      <c r="C25" s="81">
        <v>0.8027777777777777</v>
      </c>
      <c r="D25" s="81">
        <v>0.84444444444444444</v>
      </c>
      <c r="E25" s="82">
        <v>0</v>
      </c>
      <c r="F25" s="78">
        <f t="shared" si="0"/>
        <v>60.000000000000107</v>
      </c>
      <c r="G25" s="82" t="s">
        <v>150</v>
      </c>
      <c r="H25" s="82" t="s">
        <v>151</v>
      </c>
      <c r="I25" s="82" t="s">
        <v>14</v>
      </c>
      <c r="J25" s="83"/>
    </row>
    <row r="26" spans="1:10" ht="15" thickBot="1" x14ac:dyDescent="0.35">
      <c r="A26" s="74">
        <f>A25+1</f>
        <v>20</v>
      </c>
      <c r="B26" s="80">
        <v>43905</v>
      </c>
      <c r="C26" s="81">
        <v>0.54861111111111105</v>
      </c>
      <c r="D26" s="81">
        <v>0.58958333333333335</v>
      </c>
      <c r="E26" s="82">
        <v>0</v>
      </c>
      <c r="F26" s="78">
        <f t="shared" si="0"/>
        <v>59.000000000000114</v>
      </c>
      <c r="G26" s="82" t="s">
        <v>152</v>
      </c>
      <c r="H26" s="82" t="s">
        <v>153</v>
      </c>
      <c r="I26" s="82" t="s">
        <v>14</v>
      </c>
      <c r="J26" s="83"/>
    </row>
    <row r="27" spans="1:10" ht="15" thickBot="1" x14ac:dyDescent="0.35">
      <c r="A27" s="74">
        <f>A26+1</f>
        <v>21</v>
      </c>
      <c r="B27" s="80"/>
      <c r="C27" s="81">
        <v>0.74583333333333324</v>
      </c>
      <c r="D27" s="81">
        <v>0.81180555555555556</v>
      </c>
      <c r="E27" s="82">
        <v>0</v>
      </c>
      <c r="F27" s="78">
        <f t="shared" si="0"/>
        <v>95.000000000000142</v>
      </c>
      <c r="G27" s="82" t="s">
        <v>154</v>
      </c>
      <c r="H27" s="82" t="s">
        <v>155</v>
      </c>
      <c r="I27" s="82" t="s">
        <v>14</v>
      </c>
      <c r="J27" s="83"/>
    </row>
    <row r="28" spans="1:10" ht="15" thickBot="1" x14ac:dyDescent="0.35">
      <c r="A28" s="74">
        <v>22</v>
      </c>
      <c r="B28" s="80"/>
      <c r="C28" s="81"/>
      <c r="D28" s="81"/>
      <c r="E28" s="82"/>
      <c r="F28" s="78">
        <f t="shared" si="0"/>
        <v>0</v>
      </c>
      <c r="G28" s="82"/>
      <c r="H28" s="82"/>
      <c r="I28" s="82"/>
      <c r="J28" s="83"/>
    </row>
    <row r="29" spans="1:10" ht="15" thickBot="1" x14ac:dyDescent="0.35">
      <c r="A29" s="74">
        <f>A28+1</f>
        <v>23</v>
      </c>
      <c r="B29" s="80"/>
      <c r="C29" s="81"/>
      <c r="D29" s="81"/>
      <c r="E29" s="82"/>
      <c r="F29" s="78">
        <f t="shared" si="0"/>
        <v>0</v>
      </c>
      <c r="G29" s="82"/>
      <c r="H29" s="82"/>
      <c r="I29" s="82"/>
      <c r="J29" s="83"/>
    </row>
    <row r="30" spans="1:10" ht="15" thickBot="1" x14ac:dyDescent="0.35">
      <c r="A30" s="74">
        <f>A29+1</f>
        <v>24</v>
      </c>
      <c r="B30" s="80"/>
      <c r="C30" s="81"/>
      <c r="D30" s="81"/>
      <c r="E30" s="82"/>
      <c r="F30" s="78">
        <f t="shared" si="0"/>
        <v>0</v>
      </c>
      <c r="G30" s="82"/>
      <c r="H30" s="82"/>
      <c r="I30" s="82"/>
      <c r="J30" s="83"/>
    </row>
    <row r="31" spans="1:10" ht="15" thickBot="1" x14ac:dyDescent="0.35">
      <c r="A31" s="74">
        <v>25</v>
      </c>
      <c r="B31" s="80"/>
      <c r="C31" s="81"/>
      <c r="D31" s="81"/>
      <c r="E31" s="82"/>
      <c r="F31" s="78">
        <f t="shared" si="0"/>
        <v>0</v>
      </c>
      <c r="G31" s="82"/>
      <c r="H31" s="82"/>
      <c r="I31" s="82"/>
      <c r="J31" s="83"/>
    </row>
    <row r="32" spans="1:10" ht="15" thickBot="1" x14ac:dyDescent="0.35">
      <c r="A32" s="74">
        <f>A31+1</f>
        <v>26</v>
      </c>
      <c r="B32" s="85"/>
      <c r="C32" s="86"/>
      <c r="D32" s="86"/>
      <c r="E32" s="87"/>
      <c r="F32" s="78">
        <f t="shared" si="0"/>
        <v>0</v>
      </c>
      <c r="G32" s="87"/>
      <c r="H32" s="87"/>
      <c r="I32" s="87"/>
      <c r="J32" s="88"/>
    </row>
    <row r="33" spans="1:10" ht="15" thickBot="1" x14ac:dyDescent="0.35">
      <c r="A33" s="93" t="s">
        <v>102</v>
      </c>
      <c r="B33" s="94"/>
      <c r="C33" s="94"/>
      <c r="D33" s="94"/>
      <c r="E33" s="95"/>
      <c r="F33" s="31">
        <f>SUM(F7:F32)</f>
        <v>1039.0000000000007</v>
      </c>
      <c r="G33" s="89"/>
      <c r="H33" s="89"/>
      <c r="I33" s="89"/>
      <c r="J33" s="90"/>
    </row>
  </sheetData>
  <mergeCells count="7">
    <mergeCell ref="A33:E3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2016-151C-42A0-9FC7-01CF9EE19385}">
  <sheetPr codeName="Sheet8"/>
  <dimension ref="A1:N24"/>
  <sheetViews>
    <sheetView showGridLines="0" tabSelected="1" zoomScale="93" zoomScaleNormal="139" zoomScalePageLayoutView="139" workbookViewId="0">
      <selection activeCell="A17" sqref="A17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67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43907</v>
      </c>
      <c r="C7" s="16">
        <v>0.84166666666666667</v>
      </c>
      <c r="D7" s="16">
        <v>0.90277777777777779</v>
      </c>
      <c r="E7" s="17">
        <v>0</v>
      </c>
      <c r="F7" s="30">
        <f>(D7-C7)*1440</f>
        <v>88</v>
      </c>
      <c r="G7" s="17" t="s">
        <v>156</v>
      </c>
      <c r="H7" s="17" t="s">
        <v>157</v>
      </c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>
        <v>43909</v>
      </c>
      <c r="C8" s="7">
        <v>0.66111111111111109</v>
      </c>
      <c r="D8" s="7">
        <v>0.70694444444444438</v>
      </c>
      <c r="E8" s="5">
        <v>0</v>
      </c>
      <c r="F8" s="30">
        <f t="shared" ref="F8:F23" si="0">(D8-C8)*1440</f>
        <v>65.999999999999929</v>
      </c>
      <c r="G8" s="5" t="s">
        <v>158</v>
      </c>
      <c r="H8" s="5" t="s">
        <v>159</v>
      </c>
      <c r="I8" s="5"/>
      <c r="J8" s="8"/>
      <c r="N8" t="s">
        <v>15</v>
      </c>
    </row>
    <row r="9" spans="1:14" ht="15" thickBot="1" x14ac:dyDescent="0.35">
      <c r="A9" s="14">
        <f t="shared" ref="A9:A23" si="1">A8+1</f>
        <v>3</v>
      </c>
      <c r="B9" s="6"/>
      <c r="C9" s="7">
        <v>0.72013888888888899</v>
      </c>
      <c r="D9" s="7">
        <v>0.76041666666666663</v>
      </c>
      <c r="E9" s="5">
        <v>0</v>
      </c>
      <c r="F9" s="30">
        <f t="shared" si="0"/>
        <v>57.999999999999794</v>
      </c>
      <c r="G9" s="5" t="s">
        <v>160</v>
      </c>
      <c r="H9" s="5"/>
      <c r="I9" s="5"/>
      <c r="J9" s="8"/>
    </row>
    <row r="10" spans="1:14" ht="15" thickBot="1" x14ac:dyDescent="0.35">
      <c r="A10" s="14">
        <f t="shared" si="1"/>
        <v>4</v>
      </c>
      <c r="B10" s="6"/>
      <c r="C10" s="7">
        <v>0.85486111111111107</v>
      </c>
      <c r="D10" s="7">
        <v>0.89027777777777783</v>
      </c>
      <c r="E10" s="5">
        <v>0</v>
      </c>
      <c r="F10" s="30">
        <f t="shared" si="0"/>
        <v>51.000000000000142</v>
      </c>
      <c r="G10" s="5" t="s">
        <v>161</v>
      </c>
      <c r="H10" s="5"/>
      <c r="I10" s="5" t="s">
        <v>14</v>
      </c>
      <c r="J10" s="8"/>
    </row>
    <row r="11" spans="1:14" ht="15" thickBot="1" x14ac:dyDescent="0.35">
      <c r="A11" s="14"/>
      <c r="B11" s="6"/>
      <c r="C11" s="7">
        <v>0.96875</v>
      </c>
      <c r="D11" s="7">
        <v>0.99513888888888891</v>
      </c>
      <c r="E11" s="5">
        <v>0</v>
      </c>
      <c r="F11" s="30">
        <f t="shared" si="0"/>
        <v>38.000000000000028</v>
      </c>
      <c r="G11" s="5" t="s">
        <v>129</v>
      </c>
      <c r="H11" s="119"/>
      <c r="I11" s="5"/>
      <c r="J11" s="8"/>
    </row>
    <row r="12" spans="1:14" ht="15" thickBot="1" x14ac:dyDescent="0.35">
      <c r="A12" s="14">
        <f>A10+1</f>
        <v>5</v>
      </c>
      <c r="B12" s="6">
        <v>43910</v>
      </c>
      <c r="C12" s="7">
        <v>0.44097222222222227</v>
      </c>
      <c r="D12" s="7">
        <v>0.46249999999999997</v>
      </c>
      <c r="E12" s="5">
        <v>0</v>
      </c>
      <c r="F12" s="30">
        <f t="shared" si="0"/>
        <v>30.99999999999989</v>
      </c>
      <c r="G12" s="5" t="s">
        <v>162</v>
      </c>
      <c r="H12" s="84" t="s">
        <v>163</v>
      </c>
      <c r="I12" s="5"/>
      <c r="J12" s="8"/>
    </row>
    <row r="13" spans="1:14" ht="15" thickBot="1" x14ac:dyDescent="0.35">
      <c r="A13" s="14">
        <f t="shared" si="1"/>
        <v>6</v>
      </c>
      <c r="B13" s="6"/>
      <c r="C13" s="7">
        <v>0.50486111111111109</v>
      </c>
      <c r="D13" s="7">
        <v>0.53125</v>
      </c>
      <c r="E13" s="5">
        <v>0</v>
      </c>
      <c r="F13" s="30">
        <f t="shared" si="0"/>
        <v>38.000000000000028</v>
      </c>
      <c r="G13" s="5" t="s">
        <v>162</v>
      </c>
      <c r="H13" s="5"/>
      <c r="I13" s="5"/>
      <c r="J13" s="8"/>
    </row>
    <row r="14" spans="1:14" ht="15" thickBot="1" x14ac:dyDescent="0.35">
      <c r="A14" s="14">
        <f t="shared" si="1"/>
        <v>7</v>
      </c>
      <c r="B14" s="6"/>
      <c r="C14" s="7">
        <v>0.6381944444444444</v>
      </c>
      <c r="D14" s="7">
        <v>0.6777777777777777</v>
      </c>
      <c r="E14" s="5">
        <v>0</v>
      </c>
      <c r="F14" s="30">
        <f t="shared" si="0"/>
        <v>56.999999999999957</v>
      </c>
      <c r="G14" s="5" t="s">
        <v>162</v>
      </c>
      <c r="H14" s="5"/>
      <c r="I14" s="5" t="s">
        <v>14</v>
      </c>
      <c r="J14" s="8"/>
    </row>
    <row r="15" spans="1:14" ht="15" thickBot="1" x14ac:dyDescent="0.35">
      <c r="A15" s="14">
        <f t="shared" si="1"/>
        <v>8</v>
      </c>
      <c r="B15" s="6"/>
      <c r="C15" s="7">
        <v>0.86944444444444446</v>
      </c>
      <c r="D15" s="7">
        <v>0.89097222222222217</v>
      </c>
      <c r="E15" s="5">
        <v>0</v>
      </c>
      <c r="F15" s="30">
        <f t="shared" si="0"/>
        <v>30.99999999999989</v>
      </c>
      <c r="G15" s="5" t="s">
        <v>164</v>
      </c>
      <c r="H15" s="5" t="s">
        <v>165</v>
      </c>
      <c r="I15" s="5"/>
      <c r="J15" s="8"/>
    </row>
    <row r="16" spans="1:14" ht="15" thickBot="1" x14ac:dyDescent="0.35">
      <c r="A16" s="14">
        <f t="shared" si="1"/>
        <v>9</v>
      </c>
      <c r="B16" s="6">
        <v>43883</v>
      </c>
      <c r="C16" s="7">
        <v>0.43472222222222223</v>
      </c>
      <c r="D16" s="7">
        <v>0.4861111111111111</v>
      </c>
      <c r="E16" s="5">
        <v>0</v>
      </c>
      <c r="F16" s="30">
        <f t="shared" si="0"/>
        <v>73.999999999999972</v>
      </c>
      <c r="G16" s="5" t="s">
        <v>166</v>
      </c>
      <c r="H16" s="5"/>
      <c r="I16" s="5" t="s">
        <v>14</v>
      </c>
      <c r="J16" s="8"/>
    </row>
    <row r="17" spans="1:10" ht="15" thickBot="1" x14ac:dyDescent="0.35">
      <c r="A17" s="14">
        <f t="shared" si="1"/>
        <v>10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" thickBot="1" x14ac:dyDescent="0.35">
      <c r="A18" s="14">
        <f t="shared" si="1"/>
        <v>11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" thickBot="1" x14ac:dyDescent="0.35">
      <c r="A19" s="14">
        <f t="shared" si="1"/>
        <v>12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13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14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15</v>
      </c>
      <c r="B22" s="6"/>
      <c r="C22" s="7"/>
      <c r="D22" s="7"/>
      <c r="E22" s="5"/>
      <c r="F22" s="30">
        <f t="shared" si="0"/>
        <v>0</v>
      </c>
      <c r="G22" s="5"/>
      <c r="H22" s="5"/>
      <c r="I22" s="5"/>
      <c r="J22" s="8"/>
    </row>
    <row r="23" spans="1:10" ht="15" thickBot="1" x14ac:dyDescent="0.35">
      <c r="A23" s="14">
        <f t="shared" si="1"/>
        <v>16</v>
      </c>
      <c r="B23" s="19"/>
      <c r="C23" s="20"/>
      <c r="D23" s="20"/>
      <c r="E23" s="21"/>
      <c r="F23" s="30">
        <f t="shared" si="0"/>
        <v>0</v>
      </c>
      <c r="G23" s="21"/>
      <c r="H23" s="21"/>
      <c r="I23" s="21"/>
      <c r="J23" s="22"/>
    </row>
    <row r="24" spans="1:10" ht="15" thickBot="1" x14ac:dyDescent="0.35">
      <c r="A24" s="93" t="s">
        <v>102</v>
      </c>
      <c r="B24" s="94"/>
      <c r="C24" s="94"/>
      <c r="D24" s="94"/>
      <c r="E24" s="95"/>
      <c r="F24" s="31">
        <f>SUM(F7:F23)</f>
        <v>531.99999999999955</v>
      </c>
      <c r="G24" s="23"/>
      <c r="H24" s="23"/>
      <c r="I24" s="23"/>
      <c r="J24" s="24"/>
    </row>
  </sheetData>
  <mergeCells count="7">
    <mergeCell ref="A24:E24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N23"/>
  <sheetViews>
    <sheetView showGridLines="0" topLeftCell="C2" zoomScale="116" zoomScaleNormal="139" zoomScalePageLayoutView="139" workbookViewId="0">
      <selection activeCell="G9" sqref="G9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67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/>
      <c r="C7" s="16"/>
      <c r="D7" s="16"/>
      <c r="E7" s="17">
        <v>0</v>
      </c>
      <c r="F7" s="30">
        <f>(D7-C7)*1440</f>
        <v>0</v>
      </c>
      <c r="G7" s="17"/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/>
      <c r="D8" s="7"/>
      <c r="E8" s="5"/>
      <c r="F8" s="30">
        <f t="shared" ref="F8:F22" si="0">(D8-C8)*1440</f>
        <v>0</v>
      </c>
      <c r="G8" s="5"/>
      <c r="H8" s="5"/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/>
      <c r="D9" s="7"/>
      <c r="E9" s="5"/>
      <c r="F9" s="30">
        <f t="shared" si="0"/>
        <v>0</v>
      </c>
      <c r="G9" s="5"/>
      <c r="H9" s="5"/>
      <c r="I9" s="5"/>
      <c r="J9" s="8"/>
    </row>
    <row r="10" spans="1:14" ht="15" thickBot="1" x14ac:dyDescent="0.35">
      <c r="A10" s="14">
        <f t="shared" si="1"/>
        <v>4</v>
      </c>
      <c r="B10" s="6"/>
      <c r="C10" s="7"/>
      <c r="D10" s="7"/>
      <c r="E10" s="5"/>
      <c r="F10" s="30">
        <f t="shared" si="0"/>
        <v>0</v>
      </c>
      <c r="G10" s="5"/>
      <c r="H10" s="5"/>
      <c r="I10" s="5"/>
      <c r="J10" s="8"/>
    </row>
    <row r="11" spans="1:14" ht="15" thickBot="1" x14ac:dyDescent="0.35">
      <c r="A11" s="14">
        <f t="shared" si="1"/>
        <v>5</v>
      </c>
      <c r="B11" s="6"/>
      <c r="C11" s="7"/>
      <c r="D11" s="7"/>
      <c r="E11" s="5"/>
      <c r="F11" s="30">
        <f t="shared" si="0"/>
        <v>0</v>
      </c>
      <c r="G11" s="5"/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/>
      <c r="D12" s="7"/>
      <c r="E12" s="5"/>
      <c r="F12" s="30">
        <f t="shared" si="0"/>
        <v>0</v>
      </c>
      <c r="G12" s="5"/>
      <c r="H12" s="5"/>
      <c r="I12" s="5"/>
      <c r="J12" s="8"/>
    </row>
    <row r="13" spans="1:14" ht="15" thickBot="1" x14ac:dyDescent="0.35">
      <c r="A13" s="14">
        <f t="shared" si="1"/>
        <v>7</v>
      </c>
      <c r="B13" s="6"/>
      <c r="C13" s="7"/>
      <c r="D13" s="7"/>
      <c r="E13" s="5"/>
      <c r="F13" s="30">
        <f t="shared" si="0"/>
        <v>0</v>
      </c>
      <c r="G13" s="5"/>
      <c r="H13" s="5"/>
      <c r="I13" s="5"/>
      <c r="J13" s="8"/>
    </row>
    <row r="14" spans="1:14" ht="15" thickBot="1" x14ac:dyDescent="0.35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" thickBot="1" x14ac:dyDescent="0.35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" thickBot="1" x14ac:dyDescent="0.35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93" t="s">
        <v>102</v>
      </c>
      <c r="B23" s="94"/>
      <c r="C23" s="94"/>
      <c r="D23" s="94"/>
      <c r="E23" s="95"/>
      <c r="F23" s="31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Nädal 1</vt:lpstr>
      <vt:lpstr>Nädal 2</vt:lpstr>
      <vt:lpstr>Nädal 3</vt:lpstr>
      <vt:lpstr>Nädal 4</vt:lpstr>
      <vt:lpstr>Nädal5</vt:lpstr>
      <vt:lpstr>Nädal6</vt:lpstr>
      <vt:lpstr>Nädal7</vt:lpstr>
      <vt:lpstr>Nädal8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2020-03-22T09:41:05Z</dcterms:modified>
  <cp:category/>
  <cp:contentStatus/>
</cp:coreProperties>
</file>